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/>
  </bookViews>
  <sheets>
    <sheet name="FAFM 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92" i="1" l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80" i="1"/>
  <c r="F81" i="1" s="1"/>
  <c r="F82" i="1" s="1"/>
</calcChain>
</file>

<file path=xl/sharedStrings.xml><?xml version="1.0" encoding="utf-8"?>
<sst xmlns="http://schemas.openxmlformats.org/spreadsheetml/2006/main" count="66" uniqueCount="31">
  <si>
    <t>MUNICIPIO DE MASCOTA JALISCO, FAFM</t>
  </si>
  <si>
    <t>BBVA BANCOMER, S.A.</t>
  </si>
  <si>
    <t xml:space="preserve">No. CTA. </t>
  </si>
  <si>
    <t>0170491071</t>
  </si>
  <si>
    <t>ENERO  DE 2018</t>
  </si>
  <si>
    <t>NO.</t>
  </si>
  <si>
    <t>FECHA</t>
  </si>
  <si>
    <t>CONCEPTO</t>
  </si>
  <si>
    <t>CHE.</t>
  </si>
  <si>
    <t>Egreso</t>
  </si>
  <si>
    <t>Ingreso</t>
  </si>
  <si>
    <t>Saldo</t>
  </si>
  <si>
    <t>$</t>
  </si>
  <si>
    <t>SALDO INICIAL</t>
  </si>
  <si>
    <r>
      <t xml:space="preserve">COMISION FEDERAL DE ELECTRICIDAD </t>
    </r>
    <r>
      <rPr>
        <sz val="5"/>
        <rFont val="Arial"/>
        <family val="2"/>
      </rPr>
      <t>(PAGO DE ALUMBRADO PUBLICO)</t>
    </r>
  </si>
  <si>
    <t xml:space="preserve">DEPOSITO </t>
  </si>
  <si>
    <t xml:space="preserve">TRASPASO ENTRE CUENTAS PROPIAS </t>
  </si>
  <si>
    <r>
      <t xml:space="preserve">MARIA DEL ROSARIO RUELAS CASTELLON                                                          </t>
    </r>
    <r>
      <rPr>
        <sz val="5"/>
        <rFont val="Arial"/>
        <family val="2"/>
      </rPr>
      <t>(ULTIMO PAGO No. 8, LAUDO LABORAL)</t>
    </r>
  </si>
  <si>
    <t>293</t>
  </si>
  <si>
    <t xml:space="preserve">PARTICIPACIONES </t>
  </si>
  <si>
    <t>FEBRERO   DE 2018</t>
  </si>
  <si>
    <r>
      <t xml:space="preserve">MUNICIPIO DE MASCOTA JALISCO </t>
    </r>
    <r>
      <rPr>
        <sz val="5"/>
        <rFont val="Arial"/>
        <family val="2"/>
      </rPr>
      <t>(TRASPASO ENTRE CUENTAS PROPIAS DE LA CUENTA 0170491071 A LA 0102120097)</t>
    </r>
  </si>
  <si>
    <r>
      <t xml:space="preserve">MUNICIPIO DE MASCOTA JALISCO </t>
    </r>
    <r>
      <rPr>
        <sz val="5"/>
        <rFont val="Arial"/>
        <family val="2"/>
      </rPr>
      <t>(TRASPASO ENTRE CUENTAS PROPIAS A LA CUENTA 0102120097: AMORTIZACION DE NOMINAS DE SEGURIDAD PUBLICA CORRESPONDIENTE A LA 2DA QUINCENA DE DICIEMBRE 2017, 1ERA Y 2DA QUINCENA DE ENERO 2018)</t>
    </r>
  </si>
  <si>
    <r>
      <t xml:space="preserve">MUNICIPIO DE MASCOTA JALISCO </t>
    </r>
    <r>
      <rPr>
        <sz val="5"/>
        <rFont val="Arial"/>
        <family val="2"/>
      </rPr>
      <t>(TRASPASO ENTRE CUENTAS PROPIAS A LA CUENTA 0102120097)</t>
    </r>
  </si>
  <si>
    <t>MARZO DE 2018</t>
  </si>
  <si>
    <t>COMISION FEDERAL DE ELECTRICIDAD (PAGO DE ALUMBRADO PUBLICO)</t>
  </si>
  <si>
    <r>
      <t xml:space="preserve">MUNICIPIO DE MASCOTA JALISCO </t>
    </r>
    <r>
      <rPr>
        <sz val="5"/>
        <rFont val="Arial"/>
        <family val="2"/>
      </rPr>
      <t>(TRASPASO A LA CUENTA 0102120097)</t>
    </r>
  </si>
  <si>
    <r>
      <t xml:space="preserve">MUNICIPIO DE MASCOTA JALISCO </t>
    </r>
    <r>
      <rPr>
        <sz val="5"/>
        <rFont val="Arial"/>
        <family val="2"/>
      </rPr>
      <t>(TRASPASO A LA CUENTA 0195668581)</t>
    </r>
  </si>
  <si>
    <t xml:space="preserve">ALIOSCAR MARQUEZ HERNANDEZ </t>
  </si>
  <si>
    <r>
      <t>DEPOSITO</t>
    </r>
    <r>
      <rPr>
        <sz val="5"/>
        <rFont val="Arial"/>
        <family val="2"/>
      </rPr>
      <t xml:space="preserve"> (PARTICIPACIONES)</t>
    </r>
  </si>
  <si>
    <r>
      <rPr>
        <b/>
        <sz val="10"/>
        <rFont val="Arial"/>
        <family val="2"/>
      </rPr>
      <t xml:space="preserve">DEPOSITO </t>
    </r>
    <r>
      <rPr>
        <sz val="5"/>
        <rFont val="Arial"/>
        <family val="2"/>
      </rPr>
      <t>(TRASPASO DE LA CUENTA 0102120097)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</si>
</sst>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sz val="5"/>
      <name val="Arial"/>
      <family val="2"/>
    </font>
    <font>
      <b/>
      <sz val="10"/>
      <color indexed="10"/>
      <name val="Arial"/>
      <family val="2"/>
    </font>
    <font>
      <b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B2DD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49E5D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52">
    <xf numFmtId="0" fontId="0" fillId="0" borderId="0" xfId="0"/>
    <xf numFmtId="49" fontId="0" fillId="0" borderId="0" xfId="0" applyNumberFormat="1" applyAlignment="1">
      <alignment horizontal="center" vertical="center"/>
    </xf>
    <xf numFmtId="0" fontId="3" fillId="0" borderId="0" xfId="0" applyFont="1"/>
    <xf numFmtId="49" fontId="4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49" fontId="5" fillId="0" borderId="4" xfId="0" applyNumberFormat="1" applyFont="1" applyBorder="1" applyAlignment="1">
      <alignment horizontal="center" vertical="center"/>
    </xf>
    <xf numFmtId="0" fontId="0" fillId="0" borderId="4" xfId="0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49" fontId="0" fillId="0" borderId="0" xfId="0" applyNumberFormat="1" applyBorder="1" applyAlignment="1">
      <alignment horizontal="center" vertical="center"/>
    </xf>
    <xf numFmtId="164" fontId="7" fillId="0" borderId="7" xfId="0" applyNumberFormat="1" applyFont="1" applyBorder="1"/>
    <xf numFmtId="0" fontId="5" fillId="0" borderId="7" xfId="0" applyFont="1" applyBorder="1" applyAlignment="1">
      <alignment horizontal="left" vertical="center" shrinkToFit="1"/>
    </xf>
    <xf numFmtId="49" fontId="0" fillId="0" borderId="7" xfId="0" applyNumberFormat="1" applyBorder="1" applyAlignment="1">
      <alignment horizontal="center" vertical="center"/>
    </xf>
    <xf numFmtId="43" fontId="7" fillId="0" borderId="7" xfId="1" applyFont="1" applyFill="1" applyBorder="1" applyAlignment="1">
      <alignment horizontal="center"/>
    </xf>
    <xf numFmtId="43" fontId="1" fillId="0" borderId="7" xfId="1" applyBorder="1"/>
    <xf numFmtId="43" fontId="5" fillId="0" borderId="7" xfId="1" applyFont="1" applyBorder="1"/>
    <xf numFmtId="164" fontId="0" fillId="0" borderId="7" xfId="0" applyNumberFormat="1" applyFill="1" applyBorder="1"/>
    <xf numFmtId="0" fontId="7" fillId="0" borderId="7" xfId="0" applyFont="1" applyFill="1" applyBorder="1" applyAlignment="1">
      <alignment wrapText="1"/>
    </xf>
    <xf numFmtId="49" fontId="0" fillId="0" borderId="7" xfId="2" applyNumberFormat="1" applyFont="1" applyFill="1" applyBorder="1" applyAlignment="1">
      <alignment horizontal="center" vertical="center"/>
    </xf>
    <xf numFmtId="165" fontId="0" fillId="0" borderId="7" xfId="2" applyFont="1" applyFill="1" applyBorder="1"/>
    <xf numFmtId="43" fontId="0" fillId="0" borderId="7" xfId="1" applyFont="1" applyBorder="1"/>
    <xf numFmtId="43" fontId="0" fillId="3" borderId="7" xfId="0" applyNumberFormat="1" applyFill="1" applyBorder="1"/>
    <xf numFmtId="164" fontId="7" fillId="0" borderId="7" xfId="0" applyNumberFormat="1" applyFont="1" applyFill="1" applyBorder="1"/>
    <xf numFmtId="0" fontId="5" fillId="0" borderId="7" xfId="0" applyFont="1" applyFill="1" applyBorder="1" applyAlignment="1">
      <alignment wrapText="1"/>
    </xf>
    <xf numFmtId="49" fontId="8" fillId="0" borderId="7" xfId="2" applyNumberFormat="1" applyFont="1" applyFill="1" applyBorder="1" applyAlignment="1">
      <alignment horizontal="center" vertical="center" wrapText="1"/>
    </xf>
    <xf numFmtId="165" fontId="7" fillId="0" borderId="7" xfId="2" applyFont="1" applyFill="1" applyBorder="1" applyAlignment="1">
      <alignment horizontal="center"/>
    </xf>
    <xf numFmtId="43" fontId="0" fillId="0" borderId="7" xfId="0" applyNumberFormat="1" applyBorder="1"/>
    <xf numFmtId="49" fontId="7" fillId="0" borderId="7" xfId="2" applyNumberFormat="1" applyFont="1" applyFill="1" applyBorder="1" applyAlignment="1">
      <alignment horizontal="center" vertical="center"/>
    </xf>
    <xf numFmtId="43" fontId="0" fillId="0" borderId="7" xfId="1" applyFont="1" applyFill="1" applyBorder="1"/>
    <xf numFmtId="49" fontId="8" fillId="0" borderId="7" xfId="2" applyNumberFormat="1" applyFont="1" applyFill="1" applyBorder="1" applyAlignment="1">
      <alignment horizontal="center" vertical="center"/>
    </xf>
    <xf numFmtId="49" fontId="0" fillId="0" borderId="7" xfId="2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 vertical="center"/>
    </xf>
    <xf numFmtId="165" fontId="7" fillId="0" borderId="7" xfId="2" applyFont="1" applyFill="1" applyBorder="1"/>
    <xf numFmtId="49" fontId="7" fillId="0" borderId="7" xfId="2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left" vertical="center" shrinkToFit="1"/>
    </xf>
    <xf numFmtId="43" fontId="7" fillId="0" borderId="7" xfId="1" applyFont="1" applyBorder="1" applyAlignment="1">
      <alignment horizontal="center"/>
    </xf>
    <xf numFmtId="43" fontId="9" fillId="0" borderId="7" xfId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4" fontId="0" fillId="0" borderId="7" xfId="0" applyNumberFormat="1" applyBorder="1"/>
    <xf numFmtId="43" fontId="5" fillId="0" borderId="7" xfId="1" applyFont="1" applyBorder="1" applyAlignment="1">
      <alignment horizontal="center"/>
    </xf>
    <xf numFmtId="43" fontId="0" fillId="0" borderId="7" xfId="0" applyNumberFormat="1" applyFill="1" applyBorder="1"/>
    <xf numFmtId="49" fontId="7" fillId="0" borderId="7" xfId="3" applyNumberFormat="1" applyFont="1" applyFill="1" applyBorder="1" applyAlignment="1">
      <alignment horizontal="center"/>
    </xf>
    <xf numFmtId="165" fontId="7" fillId="0" borderId="7" xfId="3" applyFont="1" applyFill="1" applyBorder="1"/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</cellXfs>
  <cellStyles count="4">
    <cellStyle name="Millares" xfId="1" builtinId="3"/>
    <cellStyle name="Millares 2 2" xfId="2"/>
    <cellStyle name="Millares 3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UARIO/Documents/EXCEL%20AUTOGUARDADO_ALMA%20231116/DIARIO%20DE%20BANCOS%20VARIOS%20_ALMA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ISM 2016"/>
      <sheetName val="FAFM"/>
      <sheetName val="FAISM"/>
      <sheetName val="COMEDOR COMUNITARIO "/>
      <sheetName val="CATASTRO"/>
      <sheetName val="MARIANA TRINITARIA"/>
      <sheetName val="APOYO A MIGRANTES 2012"/>
      <sheetName val="3X1 ESTATAL"/>
      <sheetName val="MPIO. BANORTE"/>
      <sheetName val="MPIO. DE MASCOTA MIGRANTES"/>
      <sheetName val="INIC. CULTURAL"/>
      <sheetName val="FONDEREG 2016"/>
      <sheetName val="FAISM 2017"/>
      <sheetName val="APOYO A MIGRANTES "/>
      <sheetName val="CE-MUJER"/>
      <sheetName val="FONDEREG 2017"/>
      <sheetName val="FAFM 2017"/>
      <sheetName val="FAIE Y M 2017"/>
      <sheetName val="PROY DESARROLLO REGIONAL 2017"/>
      <sheetName val="RAMO 20 FOM ECON SOCIAL "/>
      <sheetName val="3X1 APOR ESTATAL "/>
      <sheetName val="3X1 CONST CALLE "/>
      <sheetName val="3X1 PLAZA MIRANDILLAS "/>
      <sheetName val="3X1 PLAZA ZACATONGO"/>
      <sheetName val="3X1 REMOD GALOPE "/>
      <sheetName val="3X1 REM YERBABUENA "/>
      <sheetName val="COM RINCON DE MIRANDILLA"/>
      <sheetName val="COMUNIDA DE GALOPE "/>
      <sheetName val="COMUNIDAD DE ZACATONGO "/>
      <sheetName val="FONDO DE APOYO PARA MIGRANTES17"/>
    </sheetNames>
    <sheetDataSet>
      <sheetData sheetId="0"/>
      <sheetData sheetId="1">
        <row r="4133">
          <cell r="F4133">
            <v>132424.98000000184</v>
          </cell>
        </row>
      </sheetData>
      <sheetData sheetId="2">
        <row r="3929">
          <cell r="G3929">
            <v>-1.6298145055770874E-9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abSelected="1" workbookViewId="0">
      <selection activeCell="C10" sqref="C10"/>
    </sheetView>
  </sheetViews>
  <sheetFormatPr baseColWidth="10" defaultRowHeight="15" x14ac:dyDescent="0.25"/>
  <cols>
    <col min="2" max="2" width="23.140625" customWidth="1"/>
    <col min="4" max="5" width="13.5703125" customWidth="1"/>
    <col min="6" max="6" width="17.85546875" customWidth="1"/>
  </cols>
  <sheetData>
    <row r="1" spans="1:6" x14ac:dyDescent="0.25">
      <c r="C1" s="1"/>
    </row>
    <row r="2" spans="1:6" ht="18" x14ac:dyDescent="0.25">
      <c r="A2" s="49" t="s">
        <v>0</v>
      </c>
      <c r="B2" s="49"/>
      <c r="C2" s="49"/>
      <c r="D2" s="49"/>
      <c r="E2" s="49"/>
      <c r="F2" s="49"/>
    </row>
    <row r="3" spans="1:6" x14ac:dyDescent="0.25">
      <c r="C3" s="1"/>
    </row>
    <row r="4" spans="1:6" ht="15.75" x14ac:dyDescent="0.25">
      <c r="B4" s="2" t="s">
        <v>1</v>
      </c>
      <c r="C4" s="3" t="s">
        <v>2</v>
      </c>
      <c r="D4" s="4" t="s">
        <v>3</v>
      </c>
      <c r="E4" s="50" t="s">
        <v>4</v>
      </c>
      <c r="F4" s="50"/>
    </row>
    <row r="5" spans="1:6" ht="15.75" thickBot="1" x14ac:dyDescent="0.3">
      <c r="C5" s="1"/>
    </row>
    <row r="6" spans="1:6" x14ac:dyDescent="0.25">
      <c r="A6" s="5"/>
      <c r="B6" s="6"/>
      <c r="C6" s="7" t="s">
        <v>5</v>
      </c>
      <c r="D6" s="6"/>
      <c r="E6" s="8"/>
      <c r="F6" s="6"/>
    </row>
    <row r="7" spans="1:6" x14ac:dyDescent="0.25">
      <c r="A7" s="9" t="s">
        <v>6</v>
      </c>
      <c r="B7" s="10" t="s">
        <v>7</v>
      </c>
      <c r="C7" s="11" t="s">
        <v>8</v>
      </c>
      <c r="D7" s="10" t="s">
        <v>9</v>
      </c>
      <c r="E7" s="12" t="s">
        <v>10</v>
      </c>
      <c r="F7" s="10" t="s">
        <v>11</v>
      </c>
    </row>
    <row r="8" spans="1:6" x14ac:dyDescent="0.25">
      <c r="A8" s="13"/>
      <c r="B8" s="14"/>
      <c r="C8" s="15"/>
      <c r="D8" s="10" t="s">
        <v>12</v>
      </c>
      <c r="E8" s="12" t="s">
        <v>12</v>
      </c>
      <c r="F8" s="10" t="s">
        <v>12</v>
      </c>
    </row>
    <row r="9" spans="1:6" x14ac:dyDescent="0.25">
      <c r="A9" s="16"/>
      <c r="B9" s="17" t="s">
        <v>13</v>
      </c>
      <c r="C9" s="18"/>
      <c r="D9" s="19"/>
      <c r="E9" s="20"/>
      <c r="F9" s="21">
        <f>+[1]FAFM!$F$4133</f>
        <v>132424.98000000184</v>
      </c>
    </row>
    <row r="10" spans="1:6" ht="81.75" x14ac:dyDescent="0.25">
      <c r="A10" s="22">
        <v>43111</v>
      </c>
      <c r="B10" s="23" t="s">
        <v>14</v>
      </c>
      <c r="C10" s="24"/>
      <c r="D10" s="25">
        <v>156711</v>
      </c>
      <c r="E10" s="26"/>
      <c r="F10" s="27">
        <f>F9-D10+E10</f>
        <v>-24286.019999998156</v>
      </c>
    </row>
    <row r="11" spans="1:6" ht="16.5" x14ac:dyDescent="0.25">
      <c r="A11" s="28">
        <v>43119</v>
      </c>
      <c r="B11" s="29" t="s">
        <v>15</v>
      </c>
      <c r="C11" s="30" t="s">
        <v>16</v>
      </c>
      <c r="D11" s="31"/>
      <c r="E11" s="21">
        <v>100000</v>
      </c>
      <c r="F11" s="32">
        <f>F10-D11+E11</f>
        <v>75713.980000001844</v>
      </c>
    </row>
    <row r="12" spans="1:6" ht="81.75" x14ac:dyDescent="0.25">
      <c r="A12" s="28">
        <v>43119</v>
      </c>
      <c r="B12" s="23" t="s">
        <v>17</v>
      </c>
      <c r="C12" s="33" t="s">
        <v>18</v>
      </c>
      <c r="D12" s="25">
        <v>100000</v>
      </c>
      <c r="E12" s="34"/>
      <c r="F12" s="32">
        <f>F11-D12+E12</f>
        <v>-24286.019999998156</v>
      </c>
    </row>
    <row r="13" spans="1:6" x14ac:dyDescent="0.25">
      <c r="A13" s="28">
        <v>43131</v>
      </c>
      <c r="B13" s="29" t="s">
        <v>15</v>
      </c>
      <c r="C13" s="35" t="s">
        <v>19</v>
      </c>
      <c r="D13" s="25"/>
      <c r="E13" s="21">
        <v>740645.22</v>
      </c>
      <c r="F13" s="32">
        <f t="shared" ref="F13:F29" si="0">F12-D13+E13</f>
        <v>716359.20000000182</v>
      </c>
    </row>
    <row r="14" spans="1:6" x14ac:dyDescent="0.25">
      <c r="A14" s="22"/>
      <c r="B14" s="23"/>
      <c r="C14" s="36"/>
      <c r="D14" s="25"/>
      <c r="E14" s="26"/>
      <c r="F14" s="32">
        <f t="shared" si="0"/>
        <v>716359.20000000182</v>
      </c>
    </row>
    <row r="15" spans="1:6" x14ac:dyDescent="0.25">
      <c r="A15" s="22"/>
      <c r="B15" s="23"/>
      <c r="C15" s="37"/>
      <c r="D15" s="26"/>
      <c r="E15" s="26"/>
      <c r="F15" s="32">
        <f t="shared" si="0"/>
        <v>716359.20000000182</v>
      </c>
    </row>
    <row r="16" spans="1:6" x14ac:dyDescent="0.25">
      <c r="A16" s="22"/>
      <c r="B16" s="23"/>
      <c r="C16" s="33"/>
      <c r="D16" s="38"/>
      <c r="E16" s="26"/>
      <c r="F16" s="32">
        <f t="shared" si="0"/>
        <v>716359.20000000182</v>
      </c>
    </row>
    <row r="17" spans="1:6" x14ac:dyDescent="0.25">
      <c r="A17" s="22"/>
      <c r="B17" s="23"/>
      <c r="C17" s="33"/>
      <c r="D17" s="38"/>
      <c r="E17" s="26"/>
      <c r="F17" s="32">
        <f t="shared" si="0"/>
        <v>716359.20000000182</v>
      </c>
    </row>
    <row r="18" spans="1:6" x14ac:dyDescent="0.25">
      <c r="A18" s="28"/>
      <c r="B18" s="23"/>
      <c r="C18" s="39"/>
      <c r="D18" s="38"/>
      <c r="E18" s="26"/>
      <c r="F18" s="32">
        <f t="shared" si="0"/>
        <v>716359.20000000182</v>
      </c>
    </row>
    <row r="19" spans="1:6" x14ac:dyDescent="0.25">
      <c r="A19" s="22"/>
      <c r="B19" s="23"/>
      <c r="C19" s="36"/>
      <c r="D19" s="25"/>
      <c r="E19" s="26"/>
      <c r="F19" s="32">
        <f t="shared" si="0"/>
        <v>716359.20000000182</v>
      </c>
    </row>
    <row r="20" spans="1:6" x14ac:dyDescent="0.25">
      <c r="A20" s="22"/>
      <c r="B20" s="23"/>
      <c r="C20" s="36"/>
      <c r="D20" s="25"/>
      <c r="E20" s="26"/>
      <c r="F20" s="32">
        <f t="shared" si="0"/>
        <v>716359.20000000182</v>
      </c>
    </row>
    <row r="21" spans="1:6" x14ac:dyDescent="0.25">
      <c r="A21" s="16"/>
      <c r="B21" s="17"/>
      <c r="C21" s="18"/>
      <c r="D21" s="19"/>
      <c r="E21" s="26"/>
      <c r="F21" s="32">
        <f t="shared" si="0"/>
        <v>716359.20000000182</v>
      </c>
    </row>
    <row r="22" spans="1:6" x14ac:dyDescent="0.25">
      <c r="A22" s="16"/>
      <c r="B22" s="23"/>
      <c r="C22" s="18"/>
      <c r="D22" s="19"/>
      <c r="E22" s="26"/>
      <c r="F22" s="32">
        <f t="shared" si="0"/>
        <v>716359.20000000182</v>
      </c>
    </row>
    <row r="23" spans="1:6" x14ac:dyDescent="0.25">
      <c r="A23" s="16"/>
      <c r="B23" s="23"/>
      <c r="C23" s="18"/>
      <c r="D23" s="19"/>
      <c r="E23" s="26"/>
      <c r="F23" s="32">
        <f t="shared" si="0"/>
        <v>716359.20000000182</v>
      </c>
    </row>
    <row r="24" spans="1:6" x14ac:dyDescent="0.25">
      <c r="A24" s="16"/>
      <c r="B24" s="40"/>
      <c r="C24" s="18"/>
      <c r="D24" s="41"/>
      <c r="E24" s="26"/>
      <c r="F24" s="32">
        <f t="shared" si="0"/>
        <v>716359.20000000182</v>
      </c>
    </row>
    <row r="25" spans="1:6" x14ac:dyDescent="0.25">
      <c r="A25" s="16"/>
      <c r="B25" s="40"/>
      <c r="C25" s="18"/>
      <c r="D25" s="19"/>
      <c r="E25" s="26"/>
      <c r="F25" s="32">
        <f t="shared" si="0"/>
        <v>716359.20000000182</v>
      </c>
    </row>
    <row r="26" spans="1:6" x14ac:dyDescent="0.25">
      <c r="A26" s="16"/>
      <c r="B26" s="40"/>
      <c r="C26" s="18"/>
      <c r="D26" s="19"/>
      <c r="E26" s="26"/>
      <c r="F26" s="32">
        <f t="shared" si="0"/>
        <v>716359.20000000182</v>
      </c>
    </row>
    <row r="27" spans="1:6" x14ac:dyDescent="0.25">
      <c r="A27" s="16"/>
      <c r="B27" s="40"/>
      <c r="C27" s="18"/>
      <c r="D27" s="41"/>
      <c r="E27" s="26"/>
      <c r="F27" s="32">
        <f t="shared" si="0"/>
        <v>716359.20000000182</v>
      </c>
    </row>
    <row r="28" spans="1:6" x14ac:dyDescent="0.25">
      <c r="A28" s="16"/>
      <c r="B28" s="40"/>
      <c r="C28" s="18"/>
      <c r="D28" s="20"/>
      <c r="E28" s="26"/>
      <c r="F28" s="32">
        <f t="shared" si="0"/>
        <v>716359.20000000182</v>
      </c>
    </row>
    <row r="29" spans="1:6" x14ac:dyDescent="0.25">
      <c r="A29" s="16"/>
      <c r="B29" s="40"/>
      <c r="C29" s="18"/>
      <c r="D29" s="26"/>
      <c r="E29" s="26"/>
      <c r="F29" s="32">
        <f t="shared" si="0"/>
        <v>716359.20000000182</v>
      </c>
    </row>
    <row r="30" spans="1:6" x14ac:dyDescent="0.25">
      <c r="A30" s="16"/>
      <c r="B30" s="40"/>
      <c r="C30" s="18"/>
      <c r="D30" s="26"/>
      <c r="E30" s="26"/>
      <c r="F30" s="32">
        <f>F29-D30+E30</f>
        <v>716359.20000000182</v>
      </c>
    </row>
    <row r="31" spans="1:6" x14ac:dyDescent="0.25">
      <c r="A31" s="16"/>
      <c r="B31" s="40"/>
      <c r="C31" s="18"/>
      <c r="D31" s="26"/>
      <c r="E31" s="42"/>
      <c r="F31" s="32">
        <f>F30-D31+E31</f>
        <v>716359.20000000182</v>
      </c>
    </row>
    <row r="32" spans="1:6" x14ac:dyDescent="0.25">
      <c r="A32" s="16"/>
      <c r="B32" s="40"/>
      <c r="C32" s="18"/>
      <c r="D32" s="26"/>
      <c r="E32" s="42"/>
      <c r="F32" s="32">
        <f t="shared" ref="F32:F39" si="1">F31-D32+E32</f>
        <v>716359.20000000182</v>
      </c>
    </row>
    <row r="33" spans="1:6" x14ac:dyDescent="0.25">
      <c r="A33" s="16"/>
      <c r="B33" s="40"/>
      <c r="C33" s="18"/>
      <c r="D33" s="41"/>
      <c r="E33" s="42"/>
      <c r="F33" s="32">
        <f t="shared" si="1"/>
        <v>716359.20000000182</v>
      </c>
    </row>
    <row r="34" spans="1:6" x14ac:dyDescent="0.25">
      <c r="A34" s="16"/>
      <c r="B34" s="40"/>
      <c r="C34" s="18"/>
      <c r="D34" s="41"/>
      <c r="E34" s="42"/>
      <c r="F34" s="32">
        <f t="shared" si="1"/>
        <v>716359.20000000182</v>
      </c>
    </row>
    <row r="35" spans="1:6" x14ac:dyDescent="0.25">
      <c r="A35" s="16"/>
      <c r="B35" s="40"/>
      <c r="C35" s="18"/>
      <c r="D35" s="41"/>
      <c r="E35" s="43"/>
      <c r="F35" s="32">
        <f t="shared" si="1"/>
        <v>716359.20000000182</v>
      </c>
    </row>
    <row r="36" spans="1:6" x14ac:dyDescent="0.25">
      <c r="A36" s="16"/>
      <c r="B36" s="40"/>
      <c r="C36" s="18"/>
      <c r="D36" s="41"/>
      <c r="E36" s="43"/>
      <c r="F36" s="32">
        <f t="shared" si="1"/>
        <v>716359.20000000182</v>
      </c>
    </row>
    <row r="37" spans="1:6" x14ac:dyDescent="0.25">
      <c r="A37" s="16"/>
      <c r="B37" s="17"/>
      <c r="C37" s="18"/>
      <c r="D37" s="41"/>
      <c r="E37" s="43"/>
      <c r="F37" s="32">
        <f t="shared" si="1"/>
        <v>716359.20000000182</v>
      </c>
    </row>
    <row r="38" spans="1:6" x14ac:dyDescent="0.25">
      <c r="A38" s="44"/>
      <c r="B38" s="17"/>
      <c r="C38" s="18"/>
      <c r="D38" s="41"/>
      <c r="E38" s="45"/>
      <c r="F38" s="32">
        <f t="shared" si="1"/>
        <v>716359.20000000182</v>
      </c>
    </row>
    <row r="39" spans="1:6" x14ac:dyDescent="0.25">
      <c r="A39" s="44"/>
      <c r="B39" s="40"/>
      <c r="C39" s="18"/>
      <c r="D39" s="41"/>
      <c r="E39" s="45"/>
      <c r="F39" s="32">
        <f t="shared" si="1"/>
        <v>716359.20000000182</v>
      </c>
    </row>
    <row r="40" spans="1:6" x14ac:dyDescent="0.25">
      <c r="C40" s="1"/>
    </row>
    <row r="41" spans="1:6" x14ac:dyDescent="0.25">
      <c r="C41" s="1"/>
    </row>
    <row r="42" spans="1:6" x14ac:dyDescent="0.25">
      <c r="C42" s="1"/>
    </row>
    <row r="43" spans="1:6" x14ac:dyDescent="0.25">
      <c r="C43" s="1"/>
    </row>
    <row r="44" spans="1:6" x14ac:dyDescent="0.25">
      <c r="C44" s="1"/>
    </row>
    <row r="45" spans="1:6" ht="18" x14ac:dyDescent="0.25">
      <c r="A45" s="49" t="s">
        <v>0</v>
      </c>
      <c r="B45" s="49"/>
      <c r="C45" s="49"/>
      <c r="D45" s="49"/>
      <c r="E45" s="49"/>
      <c r="F45" s="49"/>
    </row>
    <row r="46" spans="1:6" x14ac:dyDescent="0.25">
      <c r="C46" s="1"/>
    </row>
    <row r="47" spans="1:6" ht="15.75" x14ac:dyDescent="0.25">
      <c r="B47" s="2" t="s">
        <v>1</v>
      </c>
      <c r="C47" s="3" t="s">
        <v>2</v>
      </c>
      <c r="D47" s="4" t="s">
        <v>3</v>
      </c>
      <c r="E47" s="50" t="s">
        <v>20</v>
      </c>
      <c r="F47" s="50"/>
    </row>
    <row r="48" spans="1:6" ht="15.75" thickBot="1" x14ac:dyDescent="0.3">
      <c r="C48" s="1"/>
    </row>
    <row r="49" spans="1:6" x14ac:dyDescent="0.25">
      <c r="A49" s="5"/>
      <c r="B49" s="6"/>
      <c r="C49" s="7" t="s">
        <v>5</v>
      </c>
      <c r="D49" s="6"/>
      <c r="E49" s="8"/>
      <c r="F49" s="6"/>
    </row>
    <row r="50" spans="1:6" x14ac:dyDescent="0.25">
      <c r="A50" s="9" t="s">
        <v>6</v>
      </c>
      <c r="B50" s="10" t="s">
        <v>7</v>
      </c>
      <c r="C50" s="11" t="s">
        <v>8</v>
      </c>
      <c r="D50" s="10" t="s">
        <v>9</v>
      </c>
      <c r="E50" s="12" t="s">
        <v>10</v>
      </c>
      <c r="F50" s="10" t="s">
        <v>11</v>
      </c>
    </row>
    <row r="51" spans="1:6" x14ac:dyDescent="0.25">
      <c r="A51" s="13"/>
      <c r="B51" s="14"/>
      <c r="C51" s="15"/>
      <c r="D51" s="10" t="s">
        <v>12</v>
      </c>
      <c r="E51" s="12" t="s">
        <v>12</v>
      </c>
      <c r="F51" s="10" t="s">
        <v>12</v>
      </c>
    </row>
    <row r="52" spans="1:6" x14ac:dyDescent="0.25">
      <c r="A52" s="16"/>
      <c r="B52" s="17" t="s">
        <v>13</v>
      </c>
      <c r="C52" s="18"/>
      <c r="D52" s="19"/>
      <c r="E52" s="20"/>
      <c r="F52" s="21">
        <f>+F39</f>
        <v>716359.20000000182</v>
      </c>
    </row>
    <row r="53" spans="1:6" ht="43.5" x14ac:dyDescent="0.25">
      <c r="A53" s="22">
        <v>43140</v>
      </c>
      <c r="B53" s="23" t="s">
        <v>21</v>
      </c>
      <c r="C53" s="24"/>
      <c r="D53" s="25">
        <v>100000</v>
      </c>
      <c r="E53" s="26"/>
      <c r="F53" s="46">
        <f>F52-D53+E53</f>
        <v>616359.20000000182</v>
      </c>
    </row>
    <row r="54" spans="1:6" ht="76.5" x14ac:dyDescent="0.25">
      <c r="A54" s="28">
        <v>43144</v>
      </c>
      <c r="B54" s="23" t="s">
        <v>22</v>
      </c>
      <c r="C54" s="30"/>
      <c r="D54" s="31">
        <v>481669.43</v>
      </c>
      <c r="E54" s="21"/>
      <c r="F54" s="32">
        <f>F53-D54+E54</f>
        <v>134689.77000000182</v>
      </c>
    </row>
    <row r="55" spans="1:6" ht="35.25" x14ac:dyDescent="0.25">
      <c r="A55" s="28">
        <v>43144</v>
      </c>
      <c r="B55" s="23" t="s">
        <v>14</v>
      </c>
      <c r="C55" s="33"/>
      <c r="D55" s="25">
        <v>144320</v>
      </c>
      <c r="E55" s="34"/>
      <c r="F55" s="32">
        <f>F54-D55+E55</f>
        <v>-9630.2299999981769</v>
      </c>
    </row>
    <row r="56" spans="1:6" ht="43.5" x14ac:dyDescent="0.25">
      <c r="A56" s="28">
        <v>43146</v>
      </c>
      <c r="B56" s="23" t="s">
        <v>23</v>
      </c>
      <c r="C56" s="35"/>
      <c r="D56" s="25">
        <v>49000</v>
      </c>
      <c r="E56" s="21"/>
      <c r="F56" s="32">
        <f t="shared" ref="F56:F72" si="2">F55-D56+E56</f>
        <v>-58630.229999998177</v>
      </c>
    </row>
    <row r="57" spans="1:6" x14ac:dyDescent="0.25">
      <c r="A57" s="22">
        <v>43159</v>
      </c>
      <c r="B57" s="29" t="s">
        <v>15</v>
      </c>
      <c r="C57" s="36"/>
      <c r="D57" s="25"/>
      <c r="E57" s="26">
        <v>740645.22</v>
      </c>
      <c r="F57" s="32">
        <f t="shared" si="2"/>
        <v>682014.99000000185</v>
      </c>
    </row>
    <row r="58" spans="1:6" x14ac:dyDescent="0.25">
      <c r="A58" s="22"/>
      <c r="B58" s="23"/>
      <c r="C58" s="37"/>
      <c r="D58" s="26"/>
      <c r="E58" s="26"/>
      <c r="F58" s="32">
        <f t="shared" si="2"/>
        <v>682014.99000000185</v>
      </c>
    </row>
    <row r="59" spans="1:6" x14ac:dyDescent="0.25">
      <c r="A59" s="22"/>
      <c r="B59" s="23"/>
      <c r="C59" s="33"/>
      <c r="D59" s="38"/>
      <c r="E59" s="26"/>
      <c r="F59" s="32">
        <f t="shared" si="2"/>
        <v>682014.99000000185</v>
      </c>
    </row>
    <row r="60" spans="1:6" x14ac:dyDescent="0.25">
      <c r="A60" s="22"/>
      <c r="B60" s="23"/>
      <c r="C60" s="33"/>
      <c r="D60" s="38"/>
      <c r="E60" s="26"/>
      <c r="F60" s="32">
        <f t="shared" si="2"/>
        <v>682014.99000000185</v>
      </c>
    </row>
    <row r="61" spans="1:6" x14ac:dyDescent="0.25">
      <c r="A61" s="28"/>
      <c r="B61" s="23"/>
      <c r="C61" s="39"/>
      <c r="D61" s="38"/>
      <c r="E61" s="26"/>
      <c r="F61" s="32">
        <f t="shared" si="2"/>
        <v>682014.99000000185</v>
      </c>
    </row>
    <row r="62" spans="1:6" x14ac:dyDescent="0.25">
      <c r="A62" s="22"/>
      <c r="B62" s="23"/>
      <c r="C62" s="36"/>
      <c r="D62" s="25"/>
      <c r="E62" s="26"/>
      <c r="F62" s="32">
        <f t="shared" si="2"/>
        <v>682014.99000000185</v>
      </c>
    </row>
    <row r="63" spans="1:6" x14ac:dyDescent="0.25">
      <c r="A63" s="22"/>
      <c r="B63" s="23"/>
      <c r="C63" s="36"/>
      <c r="D63" s="25"/>
      <c r="E63" s="26"/>
      <c r="F63" s="32">
        <f t="shared" si="2"/>
        <v>682014.99000000185</v>
      </c>
    </row>
    <row r="64" spans="1:6" x14ac:dyDescent="0.25">
      <c r="A64" s="16"/>
      <c r="B64" s="17"/>
      <c r="C64" s="18"/>
      <c r="D64" s="19"/>
      <c r="E64" s="26"/>
      <c r="F64" s="32">
        <f t="shared" si="2"/>
        <v>682014.99000000185</v>
      </c>
    </row>
    <row r="65" spans="1:6" x14ac:dyDescent="0.25">
      <c r="A65" s="16"/>
      <c r="B65" s="23"/>
      <c r="C65" s="18"/>
      <c r="D65" s="19"/>
      <c r="E65" s="26"/>
      <c r="F65" s="32">
        <f t="shared" si="2"/>
        <v>682014.99000000185</v>
      </c>
    </row>
    <row r="66" spans="1:6" x14ac:dyDescent="0.25">
      <c r="A66" s="16"/>
      <c r="B66" s="23"/>
      <c r="C66" s="18"/>
      <c r="D66" s="19"/>
      <c r="E66" s="26"/>
      <c r="F66" s="32">
        <f t="shared" si="2"/>
        <v>682014.99000000185</v>
      </c>
    </row>
    <row r="67" spans="1:6" x14ac:dyDescent="0.25">
      <c r="A67" s="16"/>
      <c r="B67" s="40"/>
      <c r="C67" s="18"/>
      <c r="D67" s="41"/>
      <c r="E67" s="26"/>
      <c r="F67" s="32">
        <f t="shared" si="2"/>
        <v>682014.99000000185</v>
      </c>
    </row>
    <row r="68" spans="1:6" x14ac:dyDescent="0.25">
      <c r="A68" s="16"/>
      <c r="B68" s="40"/>
      <c r="C68" s="18"/>
      <c r="D68" s="19"/>
      <c r="E68" s="26"/>
      <c r="F68" s="32">
        <f t="shared" si="2"/>
        <v>682014.99000000185</v>
      </c>
    </row>
    <row r="69" spans="1:6" x14ac:dyDescent="0.25">
      <c r="A69" s="16"/>
      <c r="B69" s="40"/>
      <c r="C69" s="18"/>
      <c r="D69" s="19"/>
      <c r="E69" s="26"/>
      <c r="F69" s="32">
        <f t="shared" si="2"/>
        <v>682014.99000000185</v>
      </c>
    </row>
    <row r="70" spans="1:6" x14ac:dyDescent="0.25">
      <c r="A70" s="16"/>
      <c r="B70" s="40"/>
      <c r="C70" s="18"/>
      <c r="D70" s="41"/>
      <c r="E70" s="26"/>
      <c r="F70" s="32">
        <f t="shared" si="2"/>
        <v>682014.99000000185</v>
      </c>
    </row>
    <row r="71" spans="1:6" x14ac:dyDescent="0.25">
      <c r="A71" s="16"/>
      <c r="B71" s="40"/>
      <c r="C71" s="18"/>
      <c r="D71" s="20"/>
      <c r="E71" s="26"/>
      <c r="F71" s="32">
        <f t="shared" si="2"/>
        <v>682014.99000000185</v>
      </c>
    </row>
    <row r="72" spans="1:6" x14ac:dyDescent="0.25">
      <c r="A72" s="16"/>
      <c r="B72" s="40"/>
      <c r="C72" s="18"/>
      <c r="D72" s="26"/>
      <c r="E72" s="26"/>
      <c r="F72" s="32">
        <f t="shared" si="2"/>
        <v>682014.99000000185</v>
      </c>
    </row>
    <row r="73" spans="1:6" x14ac:dyDescent="0.25">
      <c r="A73" s="16"/>
      <c r="B73" s="40"/>
      <c r="C73" s="18"/>
      <c r="D73" s="26"/>
      <c r="E73" s="26"/>
      <c r="F73" s="32">
        <f>F72-D73+E73</f>
        <v>682014.99000000185</v>
      </c>
    </row>
    <row r="74" spans="1:6" x14ac:dyDescent="0.25">
      <c r="A74" s="16"/>
      <c r="B74" s="40"/>
      <c r="C74" s="18"/>
      <c r="D74" s="26"/>
      <c r="E74" s="42"/>
      <c r="F74" s="32">
        <f>F73-D74+E74</f>
        <v>682014.99000000185</v>
      </c>
    </row>
    <row r="75" spans="1:6" x14ac:dyDescent="0.25">
      <c r="A75" s="16"/>
      <c r="B75" s="40"/>
      <c r="C75" s="18"/>
      <c r="D75" s="26"/>
      <c r="E75" s="42"/>
      <c r="F75" s="32">
        <f t="shared" ref="F75:F82" si="3">F74-D75+E75</f>
        <v>682014.99000000185</v>
      </c>
    </row>
    <row r="76" spans="1:6" x14ac:dyDescent="0.25">
      <c r="A76" s="16"/>
      <c r="B76" s="40"/>
      <c r="C76" s="18"/>
      <c r="D76" s="41"/>
      <c r="E76" s="42"/>
      <c r="F76" s="32">
        <f t="shared" si="3"/>
        <v>682014.99000000185</v>
      </c>
    </row>
    <row r="77" spans="1:6" x14ac:dyDescent="0.25">
      <c r="A77" s="16"/>
      <c r="B77" s="40"/>
      <c r="C77" s="18"/>
      <c r="D77" s="41"/>
      <c r="E77" s="42"/>
      <c r="F77" s="32">
        <f t="shared" si="3"/>
        <v>682014.99000000185</v>
      </c>
    </row>
    <row r="78" spans="1:6" x14ac:dyDescent="0.25">
      <c r="A78" s="16"/>
      <c r="B78" s="40"/>
      <c r="C78" s="18"/>
      <c r="D78" s="41"/>
      <c r="E78" s="43"/>
      <c r="F78" s="32">
        <f t="shared" si="3"/>
        <v>682014.99000000185</v>
      </c>
    </row>
    <row r="79" spans="1:6" x14ac:dyDescent="0.25">
      <c r="A79" s="16"/>
      <c r="B79" s="40"/>
      <c r="C79" s="18"/>
      <c r="D79" s="41"/>
      <c r="E79" s="43"/>
      <c r="F79" s="32">
        <f t="shared" si="3"/>
        <v>682014.99000000185</v>
      </c>
    </row>
    <row r="80" spans="1:6" x14ac:dyDescent="0.25">
      <c r="A80" s="16"/>
      <c r="B80" s="17"/>
      <c r="C80" s="18"/>
      <c r="D80" s="41"/>
      <c r="E80" s="43"/>
      <c r="F80" s="32">
        <f t="shared" si="3"/>
        <v>682014.99000000185</v>
      </c>
    </row>
    <row r="81" spans="1:6" x14ac:dyDescent="0.25">
      <c r="A81" s="44"/>
      <c r="B81" s="17"/>
      <c r="C81" s="18"/>
      <c r="D81" s="41"/>
      <c r="E81" s="45"/>
      <c r="F81" s="32">
        <f t="shared" si="3"/>
        <v>682014.99000000185</v>
      </c>
    </row>
    <row r="82" spans="1:6" x14ac:dyDescent="0.25">
      <c r="A82" s="44"/>
      <c r="B82" s="40"/>
      <c r="C82" s="18"/>
      <c r="D82" s="41"/>
      <c r="E82" s="45"/>
      <c r="F82" s="32">
        <f t="shared" si="3"/>
        <v>682014.99000000185</v>
      </c>
    </row>
    <row r="83" spans="1:6" x14ac:dyDescent="0.25">
      <c r="C83" s="1"/>
    </row>
    <row r="84" spans="1:6" x14ac:dyDescent="0.25">
      <c r="C84" s="1"/>
    </row>
    <row r="85" spans="1:6" ht="18" x14ac:dyDescent="0.25">
      <c r="A85" s="49" t="s">
        <v>0</v>
      </c>
      <c r="B85" s="49"/>
      <c r="C85" s="49"/>
      <c r="D85" s="49"/>
      <c r="E85" s="49"/>
      <c r="F85" s="49"/>
    </row>
    <row r="86" spans="1:6" x14ac:dyDescent="0.25">
      <c r="C86" s="1"/>
    </row>
    <row r="87" spans="1:6" ht="15.75" x14ac:dyDescent="0.25">
      <c r="B87" s="2" t="s">
        <v>1</v>
      </c>
      <c r="C87" s="3" t="s">
        <v>2</v>
      </c>
      <c r="D87" s="4" t="s">
        <v>3</v>
      </c>
      <c r="E87" s="51" t="s">
        <v>24</v>
      </c>
      <c r="F87" s="51"/>
    </row>
    <row r="88" spans="1:6" ht="15.75" thickBot="1" x14ac:dyDescent="0.3">
      <c r="C88" s="1"/>
    </row>
    <row r="89" spans="1:6" x14ac:dyDescent="0.25">
      <c r="A89" s="5"/>
      <c r="B89" s="6"/>
      <c r="C89" s="7" t="s">
        <v>5</v>
      </c>
      <c r="D89" s="6"/>
      <c r="E89" s="8"/>
      <c r="F89" s="6"/>
    </row>
    <row r="90" spans="1:6" x14ac:dyDescent="0.25">
      <c r="A90" s="9" t="s">
        <v>6</v>
      </c>
      <c r="B90" s="10" t="s">
        <v>7</v>
      </c>
      <c r="C90" s="11" t="s">
        <v>8</v>
      </c>
      <c r="D90" s="10" t="s">
        <v>9</v>
      </c>
      <c r="E90" s="12" t="s">
        <v>10</v>
      </c>
      <c r="F90" s="10" t="s">
        <v>11</v>
      </c>
    </row>
    <row r="91" spans="1:6" x14ac:dyDescent="0.25">
      <c r="A91" s="13"/>
      <c r="B91" s="14"/>
      <c r="C91" s="15"/>
      <c r="D91" s="10" t="s">
        <v>12</v>
      </c>
      <c r="E91" s="12" t="s">
        <v>12</v>
      </c>
      <c r="F91" s="10" t="s">
        <v>12</v>
      </c>
    </row>
    <row r="92" spans="1:6" x14ac:dyDescent="0.25">
      <c r="A92" s="16"/>
      <c r="B92" s="17" t="s">
        <v>13</v>
      </c>
      <c r="C92" s="18"/>
      <c r="D92" s="19"/>
      <c r="E92" s="20"/>
      <c r="F92" s="21">
        <f>+F79</f>
        <v>682014.99000000185</v>
      </c>
    </row>
    <row r="93" spans="1:6" ht="51.75" x14ac:dyDescent="0.25">
      <c r="A93" s="28">
        <v>43171</v>
      </c>
      <c r="B93" s="23" t="s">
        <v>25</v>
      </c>
      <c r="C93" s="38"/>
      <c r="D93" s="38">
        <v>90692</v>
      </c>
      <c r="E93" s="26"/>
      <c r="F93" s="46">
        <f>F92-D93+E93</f>
        <v>591322.99000000185</v>
      </c>
    </row>
    <row r="94" spans="1:6" ht="35.25" x14ac:dyDescent="0.25">
      <c r="A94" s="28">
        <v>43172</v>
      </c>
      <c r="B94" s="23" t="s">
        <v>26</v>
      </c>
      <c r="C94" s="30"/>
      <c r="D94" s="31">
        <v>200000</v>
      </c>
      <c r="E94" s="21"/>
      <c r="F94" s="32">
        <f>F93-D94+E94</f>
        <v>391322.99000000185</v>
      </c>
    </row>
    <row r="95" spans="1:6" ht="35.25" x14ac:dyDescent="0.25">
      <c r="A95" s="28">
        <v>43172</v>
      </c>
      <c r="B95" s="23" t="s">
        <v>27</v>
      </c>
      <c r="C95" s="33"/>
      <c r="D95" s="25">
        <v>105000</v>
      </c>
      <c r="E95" s="34"/>
      <c r="F95" s="32">
        <f>F94-D95+E95</f>
        <v>286322.99000000185</v>
      </c>
    </row>
    <row r="96" spans="1:6" ht="26.25" x14ac:dyDescent="0.25">
      <c r="A96" s="22">
        <v>43179</v>
      </c>
      <c r="B96" s="23" t="s">
        <v>28</v>
      </c>
      <c r="C96" s="47">
        <v>294</v>
      </c>
      <c r="D96" s="48">
        <v>4403.74</v>
      </c>
      <c r="E96" s="21"/>
      <c r="F96" s="32">
        <f t="shared" ref="F96:F112" si="4">F95-D96+E96</f>
        <v>281919.25000000186</v>
      </c>
    </row>
    <row r="97" spans="1:6" x14ac:dyDescent="0.25">
      <c r="A97" s="22">
        <v>43187</v>
      </c>
      <c r="B97" s="29" t="s">
        <v>29</v>
      </c>
      <c r="C97" s="36"/>
      <c r="D97" s="25"/>
      <c r="E97" s="26">
        <v>740645.22</v>
      </c>
      <c r="F97" s="32">
        <f t="shared" si="4"/>
        <v>1022564.4700000018</v>
      </c>
    </row>
    <row r="98" spans="1:6" ht="22.5" x14ac:dyDescent="0.25">
      <c r="A98" s="22">
        <v>43187</v>
      </c>
      <c r="B98" s="23" t="s">
        <v>30</v>
      </c>
      <c r="C98" s="37"/>
      <c r="D98" s="26"/>
      <c r="E98" s="26">
        <v>200000</v>
      </c>
      <c r="F98" s="32">
        <f t="shared" si="4"/>
        <v>1222564.4700000018</v>
      </c>
    </row>
    <row r="99" spans="1:6" x14ac:dyDescent="0.25">
      <c r="A99" s="22"/>
      <c r="B99" s="23"/>
      <c r="C99" s="33"/>
      <c r="D99" s="38"/>
      <c r="E99" s="26"/>
      <c r="F99" s="32">
        <f t="shared" si="4"/>
        <v>1222564.4700000018</v>
      </c>
    </row>
    <row r="100" spans="1:6" x14ac:dyDescent="0.25">
      <c r="A100" s="22"/>
      <c r="B100" s="23"/>
      <c r="C100" s="33"/>
      <c r="D100" s="38"/>
      <c r="E100" s="26"/>
      <c r="F100" s="32">
        <f t="shared" si="4"/>
        <v>1222564.4700000018</v>
      </c>
    </row>
    <row r="101" spans="1:6" x14ac:dyDescent="0.25">
      <c r="A101" s="28"/>
      <c r="B101" s="23"/>
      <c r="C101" s="39"/>
      <c r="D101" s="38"/>
      <c r="E101" s="26"/>
      <c r="F101" s="32">
        <f t="shared" si="4"/>
        <v>1222564.4700000018</v>
      </c>
    </row>
    <row r="102" spans="1:6" x14ac:dyDescent="0.25">
      <c r="A102" s="22"/>
      <c r="B102" s="23"/>
      <c r="C102" s="36"/>
      <c r="D102" s="25"/>
      <c r="E102" s="26"/>
      <c r="F102" s="32">
        <f t="shared" si="4"/>
        <v>1222564.4700000018</v>
      </c>
    </row>
    <row r="103" spans="1:6" x14ac:dyDescent="0.25">
      <c r="A103" s="22"/>
      <c r="B103" s="23"/>
      <c r="C103" s="36"/>
      <c r="D103" s="25"/>
      <c r="E103" s="26"/>
      <c r="F103" s="32">
        <f t="shared" si="4"/>
        <v>1222564.4700000018</v>
      </c>
    </row>
    <row r="104" spans="1:6" x14ac:dyDescent="0.25">
      <c r="A104" s="16"/>
      <c r="B104" s="17"/>
      <c r="C104" s="18"/>
      <c r="D104" s="19"/>
      <c r="E104" s="26"/>
      <c r="F104" s="32">
        <f t="shared" si="4"/>
        <v>1222564.4700000018</v>
      </c>
    </row>
    <row r="105" spans="1:6" x14ac:dyDescent="0.25">
      <c r="A105" s="16"/>
      <c r="B105" s="23"/>
      <c r="C105" s="18"/>
      <c r="D105" s="19"/>
      <c r="E105" s="26"/>
      <c r="F105" s="32">
        <f t="shared" si="4"/>
        <v>1222564.4700000018</v>
      </c>
    </row>
    <row r="106" spans="1:6" x14ac:dyDescent="0.25">
      <c r="A106" s="16"/>
      <c r="B106" s="23"/>
      <c r="C106" s="18"/>
      <c r="D106" s="19"/>
      <c r="E106" s="26"/>
      <c r="F106" s="32">
        <f t="shared" si="4"/>
        <v>1222564.4700000018</v>
      </c>
    </row>
    <row r="107" spans="1:6" x14ac:dyDescent="0.25">
      <c r="A107" s="16"/>
      <c r="B107" s="40"/>
      <c r="C107" s="18"/>
      <c r="D107" s="41"/>
      <c r="E107" s="26"/>
      <c r="F107" s="32">
        <f t="shared" si="4"/>
        <v>1222564.4700000018</v>
      </c>
    </row>
    <row r="108" spans="1:6" x14ac:dyDescent="0.25">
      <c r="A108" s="16"/>
      <c r="B108" s="40"/>
      <c r="C108" s="18"/>
      <c r="D108" s="19"/>
      <c r="E108" s="26"/>
      <c r="F108" s="32">
        <f t="shared" si="4"/>
        <v>1222564.4700000018</v>
      </c>
    </row>
    <row r="109" spans="1:6" x14ac:dyDescent="0.25">
      <c r="A109" s="16"/>
      <c r="B109" s="40"/>
      <c r="C109" s="18"/>
      <c r="D109" s="19"/>
      <c r="E109" s="26"/>
      <c r="F109" s="32">
        <f t="shared" si="4"/>
        <v>1222564.4700000018</v>
      </c>
    </row>
    <row r="110" spans="1:6" x14ac:dyDescent="0.25">
      <c r="A110" s="16"/>
      <c r="B110" s="40"/>
      <c r="C110" s="18"/>
      <c r="D110" s="41"/>
      <c r="E110" s="26"/>
      <c r="F110" s="32">
        <f t="shared" si="4"/>
        <v>1222564.4700000018</v>
      </c>
    </row>
    <row r="111" spans="1:6" x14ac:dyDescent="0.25">
      <c r="A111" s="16"/>
      <c r="B111" s="40"/>
      <c r="C111" s="18"/>
      <c r="D111" s="20"/>
      <c r="E111" s="26"/>
      <c r="F111" s="32">
        <f t="shared" si="4"/>
        <v>1222564.4700000018</v>
      </c>
    </row>
    <row r="112" spans="1:6" x14ac:dyDescent="0.25">
      <c r="A112" s="16"/>
      <c r="B112" s="40"/>
      <c r="C112" s="18"/>
      <c r="D112" s="26"/>
      <c r="E112" s="26"/>
      <c r="F112" s="32">
        <f t="shared" si="4"/>
        <v>1222564.4700000018</v>
      </c>
    </row>
    <row r="113" spans="1:6" x14ac:dyDescent="0.25">
      <c r="A113" s="16"/>
      <c r="B113" s="40"/>
      <c r="C113" s="18"/>
      <c r="D113" s="26"/>
      <c r="E113" s="26"/>
      <c r="F113" s="32">
        <f>F112-D113+E113</f>
        <v>1222564.4700000018</v>
      </c>
    </row>
    <row r="114" spans="1:6" x14ac:dyDescent="0.25">
      <c r="A114" s="16"/>
      <c r="B114" s="40"/>
      <c r="C114" s="18"/>
      <c r="D114" s="26"/>
      <c r="E114" s="42"/>
      <c r="F114" s="32">
        <f>F113-D114+E114</f>
        <v>1222564.4700000018</v>
      </c>
    </row>
    <row r="115" spans="1:6" x14ac:dyDescent="0.25">
      <c r="A115" s="16"/>
      <c r="B115" s="40"/>
      <c r="C115" s="18"/>
      <c r="D115" s="26"/>
      <c r="E115" s="42"/>
      <c r="F115" s="32">
        <f t="shared" ref="F115:F122" si="5">F114-D115+E115</f>
        <v>1222564.4700000018</v>
      </c>
    </row>
    <row r="116" spans="1:6" x14ac:dyDescent="0.25">
      <c r="A116" s="16"/>
      <c r="B116" s="40"/>
      <c r="C116" s="18"/>
      <c r="D116" s="41"/>
      <c r="E116" s="42"/>
      <c r="F116" s="32">
        <f t="shared" si="5"/>
        <v>1222564.4700000018</v>
      </c>
    </row>
    <row r="117" spans="1:6" x14ac:dyDescent="0.25">
      <c r="A117" s="16"/>
      <c r="B117" s="40"/>
      <c r="C117" s="18"/>
      <c r="D117" s="41"/>
      <c r="E117" s="42"/>
      <c r="F117" s="32">
        <f t="shared" si="5"/>
        <v>1222564.4700000018</v>
      </c>
    </row>
    <row r="118" spans="1:6" x14ac:dyDescent="0.25">
      <c r="A118" s="16"/>
      <c r="B118" s="40"/>
      <c r="C118" s="18"/>
      <c r="D118" s="41"/>
      <c r="E118" s="43"/>
      <c r="F118" s="32">
        <f t="shared" si="5"/>
        <v>1222564.4700000018</v>
      </c>
    </row>
    <row r="119" spans="1:6" x14ac:dyDescent="0.25">
      <c r="A119" s="16"/>
      <c r="B119" s="40"/>
      <c r="C119" s="18"/>
      <c r="D119" s="41"/>
      <c r="E119" s="43"/>
      <c r="F119" s="32">
        <f t="shared" si="5"/>
        <v>1222564.4700000018</v>
      </c>
    </row>
    <row r="120" spans="1:6" x14ac:dyDescent="0.25">
      <c r="A120" s="16"/>
      <c r="B120" s="17"/>
      <c r="C120" s="18"/>
      <c r="D120" s="41"/>
      <c r="E120" s="43"/>
      <c r="F120" s="32">
        <f t="shared" si="5"/>
        <v>1222564.4700000018</v>
      </c>
    </row>
    <row r="121" spans="1:6" x14ac:dyDescent="0.25">
      <c r="A121" s="44"/>
      <c r="B121" s="17"/>
      <c r="C121" s="18"/>
      <c r="D121" s="41"/>
      <c r="E121" s="45"/>
      <c r="F121" s="32">
        <f t="shared" si="5"/>
        <v>1222564.4700000018</v>
      </c>
    </row>
    <row r="122" spans="1:6" x14ac:dyDescent="0.25">
      <c r="A122" s="44"/>
      <c r="B122" s="40"/>
      <c r="C122" s="18"/>
      <c r="D122" s="41"/>
      <c r="E122" s="45"/>
      <c r="F122" s="32">
        <f t="shared" si="5"/>
        <v>1222564.4700000018</v>
      </c>
    </row>
    <row r="123" spans="1:6" x14ac:dyDescent="0.25">
      <c r="C123" s="1"/>
    </row>
    <row r="124" spans="1:6" x14ac:dyDescent="0.25">
      <c r="C124" s="1"/>
    </row>
  </sheetData>
  <mergeCells count="6">
    <mergeCell ref="E87:F87"/>
    <mergeCell ref="A2:F2"/>
    <mergeCell ref="E4:F4"/>
    <mergeCell ref="A45:F45"/>
    <mergeCell ref="E47:F47"/>
    <mergeCell ref="A85:F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FAFM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EDGAR</cp:lastModifiedBy>
  <dcterms:created xsi:type="dcterms:W3CDTF">2018-05-07T15:59:06Z</dcterms:created>
  <dcterms:modified xsi:type="dcterms:W3CDTF">2018-05-07T16:36:39Z</dcterms:modified>
</cp:coreProperties>
</file>