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330" windowHeight="7365" activeTab="2"/>
  </bookViews>
  <sheets>
    <sheet name="2013" sheetId="1" r:id="rId1"/>
    <sheet name="2014" sheetId="2" r:id="rId2"/>
    <sheet name="2015" sheetId="3" r:id="rId3"/>
  </sheets>
  <calcPr calcId="144525"/>
</workbook>
</file>

<file path=xl/calcChain.xml><?xml version="1.0" encoding="utf-8"?>
<calcChain xmlns="http://schemas.openxmlformats.org/spreadsheetml/2006/main">
  <c r="E34" i="3" l="1"/>
  <c r="D34" i="3"/>
  <c r="C34" i="3"/>
  <c r="C20" i="3"/>
  <c r="C19" i="3"/>
  <c r="C18" i="3"/>
  <c r="G17" i="1" l="1"/>
  <c r="F17" i="1"/>
  <c r="C17" i="1"/>
  <c r="B17" i="1"/>
  <c r="J13" i="1"/>
  <c r="J17" i="1" s="1"/>
  <c r="J11" i="1"/>
  <c r="G11" i="1"/>
  <c r="G19" i="1" s="1"/>
  <c r="F11" i="1"/>
  <c r="F19" i="1" s="1"/>
  <c r="C11" i="1"/>
  <c r="C19" i="1" s="1"/>
  <c r="B11" i="1"/>
  <c r="E34" i="2"/>
  <c r="D34" i="2"/>
  <c r="C19" i="2" s="1"/>
  <c r="C34" i="2"/>
  <c r="C20" i="2"/>
  <c r="C18" i="2"/>
  <c r="B19" i="1" l="1"/>
  <c r="J19" i="1"/>
</calcChain>
</file>

<file path=xl/sharedStrings.xml><?xml version="1.0" encoding="utf-8"?>
<sst xmlns="http://schemas.openxmlformats.org/spreadsheetml/2006/main" count="119" uniqueCount="77">
  <si>
    <t>CONCEPTO</t>
  </si>
  <si>
    <t>CRÉDITO No. 1</t>
  </si>
  <si>
    <t>No. de cuenta contable</t>
  </si>
  <si>
    <t>Institución acreedora</t>
  </si>
  <si>
    <t>Banca de Desarrollo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</si>
  <si>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</si>
  <si>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</si>
  <si>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</si>
  <si>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</si>
  <si>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</si>
  <si>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</si>
  <si>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</si>
  <si>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</si>
  <si>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</si>
  <si>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</si>
  <si>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TIIE+3.85</t>
  </si>
  <si>
    <t>Destino</t>
  </si>
  <si>
    <t>Refinanciamiento de deuda y adquisicion de inmueble</t>
  </si>
  <si>
    <t>Saldo al 31 de Dic. de 2013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</si>
  <si>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</si>
  <si>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</si>
  <si>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</si>
  <si>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</si>
  <si>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</si>
  <si>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</si>
  <si>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</si>
  <si>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</si>
  <si>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</si>
  <si>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</si>
  <si>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</si>
  <si>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</si>
  <si>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</si>
  <si>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</si>
  <si>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</si>
  <si>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</si>
  <si>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</si>
  <si>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</si>
  <si>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</si>
  <si>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</si>
  <si>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MUNICIPIO DE TIZAPAN EL ALTO, JALISCO</t>
  </si>
  <si>
    <t>DEUDA PUBLICA</t>
  </si>
  <si>
    <t>AÑO: 2014</t>
  </si>
  <si>
    <t>SALDO AL 31 DE DIC 2012</t>
  </si>
  <si>
    <t>SALDO DEL MES ANTERIOR</t>
  </si>
  <si>
    <t>NOMBRE DE LA INSTITUCIÓN ACREEDORA</t>
  </si>
  <si>
    <t>BIENES U OBRAS PÚBLICAS PRODUCTIVAS  A QUE SE DESTINÓ EL FINANCIAMIENTO</t>
  </si>
  <si>
    <t>EMPRÉSTITOS  DEL MES</t>
  </si>
  <si>
    <t>MONTOS DESTINADOS AL PAGO DE DEUDA</t>
  </si>
  <si>
    <t>FORMA DE CONTRATACIÓN DE LA DEUDA</t>
  </si>
  <si>
    <t>FECHA DE VENCIMIENTO</t>
  </si>
  <si>
    <t>SALDO ACTUAL</t>
  </si>
  <si>
    <t>ACUERDOS DE AYUNTAMIENTO QUE SOPORTAN LA DEUDA</t>
  </si>
  <si>
    <t>OBSERVACIONES</t>
  </si>
  <si>
    <t>DEUDA PÚBLICA</t>
  </si>
  <si>
    <t>CORTO PLAZO</t>
  </si>
  <si>
    <t>Instituciones de Crédito Bancarias corto plazo</t>
  </si>
  <si>
    <t>Instituciones de Crédito Gubernamentales corto plazo</t>
  </si>
  <si>
    <t>Titulos y Valores corto plazo</t>
  </si>
  <si>
    <t>Arrendamientos Financieros corto plazo</t>
  </si>
  <si>
    <t>SUBTOTAL CORTO PLAZO:</t>
  </si>
  <si>
    <t>LARGO PLAZO</t>
  </si>
  <si>
    <t>Instituciones de Crédito Bancarias largo plazo</t>
  </si>
  <si>
    <t>BANCO NACIONAL DE OBRAS Y SERVICIOS PUBLICOS S.N.C.</t>
  </si>
  <si>
    <t>LIQUIDARON EL CREDITO EXISTENTE EN BANOBRAS Y LA COMPRA DE UNA PROPIEDAD PARA EL MUNICIPIO, EN CALLE AQUILES SERDAN.</t>
  </si>
  <si>
    <t>PESOS</t>
  </si>
  <si>
    <t>25 DE AGOSTO DE 2028</t>
  </si>
  <si>
    <t>SESION ORDINARIA  DEL DIA 12 DE FEBRERO DEL 2014, ACTA No. 7, INCISO E.</t>
  </si>
  <si>
    <t>EN ESTE MES SE ADQUIRIO OTRO CREDITO CON BANOBRAS CON EL QUE SE LIQUIDO EL CREDITOS EXISTENTE Y SE ADQUIRIO UNA PROPIEDAD EN EL MUNICIPIO, QUEDANDO UNA SOLA DEUDA</t>
  </si>
  <si>
    <t>Instituciones de Crédito Gubernamentales largo plazo</t>
  </si>
  <si>
    <t>Titulos y Valores largo plazo</t>
  </si>
  <si>
    <t>Arrendamientos Financieros largo plazo</t>
  </si>
  <si>
    <t>SUBTOTAL LARGO PLAZO:</t>
  </si>
  <si>
    <t>OTROS PASIVOS</t>
  </si>
  <si>
    <t>TOTAL DEUDA Y OTROS PASIVOS:</t>
  </si>
  <si>
    <t>AÑO: 2013</t>
  </si>
  <si>
    <t>Saldo al 31 de Dic. de 2014</t>
  </si>
  <si>
    <t>AÑO: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</si>
</sst>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\-000\-0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7"/>
      <color theme="1"/>
      <name val="Arial"/>
      <family val="2"/>
    </font>
    <font>
      <sz val="6"/>
      <color theme="1"/>
      <name val="Agency FB"/>
      <family val="2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Agency FB"/>
      <family val="2"/>
    </font>
    <font>
      <sz val="7"/>
      <color theme="1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3" fontId="8" fillId="2" borderId="10" xfId="0" applyNumberFormat="1" applyFont="1" applyFill="1" applyBorder="1"/>
    <xf numFmtId="4" fontId="8" fillId="2" borderId="10" xfId="0" applyNumberFormat="1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0" fontId="7" fillId="2" borderId="10" xfId="0" applyFont="1" applyFill="1" applyBorder="1" applyAlignment="1"/>
    <xf numFmtId="0" fontId="10" fillId="0" borderId="10" xfId="0" applyFont="1" applyBorder="1" applyAlignment="1">
      <alignment horizontal="left" indent="1"/>
    </xf>
    <xf numFmtId="3" fontId="8" fillId="0" borderId="10" xfId="0" applyNumberFormat="1" applyFont="1" applyBorder="1"/>
    <xf numFmtId="4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/>
    <xf numFmtId="0" fontId="7" fillId="2" borderId="10" xfId="0" applyFont="1" applyFill="1" applyBorder="1" applyAlignment="1">
      <alignment horizontal="right"/>
    </xf>
    <xf numFmtId="3" fontId="11" fillId="2" borderId="10" xfId="0" applyNumberFormat="1" applyFont="1" applyFill="1" applyBorder="1"/>
    <xf numFmtId="3" fontId="8" fillId="0" borderId="10" xfId="0" applyNumberFormat="1" applyFont="1" applyBorder="1" applyAlignment="1">
      <alignment wrapText="1"/>
    </xf>
    <xf numFmtId="165" fontId="8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Normal="100" zoomScaleSheetLayoutView="100" workbookViewId="0">
      <selection activeCell="B4" sqref="B4"/>
    </sheetView>
  </sheetViews>
  <sheetFormatPr baseColWidth="10" defaultRowHeight="15" x14ac:dyDescent="0.25"/>
  <cols>
    <col min="1" max="1" width="33.85546875" customWidth="1"/>
    <col min="2" max="2" width="9.85546875" bestFit="1" customWidth="1"/>
    <col min="3" max="3" width="12.28515625" bestFit="1" customWidth="1"/>
    <col min="4" max="4" width="13.42578125" bestFit="1" customWidth="1"/>
    <col min="5" max="5" width="16" customWidth="1"/>
    <col min="6" max="6" width="10.85546875" bestFit="1" customWidth="1"/>
    <col min="7" max="7" width="10.140625" bestFit="1" customWidth="1"/>
    <col min="9" max="9" width="11.140625" bestFit="1" customWidth="1"/>
    <col min="10" max="10" width="8.42578125" bestFit="1" customWidth="1"/>
  </cols>
  <sheetData>
    <row r="1" spans="1:12" ht="18.75" x14ac:dyDescent="0.25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 x14ac:dyDescent="0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 x14ac:dyDescent="0.25">
      <c r="A3" s="59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41.25" x14ac:dyDescent="0.25">
      <c r="A4" s="14"/>
      <c r="B4" s="15" t="s">
        <v>42</v>
      </c>
      <c r="C4" s="16" t="s">
        <v>43</v>
      </c>
      <c r="D4" s="15" t="s">
        <v>44</v>
      </c>
      <c r="E4" s="15" t="s">
        <v>45</v>
      </c>
      <c r="F4" s="15" t="s">
        <v>46</v>
      </c>
      <c r="G4" s="15" t="s">
        <v>47</v>
      </c>
      <c r="H4" s="15" t="s">
        <v>48</v>
      </c>
      <c r="I4" s="17" t="s">
        <v>49</v>
      </c>
      <c r="J4" s="16" t="s">
        <v>50</v>
      </c>
      <c r="K4" s="15" t="s">
        <v>51</v>
      </c>
      <c r="L4" s="15" t="s">
        <v>52</v>
      </c>
    </row>
    <row r="5" spans="1:12" x14ac:dyDescent="0.25">
      <c r="A5" s="18" t="s">
        <v>53</v>
      </c>
      <c r="B5" s="19"/>
      <c r="C5" s="20"/>
      <c r="D5" s="19"/>
      <c r="E5" s="19"/>
      <c r="F5" s="19"/>
      <c r="G5" s="19"/>
      <c r="H5" s="19"/>
      <c r="I5" s="21"/>
      <c r="J5" s="20"/>
      <c r="K5" s="19"/>
      <c r="L5" s="22"/>
    </row>
    <row r="6" spans="1:12" x14ac:dyDescent="0.25">
      <c r="A6" s="23" t="s">
        <v>54</v>
      </c>
      <c r="B6" s="19"/>
      <c r="C6" s="20"/>
      <c r="D6" s="19"/>
      <c r="E6" s="19"/>
      <c r="F6" s="19"/>
      <c r="G6" s="19"/>
      <c r="H6" s="19"/>
      <c r="I6" s="21"/>
      <c r="J6" s="20"/>
      <c r="K6" s="19"/>
      <c r="L6" s="22"/>
    </row>
    <row r="7" spans="1:12" x14ac:dyDescent="0.25">
      <c r="A7" s="24" t="s">
        <v>55</v>
      </c>
      <c r="B7" s="25"/>
      <c r="C7" s="26"/>
      <c r="D7" s="25"/>
      <c r="E7" s="25"/>
      <c r="F7" s="25"/>
      <c r="G7" s="25"/>
      <c r="H7" s="25"/>
      <c r="I7" s="27"/>
      <c r="J7" s="26"/>
      <c r="K7" s="25"/>
      <c r="L7" s="28"/>
    </row>
    <row r="8" spans="1:12" x14ac:dyDescent="0.25">
      <c r="A8" s="24" t="s">
        <v>56</v>
      </c>
      <c r="B8" s="25"/>
      <c r="C8" s="26"/>
      <c r="D8" s="25"/>
      <c r="E8" s="25"/>
      <c r="F8" s="25"/>
      <c r="G8" s="25"/>
      <c r="H8" s="25"/>
      <c r="I8" s="27"/>
      <c r="J8" s="26"/>
      <c r="K8" s="25"/>
      <c r="L8" s="28"/>
    </row>
    <row r="9" spans="1:12" x14ac:dyDescent="0.25">
      <c r="A9" s="24" t="s">
        <v>57</v>
      </c>
      <c r="B9" s="25"/>
      <c r="C9" s="26"/>
      <c r="D9" s="25"/>
      <c r="E9" s="25"/>
      <c r="F9" s="25"/>
      <c r="G9" s="25"/>
      <c r="H9" s="25"/>
      <c r="I9" s="27"/>
      <c r="J9" s="26"/>
      <c r="K9" s="25"/>
      <c r="L9" s="28"/>
    </row>
    <row r="10" spans="1:12" x14ac:dyDescent="0.25">
      <c r="A10" s="24" t="s">
        <v>58</v>
      </c>
      <c r="B10" s="25"/>
      <c r="C10" s="26"/>
      <c r="D10" s="25"/>
      <c r="E10" s="25"/>
      <c r="F10" s="25"/>
      <c r="G10" s="25"/>
      <c r="H10" s="25"/>
      <c r="I10" s="27"/>
      <c r="J10" s="26"/>
      <c r="K10" s="25"/>
      <c r="L10" s="28"/>
    </row>
    <row r="11" spans="1:12" x14ac:dyDescent="0.25">
      <c r="A11" s="29" t="s">
        <v>59</v>
      </c>
      <c r="B11" s="30">
        <f>SUM(B7:B10)</f>
        <v>0</v>
      </c>
      <c r="C11" s="30">
        <f>SUM(C7:C10)</f>
        <v>0</v>
      </c>
      <c r="D11" s="19"/>
      <c r="E11" s="19"/>
      <c r="F11" s="30">
        <f>SUM(F7:F10)</f>
        <v>0</v>
      </c>
      <c r="G11" s="30">
        <f>SUM(G7:G10)</f>
        <v>0</v>
      </c>
      <c r="H11" s="19"/>
      <c r="I11" s="21"/>
      <c r="J11" s="30">
        <f>SUM(J7:J10)</f>
        <v>0</v>
      </c>
      <c r="K11" s="19"/>
      <c r="L11" s="22"/>
    </row>
    <row r="12" spans="1:12" x14ac:dyDescent="0.25">
      <c r="A12" s="23" t="s">
        <v>60</v>
      </c>
      <c r="B12" s="19"/>
      <c r="C12" s="20"/>
      <c r="D12" s="19"/>
      <c r="E12" s="19"/>
      <c r="F12" s="19"/>
      <c r="G12" s="19"/>
      <c r="H12" s="19"/>
      <c r="I12" s="21"/>
      <c r="J12" s="20"/>
      <c r="K12" s="19"/>
      <c r="L12" s="22"/>
    </row>
    <row r="13" spans="1:12" ht="108.75" x14ac:dyDescent="0.25">
      <c r="A13" s="24" t="s">
        <v>61</v>
      </c>
      <c r="B13" s="25">
        <v>7237999.5700000003</v>
      </c>
      <c r="C13" s="25">
        <v>17822235.539999999</v>
      </c>
      <c r="D13" s="31" t="s">
        <v>62</v>
      </c>
      <c r="E13" s="31" t="s">
        <v>63</v>
      </c>
      <c r="F13" s="25">
        <v>0</v>
      </c>
      <c r="G13" s="25">
        <v>100690.6</v>
      </c>
      <c r="H13" s="25" t="s">
        <v>64</v>
      </c>
      <c r="I13" s="32" t="s">
        <v>65</v>
      </c>
      <c r="J13" s="33">
        <f>+C13+F13-G13</f>
        <v>17721544.939999998</v>
      </c>
      <c r="K13" s="31" t="s">
        <v>66</v>
      </c>
      <c r="L13" s="34" t="s">
        <v>67</v>
      </c>
    </row>
    <row r="14" spans="1:12" x14ac:dyDescent="0.25">
      <c r="A14" s="24" t="s">
        <v>68</v>
      </c>
      <c r="B14" s="25"/>
      <c r="C14" s="26"/>
      <c r="D14" s="25"/>
      <c r="E14" s="25"/>
      <c r="F14" s="25"/>
      <c r="G14" s="25"/>
      <c r="H14" s="25"/>
      <c r="I14" s="27"/>
      <c r="J14" s="26"/>
      <c r="K14" s="25"/>
      <c r="L14" s="28"/>
    </row>
    <row r="15" spans="1:12" x14ac:dyDescent="0.25">
      <c r="A15" s="24" t="s">
        <v>69</v>
      </c>
      <c r="B15" s="25"/>
      <c r="C15" s="26"/>
      <c r="D15" s="25"/>
      <c r="E15" s="25"/>
      <c r="F15" s="25"/>
      <c r="G15" s="25"/>
      <c r="H15" s="25"/>
      <c r="I15" s="27"/>
      <c r="J15" s="26"/>
      <c r="K15" s="25"/>
      <c r="L15" s="28"/>
    </row>
    <row r="16" spans="1:12" x14ac:dyDescent="0.25">
      <c r="A16" s="24" t="s">
        <v>70</v>
      </c>
      <c r="B16" s="25"/>
      <c r="C16" s="26"/>
      <c r="D16" s="25"/>
      <c r="E16" s="25"/>
      <c r="F16" s="25"/>
      <c r="G16" s="25"/>
      <c r="H16" s="25"/>
      <c r="I16" s="27"/>
      <c r="J16" s="26"/>
      <c r="K16" s="25"/>
      <c r="L16" s="28"/>
    </row>
    <row r="17" spans="1:12" x14ac:dyDescent="0.25">
      <c r="A17" s="29" t="s">
        <v>71</v>
      </c>
      <c r="B17" s="30">
        <f>SUM(B13:B16)</f>
        <v>7237999.5700000003</v>
      </c>
      <c r="C17" s="30">
        <f>SUM(C13:C16)</f>
        <v>17822235.539999999</v>
      </c>
      <c r="D17" s="19"/>
      <c r="E17" s="19"/>
      <c r="F17" s="30">
        <f>SUM(F13:F16)</f>
        <v>0</v>
      </c>
      <c r="G17" s="30">
        <f>SUM(G13:G16)</f>
        <v>100690.6</v>
      </c>
      <c r="H17" s="19"/>
      <c r="I17" s="21"/>
      <c r="J17" s="30">
        <f>SUM(J13:J16)</f>
        <v>17721544.939999998</v>
      </c>
      <c r="K17" s="19"/>
      <c r="L17" s="22"/>
    </row>
    <row r="18" spans="1:12" x14ac:dyDescent="0.25">
      <c r="A18" s="35" t="s">
        <v>72</v>
      </c>
      <c r="B18" s="25"/>
      <c r="C18" s="26"/>
      <c r="D18" s="25"/>
      <c r="E18" s="25"/>
      <c r="F18" s="25"/>
      <c r="G18" s="25"/>
      <c r="H18" s="25"/>
      <c r="I18" s="27"/>
      <c r="J18" s="26"/>
      <c r="K18" s="25"/>
      <c r="L18" s="28"/>
    </row>
    <row r="19" spans="1:12" x14ac:dyDescent="0.25">
      <c r="A19" s="29" t="s">
        <v>73</v>
      </c>
      <c r="B19" s="30">
        <f>B11+B17</f>
        <v>7237999.5700000003</v>
      </c>
      <c r="C19" s="30">
        <f>C11+C17</f>
        <v>17822235.539999999</v>
      </c>
      <c r="D19" s="19"/>
      <c r="E19" s="19"/>
      <c r="F19" s="30">
        <f>F11+F17</f>
        <v>0</v>
      </c>
      <c r="G19" s="30">
        <f>G11+G17</f>
        <v>100690.6</v>
      </c>
      <c r="H19" s="19"/>
      <c r="I19" s="21"/>
      <c r="J19" s="30">
        <f>J11+J17</f>
        <v>17721544.939999998</v>
      </c>
      <c r="K19" s="19"/>
      <c r="L19" s="22"/>
    </row>
  </sheetData>
  <mergeCells count="3">
    <mergeCell ref="A1:L1"/>
    <mergeCell ref="A2:L2"/>
    <mergeCell ref="A3:L3"/>
  </mergeCell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100" zoomScaleSheetLayoutView="100" workbookViewId="0">
      <selection sqref="A1:E1"/>
    </sheetView>
  </sheetViews>
  <sheetFormatPr baseColWidth="10" defaultRowHeight="15" x14ac:dyDescent="0.25"/>
  <cols>
    <col min="2" max="2" width="14" customWidth="1"/>
    <col min="3" max="3" width="17.85546875" customWidth="1"/>
    <col min="4" max="4" width="14.7109375" customWidth="1"/>
    <col min="5" max="5" width="20.85546875" customWidth="1"/>
  </cols>
  <sheetData>
    <row r="1" spans="1:5" ht="18.75" x14ac:dyDescent="0.25">
      <c r="A1" s="58" t="s">
        <v>39</v>
      </c>
      <c r="B1" s="58"/>
      <c r="C1" s="58"/>
      <c r="D1" s="58"/>
      <c r="E1" s="58"/>
    </row>
    <row r="2" spans="1:5" ht="18.75" x14ac:dyDescent="0.25">
      <c r="A2" s="58" t="s">
        <v>40</v>
      </c>
      <c r="B2" s="58"/>
      <c r="C2" s="58"/>
      <c r="D2" s="58"/>
      <c r="E2" s="58"/>
    </row>
    <row r="3" spans="1:5" ht="18.75" x14ac:dyDescent="0.25">
      <c r="A3" s="58" t="s">
        <v>41</v>
      </c>
      <c r="B3" s="58"/>
      <c r="C3" s="58"/>
      <c r="D3" s="58"/>
      <c r="E3" s="58"/>
    </row>
    <row r="5" spans="1:5" x14ac:dyDescent="0.25">
      <c r="A5" s="60" t="s">
        <v>0</v>
      </c>
      <c r="B5" s="60"/>
      <c r="C5" s="54" t="s">
        <v>1</v>
      </c>
      <c r="D5" s="54"/>
      <c r="E5" s="54"/>
    </row>
    <row r="6" spans="1:5" x14ac:dyDescent="0.25">
      <c r="A6" s="1" t="s">
        <v>2</v>
      </c>
      <c r="B6" s="2"/>
      <c r="C6" s="55">
        <v>2233001401</v>
      </c>
      <c r="D6" s="56"/>
      <c r="E6" s="57"/>
    </row>
    <row r="7" spans="1:5" x14ac:dyDescent="0.25">
      <c r="A7" s="1" t="s">
        <v>3</v>
      </c>
      <c r="B7" s="2"/>
      <c r="C7" s="51" t="s">
        <v>4</v>
      </c>
      <c r="D7" s="52"/>
      <c r="E7" s="53"/>
    </row>
    <row r="8" spans="1:5" x14ac:dyDescent="0.25">
      <c r="A8" s="1" t="s">
        <v>5</v>
      </c>
      <c r="B8" s="2"/>
      <c r="C8" s="51" t="s">
        <v>6</v>
      </c>
      <c r="D8" s="52"/>
      <c r="E8" s="53"/>
    </row>
    <row r="9" spans="1:5" x14ac:dyDescent="0.25">
      <c r="A9" s="1" t="s">
        <v>7</v>
      </c>
      <c r="B9" s="2"/>
      <c r="C9" s="51" t="s">
        <v>8</v>
      </c>
      <c r="D9" s="52"/>
      <c r="E9" s="53"/>
    </row>
    <row r="10" spans="1:5" x14ac:dyDescent="0.25">
      <c r="A10" s="1" t="s">
        <v>9</v>
      </c>
      <c r="B10" s="2"/>
      <c r="C10" s="42">
        <v>17822235.539999999</v>
      </c>
      <c r="D10" s="43"/>
      <c r="E10" s="44"/>
    </row>
    <row r="11" spans="1:5" x14ac:dyDescent="0.25">
      <c r="A11" s="1" t="s">
        <v>10</v>
      </c>
      <c r="B11" s="2"/>
      <c r="C11" s="42">
        <v>17822235.539999999</v>
      </c>
      <c r="D11" s="43"/>
      <c r="E11" s="44"/>
    </row>
    <row r="12" spans="1:5" x14ac:dyDescent="0.25">
      <c r="A12" s="1" t="s">
        <v>11</v>
      </c>
      <c r="B12" s="2"/>
      <c r="C12" s="45">
        <v>41608</v>
      </c>
      <c r="D12" s="46"/>
      <c r="E12" s="47"/>
    </row>
    <row r="13" spans="1:5" x14ac:dyDescent="0.25">
      <c r="A13" s="1" t="s">
        <v>12</v>
      </c>
      <c r="B13" s="2"/>
      <c r="C13" s="45">
        <v>46990</v>
      </c>
      <c r="D13" s="46"/>
      <c r="E13" s="47"/>
    </row>
    <row r="14" spans="1:5" x14ac:dyDescent="0.25">
      <c r="A14" s="1" t="s">
        <v>13</v>
      </c>
      <c r="B14" s="2"/>
      <c r="C14" s="48">
        <v>0</v>
      </c>
      <c r="D14" s="49"/>
      <c r="E14" s="50"/>
    </row>
    <row r="15" spans="1:5" x14ac:dyDescent="0.25">
      <c r="A15" s="1" t="s">
        <v>14</v>
      </c>
      <c r="B15" s="2"/>
      <c r="C15" s="51" t="s">
        <v>15</v>
      </c>
      <c r="D15" s="52"/>
      <c r="E15" s="53"/>
    </row>
    <row r="16" spans="1:5" x14ac:dyDescent="0.25">
      <c r="A16" s="1" t="s">
        <v>16</v>
      </c>
      <c r="B16" s="2"/>
      <c r="C16" s="51" t="s">
        <v>17</v>
      </c>
      <c r="D16" s="52"/>
      <c r="E16" s="53"/>
    </row>
    <row r="17" spans="1:5" x14ac:dyDescent="0.25">
      <c r="A17" s="1" t="s">
        <v>18</v>
      </c>
      <c r="B17" s="2"/>
      <c r="C17" s="36">
        <v>17721544.940000001</v>
      </c>
      <c r="D17" s="37"/>
      <c r="E17" s="38"/>
    </row>
    <row r="18" spans="1:5" x14ac:dyDescent="0.25">
      <c r="A18" s="1" t="s">
        <v>19</v>
      </c>
      <c r="B18" s="2"/>
      <c r="C18" s="39">
        <f>SUM(C22:C33)</f>
        <v>0</v>
      </c>
      <c r="D18" s="40"/>
      <c r="E18" s="41"/>
    </row>
    <row r="19" spans="1:5" x14ac:dyDescent="0.25">
      <c r="A19" s="1" t="s">
        <v>20</v>
      </c>
      <c r="B19" s="2"/>
      <c r="C19" s="39" t="str">
        <f>IF(D34&gt;E36, "La amortización es mayor al saldo de la deuda",SUM(D22:D33))</f>
        <v>La amortización es mayor al saldo de la deuda</v>
      </c>
      <c r="D19" s="40"/>
      <c r="E19" s="41"/>
    </row>
    <row r="20" spans="1:5" x14ac:dyDescent="0.25">
      <c r="A20" s="1" t="s">
        <v>21</v>
      </c>
      <c r="B20" s="2"/>
      <c r="C20" s="39">
        <f>SUM(E22:E33)</f>
        <v>1287604.79</v>
      </c>
      <c r="D20" s="40"/>
      <c r="E20" s="41"/>
    </row>
    <row r="21" spans="1:5" x14ac:dyDescent="0.25">
      <c r="A21" s="3" t="s">
        <v>22</v>
      </c>
      <c r="B21" s="4"/>
      <c r="C21" s="3" t="s">
        <v>23</v>
      </c>
      <c r="D21" s="3" t="s">
        <v>24</v>
      </c>
      <c r="E21" s="3" t="s">
        <v>25</v>
      </c>
    </row>
    <row r="22" spans="1:5" x14ac:dyDescent="0.25">
      <c r="A22" s="5" t="s">
        <v>26</v>
      </c>
      <c r="B22" s="6"/>
      <c r="C22" s="7">
        <v>0</v>
      </c>
      <c r="D22" s="8">
        <v>100690.6</v>
      </c>
      <c r="E22" s="9">
        <v>120352.13</v>
      </c>
    </row>
    <row r="23" spans="1:5" x14ac:dyDescent="0.25">
      <c r="A23" s="10" t="s">
        <v>27</v>
      </c>
      <c r="B23" s="6"/>
      <c r="C23" s="7">
        <v>0</v>
      </c>
      <c r="D23" s="8">
        <v>100690.6</v>
      </c>
      <c r="E23" s="9">
        <v>108084.61</v>
      </c>
    </row>
    <row r="24" spans="1:5" x14ac:dyDescent="0.25">
      <c r="A24" s="10" t="s">
        <v>28</v>
      </c>
      <c r="B24" s="6"/>
      <c r="C24" s="7">
        <v>0</v>
      </c>
      <c r="D24" s="8">
        <v>100690.6</v>
      </c>
      <c r="E24" s="9">
        <v>104210.9</v>
      </c>
    </row>
    <row r="25" spans="1:5" x14ac:dyDescent="0.25">
      <c r="A25" s="10" t="s">
        <v>29</v>
      </c>
      <c r="B25" s="6"/>
      <c r="C25" s="7">
        <v>0</v>
      </c>
      <c r="D25" s="8">
        <v>100690.6</v>
      </c>
      <c r="E25" s="9">
        <v>114843.78</v>
      </c>
    </row>
    <row r="26" spans="1:5" x14ac:dyDescent="0.25">
      <c r="A26" s="10" t="s">
        <v>30</v>
      </c>
      <c r="B26" s="6"/>
      <c r="C26" s="7">
        <v>0</v>
      </c>
      <c r="D26" s="8">
        <v>100690.6</v>
      </c>
      <c r="E26" s="9">
        <v>114303.72</v>
      </c>
    </row>
    <row r="27" spans="1:5" x14ac:dyDescent="0.25">
      <c r="A27" s="10" t="s">
        <v>31</v>
      </c>
      <c r="B27" s="6"/>
      <c r="C27" s="7">
        <v>0</v>
      </c>
      <c r="D27" s="8">
        <v>100690.6</v>
      </c>
      <c r="E27" s="9">
        <v>109868.64</v>
      </c>
    </row>
    <row r="28" spans="1:5" x14ac:dyDescent="0.25">
      <c r="A28" s="10" t="s">
        <v>32</v>
      </c>
      <c r="B28" s="6"/>
      <c r="C28" s="7">
        <v>0</v>
      </c>
      <c r="D28" s="8">
        <v>100690.6</v>
      </c>
      <c r="E28" s="9">
        <v>102133.78</v>
      </c>
    </row>
    <row r="29" spans="1:5" x14ac:dyDescent="0.25">
      <c r="A29" s="10" t="s">
        <v>33</v>
      </c>
      <c r="B29" s="6"/>
      <c r="C29" s="7">
        <v>0</v>
      </c>
      <c r="D29" s="8">
        <v>100690.6</v>
      </c>
      <c r="E29" s="9">
        <v>104587.78</v>
      </c>
    </row>
    <row r="30" spans="1:5" x14ac:dyDescent="0.25">
      <c r="A30" s="10" t="s">
        <v>34</v>
      </c>
      <c r="B30" s="6"/>
      <c r="C30" s="7">
        <v>0</v>
      </c>
      <c r="D30" s="8">
        <v>100690.6</v>
      </c>
      <c r="E30" s="9">
        <v>104187.44</v>
      </c>
    </row>
    <row r="31" spans="1:5" x14ac:dyDescent="0.25">
      <c r="A31" s="10" t="s">
        <v>35</v>
      </c>
      <c r="B31" s="6"/>
      <c r="C31" s="7">
        <v>0</v>
      </c>
      <c r="D31" s="8">
        <v>100690.6</v>
      </c>
      <c r="E31" s="9">
        <v>106601.72</v>
      </c>
    </row>
    <row r="32" spans="1:5" x14ac:dyDescent="0.25">
      <c r="A32" s="10" t="s">
        <v>36</v>
      </c>
      <c r="B32" s="6"/>
      <c r="C32" s="7">
        <v>0</v>
      </c>
      <c r="D32" s="8">
        <v>100690.6</v>
      </c>
      <c r="E32" s="9">
        <v>96103.37</v>
      </c>
    </row>
    <row r="33" spans="1:5" x14ac:dyDescent="0.25">
      <c r="A33" s="11" t="s">
        <v>37</v>
      </c>
      <c r="B33" s="6"/>
      <c r="C33" s="7">
        <v>0</v>
      </c>
      <c r="D33" s="8">
        <v>100690.6</v>
      </c>
      <c r="E33" s="9">
        <v>102326.92</v>
      </c>
    </row>
    <row r="34" spans="1:5" x14ac:dyDescent="0.25">
      <c r="A34" s="12" t="s">
        <v>38</v>
      </c>
      <c r="B34" s="2"/>
      <c r="C34" s="13">
        <f>SUM(C22:C33)</f>
        <v>0</v>
      </c>
      <c r="D34" s="13">
        <f>SUM(D22:D33)</f>
        <v>1208287.2</v>
      </c>
      <c r="E34" s="13">
        <f>SUM(E22:E33)</f>
        <v>1287604.79</v>
      </c>
    </row>
  </sheetData>
  <mergeCells count="20">
    <mergeCell ref="C10:E10"/>
    <mergeCell ref="A1:E1"/>
    <mergeCell ref="A2:E2"/>
    <mergeCell ref="A3:E3"/>
    <mergeCell ref="A5:B5"/>
    <mergeCell ref="C5:E5"/>
    <mergeCell ref="C6:E6"/>
    <mergeCell ref="C7:E7"/>
    <mergeCell ref="C8:E8"/>
    <mergeCell ref="C9:E9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C16:E16"/>
  </mergeCells>
  <conditionalFormatting sqref="C22:E33">
    <cfRule type="cellIs" dxfId="13" priority="2" operator="equal">
      <formula>0</formula>
    </cfRule>
  </conditionalFormatting>
  <conditionalFormatting sqref="C6:E13 C15:E17 C14">
    <cfRule type="containsBlanks" dxfId="12" priority="1">
      <formula>LEN(TRIM(C6))=0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4:E14">
      <formula1>0</formula1>
      <formula2>E35</formula2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33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32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31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30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9">
      <formula1>0</formula1>
    </dataValidation>
    <dataValidation type="decimal" operator="greaterThanOrEqual" allowBlank="1" showInputMessage="1" showErrorMessage="1" errorTitle="NÚMERO INVALIDO" error="El intéres no puede ser un número negativo." promptTitle="JULIO" prompt="Monto pagado por concepto de intereses exclusivamente del crédito." sqref="E28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7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6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5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4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23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33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3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3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3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LIO" prompt="Importe pagado, exclusivamente de este crédito, por la amortización de capital del mes de julio." sqref="D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23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22">
      <formula1>0</formula1>
    </dataValidation>
    <dataValidation allowBlank="1" showInputMessage="1" showErrorMessage="1" promptTitle="Descripción:" prompt="Tipo de tasa contratada y especificaciones en el pago de intereses del crédito." sqref="C15:E15"/>
    <dataValidation allowBlank="1" showInputMessage="1" showErrorMessage="1" promptTitle="Descripción:" prompt="Día, mes y año de recepción del empréstito." sqref="C12:E12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10:E10">
      <formula1>0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C11:E11">
      <formula1>0</formula1>
      <formula2>C10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9:E9">
      <formula1>$D$35:$D$39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6:E6"/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7:E17">
      <formula1>0</formula1>
      <formula2>C11</formula2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33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3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3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3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C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23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22">
      <formula1>0</formula1>
    </dataValidation>
    <dataValidation allowBlank="1" showInputMessage="1" showErrorMessage="1" promptTitle="Descripción:" prompt="Relación general de la aplicación o destino del empréstito." sqref="C16:E16"/>
    <dataValidation allowBlank="1" showInputMessage="1" showErrorMessage="1" promptTitle="Descripción:" prompt="Nombre o razón social de la institución con la cual se tiene la contratación del crédito." sqref="C8:E8"/>
    <dataValidation type="decimal" operator="greaterThanOrEqual" allowBlank="1" showInputMessage="1" showErrorMessage="1" errorTitle="NÚMERO INVALIDO" error="El interés pagado no debe de ser un número negativo" sqref="C20:E20">
      <formula1>0</formula1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13:E13">
      <formula1>C12</formula1>
    </dataValidation>
    <dataValidation type="decimal" allowBlank="1" showInputMessage="1" showErrorMessage="1" errorTitle="NÚMERO INVALIDO" error="La amortización no puede ser mayor al saldo al inicio del ejercicio o un número negativo." sqref="C19:E19">
      <formula1>0</formula1>
      <formula2>C17</formula2>
    </dataValidation>
    <dataValidation type="decimal" operator="greaterThanOrEqual" allowBlank="1" showInputMessage="1" showErrorMessage="1" errorTitle="NÚMERO INVALIDO" error="El empréstito no debe de ser un número negativo" sqref="C18:E18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7:E7">
      <formula1>$C$35:$C$37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Normal="100" zoomScaleSheetLayoutView="100" workbookViewId="0">
      <selection sqref="A1:E1"/>
    </sheetView>
  </sheetViews>
  <sheetFormatPr baseColWidth="10" defaultRowHeight="15" x14ac:dyDescent="0.25"/>
  <cols>
    <col min="2" max="2" width="13.42578125" customWidth="1"/>
    <col min="3" max="3" width="17.28515625" customWidth="1"/>
    <col min="4" max="4" width="14.5703125" customWidth="1"/>
    <col min="5" max="5" width="24" customWidth="1"/>
  </cols>
  <sheetData>
    <row r="1" spans="1:5" ht="18.75" x14ac:dyDescent="0.25">
      <c r="A1" s="58" t="s">
        <v>39</v>
      </c>
      <c r="B1" s="58"/>
      <c r="C1" s="58"/>
      <c r="D1" s="58"/>
      <c r="E1" s="58"/>
    </row>
    <row r="2" spans="1:5" ht="18.75" x14ac:dyDescent="0.25">
      <c r="A2" s="58" t="s">
        <v>40</v>
      </c>
      <c r="B2" s="58"/>
      <c r="C2" s="58"/>
      <c r="D2" s="58"/>
      <c r="E2" s="58"/>
    </row>
    <row r="3" spans="1:5" ht="18.75" x14ac:dyDescent="0.25">
      <c r="A3" s="58" t="s">
        <v>76</v>
      </c>
      <c r="B3" s="58"/>
      <c r="C3" s="58"/>
      <c r="D3" s="58"/>
      <c r="E3" s="58"/>
    </row>
    <row r="5" spans="1:5" x14ac:dyDescent="0.25">
      <c r="A5" s="60" t="s">
        <v>0</v>
      </c>
      <c r="B5" s="60"/>
      <c r="C5" s="54" t="s">
        <v>1</v>
      </c>
      <c r="D5" s="54"/>
      <c r="E5" s="54"/>
    </row>
    <row r="6" spans="1:5" x14ac:dyDescent="0.25">
      <c r="A6" s="1" t="s">
        <v>2</v>
      </c>
      <c r="B6" s="2"/>
      <c r="C6" s="55">
        <v>2233001401</v>
      </c>
      <c r="D6" s="56"/>
      <c r="E6" s="57"/>
    </row>
    <row r="7" spans="1:5" x14ac:dyDescent="0.25">
      <c r="A7" s="1" t="s">
        <v>3</v>
      </c>
      <c r="B7" s="2"/>
      <c r="C7" s="51" t="s">
        <v>4</v>
      </c>
      <c r="D7" s="52"/>
      <c r="E7" s="53"/>
    </row>
    <row r="8" spans="1:5" x14ac:dyDescent="0.25">
      <c r="A8" s="1" t="s">
        <v>5</v>
      </c>
      <c r="B8" s="2"/>
      <c r="C8" s="51" t="s">
        <v>6</v>
      </c>
      <c r="D8" s="52"/>
      <c r="E8" s="53"/>
    </row>
    <row r="9" spans="1:5" x14ac:dyDescent="0.25">
      <c r="A9" s="1" t="s">
        <v>7</v>
      </c>
      <c r="B9" s="2"/>
      <c r="C9" s="51" t="s">
        <v>8</v>
      </c>
      <c r="D9" s="52"/>
      <c r="E9" s="53"/>
    </row>
    <row r="10" spans="1:5" x14ac:dyDescent="0.25">
      <c r="A10" s="1" t="s">
        <v>9</v>
      </c>
      <c r="B10" s="2"/>
      <c r="C10" s="42">
        <v>17822235.539999999</v>
      </c>
      <c r="D10" s="43"/>
      <c r="E10" s="44"/>
    </row>
    <row r="11" spans="1:5" x14ac:dyDescent="0.25">
      <c r="A11" s="1" t="s">
        <v>10</v>
      </c>
      <c r="B11" s="2"/>
      <c r="C11" s="42">
        <v>17822235.539999999</v>
      </c>
      <c r="D11" s="43"/>
      <c r="E11" s="44"/>
    </row>
    <row r="12" spans="1:5" x14ac:dyDescent="0.25">
      <c r="A12" s="1" t="s">
        <v>11</v>
      </c>
      <c r="B12" s="2"/>
      <c r="C12" s="45">
        <v>41608</v>
      </c>
      <c r="D12" s="46"/>
      <c r="E12" s="47"/>
    </row>
    <row r="13" spans="1:5" x14ac:dyDescent="0.25">
      <c r="A13" s="1" t="s">
        <v>12</v>
      </c>
      <c r="B13" s="2"/>
      <c r="C13" s="45">
        <v>46990</v>
      </c>
      <c r="D13" s="46"/>
      <c r="E13" s="47"/>
    </row>
    <row r="14" spans="1:5" x14ac:dyDescent="0.25">
      <c r="A14" s="1" t="s">
        <v>13</v>
      </c>
      <c r="B14" s="2"/>
      <c r="C14" s="48">
        <v>0</v>
      </c>
      <c r="D14" s="49"/>
      <c r="E14" s="50"/>
    </row>
    <row r="15" spans="1:5" x14ac:dyDescent="0.25">
      <c r="A15" s="1" t="s">
        <v>14</v>
      </c>
      <c r="B15" s="2"/>
      <c r="C15" s="51" t="s">
        <v>15</v>
      </c>
      <c r="D15" s="52"/>
      <c r="E15" s="53"/>
    </row>
    <row r="16" spans="1:5" x14ac:dyDescent="0.25">
      <c r="A16" s="1" t="s">
        <v>16</v>
      </c>
      <c r="B16" s="2"/>
      <c r="C16" s="51" t="s">
        <v>17</v>
      </c>
      <c r="D16" s="52"/>
      <c r="E16" s="53"/>
    </row>
    <row r="17" spans="1:5" x14ac:dyDescent="0.25">
      <c r="A17" s="1" t="s">
        <v>75</v>
      </c>
      <c r="B17" s="2"/>
      <c r="C17" s="36">
        <v>16513257.74</v>
      </c>
      <c r="D17" s="37"/>
      <c r="E17" s="38"/>
    </row>
    <row r="18" spans="1:5" x14ac:dyDescent="0.25">
      <c r="A18" s="1" t="s">
        <v>19</v>
      </c>
      <c r="B18" s="2"/>
      <c r="C18" s="39">
        <f>SUM(C22:C33)</f>
        <v>0</v>
      </c>
      <c r="D18" s="40"/>
      <c r="E18" s="41"/>
    </row>
    <row r="19" spans="1:5" x14ac:dyDescent="0.25">
      <c r="A19" s="1" t="s">
        <v>20</v>
      </c>
      <c r="B19" s="2"/>
      <c r="C19" s="39" t="str">
        <f>IF(D34&gt;E36, "La amortización es mayor al saldo de la deuda",SUM(D22:D33))</f>
        <v>La amortización es mayor al saldo de la deuda</v>
      </c>
      <c r="D19" s="40"/>
      <c r="E19" s="41"/>
    </row>
    <row r="20" spans="1:5" x14ac:dyDescent="0.25">
      <c r="A20" s="1" t="s">
        <v>21</v>
      </c>
      <c r="B20" s="2"/>
      <c r="C20" s="39">
        <f>SUM(E22:E33)</f>
        <v>597609.03</v>
      </c>
      <c r="D20" s="40"/>
      <c r="E20" s="41"/>
    </row>
    <row r="21" spans="1:5" x14ac:dyDescent="0.25">
      <c r="A21" s="3" t="s">
        <v>22</v>
      </c>
      <c r="B21" s="4"/>
      <c r="C21" s="3" t="s">
        <v>23</v>
      </c>
      <c r="D21" s="3" t="s">
        <v>24</v>
      </c>
      <c r="E21" s="3" t="s">
        <v>25</v>
      </c>
    </row>
    <row r="22" spans="1:5" x14ac:dyDescent="0.25">
      <c r="A22" s="5" t="s">
        <v>26</v>
      </c>
      <c r="B22" s="6"/>
      <c r="C22" s="7">
        <v>0</v>
      </c>
      <c r="D22" s="8">
        <v>100690.6</v>
      </c>
      <c r="E22" s="9">
        <v>101841.84</v>
      </c>
    </row>
    <row r="23" spans="1:5" x14ac:dyDescent="0.25">
      <c r="A23" s="10" t="s">
        <v>27</v>
      </c>
      <c r="B23" s="6"/>
      <c r="C23" s="7">
        <v>0</v>
      </c>
      <c r="D23" s="8">
        <v>100690.6</v>
      </c>
      <c r="E23" s="9">
        <v>110522.32</v>
      </c>
    </row>
    <row r="24" spans="1:5" x14ac:dyDescent="0.25">
      <c r="A24" s="10" t="s">
        <v>28</v>
      </c>
      <c r="B24" s="6"/>
      <c r="C24" s="7">
        <v>0</v>
      </c>
      <c r="D24" s="8">
        <v>100690.6</v>
      </c>
      <c r="E24" s="9">
        <v>90712.16</v>
      </c>
    </row>
    <row r="25" spans="1:5" x14ac:dyDescent="0.25">
      <c r="A25" s="10" t="s">
        <v>29</v>
      </c>
      <c r="B25" s="6"/>
      <c r="C25" s="7">
        <v>0</v>
      </c>
      <c r="D25" s="8">
        <v>100690.6</v>
      </c>
      <c r="E25" s="9">
        <v>106325.12</v>
      </c>
    </row>
    <row r="26" spans="1:5" x14ac:dyDescent="0.25">
      <c r="A26" s="10" t="s">
        <v>30</v>
      </c>
      <c r="B26" s="6"/>
      <c r="C26" s="7">
        <v>0</v>
      </c>
      <c r="D26" s="8">
        <v>100690.6</v>
      </c>
      <c r="E26" s="9">
        <v>89649.9</v>
      </c>
    </row>
    <row r="27" spans="1:5" x14ac:dyDescent="0.25">
      <c r="A27" s="10" t="s">
        <v>31</v>
      </c>
      <c r="B27" s="6"/>
      <c r="C27" s="7">
        <v>0</v>
      </c>
      <c r="D27" s="8">
        <v>100690.6</v>
      </c>
      <c r="E27" s="9">
        <v>98557.69</v>
      </c>
    </row>
    <row r="28" spans="1:5" x14ac:dyDescent="0.25">
      <c r="A28" s="10" t="s">
        <v>32</v>
      </c>
      <c r="B28" s="6"/>
      <c r="C28" s="7"/>
      <c r="D28" s="8"/>
      <c r="E28" s="9"/>
    </row>
    <row r="29" spans="1:5" x14ac:dyDescent="0.25">
      <c r="A29" s="10" t="s">
        <v>33</v>
      </c>
      <c r="B29" s="6"/>
      <c r="C29" s="7"/>
      <c r="D29" s="8"/>
      <c r="E29" s="9"/>
    </row>
    <row r="30" spans="1:5" x14ac:dyDescent="0.25">
      <c r="A30" s="10" t="s">
        <v>34</v>
      </c>
      <c r="B30" s="6"/>
      <c r="C30" s="7"/>
      <c r="D30" s="8"/>
      <c r="E30" s="9"/>
    </row>
    <row r="31" spans="1:5" x14ac:dyDescent="0.25">
      <c r="A31" s="10" t="s">
        <v>35</v>
      </c>
      <c r="B31" s="6"/>
      <c r="C31" s="7"/>
      <c r="D31" s="8"/>
      <c r="E31" s="9"/>
    </row>
    <row r="32" spans="1:5" x14ac:dyDescent="0.25">
      <c r="A32" s="10" t="s">
        <v>36</v>
      </c>
      <c r="B32" s="6"/>
      <c r="C32" s="7"/>
      <c r="D32" s="8"/>
      <c r="E32" s="9"/>
    </row>
    <row r="33" spans="1:5" x14ac:dyDescent="0.25">
      <c r="A33" s="11" t="s">
        <v>37</v>
      </c>
      <c r="B33" s="6"/>
      <c r="C33" s="7"/>
      <c r="D33" s="8"/>
      <c r="E33" s="9"/>
    </row>
    <row r="34" spans="1:5" x14ac:dyDescent="0.25">
      <c r="A34" s="12" t="s">
        <v>38</v>
      </c>
      <c r="B34" s="2"/>
      <c r="C34" s="13">
        <f>SUM(C22:C33)</f>
        <v>0</v>
      </c>
      <c r="D34" s="13">
        <f>SUM(D22:D33)</f>
        <v>604143.6</v>
      </c>
      <c r="E34" s="13">
        <f>SUM(E22:E33)</f>
        <v>597609.03</v>
      </c>
    </row>
  </sheetData>
  <mergeCells count="20">
    <mergeCell ref="C10:E10"/>
    <mergeCell ref="A1:E1"/>
    <mergeCell ref="A2:E2"/>
    <mergeCell ref="A3:E3"/>
    <mergeCell ref="A5:B5"/>
    <mergeCell ref="C5:E5"/>
    <mergeCell ref="C6:E6"/>
    <mergeCell ref="C7:E7"/>
    <mergeCell ref="C8:E8"/>
    <mergeCell ref="C9:E9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C16:E16"/>
  </mergeCells>
  <conditionalFormatting sqref="C22:E33">
    <cfRule type="cellIs" dxfId="11" priority="12" operator="equal">
      <formula>0</formula>
    </cfRule>
  </conditionalFormatting>
  <conditionalFormatting sqref="C6:E13 C15:E17 C14">
    <cfRule type="containsBlanks" dxfId="10" priority="11">
      <formula>LEN(TRIM(C6))=0</formula>
    </cfRule>
  </conditionalFormatting>
  <conditionalFormatting sqref="C22:E33">
    <cfRule type="cellIs" dxfId="9" priority="10" operator="equal">
      <formula>0</formula>
    </cfRule>
  </conditionalFormatting>
  <conditionalFormatting sqref="C6:E13 C15:E17 C14">
    <cfRule type="containsBlanks" dxfId="8" priority="9">
      <formula>LEN(TRIM(C6))=0</formula>
    </cfRule>
  </conditionalFormatting>
  <conditionalFormatting sqref="C22:E33">
    <cfRule type="cellIs" dxfId="7" priority="8" operator="equal">
      <formula>0</formula>
    </cfRule>
  </conditionalFormatting>
  <conditionalFormatting sqref="C6:E13 C15:E17 C14">
    <cfRule type="containsBlanks" dxfId="6" priority="7">
      <formula>LEN(TRIM(C6))=0</formula>
    </cfRule>
  </conditionalFormatting>
  <conditionalFormatting sqref="C22:E33">
    <cfRule type="cellIs" dxfId="5" priority="6" operator="equal">
      <formula>0</formula>
    </cfRule>
  </conditionalFormatting>
  <conditionalFormatting sqref="C6:E13 C15:E17 C14">
    <cfRule type="containsBlanks" dxfId="4" priority="5">
      <formula>LEN(TRIM(C6))=0</formula>
    </cfRule>
  </conditionalFormatting>
  <conditionalFormatting sqref="C22:E33">
    <cfRule type="cellIs" dxfId="3" priority="4" operator="equal">
      <formula>0</formula>
    </cfRule>
  </conditionalFormatting>
  <conditionalFormatting sqref="C6:E13 C15:E17 C14">
    <cfRule type="containsBlanks" dxfId="2" priority="3">
      <formula>LEN(TRIM(C6))=0</formula>
    </cfRule>
  </conditionalFormatting>
  <conditionalFormatting sqref="C22:E33">
    <cfRule type="cellIs" dxfId="1" priority="2" operator="equal">
      <formula>0</formula>
    </cfRule>
  </conditionalFormatting>
  <conditionalFormatting sqref="C6:E13 C15:E17 C14">
    <cfRule type="containsBlanks" dxfId="0" priority="1">
      <formula>LEN(TRIM(C6))=0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4:E14">
      <formula1>0</formula1>
      <formula2>E35</formula2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33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32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31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30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9">
      <formula1>0</formula1>
    </dataValidation>
    <dataValidation type="decimal" operator="greaterThanOrEqual" allowBlank="1" showInputMessage="1" showErrorMessage="1" errorTitle="NÚMERO INVALIDO" error="El intéres no puede ser un número negativo." promptTitle="JULIO" prompt="Monto pagado por concepto de intereses exclusivamente del crédito." sqref="E28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7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6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5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4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23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33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3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3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3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LIO" prompt="Importe pagado, exclusivamente de este crédito, por la amortización de capital del mes de julio." sqref="D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23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22">
      <formula1>0</formula1>
    </dataValidation>
    <dataValidation allowBlank="1" showInputMessage="1" showErrorMessage="1" promptTitle="Descripción:" prompt="Tipo de tasa contratada y especificaciones en el pago de intereses del crédito." sqref="C15:E15"/>
    <dataValidation allowBlank="1" showInputMessage="1" showErrorMessage="1" promptTitle="Descripción:" prompt="Día, mes y año de recepción del empréstito." sqref="C12:E12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10:E10">
      <formula1>0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C11:E11">
      <formula1>0</formula1>
      <formula2>C10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9:E9">
      <formula1>$D$35:$D$39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6:E6"/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7:E17">
      <formula1>0</formula1>
      <formula2>C11</formula2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33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3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3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3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C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23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22">
      <formula1>0</formula1>
    </dataValidation>
    <dataValidation allowBlank="1" showInputMessage="1" showErrorMessage="1" promptTitle="Descripción:" prompt="Relación general de la aplicación o destino del empréstito." sqref="C16:E16"/>
    <dataValidation allowBlank="1" showInputMessage="1" showErrorMessage="1" promptTitle="Descripción:" prompt="Nombre o razón social de la institución con la cual se tiene la contratación del crédito." sqref="C8:E8"/>
    <dataValidation type="decimal" operator="greaterThanOrEqual" allowBlank="1" showInputMessage="1" showErrorMessage="1" errorTitle="NÚMERO INVALIDO" error="El interés pagado no debe de ser un número negativo" sqref="C20:E20">
      <formula1>0</formula1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13:E13">
      <formula1>C12</formula1>
    </dataValidation>
    <dataValidation type="decimal" allowBlank="1" showInputMessage="1" showErrorMessage="1" errorTitle="NÚMERO INVALIDO" error="La amortización no puede ser mayor al saldo al inicio del ejercicio o un número negativo." sqref="C19:E19">
      <formula1>0</formula1>
      <formula2>C17</formula2>
    </dataValidation>
    <dataValidation type="decimal" operator="greaterThanOrEqual" allowBlank="1" showInputMessage="1" showErrorMessage="1" errorTitle="NÚMERO INVALIDO" error="El empréstito no debe de ser un número negativo" sqref="C18:E18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7:E7">
      <formula1>$C$35:$C$37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 Tizapan</dc:creator>
  <cp:lastModifiedBy>modulo</cp:lastModifiedBy>
  <dcterms:created xsi:type="dcterms:W3CDTF">2015-11-28T21:15:54Z</dcterms:created>
  <dcterms:modified xsi:type="dcterms:W3CDTF">2015-11-30T15:29:04Z</dcterms:modified>
</cp:coreProperties>
</file>