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D12" i="1" l="1"/>
  <c r="G80" i="1" l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79" i="1"/>
  <c r="G78" i="1"/>
  <c r="G77" i="1"/>
  <c r="G76" i="1" l="1"/>
  <c r="E67" i="1" l="1"/>
  <c r="D62" i="1" s="1"/>
  <c r="G7" i="1" l="1"/>
  <c r="G8" i="1" s="1"/>
  <c r="G9" i="1" s="1"/>
  <c r="G10" i="1" s="1"/>
  <c r="C12" i="1" s="1"/>
  <c r="G25" i="1" s="1"/>
  <c r="G26" i="1" s="1"/>
  <c r="G27" i="1" s="1"/>
  <c r="G28" i="1" s="1"/>
  <c r="G29" i="1" s="1"/>
  <c r="G30" i="1" s="1"/>
  <c r="C32" i="1" s="1"/>
  <c r="D3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</calcChain>
</file>

<file path=xl/sharedStrings.xml><?xml version="1.0" encoding="utf-8"?>
<sst xmlns="http://schemas.openxmlformats.org/spreadsheetml/2006/main" count="112" uniqueCount="43">
  <si>
    <t xml:space="preserve">                                                                                                                   MUNICIPIO DE CONCEPCION DE BUENOS AIRES </t>
  </si>
  <si>
    <t xml:space="preserve">EDO. CTA </t>
  </si>
  <si>
    <t>MES</t>
  </si>
  <si>
    <t xml:space="preserve"> SEPTIEMBRE </t>
  </si>
  <si>
    <t xml:space="preserve">NOM CTA </t>
  </si>
  <si>
    <t>AÑO</t>
  </si>
  <si>
    <t xml:space="preserve">  SALDO  </t>
  </si>
  <si>
    <t xml:space="preserve">FECHA </t>
  </si>
  <si>
    <t xml:space="preserve">N0 CHEQ </t>
  </si>
  <si>
    <t xml:space="preserve">NOMBRE </t>
  </si>
  <si>
    <t xml:space="preserve">CONCEPTO </t>
  </si>
  <si>
    <t xml:space="preserve">  DEBE  </t>
  </si>
  <si>
    <t xml:space="preserve">  HABER   </t>
  </si>
  <si>
    <t xml:space="preserve">                                                      CONCILIACION BANCARIA </t>
  </si>
  <si>
    <t>0180</t>
  </si>
  <si>
    <t xml:space="preserve">FONDEREG </t>
  </si>
  <si>
    <t xml:space="preserve">SPEI RECIBIDO BANAMEX </t>
  </si>
  <si>
    <t>IVA COM SDO INFERIOR MINIMO</t>
  </si>
  <si>
    <t>COM SDO INFERIOR MINIMO</t>
  </si>
  <si>
    <t xml:space="preserve">S/BANCO </t>
  </si>
  <si>
    <t xml:space="preserve">S/TESORERIA </t>
  </si>
  <si>
    <t>INTERESES GANADOS</t>
  </si>
  <si>
    <t>PAGO CUENTA DE TERCERO</t>
  </si>
  <si>
    <t xml:space="preserve">NANCY GABRIELA CHAVARRIA ZAMBRANO </t>
  </si>
  <si>
    <t xml:space="preserve">TANIA EVELIN DIAZCASTAÑEDA </t>
  </si>
  <si>
    <t>OCT</t>
  </si>
  <si>
    <t>DIF MATERIALES FATC 598</t>
  </si>
  <si>
    <t>FACT 615</t>
  </si>
  <si>
    <t xml:space="preserve">NOMINA UNIDAD DEPORTIVA </t>
  </si>
  <si>
    <t xml:space="preserve">ALONDRA SUSANA LOPEZ RAMIREZ </t>
  </si>
  <si>
    <t>FACT 624</t>
  </si>
  <si>
    <t xml:space="preserve">SALVADOR DIAZ </t>
  </si>
  <si>
    <t xml:space="preserve">INTERESES GANADOS </t>
  </si>
  <si>
    <t>COM CHQ LIBRADOS</t>
  </si>
  <si>
    <t xml:space="preserve">IVA COM CHQ LIBRADOS </t>
  </si>
  <si>
    <t xml:space="preserve">PAGO CUENTA DE TERCERO </t>
  </si>
  <si>
    <t>NOV</t>
  </si>
  <si>
    <t>DIC</t>
  </si>
  <si>
    <t xml:space="preserve">SPEI ENVIADO BANAMEX </t>
  </si>
  <si>
    <t xml:space="preserve">COM CHQ LIBRADOS </t>
  </si>
  <si>
    <t>IVA COM CHQ LIBRADOS P</t>
  </si>
  <si>
    <t>SPEI ENVIADO HSBC</t>
  </si>
  <si>
    <t>TRASPASO CUENTAS PROPIAS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</si>
</sst>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49" fontId="1" fillId="0" borderId="1" xfId="0" applyNumberFormat="1" applyFont="1" applyBorder="1" applyAlignment="1">
      <alignment horizontal="left" indent="4"/>
    </xf>
    <xf numFmtId="44" fontId="0" fillId="0" borderId="0" xfId="1" applyFont="1"/>
    <xf numFmtId="44" fontId="1" fillId="2" borderId="1" xfId="1" applyFont="1" applyFill="1" applyBorder="1"/>
    <xf numFmtId="44" fontId="1" fillId="0" borderId="1" xfId="1" applyFont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44" fontId="1" fillId="0" borderId="1" xfId="1" applyFont="1" applyFill="1" applyBorder="1"/>
    <xf numFmtId="44" fontId="0" fillId="0" borderId="1" xfId="0" applyNumberFormat="1" applyBorder="1"/>
    <xf numFmtId="0" fontId="0" fillId="0" borderId="0" xfId="0" applyFont="1"/>
    <xf numFmtId="0" fontId="1" fillId="0" borderId="1" xfId="0" applyFont="1" applyFill="1" applyBorder="1"/>
    <xf numFmtId="14" fontId="0" fillId="0" borderId="1" xfId="0" applyNumberFormat="1" applyFont="1" applyFill="1" applyBorder="1"/>
    <xf numFmtId="0" fontId="0" fillId="0" borderId="1" xfId="0" applyFont="1" applyFill="1" applyBorder="1"/>
    <xf numFmtId="44" fontId="2" fillId="0" borderId="1" xfId="1" applyFont="1" applyFill="1" applyBorder="1"/>
    <xf numFmtId="44" fontId="0" fillId="0" borderId="1" xfId="0" applyNumberFormat="1" applyFont="1" applyFill="1" applyBorder="1"/>
    <xf numFmtId="44" fontId="0" fillId="0" borderId="1" xfId="1" applyFont="1" applyFill="1" applyBorder="1"/>
    <xf numFmtId="44" fontId="1" fillId="0" borderId="1" xfId="0" applyNumberFormat="1" applyFont="1" applyFill="1" applyBorder="1"/>
    <xf numFmtId="14" fontId="0" fillId="0" borderId="0" xfId="0" applyNumberFormat="1"/>
    <xf numFmtId="0" fontId="0" fillId="0" borderId="0" xfId="0" applyFill="1"/>
    <xf numFmtId="49" fontId="0" fillId="0" borderId="1" xfId="0" applyNumberFormat="1" applyBorder="1" applyAlignment="1">
      <alignment horizontal="left" indent="7"/>
    </xf>
    <xf numFmtId="14" fontId="0" fillId="0" borderId="1" xfId="0" applyNumberFormat="1" applyFill="1" applyBorder="1"/>
    <xf numFmtId="0" fontId="0" fillId="0" borderId="1" xfId="0" applyFill="1" applyBorder="1"/>
    <xf numFmtId="44" fontId="0" fillId="0" borderId="1" xfId="0" applyNumberForma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3"/>
  <sheetViews>
    <sheetView tabSelected="1" workbookViewId="0">
      <selection activeCell="F16" sqref="F16"/>
    </sheetView>
  </sheetViews>
  <sheetFormatPr baseColWidth="10" defaultColWidth="9.140625" defaultRowHeight="15" x14ac:dyDescent="0.25"/>
  <cols>
    <col min="1" max="1" width="11.140625" customWidth="1"/>
    <col min="2" max="2" width="12.140625" customWidth="1"/>
    <col min="3" max="3" width="38.28515625" customWidth="1"/>
    <col min="4" max="4" width="28.5703125" customWidth="1"/>
    <col min="5" max="5" width="18.85546875" customWidth="1"/>
    <col min="6" max="6" width="15.5703125" customWidth="1"/>
    <col min="7" max="7" width="17.5703125" customWidth="1"/>
  </cols>
  <sheetData>
    <row r="1" spans="1:8" x14ac:dyDescent="0.25">
      <c r="A1" s="1" t="s">
        <v>0</v>
      </c>
      <c r="B1" s="1"/>
      <c r="C1" s="1"/>
      <c r="D1" s="1"/>
      <c r="E1" s="1"/>
      <c r="F1" s="1"/>
      <c r="G1" s="1"/>
    </row>
    <row r="2" spans="1:8" x14ac:dyDescent="0.25">
      <c r="A2" s="1" t="s">
        <v>13</v>
      </c>
      <c r="B2" s="1"/>
      <c r="C2" s="1"/>
      <c r="D2" s="1"/>
      <c r="E2" s="1"/>
      <c r="F2" s="1"/>
      <c r="G2" s="1"/>
    </row>
    <row r="3" spans="1:8" x14ac:dyDescent="0.25">
      <c r="A3" s="1" t="s">
        <v>1</v>
      </c>
      <c r="B3" s="3" t="s">
        <v>14</v>
      </c>
      <c r="C3" s="1"/>
      <c r="D3" s="1" t="s">
        <v>2</v>
      </c>
      <c r="E3" s="1" t="s">
        <v>3</v>
      </c>
      <c r="F3" s="1"/>
      <c r="G3" s="1"/>
    </row>
    <row r="4" spans="1:8" x14ac:dyDescent="0.25">
      <c r="A4" s="1" t="s">
        <v>4</v>
      </c>
      <c r="B4" s="1" t="s">
        <v>15</v>
      </c>
      <c r="C4" s="1"/>
      <c r="D4" s="1" t="s">
        <v>5</v>
      </c>
      <c r="E4" s="1">
        <v>2014</v>
      </c>
      <c r="F4" s="1"/>
      <c r="G4" s="1"/>
    </row>
    <row r="5" spans="1:8" x14ac:dyDescent="0.25">
      <c r="A5" s="1"/>
      <c r="B5" s="1"/>
      <c r="C5" s="1"/>
      <c r="D5" s="1"/>
      <c r="E5" s="1"/>
      <c r="F5" s="1"/>
      <c r="G5" s="2" t="s">
        <v>6</v>
      </c>
    </row>
    <row r="6" spans="1:8" x14ac:dyDescent="0.25">
      <c r="A6" s="2" t="s">
        <v>7</v>
      </c>
      <c r="B6" s="2" t="s">
        <v>8</v>
      </c>
      <c r="C6" s="5" t="s">
        <v>9</v>
      </c>
      <c r="D6" s="5" t="s">
        <v>10</v>
      </c>
      <c r="E6" s="5" t="s">
        <v>11</v>
      </c>
      <c r="F6" s="5" t="s">
        <v>12</v>
      </c>
      <c r="G6" s="6">
        <v>0</v>
      </c>
      <c r="H6" s="4"/>
    </row>
    <row r="7" spans="1:8" x14ac:dyDescent="0.25">
      <c r="A7" s="7">
        <v>41883</v>
      </c>
      <c r="B7" s="8"/>
      <c r="C7" s="9" t="s">
        <v>16</v>
      </c>
      <c r="D7" s="9"/>
      <c r="E7" s="9">
        <v>2000000</v>
      </c>
      <c r="F7" s="9"/>
      <c r="G7" s="9">
        <f>E7</f>
        <v>2000000</v>
      </c>
      <c r="H7" s="4"/>
    </row>
    <row r="8" spans="1:8" x14ac:dyDescent="0.25">
      <c r="A8" s="7">
        <v>41884</v>
      </c>
      <c r="B8" s="8"/>
      <c r="C8" s="9" t="s">
        <v>18</v>
      </c>
      <c r="D8" s="9"/>
      <c r="E8" s="9"/>
      <c r="F8" s="18">
        <v>400</v>
      </c>
      <c r="G8" s="9">
        <f>G7-F8</f>
        <v>1999600</v>
      </c>
      <c r="H8" s="4"/>
    </row>
    <row r="9" spans="1:8" x14ac:dyDescent="0.25">
      <c r="A9" s="7">
        <v>41884</v>
      </c>
      <c r="B9" s="8"/>
      <c r="C9" s="9" t="s">
        <v>17</v>
      </c>
      <c r="D9" s="9"/>
      <c r="E9" s="9"/>
      <c r="F9" s="18">
        <v>64</v>
      </c>
      <c r="G9" s="9">
        <f>G8-F9</f>
        <v>1999536</v>
      </c>
      <c r="H9" s="4"/>
    </row>
    <row r="10" spans="1:8" x14ac:dyDescent="0.25">
      <c r="A10" s="7"/>
      <c r="B10" s="8"/>
      <c r="C10" s="8"/>
      <c r="D10" s="8"/>
      <c r="E10" s="8"/>
      <c r="F10" s="8"/>
      <c r="G10" s="9">
        <f>G9-F10</f>
        <v>1999536</v>
      </c>
    </row>
    <row r="11" spans="1:8" x14ac:dyDescent="0.25">
      <c r="A11" s="8"/>
      <c r="B11" s="8"/>
      <c r="C11" s="10" t="s">
        <v>19</v>
      </c>
      <c r="D11" s="1" t="s">
        <v>20</v>
      </c>
      <c r="E11" s="8"/>
      <c r="F11" s="8"/>
      <c r="G11" s="8"/>
    </row>
    <row r="12" spans="1:8" x14ac:dyDescent="0.25">
      <c r="A12" s="8"/>
      <c r="B12" s="8"/>
      <c r="C12" s="11">
        <f>G10</f>
        <v>1999536</v>
      </c>
      <c r="D12" s="11">
        <f>C12</f>
        <v>1999536</v>
      </c>
      <c r="E12" s="8"/>
      <c r="F12" s="8"/>
      <c r="G12" s="8"/>
    </row>
    <row r="13" spans="1:8" x14ac:dyDescent="0.25">
      <c r="A13" s="8"/>
      <c r="B13" s="8"/>
      <c r="C13" s="8"/>
      <c r="D13" s="8"/>
      <c r="E13" s="8"/>
      <c r="F13" s="8"/>
      <c r="G13" s="8"/>
    </row>
    <row r="20" spans="1:7" x14ac:dyDescent="0.25">
      <c r="A20" s="1" t="s">
        <v>0</v>
      </c>
      <c r="B20" s="1"/>
      <c r="C20" s="1"/>
      <c r="D20" s="1"/>
      <c r="E20" s="1"/>
      <c r="F20" s="1"/>
      <c r="G20" s="1"/>
    </row>
    <row r="21" spans="1:7" x14ac:dyDescent="0.25">
      <c r="A21" s="1" t="s">
        <v>13</v>
      </c>
      <c r="B21" s="1"/>
      <c r="C21" s="1"/>
      <c r="D21" s="1"/>
      <c r="E21" s="1"/>
      <c r="F21" s="1"/>
      <c r="G21" s="1"/>
    </row>
    <row r="22" spans="1:7" x14ac:dyDescent="0.25">
      <c r="A22" s="1" t="s">
        <v>1</v>
      </c>
      <c r="B22" s="3" t="s">
        <v>14</v>
      </c>
      <c r="C22" s="1"/>
      <c r="D22" s="1" t="s">
        <v>2</v>
      </c>
      <c r="E22" s="1" t="s">
        <v>25</v>
      </c>
      <c r="F22" s="1"/>
      <c r="G22" s="1"/>
    </row>
    <row r="23" spans="1:7" x14ac:dyDescent="0.25">
      <c r="A23" s="1" t="s">
        <v>4</v>
      </c>
      <c r="B23" s="1" t="s">
        <v>15</v>
      </c>
      <c r="C23" s="1"/>
      <c r="D23" s="1" t="s">
        <v>5</v>
      </c>
      <c r="E23" s="1">
        <v>2014</v>
      </c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2" t="s">
        <v>6</v>
      </c>
    </row>
    <row r="25" spans="1:7" x14ac:dyDescent="0.25">
      <c r="A25" s="2" t="s">
        <v>7</v>
      </c>
      <c r="B25" s="2" t="s">
        <v>8</v>
      </c>
      <c r="C25" s="5" t="s">
        <v>9</v>
      </c>
      <c r="D25" s="5" t="s">
        <v>10</v>
      </c>
      <c r="E25" s="5" t="s">
        <v>11</v>
      </c>
      <c r="F25" s="5" t="s">
        <v>12</v>
      </c>
      <c r="G25" s="6">
        <f>D12</f>
        <v>1999536</v>
      </c>
    </row>
    <row r="26" spans="1:7" x14ac:dyDescent="0.25">
      <c r="A26" s="7">
        <v>41913</v>
      </c>
      <c r="B26" s="8"/>
      <c r="C26" s="8" t="s">
        <v>21</v>
      </c>
      <c r="D26" s="8"/>
      <c r="E26" s="9">
        <v>33.33</v>
      </c>
      <c r="F26" s="9"/>
      <c r="G26" s="11">
        <f>G25+E26</f>
        <v>1999569.33</v>
      </c>
    </row>
    <row r="27" spans="1:7" x14ac:dyDescent="0.25">
      <c r="A27" s="7">
        <v>41927</v>
      </c>
      <c r="B27" s="8"/>
      <c r="C27" s="8" t="s">
        <v>22</v>
      </c>
      <c r="D27" s="8"/>
      <c r="E27" s="9"/>
      <c r="F27" s="18">
        <v>41260.03</v>
      </c>
      <c r="G27" s="11">
        <f>G26-F27</f>
        <v>1958309.3</v>
      </c>
    </row>
    <row r="28" spans="1:7" x14ac:dyDescent="0.25">
      <c r="A28" s="7">
        <v>41932</v>
      </c>
      <c r="B28" s="8">
        <v>1</v>
      </c>
      <c r="C28" s="8" t="s">
        <v>23</v>
      </c>
      <c r="D28" s="8"/>
      <c r="E28" s="9"/>
      <c r="F28" s="18">
        <v>235</v>
      </c>
      <c r="G28" s="11">
        <f>G27-F28</f>
        <v>1958074.3</v>
      </c>
    </row>
    <row r="29" spans="1:7" x14ac:dyDescent="0.25">
      <c r="A29" s="7">
        <v>41936</v>
      </c>
      <c r="B29" s="8">
        <v>2</v>
      </c>
      <c r="C29" s="8" t="s">
        <v>24</v>
      </c>
      <c r="D29" s="8"/>
      <c r="E29" s="9"/>
      <c r="F29" s="18">
        <v>14100</v>
      </c>
      <c r="G29" s="11">
        <f t="shared" ref="G29:G30" si="0">G28-F29</f>
        <v>1943974.3</v>
      </c>
    </row>
    <row r="30" spans="1:7" x14ac:dyDescent="0.25">
      <c r="A30" s="8"/>
      <c r="B30" s="8"/>
      <c r="C30" s="8"/>
      <c r="D30" s="8"/>
      <c r="E30" s="8"/>
      <c r="F30" s="8"/>
      <c r="G30" s="11">
        <f t="shared" si="0"/>
        <v>1943974.3</v>
      </c>
    </row>
    <row r="31" spans="1:7" x14ac:dyDescent="0.25">
      <c r="A31" s="8"/>
      <c r="B31" s="8"/>
      <c r="C31" s="10" t="s">
        <v>19</v>
      </c>
      <c r="D31" s="1" t="s">
        <v>20</v>
      </c>
      <c r="E31" s="8"/>
      <c r="F31" s="8"/>
      <c r="G31" s="8"/>
    </row>
    <row r="32" spans="1:7" x14ac:dyDescent="0.25">
      <c r="A32" s="8"/>
      <c r="B32" s="8"/>
      <c r="C32" s="11">
        <f>G30</f>
        <v>1943974.3</v>
      </c>
      <c r="D32" s="11">
        <f>C32</f>
        <v>1943974.3</v>
      </c>
      <c r="E32" s="8"/>
      <c r="F32" s="8"/>
      <c r="G32" s="8"/>
    </row>
    <row r="33" spans="1:7" x14ac:dyDescent="0.25">
      <c r="A33" s="8"/>
      <c r="B33" s="8"/>
      <c r="C33" s="8"/>
      <c r="D33" s="8"/>
      <c r="E33" s="8"/>
      <c r="F33" s="8"/>
      <c r="G33" s="8"/>
    </row>
    <row r="38" spans="1:7" x14ac:dyDescent="0.25">
      <c r="A38" s="1" t="s">
        <v>0</v>
      </c>
      <c r="B38" s="1"/>
      <c r="C38" s="1"/>
      <c r="D38" s="1"/>
      <c r="E38" s="1"/>
      <c r="F38" s="1"/>
      <c r="G38" s="1"/>
    </row>
    <row r="39" spans="1:7" x14ac:dyDescent="0.25">
      <c r="A39" s="1" t="s">
        <v>13</v>
      </c>
      <c r="B39" s="1"/>
      <c r="C39" s="1"/>
      <c r="D39" s="1"/>
      <c r="E39" s="1"/>
      <c r="F39" s="1"/>
      <c r="G39" s="1"/>
    </row>
    <row r="40" spans="1:7" x14ac:dyDescent="0.25">
      <c r="A40" s="1" t="s">
        <v>1</v>
      </c>
      <c r="B40" s="3" t="s">
        <v>14</v>
      </c>
      <c r="C40" s="1"/>
      <c r="D40" s="1" t="s">
        <v>2</v>
      </c>
      <c r="E40" s="1" t="s">
        <v>36</v>
      </c>
      <c r="F40" s="1"/>
      <c r="G40" s="1"/>
    </row>
    <row r="41" spans="1:7" x14ac:dyDescent="0.25">
      <c r="A41" s="1" t="s">
        <v>4</v>
      </c>
      <c r="B41" s="1" t="s">
        <v>15</v>
      </c>
      <c r="C41" s="1"/>
      <c r="D41" s="1" t="s">
        <v>5</v>
      </c>
      <c r="E41" s="1">
        <v>2014</v>
      </c>
      <c r="F41" s="1"/>
      <c r="G41" s="1"/>
    </row>
    <row r="42" spans="1:7" x14ac:dyDescent="0.25">
      <c r="A42" s="1"/>
      <c r="B42" s="1"/>
      <c r="C42" s="1"/>
      <c r="D42" s="1"/>
      <c r="E42" s="1"/>
      <c r="F42" s="1"/>
      <c r="G42" s="2" t="s">
        <v>6</v>
      </c>
    </row>
    <row r="43" spans="1:7" x14ac:dyDescent="0.25">
      <c r="A43" s="2" t="s">
        <v>7</v>
      </c>
      <c r="B43" s="2" t="s">
        <v>8</v>
      </c>
      <c r="C43" s="5" t="s">
        <v>9</v>
      </c>
      <c r="D43" s="5" t="s">
        <v>10</v>
      </c>
      <c r="E43" s="5" t="s">
        <v>11</v>
      </c>
      <c r="F43" s="5" t="s">
        <v>12</v>
      </c>
      <c r="G43" s="6">
        <f>D32</f>
        <v>1943974.3</v>
      </c>
    </row>
    <row r="44" spans="1:7" s="12" customFormat="1" x14ac:dyDescent="0.25">
      <c r="A44" s="14">
        <v>41946</v>
      </c>
      <c r="B44" s="15"/>
      <c r="C44" s="16" t="s">
        <v>32</v>
      </c>
      <c r="D44" s="16"/>
      <c r="E44" s="16">
        <v>34.01</v>
      </c>
      <c r="F44" s="16"/>
      <c r="G44" s="16">
        <f>E44+G43</f>
        <v>1944008.31</v>
      </c>
    </row>
    <row r="45" spans="1:7" s="12" customFormat="1" x14ac:dyDescent="0.25">
      <c r="A45" s="14">
        <v>41946</v>
      </c>
      <c r="B45" s="15"/>
      <c r="C45" s="16" t="s">
        <v>33</v>
      </c>
      <c r="D45" s="16"/>
      <c r="E45" s="16"/>
      <c r="F45" s="16">
        <v>30</v>
      </c>
      <c r="G45" s="16">
        <f>G44-F45</f>
        <v>1943978.31</v>
      </c>
    </row>
    <row r="46" spans="1:7" s="12" customFormat="1" x14ac:dyDescent="0.25">
      <c r="A46" s="14">
        <v>41946</v>
      </c>
      <c r="B46" s="15"/>
      <c r="C46" s="16" t="s">
        <v>34</v>
      </c>
      <c r="D46" s="16"/>
      <c r="E46" s="16"/>
      <c r="F46" s="16">
        <v>4.8</v>
      </c>
      <c r="G46" s="16">
        <f>G45-F46</f>
        <v>1943973.51</v>
      </c>
    </row>
    <row r="47" spans="1:7" s="12" customFormat="1" x14ac:dyDescent="0.25">
      <c r="A47" s="14">
        <v>41946</v>
      </c>
      <c r="B47" s="15"/>
      <c r="C47" s="16" t="s">
        <v>35</v>
      </c>
      <c r="D47" s="16"/>
      <c r="E47" s="16"/>
      <c r="F47" s="16">
        <v>36469.82</v>
      </c>
      <c r="G47" s="16">
        <f>G46-F47</f>
        <v>1907503.69</v>
      </c>
    </row>
    <row r="48" spans="1:7" s="12" customFormat="1" x14ac:dyDescent="0.25">
      <c r="A48" s="14">
        <v>41946</v>
      </c>
      <c r="B48" s="15">
        <v>3</v>
      </c>
      <c r="C48" s="15" t="s">
        <v>23</v>
      </c>
      <c r="D48" s="15" t="s">
        <v>26</v>
      </c>
      <c r="E48" s="15"/>
      <c r="F48" s="16">
        <v>4880</v>
      </c>
      <c r="G48" s="16">
        <f t="shared" ref="G48:G59" si="1">G47-F48</f>
        <v>1902623.69</v>
      </c>
    </row>
    <row r="49" spans="1:7" s="12" customFormat="1" x14ac:dyDescent="0.25">
      <c r="A49" s="14">
        <v>41950</v>
      </c>
      <c r="B49" s="15">
        <v>4</v>
      </c>
      <c r="C49" s="15" t="s">
        <v>23</v>
      </c>
      <c r="D49" s="15" t="s">
        <v>27</v>
      </c>
      <c r="E49" s="15"/>
      <c r="F49" s="16">
        <v>13361.01</v>
      </c>
      <c r="G49" s="16">
        <f t="shared" si="1"/>
        <v>1889262.68</v>
      </c>
    </row>
    <row r="50" spans="1:7" s="12" customFormat="1" x14ac:dyDescent="0.25">
      <c r="A50" s="14">
        <v>41950</v>
      </c>
      <c r="B50" s="15">
        <v>6</v>
      </c>
      <c r="C50" s="15" t="s">
        <v>24</v>
      </c>
      <c r="D50" s="15" t="s">
        <v>28</v>
      </c>
      <c r="E50" s="15"/>
      <c r="F50" s="16">
        <v>15050</v>
      </c>
      <c r="G50" s="16">
        <f t="shared" si="1"/>
        <v>1874212.68</v>
      </c>
    </row>
    <row r="51" spans="1:7" s="12" customFormat="1" x14ac:dyDescent="0.25">
      <c r="A51" s="14">
        <v>41957</v>
      </c>
      <c r="B51" s="15">
        <v>7</v>
      </c>
      <c r="C51" s="15" t="s">
        <v>29</v>
      </c>
      <c r="D51" s="15"/>
      <c r="E51" s="15"/>
      <c r="F51" s="16">
        <v>1740</v>
      </c>
      <c r="G51" s="16">
        <f t="shared" si="1"/>
        <v>1872472.68</v>
      </c>
    </row>
    <row r="52" spans="1:7" s="12" customFormat="1" x14ac:dyDescent="0.25">
      <c r="A52" s="14">
        <v>41957</v>
      </c>
      <c r="B52" s="15">
        <v>8</v>
      </c>
      <c r="C52" s="15" t="s">
        <v>24</v>
      </c>
      <c r="D52" s="15" t="s">
        <v>28</v>
      </c>
      <c r="E52" s="15"/>
      <c r="F52" s="16">
        <v>14050</v>
      </c>
      <c r="G52" s="16">
        <f t="shared" si="1"/>
        <v>1858422.68</v>
      </c>
    </row>
    <row r="53" spans="1:7" s="12" customFormat="1" x14ac:dyDescent="0.25">
      <c r="A53" s="14">
        <v>41957</v>
      </c>
      <c r="B53" s="15">
        <v>9</v>
      </c>
      <c r="C53" s="15" t="s">
        <v>29</v>
      </c>
      <c r="D53" s="15">
        <v>524</v>
      </c>
      <c r="E53" s="15"/>
      <c r="F53" s="16">
        <v>515</v>
      </c>
      <c r="G53" s="16">
        <f t="shared" si="1"/>
        <v>1857907.68</v>
      </c>
    </row>
    <row r="54" spans="1:7" s="12" customFormat="1" x14ac:dyDescent="0.25">
      <c r="A54" s="14">
        <v>41967</v>
      </c>
      <c r="B54" s="15">
        <v>10</v>
      </c>
      <c r="C54" s="15" t="s">
        <v>23</v>
      </c>
      <c r="D54" s="15" t="s">
        <v>30</v>
      </c>
      <c r="E54" s="15"/>
      <c r="F54" s="16">
        <v>4340.03</v>
      </c>
      <c r="G54" s="16">
        <f t="shared" si="1"/>
        <v>1853567.65</v>
      </c>
    </row>
    <row r="55" spans="1:7" s="12" customFormat="1" x14ac:dyDescent="0.25">
      <c r="A55" s="14">
        <v>41967</v>
      </c>
      <c r="B55" s="15"/>
      <c r="C55" s="16" t="s">
        <v>35</v>
      </c>
      <c r="D55" s="15"/>
      <c r="E55" s="15"/>
      <c r="F55" s="16">
        <v>129970.88</v>
      </c>
      <c r="G55" s="16">
        <f t="shared" si="1"/>
        <v>1723596.77</v>
      </c>
    </row>
    <row r="56" spans="1:7" s="12" customFormat="1" x14ac:dyDescent="0.25">
      <c r="A56" s="14">
        <v>41968</v>
      </c>
      <c r="B56" s="15">
        <v>11</v>
      </c>
      <c r="C56" s="15" t="s">
        <v>24</v>
      </c>
      <c r="D56" s="15"/>
      <c r="E56" s="15"/>
      <c r="F56" s="16">
        <v>17900</v>
      </c>
      <c r="G56" s="16">
        <f t="shared" si="1"/>
        <v>1705696.77</v>
      </c>
    </row>
    <row r="57" spans="1:7" s="12" customFormat="1" x14ac:dyDescent="0.25">
      <c r="A57" s="14">
        <v>41969</v>
      </c>
      <c r="B57" s="15">
        <v>12</v>
      </c>
      <c r="C57" s="15" t="s">
        <v>31</v>
      </c>
      <c r="D57" s="15"/>
      <c r="E57" s="15"/>
      <c r="F57" s="16">
        <v>12040.8</v>
      </c>
      <c r="G57" s="16">
        <f t="shared" si="1"/>
        <v>1693655.97</v>
      </c>
    </row>
    <row r="58" spans="1:7" s="12" customFormat="1" x14ac:dyDescent="0.25">
      <c r="A58" s="14">
        <v>41971</v>
      </c>
      <c r="B58" s="15">
        <v>14</v>
      </c>
      <c r="C58" s="15" t="s">
        <v>24</v>
      </c>
      <c r="D58" s="15"/>
      <c r="E58" s="15"/>
      <c r="F58" s="16">
        <v>18500</v>
      </c>
      <c r="G58" s="16">
        <f t="shared" si="1"/>
        <v>1675155.97</v>
      </c>
    </row>
    <row r="59" spans="1:7" s="12" customFormat="1" x14ac:dyDescent="0.25">
      <c r="A59" s="14">
        <v>41971</v>
      </c>
      <c r="B59" s="15"/>
      <c r="C59" s="16" t="s">
        <v>35</v>
      </c>
      <c r="D59" s="15"/>
      <c r="E59" s="15"/>
      <c r="F59" s="16">
        <v>1910.89</v>
      </c>
      <c r="G59" s="16">
        <f t="shared" si="1"/>
        <v>1673245.08</v>
      </c>
    </row>
    <row r="60" spans="1:7" s="12" customFormat="1" x14ac:dyDescent="0.25">
      <c r="A60" s="15"/>
      <c r="B60" s="15"/>
      <c r="C60" s="15"/>
      <c r="D60" s="15"/>
      <c r="E60" s="15"/>
      <c r="F60" s="17"/>
      <c r="G60" s="10">
        <f>G59-F60</f>
        <v>1673245.08</v>
      </c>
    </row>
    <row r="61" spans="1:7" s="12" customFormat="1" x14ac:dyDescent="0.25">
      <c r="A61" s="15"/>
      <c r="B61" s="15"/>
      <c r="C61" s="10" t="s">
        <v>19</v>
      </c>
      <c r="D61" s="13" t="s">
        <v>20</v>
      </c>
      <c r="E61" s="15"/>
      <c r="F61" s="15"/>
      <c r="G61" s="15"/>
    </row>
    <row r="62" spans="1:7" s="12" customFormat="1" x14ac:dyDescent="0.25">
      <c r="A62" s="15"/>
      <c r="B62" s="15"/>
      <c r="C62" s="18">
        <v>1673245.08</v>
      </c>
      <c r="D62" s="16">
        <f>1673245.08-E67</f>
        <v>1664762.76</v>
      </c>
      <c r="E62" s="15"/>
      <c r="F62" s="15"/>
      <c r="G62" s="15"/>
    </row>
    <row r="63" spans="1:7" s="12" customFormat="1" x14ac:dyDescent="0.25">
      <c r="A63" s="15"/>
      <c r="B63" s="15"/>
      <c r="C63" s="15"/>
      <c r="D63" s="15"/>
      <c r="E63" s="15"/>
      <c r="F63" s="15"/>
      <c r="G63" s="15"/>
    </row>
    <row r="64" spans="1:7" s="12" customFormat="1" x14ac:dyDescent="0.25">
      <c r="A64" s="15"/>
      <c r="B64" s="15"/>
      <c r="C64" s="15"/>
      <c r="D64" s="15">
        <v>13</v>
      </c>
      <c r="E64" s="16">
        <v>132.41999999999999</v>
      </c>
      <c r="F64" s="15"/>
      <c r="G64" s="15"/>
    </row>
    <row r="65" spans="1:7" s="12" customFormat="1" x14ac:dyDescent="0.25">
      <c r="A65" s="15"/>
      <c r="B65" s="15"/>
      <c r="C65" s="15"/>
      <c r="D65" s="15">
        <v>15</v>
      </c>
      <c r="E65" s="16">
        <v>2599.88</v>
      </c>
      <c r="F65" s="15"/>
      <c r="G65" s="15"/>
    </row>
    <row r="66" spans="1:7" s="12" customFormat="1" x14ac:dyDescent="0.25">
      <c r="A66" s="15"/>
      <c r="B66" s="15"/>
      <c r="C66" s="15"/>
      <c r="D66" s="13">
        <v>16</v>
      </c>
      <c r="E66" s="18">
        <v>5750.02</v>
      </c>
      <c r="F66" s="15"/>
      <c r="G66" s="15"/>
    </row>
    <row r="67" spans="1:7" s="12" customFormat="1" x14ac:dyDescent="0.25">
      <c r="A67" s="15"/>
      <c r="B67" s="15"/>
      <c r="C67" s="15"/>
      <c r="D67" s="15"/>
      <c r="E67" s="19">
        <f>SUM(E64:E66)</f>
        <v>8482.32</v>
      </c>
      <c r="F67" s="15"/>
      <c r="G67" s="15"/>
    </row>
    <row r="68" spans="1:7" s="12" customFormat="1" x14ac:dyDescent="0.25"/>
    <row r="69" spans="1:7" s="12" customFormat="1" x14ac:dyDescent="0.25">
      <c r="G69" s="4"/>
    </row>
    <row r="71" spans="1:7" x14ac:dyDescent="0.25">
      <c r="A71" s="1" t="s">
        <v>0</v>
      </c>
      <c r="B71" s="1"/>
      <c r="C71" s="1"/>
      <c r="D71" s="1"/>
      <c r="E71" s="1"/>
      <c r="F71" s="1"/>
      <c r="G71" s="1"/>
    </row>
    <row r="72" spans="1:7" x14ac:dyDescent="0.25">
      <c r="A72" s="1" t="s">
        <v>13</v>
      </c>
      <c r="B72" s="1"/>
      <c r="C72" s="1"/>
      <c r="D72" s="1"/>
      <c r="E72" s="1"/>
      <c r="F72" s="1"/>
      <c r="G72" s="1"/>
    </row>
    <row r="73" spans="1:7" x14ac:dyDescent="0.25">
      <c r="A73" s="1" t="s">
        <v>1</v>
      </c>
      <c r="B73" s="3" t="s">
        <v>14</v>
      </c>
      <c r="C73" s="1"/>
      <c r="D73" s="1" t="s">
        <v>2</v>
      </c>
      <c r="E73" s="1" t="s">
        <v>37</v>
      </c>
      <c r="F73" s="1"/>
      <c r="G73" s="1"/>
    </row>
    <row r="74" spans="1:7" x14ac:dyDescent="0.25">
      <c r="A74" s="1" t="s">
        <v>4</v>
      </c>
      <c r="B74" s="1" t="s">
        <v>15</v>
      </c>
      <c r="C74" s="1"/>
      <c r="D74" s="1" t="s">
        <v>5</v>
      </c>
      <c r="E74" s="1">
        <v>2014</v>
      </c>
      <c r="F74" s="1"/>
      <c r="G74" s="1"/>
    </row>
    <row r="75" spans="1:7" x14ac:dyDescent="0.25">
      <c r="A75" s="1"/>
      <c r="B75" s="1"/>
      <c r="C75" s="1"/>
      <c r="D75" s="1"/>
      <c r="E75" s="1"/>
      <c r="F75" s="1"/>
      <c r="G75" s="2" t="s">
        <v>6</v>
      </c>
    </row>
    <row r="76" spans="1:7" x14ac:dyDescent="0.25">
      <c r="A76" s="2" t="s">
        <v>7</v>
      </c>
      <c r="B76" s="2" t="s">
        <v>8</v>
      </c>
      <c r="C76" s="5" t="s">
        <v>9</v>
      </c>
      <c r="D76" s="5" t="s">
        <v>10</v>
      </c>
      <c r="E76" s="5" t="s">
        <v>11</v>
      </c>
      <c r="F76" s="5" t="s">
        <v>12</v>
      </c>
      <c r="G76" s="6">
        <f>C62</f>
        <v>1673245.08</v>
      </c>
    </row>
    <row r="77" spans="1:7" s="21" customFormat="1" x14ac:dyDescent="0.25">
      <c r="A77" s="7">
        <v>41974</v>
      </c>
      <c r="B77" s="13"/>
      <c r="C77" s="10"/>
      <c r="D77" s="10" t="s">
        <v>32</v>
      </c>
      <c r="E77" s="10">
        <v>30.65</v>
      </c>
      <c r="F77" s="10"/>
      <c r="G77" s="10">
        <f>G76+E77</f>
        <v>1673275.73</v>
      </c>
    </row>
    <row r="78" spans="1:7" x14ac:dyDescent="0.25">
      <c r="A78" s="7">
        <v>41974</v>
      </c>
      <c r="B78" s="8"/>
      <c r="C78" s="8" t="s">
        <v>39</v>
      </c>
      <c r="D78" s="8"/>
      <c r="E78" s="8"/>
      <c r="F78" s="9">
        <v>150</v>
      </c>
      <c r="G78" s="11">
        <f>G77-F78</f>
        <v>1673125.73</v>
      </c>
    </row>
    <row r="79" spans="1:7" x14ac:dyDescent="0.25">
      <c r="A79" s="7">
        <v>41974</v>
      </c>
      <c r="B79" s="8"/>
      <c r="C79" s="8" t="s">
        <v>40</v>
      </c>
      <c r="D79" s="8"/>
      <c r="E79" s="8"/>
      <c r="F79" s="9">
        <v>24</v>
      </c>
      <c r="G79" s="11">
        <f>G78-F79</f>
        <v>1673101.73</v>
      </c>
    </row>
    <row r="80" spans="1:7" x14ac:dyDescent="0.25">
      <c r="A80" s="7">
        <v>41974</v>
      </c>
      <c r="B80" s="8">
        <v>16</v>
      </c>
      <c r="C80" s="8"/>
      <c r="D80" s="8"/>
      <c r="E80" s="8"/>
      <c r="F80" s="9">
        <v>5750.02</v>
      </c>
      <c r="G80" s="11">
        <f t="shared" ref="G80:G111" si="2">G79-F80</f>
        <v>1667351.71</v>
      </c>
    </row>
    <row r="81" spans="1:7" x14ac:dyDescent="0.25">
      <c r="A81" s="7">
        <v>41974</v>
      </c>
      <c r="B81" s="8">
        <v>13</v>
      </c>
      <c r="C81" s="8"/>
      <c r="D81" s="8"/>
      <c r="E81" s="8"/>
      <c r="F81" s="9">
        <v>132.41999999999999</v>
      </c>
      <c r="G81" s="11">
        <f t="shared" si="2"/>
        <v>1667219.29</v>
      </c>
    </row>
    <row r="82" spans="1:7" x14ac:dyDescent="0.25">
      <c r="A82" s="7">
        <v>41974</v>
      </c>
      <c r="B82" s="8">
        <v>15</v>
      </c>
      <c r="C82" s="8"/>
      <c r="D82" s="8"/>
      <c r="E82" s="8"/>
      <c r="F82" s="9">
        <v>2599.88</v>
      </c>
      <c r="G82" s="11">
        <f t="shared" si="2"/>
        <v>1664619.4100000001</v>
      </c>
    </row>
    <row r="83" spans="1:7" x14ac:dyDescent="0.25">
      <c r="A83" s="7">
        <v>41975</v>
      </c>
      <c r="B83" s="8">
        <v>18</v>
      </c>
      <c r="C83" s="8"/>
      <c r="D83" s="8"/>
      <c r="E83" s="8"/>
      <c r="F83" s="9">
        <v>3857</v>
      </c>
      <c r="G83" s="11">
        <f t="shared" si="2"/>
        <v>1660762.4100000001</v>
      </c>
    </row>
    <row r="84" spans="1:7" x14ac:dyDescent="0.25">
      <c r="A84" s="7">
        <v>41978</v>
      </c>
      <c r="B84" s="8">
        <v>17</v>
      </c>
      <c r="C84" s="8"/>
      <c r="D84" s="8"/>
      <c r="E84" s="8"/>
      <c r="F84" s="9">
        <v>18300</v>
      </c>
      <c r="G84" s="11">
        <f t="shared" si="2"/>
        <v>1642462.4100000001</v>
      </c>
    </row>
    <row r="85" spans="1:7" x14ac:dyDescent="0.25">
      <c r="A85" s="7">
        <v>41982</v>
      </c>
      <c r="B85" s="8">
        <v>19</v>
      </c>
      <c r="C85" s="8"/>
      <c r="D85" s="8"/>
      <c r="E85" s="8"/>
      <c r="F85" s="9">
        <v>9956.3700000000008</v>
      </c>
      <c r="G85" s="11">
        <f t="shared" si="2"/>
        <v>1632506.04</v>
      </c>
    </row>
    <row r="86" spans="1:7" x14ac:dyDescent="0.25">
      <c r="A86" s="7">
        <v>41983</v>
      </c>
      <c r="B86" s="8">
        <v>20</v>
      </c>
      <c r="C86" s="8"/>
      <c r="D86" s="8"/>
      <c r="E86" s="8"/>
      <c r="F86" s="9">
        <v>1600</v>
      </c>
      <c r="G86" s="11">
        <f t="shared" si="2"/>
        <v>1630906.04</v>
      </c>
    </row>
    <row r="87" spans="1:7" x14ac:dyDescent="0.25">
      <c r="A87" s="7">
        <v>41988</v>
      </c>
      <c r="B87" s="8"/>
      <c r="C87" s="8" t="s">
        <v>38</v>
      </c>
      <c r="D87" s="8"/>
      <c r="E87" s="8"/>
      <c r="F87" s="9">
        <v>76635.360000000001</v>
      </c>
      <c r="G87" s="11">
        <f t="shared" si="2"/>
        <v>1554270.68</v>
      </c>
    </row>
    <row r="88" spans="1:7" x14ac:dyDescent="0.25">
      <c r="A88" s="7">
        <v>41990</v>
      </c>
      <c r="B88" s="8">
        <v>22</v>
      </c>
      <c r="C88" s="8"/>
      <c r="D88" s="8"/>
      <c r="E88" s="8"/>
      <c r="F88" s="9">
        <v>12744.44</v>
      </c>
      <c r="G88" s="11">
        <f t="shared" si="2"/>
        <v>1541526.24</v>
      </c>
    </row>
    <row r="89" spans="1:7" x14ac:dyDescent="0.25">
      <c r="A89" s="7">
        <v>41990</v>
      </c>
      <c r="B89" s="8">
        <v>23</v>
      </c>
      <c r="C89" s="8"/>
      <c r="D89" s="8"/>
      <c r="E89" s="8"/>
      <c r="F89" s="9">
        <v>68</v>
      </c>
      <c r="G89" s="11">
        <f t="shared" si="2"/>
        <v>1541458.24</v>
      </c>
    </row>
    <row r="90" spans="1:7" x14ac:dyDescent="0.25">
      <c r="A90" s="7">
        <v>41991</v>
      </c>
      <c r="B90" s="8">
        <v>21</v>
      </c>
      <c r="C90" s="8"/>
      <c r="D90" s="8"/>
      <c r="E90" s="8"/>
      <c r="F90" s="9">
        <v>17200</v>
      </c>
      <c r="G90" s="11">
        <f t="shared" si="2"/>
        <v>1524258.24</v>
      </c>
    </row>
    <row r="91" spans="1:7" x14ac:dyDescent="0.25">
      <c r="A91" s="7">
        <v>41991</v>
      </c>
      <c r="B91" s="8"/>
      <c r="C91" s="8" t="s">
        <v>38</v>
      </c>
      <c r="D91" s="8"/>
      <c r="E91" s="8"/>
      <c r="F91" s="9">
        <v>1140009.24</v>
      </c>
      <c r="G91" s="11">
        <f t="shared" si="2"/>
        <v>384249</v>
      </c>
    </row>
    <row r="92" spans="1:7" x14ac:dyDescent="0.25">
      <c r="A92" s="7">
        <v>41992</v>
      </c>
      <c r="B92" s="8">
        <v>24</v>
      </c>
      <c r="C92" s="8"/>
      <c r="D92" s="8"/>
      <c r="E92" s="8"/>
      <c r="F92" s="9">
        <v>16200</v>
      </c>
      <c r="G92" s="11">
        <f t="shared" si="2"/>
        <v>368049</v>
      </c>
    </row>
    <row r="93" spans="1:7" x14ac:dyDescent="0.25">
      <c r="A93" s="7">
        <v>41996</v>
      </c>
      <c r="B93" s="8"/>
      <c r="C93" s="8" t="s">
        <v>41</v>
      </c>
      <c r="D93" s="8"/>
      <c r="E93" s="8"/>
      <c r="F93" s="9">
        <v>4408</v>
      </c>
      <c r="G93" s="11">
        <f t="shared" si="2"/>
        <v>363641</v>
      </c>
    </row>
    <row r="94" spans="1:7" x14ac:dyDescent="0.25">
      <c r="A94" s="7">
        <v>41999</v>
      </c>
      <c r="B94" s="8"/>
      <c r="C94" s="8" t="s">
        <v>22</v>
      </c>
      <c r="D94" s="8"/>
      <c r="E94" s="8"/>
      <c r="F94" s="9">
        <v>51968</v>
      </c>
      <c r="G94" s="11">
        <f t="shared" si="2"/>
        <v>311673</v>
      </c>
    </row>
    <row r="95" spans="1:7" x14ac:dyDescent="0.25">
      <c r="A95" s="7">
        <v>42002</v>
      </c>
      <c r="B95" s="8">
        <v>27</v>
      </c>
      <c r="C95" s="8"/>
      <c r="D95" s="8"/>
      <c r="E95" s="8"/>
      <c r="F95" s="9">
        <v>8000</v>
      </c>
      <c r="G95" s="11">
        <f t="shared" si="2"/>
        <v>303673</v>
      </c>
    </row>
    <row r="96" spans="1:7" x14ac:dyDescent="0.25">
      <c r="A96" s="7">
        <v>42002</v>
      </c>
      <c r="B96" s="8"/>
      <c r="C96" s="8" t="s">
        <v>22</v>
      </c>
      <c r="D96" s="8"/>
      <c r="E96" s="8"/>
      <c r="F96" s="9">
        <v>41860</v>
      </c>
      <c r="G96" s="11">
        <f t="shared" si="2"/>
        <v>261813</v>
      </c>
    </row>
    <row r="97" spans="1:7" x14ac:dyDescent="0.25">
      <c r="A97" s="7">
        <v>42003</v>
      </c>
      <c r="B97" s="22">
        <v>28</v>
      </c>
      <c r="C97" s="8"/>
      <c r="D97" s="8"/>
      <c r="E97" s="8"/>
      <c r="F97" s="9">
        <v>13408.58</v>
      </c>
      <c r="G97" s="11">
        <f t="shared" si="2"/>
        <v>248404.42</v>
      </c>
    </row>
    <row r="98" spans="1:7" x14ac:dyDescent="0.25">
      <c r="A98" s="7">
        <v>42003</v>
      </c>
      <c r="B98" s="8"/>
      <c r="C98" s="8" t="s">
        <v>42</v>
      </c>
      <c r="D98" s="8"/>
      <c r="E98" s="8"/>
      <c r="F98" s="9">
        <v>1057.4100000000001</v>
      </c>
      <c r="G98" s="11">
        <f t="shared" si="2"/>
        <v>247347.01</v>
      </c>
    </row>
    <row r="99" spans="1:7" x14ac:dyDescent="0.25">
      <c r="A99" s="7">
        <v>42003</v>
      </c>
      <c r="B99" s="8"/>
      <c r="C99" s="8" t="s">
        <v>42</v>
      </c>
      <c r="D99" s="8"/>
      <c r="E99" s="8"/>
      <c r="F99" s="9">
        <v>5958.12</v>
      </c>
      <c r="G99" s="11">
        <f t="shared" si="2"/>
        <v>241388.89</v>
      </c>
    </row>
    <row r="100" spans="1:7" x14ac:dyDescent="0.25">
      <c r="A100" s="7">
        <v>42003</v>
      </c>
      <c r="B100" s="8"/>
      <c r="C100" s="8" t="s">
        <v>22</v>
      </c>
      <c r="D100" s="8"/>
      <c r="E100" s="8"/>
      <c r="F100" s="9">
        <v>3282</v>
      </c>
      <c r="G100" s="11">
        <f t="shared" si="2"/>
        <v>238106.89</v>
      </c>
    </row>
    <row r="101" spans="1:7" x14ac:dyDescent="0.25">
      <c r="A101" s="7">
        <v>42003</v>
      </c>
      <c r="B101" s="8"/>
      <c r="C101" s="8" t="s">
        <v>22</v>
      </c>
      <c r="D101" s="8"/>
      <c r="E101" s="8"/>
      <c r="F101" s="9">
        <v>3150.1</v>
      </c>
      <c r="G101" s="11">
        <f t="shared" si="2"/>
        <v>234956.79</v>
      </c>
    </row>
    <row r="102" spans="1:7" x14ac:dyDescent="0.25">
      <c r="A102" s="7">
        <v>42003</v>
      </c>
      <c r="B102" s="8"/>
      <c r="C102" s="8" t="s">
        <v>22</v>
      </c>
      <c r="D102" s="8"/>
      <c r="E102" s="8"/>
      <c r="F102" s="9">
        <v>4029.19</v>
      </c>
      <c r="G102" s="11">
        <f t="shared" si="2"/>
        <v>230927.6</v>
      </c>
    </row>
    <row r="103" spans="1:7" x14ac:dyDescent="0.25">
      <c r="A103" s="7">
        <v>42003</v>
      </c>
      <c r="B103" s="8"/>
      <c r="C103" s="8" t="s">
        <v>22</v>
      </c>
      <c r="D103" s="8"/>
      <c r="E103" s="8"/>
      <c r="F103" s="9">
        <v>4580.22</v>
      </c>
      <c r="G103" s="11">
        <f t="shared" si="2"/>
        <v>226347.38</v>
      </c>
    </row>
    <row r="104" spans="1:7" x14ac:dyDescent="0.25">
      <c r="A104" s="7">
        <v>42004</v>
      </c>
      <c r="B104" s="8">
        <v>29</v>
      </c>
      <c r="C104" s="8"/>
      <c r="D104" s="8"/>
      <c r="E104" s="8"/>
      <c r="F104" s="9">
        <v>55360.15</v>
      </c>
      <c r="G104" s="11">
        <f t="shared" si="2"/>
        <v>170987.23</v>
      </c>
    </row>
    <row r="105" spans="1:7" x14ac:dyDescent="0.25">
      <c r="A105" s="7">
        <v>42004</v>
      </c>
      <c r="B105" s="8">
        <v>35</v>
      </c>
      <c r="C105" s="8"/>
      <c r="D105" s="8"/>
      <c r="E105" s="8"/>
      <c r="F105" s="9">
        <v>66118.75</v>
      </c>
      <c r="G105" s="11">
        <f t="shared" si="2"/>
        <v>104868.48000000001</v>
      </c>
    </row>
    <row r="106" spans="1:7" x14ac:dyDescent="0.25">
      <c r="A106" s="7">
        <v>42004</v>
      </c>
      <c r="B106" s="8">
        <v>34</v>
      </c>
      <c r="C106" s="8"/>
      <c r="D106" s="8"/>
      <c r="E106" s="8"/>
      <c r="F106" s="9">
        <v>54792.5</v>
      </c>
      <c r="G106" s="11">
        <f t="shared" si="2"/>
        <v>50075.98000000001</v>
      </c>
    </row>
    <row r="107" spans="1:7" x14ac:dyDescent="0.25">
      <c r="A107" s="7">
        <v>42004</v>
      </c>
      <c r="B107" s="8">
        <v>30</v>
      </c>
      <c r="C107" s="8"/>
      <c r="D107" s="8"/>
      <c r="E107" s="8"/>
      <c r="F107" s="9">
        <v>14100</v>
      </c>
      <c r="G107" s="11">
        <f t="shared" si="2"/>
        <v>35975.98000000001</v>
      </c>
    </row>
    <row r="108" spans="1:7" x14ac:dyDescent="0.25">
      <c r="A108" s="7">
        <v>42004</v>
      </c>
      <c r="B108" s="8">
        <v>31</v>
      </c>
      <c r="C108" s="8"/>
      <c r="D108" s="8"/>
      <c r="E108" s="8"/>
      <c r="F108" s="9">
        <v>16050</v>
      </c>
      <c r="G108" s="11">
        <f t="shared" si="2"/>
        <v>19925.98000000001</v>
      </c>
    </row>
    <row r="109" spans="1:7" x14ac:dyDescent="0.25">
      <c r="A109" s="7">
        <v>42004</v>
      </c>
      <c r="B109" s="8">
        <v>32</v>
      </c>
      <c r="C109" s="8"/>
      <c r="D109" s="8"/>
      <c r="E109" s="8"/>
      <c r="F109" s="9">
        <v>18300</v>
      </c>
      <c r="G109" s="11">
        <f t="shared" si="2"/>
        <v>1625.9800000000105</v>
      </c>
    </row>
    <row r="110" spans="1:7" s="21" customFormat="1" x14ac:dyDescent="0.25">
      <c r="A110" s="23">
        <v>42004</v>
      </c>
      <c r="B110" s="24">
        <v>33</v>
      </c>
      <c r="C110" s="24"/>
      <c r="D110" s="24"/>
      <c r="E110" s="24"/>
      <c r="F110" s="18">
        <v>800.01</v>
      </c>
      <c r="G110" s="25">
        <f t="shared" si="2"/>
        <v>825.97000000001049</v>
      </c>
    </row>
    <row r="111" spans="1:7" x14ac:dyDescent="0.25">
      <c r="A111" s="7">
        <v>42004</v>
      </c>
      <c r="B111" s="8">
        <v>37</v>
      </c>
      <c r="C111" s="8"/>
      <c r="D111" s="8"/>
      <c r="E111" s="8"/>
      <c r="F111" s="9">
        <v>825.97</v>
      </c>
      <c r="G111" s="11">
        <f t="shared" si="2"/>
        <v>1.0459189070388675E-11</v>
      </c>
    </row>
    <row r="112" spans="1:7" x14ac:dyDescent="0.25">
      <c r="A112" s="20"/>
      <c r="F112" s="4"/>
    </row>
    <row r="113" spans="1:1" x14ac:dyDescent="0.25">
      <c r="A113" s="20"/>
    </row>
  </sheetData>
  <pageMargins left="0.7" right="0.7" top="0.75" bottom="0.75" header="0.3" footer="0.3"/>
  <pageSetup orientation="portrait" horizontalDpi="0" verticalDpi="0" r:id="rId1"/>
  <ignoredErrors>
    <ignoredError sqref="B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2015-08-20T15:32:04Z</dcterms:modified>
</cp:coreProperties>
</file>