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D11" i="1" l="1"/>
  <c r="C11" i="1"/>
  <c r="G258" i="1" l="1"/>
  <c r="G259" i="1" s="1"/>
  <c r="G260" i="1" s="1"/>
  <c r="G261" i="1" s="1"/>
  <c r="G262" i="1" s="1"/>
  <c r="G263" i="1" s="1"/>
  <c r="G264" i="1" s="1"/>
  <c r="G265" i="1" s="1"/>
  <c r="G266" i="1" s="1"/>
  <c r="D273" i="1" s="1"/>
  <c r="G229" i="1" l="1"/>
  <c r="G206" i="1" l="1"/>
  <c r="G207" i="1" s="1"/>
  <c r="G208" i="1" s="1"/>
  <c r="G209" i="1" s="1"/>
  <c r="G210" i="1" s="1"/>
  <c r="G211" i="1" s="1"/>
  <c r="G212" i="1" s="1"/>
  <c r="G215" i="1" s="1"/>
  <c r="G216" i="1" s="1"/>
  <c r="G217" i="1" s="1"/>
  <c r="G183" i="1"/>
  <c r="G184" i="1" s="1"/>
  <c r="G185" i="1" s="1"/>
  <c r="G186" i="1" s="1"/>
  <c r="G187" i="1" s="1"/>
  <c r="G188" i="1" s="1"/>
  <c r="G189" i="1" s="1"/>
  <c r="G190" i="1" s="1"/>
  <c r="G192" i="1" s="1"/>
  <c r="G193" i="1" s="1"/>
  <c r="G194" i="1" l="1"/>
  <c r="G148" i="1"/>
  <c r="G149" i="1" s="1"/>
  <c r="G150" i="1" s="1"/>
  <c r="G151" i="1" s="1"/>
  <c r="G152" i="1" s="1"/>
  <c r="G153" i="1" s="1"/>
  <c r="G154" i="1" s="1"/>
  <c r="G155" i="1" s="1"/>
  <c r="G156" i="1" s="1"/>
  <c r="G157" i="1" s="1"/>
  <c r="G158" i="1" s="1"/>
  <c r="G159" i="1" s="1"/>
  <c r="G160" i="1" s="1"/>
  <c r="G161" i="1" s="1"/>
  <c r="G162" i="1" s="1"/>
  <c r="G163" i="1" s="1"/>
  <c r="G164" i="1" s="1"/>
  <c r="G165" i="1" s="1"/>
  <c r="G166" i="1" s="1"/>
  <c r="G121" i="1" l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4" i="1" s="1"/>
  <c r="G106" i="1" l="1"/>
  <c r="G107" i="1" s="1"/>
  <c r="G108" i="1" s="1"/>
  <c r="G85" i="1"/>
  <c r="G86" i="1" s="1"/>
  <c r="G87" i="1" s="1"/>
  <c r="G88" i="1" s="1"/>
  <c r="G89" i="1" s="1"/>
  <c r="G64" i="1"/>
  <c r="C68" i="1"/>
  <c r="D68" i="1"/>
  <c r="G20" i="1"/>
  <c r="G21" i="1" s="1"/>
  <c r="G38" i="1" l="1"/>
  <c r="G39" i="1" s="1"/>
</calcChain>
</file>

<file path=xl/sharedStrings.xml><?xml version="1.0" encoding="utf-8"?>
<sst xmlns="http://schemas.openxmlformats.org/spreadsheetml/2006/main" count="298" uniqueCount="79">
  <si>
    <t xml:space="preserve">MUNICIPIO DE CONCEPCION DE BUENOS AIRES </t>
  </si>
  <si>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</si>
  <si>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</si>
  <si>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</si>
  <si>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</si>
  <si>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</si>
  <si>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</si>
  <si>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</si>
  <si>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</si>
  <si>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</si>
  <si>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</si>
  <si>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 </t>
  </si>
  <si>
    <t xml:space="preserve"> HABER  </t>
  </si>
  <si>
    <t>DEPOSITO DE TERCERO</t>
  </si>
  <si>
    <t>S/BANCO</t>
  </si>
  <si>
    <t>S/TESORERIA</t>
  </si>
  <si>
    <t>MARZO</t>
  </si>
  <si>
    <t xml:space="preserve">FEBRERO </t>
  </si>
  <si>
    <t>TRASPASO CUENTAS PROPIAS</t>
  </si>
  <si>
    <t>ABRIL</t>
  </si>
  <si>
    <t>MAYO</t>
  </si>
  <si>
    <t>CERTIFICACION DE CHEQUE</t>
  </si>
  <si>
    <t>COM CERTIFICACION</t>
  </si>
  <si>
    <t xml:space="preserve">IVA COM CERTIFICACION </t>
  </si>
  <si>
    <t>JUNIO</t>
  </si>
  <si>
    <t xml:space="preserve">PAGO CUENTA DE TERCERO </t>
  </si>
  <si>
    <t xml:space="preserve">TRASPASO CUENTAS PROPIAS </t>
  </si>
  <si>
    <t>JULIO</t>
  </si>
  <si>
    <t>NANCY GABRIELA CHAVARRIA ZAMBRANO</t>
  </si>
  <si>
    <t xml:space="preserve">TANIA EVELYN DIAZ </t>
  </si>
  <si>
    <t>NOMINA FRACCIONAMIENTO REVOLUCION SEM 2</t>
  </si>
  <si>
    <t>NOMINA FRACCIONAMIENTO REVOLUCION SEM 3</t>
  </si>
  <si>
    <t>NOMINA FRACCIONAMIENTO REVOLUCION SEM 4</t>
  </si>
  <si>
    <t>COMERCIALIZADORA INDUSTRIAL DE ZAPOPAN SA DE CV</t>
  </si>
  <si>
    <t>3401E</t>
  </si>
  <si>
    <t>3384E</t>
  </si>
  <si>
    <t>SALVADOR DIAZ SANCHEZ</t>
  </si>
  <si>
    <t>JOSE INES DIAZ DELGADILLO</t>
  </si>
  <si>
    <t>NOMINA FRACCIONAMIENTO REVOLUCION SEM 5</t>
  </si>
  <si>
    <t>COMICION CERTIFICACION</t>
  </si>
  <si>
    <t xml:space="preserve">DEPOSITO DE TERCERO </t>
  </si>
  <si>
    <t>AGOSTO</t>
  </si>
  <si>
    <t>INTERESES GANADOS</t>
  </si>
  <si>
    <t>COM CHQ LIBRADOS PAGADOS</t>
  </si>
  <si>
    <t>IVA COM CHEQUES LIBRADOS PAGADOS</t>
  </si>
  <si>
    <t>PAGO CUENTA DE TERCERO</t>
  </si>
  <si>
    <t>COMISION CERTIFICACION</t>
  </si>
  <si>
    <t>IVA COM CERTIFICACION</t>
  </si>
  <si>
    <t>2076-8490</t>
  </si>
  <si>
    <t>2076-2289</t>
  </si>
  <si>
    <t xml:space="preserve">ALONDRA SUSANA LOPEZ </t>
  </si>
  <si>
    <t>COMISION FEDERAL DE ELECTRICIDAD</t>
  </si>
  <si>
    <t>FACT 408</t>
  </si>
  <si>
    <t>FACT 506</t>
  </si>
  <si>
    <t>FORTA</t>
  </si>
  <si>
    <t xml:space="preserve">SEPTIEMBRE </t>
  </si>
  <si>
    <t xml:space="preserve">JUAN OCHOA CISNEROS </t>
  </si>
  <si>
    <t xml:space="preserve">COM CHEQ LIBRADOS </t>
  </si>
  <si>
    <t xml:space="preserve">IVA COM CHQ LIBRADOS </t>
  </si>
  <si>
    <t xml:space="preserve">TRASPASO DE CUENTAS PROPIAS </t>
  </si>
  <si>
    <t xml:space="preserve">INTERESES GANADOS </t>
  </si>
  <si>
    <t>DEPOSITOS</t>
  </si>
  <si>
    <t>OCTUBRE</t>
  </si>
  <si>
    <t>DEP DE TERCERO</t>
  </si>
  <si>
    <t>PAGO CUENTA DE  TERCERO</t>
  </si>
  <si>
    <t>IVA COM CHQ LIBRADOS</t>
  </si>
  <si>
    <t xml:space="preserve">COM CHQ LIBRADOS </t>
  </si>
  <si>
    <t xml:space="preserve">S/BANCO </t>
  </si>
  <si>
    <t>NOMINA FRACCIONAMIENTO REVOLUCION SEMANA 6</t>
  </si>
  <si>
    <t xml:space="preserve"> </t>
  </si>
  <si>
    <t>CESAR MARIO ORDANZA</t>
  </si>
  <si>
    <t>FAC 10</t>
  </si>
  <si>
    <t xml:space="preserve">MES </t>
  </si>
  <si>
    <t xml:space="preserve">NOVIEMBRE </t>
  </si>
  <si>
    <t>PAGO DE MEMBRANA</t>
  </si>
  <si>
    <t xml:space="preserve">COMICION CERTIFICACION </t>
  </si>
  <si>
    <t>PAGO CUENTA DE TERCEROS</t>
  </si>
  <si>
    <t>SPEI ENVIADO A BANAMEX</t>
  </si>
  <si>
    <t>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</si>
</sst>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6" fillId="4" borderId="0" applyNumberFormat="0" applyBorder="0" applyAlignment="0" applyProtection="0"/>
  </cellStyleXfs>
  <cellXfs count="75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wrapText="1"/>
    </xf>
    <xf numFmtId="44" fontId="2" fillId="0" borderId="1" xfId="1" applyFont="1" applyBorder="1"/>
    <xf numFmtId="0" fontId="2" fillId="0" borderId="1" xfId="0" applyFont="1" applyBorder="1"/>
    <xf numFmtId="0" fontId="2" fillId="0" borderId="1" xfId="1" applyNumberFormat="1" applyFont="1" applyBorder="1"/>
    <xf numFmtId="44" fontId="2" fillId="2" borderId="1" xfId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44" fontId="1" fillId="0" borderId="1" xfId="1" applyFont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44" fontId="0" fillId="0" borderId="1" xfId="0" applyNumberFormat="1" applyBorder="1"/>
    <xf numFmtId="44" fontId="3" fillId="0" borderId="1" xfId="1" applyFont="1" applyBorder="1"/>
    <xf numFmtId="14" fontId="4" fillId="0" borderId="1" xfId="0" applyNumberFormat="1" applyFont="1" applyFill="1" applyBorder="1"/>
    <xf numFmtId="44" fontId="0" fillId="0" borderId="0" xfId="1" applyFont="1"/>
    <xf numFmtId="0" fontId="2" fillId="0" borderId="5" xfId="0" applyFont="1" applyBorder="1"/>
    <xf numFmtId="0" fontId="2" fillId="0" borderId="5" xfId="0" applyFont="1" applyBorder="1" applyAlignment="1">
      <alignment wrapText="1"/>
    </xf>
    <xf numFmtId="44" fontId="2" fillId="0" borderId="5" xfId="1" applyFont="1" applyBorder="1"/>
    <xf numFmtId="44" fontId="2" fillId="2" borderId="5" xfId="1" applyFont="1" applyFill="1" applyBorder="1"/>
    <xf numFmtId="0" fontId="3" fillId="0" borderId="1" xfId="0" applyFont="1" applyBorder="1"/>
    <xf numFmtId="14" fontId="3" fillId="0" borderId="1" xfId="0" applyNumberFormat="1" applyFont="1" applyBorder="1"/>
    <xf numFmtId="0" fontId="2" fillId="0" borderId="1" xfId="0" applyFont="1" applyFill="1" applyBorder="1"/>
    <xf numFmtId="44" fontId="3" fillId="0" borderId="1" xfId="0" applyNumberFormat="1" applyFont="1" applyBorder="1"/>
    <xf numFmtId="0" fontId="0" fillId="0" borderId="1" xfId="0" applyFill="1" applyBorder="1"/>
    <xf numFmtId="0" fontId="2" fillId="3" borderId="1" xfId="0" applyFont="1" applyFill="1" applyBorder="1" applyAlignment="1">
      <alignment wrapText="1"/>
    </xf>
    <xf numFmtId="44" fontId="2" fillId="3" borderId="1" xfId="1" applyFont="1" applyFill="1" applyBorder="1"/>
    <xf numFmtId="0" fontId="2" fillId="3" borderId="1" xfId="0" applyFont="1" applyFill="1" applyBorder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44" fontId="2" fillId="0" borderId="1" xfId="1" applyFont="1" applyFill="1" applyBorder="1"/>
    <xf numFmtId="0" fontId="2" fillId="0" borderId="1" xfId="1" applyNumberFormat="1" applyFont="1" applyFill="1" applyBorder="1"/>
    <xf numFmtId="44" fontId="3" fillId="0" borderId="1" xfId="1" applyFont="1" applyFill="1" applyBorder="1"/>
    <xf numFmtId="14" fontId="0" fillId="0" borderId="1" xfId="0" applyNumberFormat="1" applyFill="1" applyBorder="1"/>
    <xf numFmtId="44" fontId="0" fillId="0" borderId="1" xfId="1" applyFont="1" applyFill="1" applyBorder="1"/>
    <xf numFmtId="44" fontId="0" fillId="0" borderId="1" xfId="0" applyNumberFormat="1" applyFill="1" applyBorder="1"/>
    <xf numFmtId="0" fontId="5" fillId="0" borderId="1" xfId="0" applyFont="1" applyFill="1" applyBorder="1"/>
    <xf numFmtId="44" fontId="3" fillId="0" borderId="1" xfId="0" applyNumberFormat="1" applyFont="1" applyFill="1" applyBorder="1"/>
    <xf numFmtId="0" fontId="0" fillId="0" borderId="0" xfId="0" applyFill="1"/>
    <xf numFmtId="44" fontId="1" fillId="0" borderId="1" xfId="1" applyFont="1" applyFill="1" applyBorder="1"/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44" fontId="4" fillId="0" borderId="1" xfId="1" applyFont="1" applyFill="1" applyBorder="1"/>
    <xf numFmtId="14" fontId="0" fillId="0" borderId="1" xfId="0" applyNumberFormat="1" applyFont="1" applyBorder="1"/>
    <xf numFmtId="0" fontId="0" fillId="0" borderId="1" xfId="0" applyFont="1" applyBorder="1"/>
    <xf numFmtId="0" fontId="2" fillId="0" borderId="5" xfId="0" applyFont="1" applyFill="1" applyBorder="1"/>
    <xf numFmtId="14" fontId="6" fillId="0" borderId="1" xfId="2" applyNumberFormat="1" applyFill="1" applyBorder="1"/>
    <xf numFmtId="0" fontId="6" fillId="0" borderId="1" xfId="2" applyFill="1" applyBorder="1"/>
    <xf numFmtId="44" fontId="6" fillId="0" borderId="1" xfId="2" applyNumberFormat="1" applyFill="1" applyBorder="1"/>
    <xf numFmtId="0" fontId="3" fillId="0" borderId="1" xfId="0" applyFont="1" applyFill="1" applyBorder="1"/>
    <xf numFmtId="44" fontId="0" fillId="5" borderId="1" xfId="1" applyFont="1" applyFill="1" applyBorder="1"/>
    <xf numFmtId="0" fontId="0" fillId="5" borderId="1" xfId="0" applyFont="1" applyFill="1" applyBorder="1"/>
    <xf numFmtId="44" fontId="1" fillId="5" borderId="1" xfId="1" applyFont="1" applyFill="1" applyBorder="1"/>
    <xf numFmtId="0" fontId="0" fillId="6" borderId="1" xfId="0" applyFill="1" applyBorder="1"/>
    <xf numFmtId="44" fontId="0" fillId="6" borderId="1" xfId="1" applyFont="1" applyFill="1" applyBorder="1"/>
    <xf numFmtId="14" fontId="0" fillId="6" borderId="1" xfId="0" applyNumberFormat="1" applyFill="1" applyBorder="1"/>
    <xf numFmtId="0" fontId="7" fillId="0" borderId="1" xfId="0" applyFont="1" applyFill="1" applyBorder="1"/>
    <xf numFmtId="0" fontId="3" fillId="0" borderId="1" xfId="0" applyFont="1" applyBorder="1" applyAlignment="1">
      <alignment horizontal="left" vertical="top"/>
    </xf>
    <xf numFmtId="0" fontId="2" fillId="0" borderId="1" xfId="0" applyFont="1" applyFill="1" applyBorder="1" applyAlignment="1">
      <alignment horizontal="center" wrapText="1"/>
    </xf>
    <xf numFmtId="44" fontId="2" fillId="0" borderId="1" xfId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/>
    </xf>
    <xf numFmtId="44" fontId="1" fillId="0" borderId="0" xfId="1" applyFont="1" applyBorder="1"/>
    <xf numFmtId="0" fontId="2" fillId="0" borderId="0" xfId="0" applyFont="1" applyFill="1" applyBorder="1"/>
    <xf numFmtId="44" fontId="2" fillId="0" borderId="0" xfId="1" applyFont="1" applyFill="1" applyBorder="1"/>
    <xf numFmtId="44" fontId="2" fillId="0" borderId="0" xfId="0" applyNumberFormat="1" applyFont="1" applyFill="1" applyBorder="1"/>
    <xf numFmtId="44" fontId="2" fillId="0" borderId="0" xfId="0" applyNumberFormat="1" applyFont="1" applyFill="1" applyBorder="1" applyAlignment="1">
      <alignment wrapText="1"/>
    </xf>
    <xf numFmtId="44" fontId="2" fillId="0" borderId="1" xfId="0" applyNumberFormat="1" applyFont="1" applyFill="1" applyBorder="1"/>
    <xf numFmtId="44" fontId="2" fillId="0" borderId="1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0" xfId="0" applyBorder="1"/>
    <xf numFmtId="44" fontId="0" fillId="0" borderId="0" xfId="0" applyNumberFormat="1" applyBorder="1"/>
    <xf numFmtId="44" fontId="0" fillId="0" borderId="0" xfId="1" applyFont="1" applyBorder="1"/>
  </cellXfs>
  <cellStyles count="3">
    <cellStyle name="Buena" xfId="2" builtinId="26"/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73"/>
  <sheetViews>
    <sheetView tabSelected="1" topLeftCell="A250" workbookViewId="0">
      <selection activeCell="C264" sqref="C264"/>
    </sheetView>
  </sheetViews>
  <sheetFormatPr baseColWidth="10" defaultColWidth="9.140625" defaultRowHeight="15" x14ac:dyDescent="0.25"/>
  <cols>
    <col min="1" max="1" width="10.7109375" bestFit="1" customWidth="1"/>
    <col min="2" max="2" width="9.7109375" customWidth="1"/>
    <col min="3" max="3" width="40.42578125" customWidth="1"/>
    <col min="4" max="4" width="49.28515625" customWidth="1"/>
    <col min="5" max="5" width="14.28515625" customWidth="1"/>
    <col min="6" max="6" width="13.140625" style="16" customWidth="1"/>
    <col min="7" max="7" width="14.140625" bestFit="1" customWidth="1"/>
  </cols>
  <sheetData>
    <row r="2" spans="1:7" x14ac:dyDescent="0.25">
      <c r="A2" s="69" t="s">
        <v>0</v>
      </c>
      <c r="B2" s="70"/>
      <c r="C2" s="70"/>
      <c r="D2" s="70"/>
      <c r="E2" s="70"/>
      <c r="F2" s="70"/>
      <c r="G2" s="71"/>
    </row>
    <row r="3" spans="1:7" x14ac:dyDescent="0.25">
      <c r="A3" s="1" t="s">
        <v>1</v>
      </c>
      <c r="B3" s="1"/>
      <c r="C3" s="1"/>
      <c r="D3" s="2"/>
      <c r="E3" s="3"/>
      <c r="F3" s="3"/>
      <c r="G3" s="3"/>
    </row>
    <row r="4" spans="1:7" x14ac:dyDescent="0.25">
      <c r="A4" s="4" t="s">
        <v>2</v>
      </c>
      <c r="B4" s="4">
        <v>2076</v>
      </c>
      <c r="C4" s="4"/>
      <c r="D4" s="2" t="s">
        <v>72</v>
      </c>
      <c r="E4" s="3" t="s">
        <v>17</v>
      </c>
      <c r="F4" s="3"/>
      <c r="G4" s="3"/>
    </row>
    <row r="5" spans="1:7" x14ac:dyDescent="0.25">
      <c r="A5" s="4" t="s">
        <v>4</v>
      </c>
      <c r="B5" s="4" t="s">
        <v>54</v>
      </c>
      <c r="C5" s="4"/>
      <c r="D5" s="2" t="s">
        <v>5</v>
      </c>
      <c r="E5" s="5">
        <v>2014</v>
      </c>
      <c r="F5" s="3"/>
      <c r="G5" s="3"/>
    </row>
    <row r="6" spans="1:7" x14ac:dyDescent="0.25">
      <c r="A6" s="17"/>
      <c r="B6" s="17"/>
      <c r="C6" s="17"/>
      <c r="D6" s="18"/>
      <c r="E6" s="19"/>
      <c r="F6" s="19"/>
      <c r="G6" s="20" t="s">
        <v>6</v>
      </c>
    </row>
    <row r="7" spans="1:7" x14ac:dyDescent="0.25">
      <c r="A7" s="7" t="s">
        <v>7</v>
      </c>
      <c r="B7" s="7" t="s">
        <v>8</v>
      </c>
      <c r="C7" s="7" t="s">
        <v>9</v>
      </c>
      <c r="D7" s="8" t="s">
        <v>10</v>
      </c>
      <c r="E7" s="6" t="s">
        <v>11</v>
      </c>
      <c r="F7" s="6" t="s">
        <v>12</v>
      </c>
      <c r="G7" s="9"/>
    </row>
    <row r="8" spans="1:7" x14ac:dyDescent="0.25">
      <c r="A8" s="15">
        <v>41670</v>
      </c>
      <c r="B8" s="41"/>
      <c r="C8" s="41" t="s">
        <v>13</v>
      </c>
      <c r="D8" s="42"/>
      <c r="E8" s="43">
        <v>255846.46</v>
      </c>
      <c r="F8" s="31"/>
      <c r="G8" s="9"/>
    </row>
    <row r="9" spans="1:7" x14ac:dyDescent="0.25">
      <c r="A9" s="23"/>
      <c r="B9" s="23"/>
      <c r="C9" s="23"/>
      <c r="D9" s="30"/>
      <c r="E9" s="31"/>
      <c r="F9" s="31"/>
      <c r="G9" s="9"/>
    </row>
    <row r="10" spans="1:7" x14ac:dyDescent="0.25">
      <c r="A10" s="23"/>
      <c r="B10" s="23"/>
      <c r="C10" s="14" t="s">
        <v>14</v>
      </c>
      <c r="D10" s="14" t="s">
        <v>15</v>
      </c>
      <c r="E10" s="31"/>
      <c r="F10" s="31"/>
      <c r="G10" s="9"/>
    </row>
    <row r="11" spans="1:7" x14ac:dyDescent="0.25">
      <c r="A11" s="23"/>
      <c r="B11" s="23"/>
      <c r="C11" s="67">
        <f>E8</f>
        <v>255846.46</v>
      </c>
      <c r="D11" s="68">
        <f>E8</f>
        <v>255846.46</v>
      </c>
      <c r="E11" s="31"/>
      <c r="F11" s="31"/>
      <c r="G11" s="9"/>
    </row>
    <row r="12" spans="1:7" x14ac:dyDescent="0.25">
      <c r="A12" s="63"/>
      <c r="B12" s="63"/>
      <c r="C12" s="65"/>
      <c r="D12" s="66"/>
      <c r="E12" s="64"/>
      <c r="F12" s="64"/>
      <c r="G12" s="62"/>
    </row>
    <row r="14" spans="1:7" x14ac:dyDescent="0.25">
      <c r="A14" s="69" t="s">
        <v>0</v>
      </c>
      <c r="B14" s="70"/>
      <c r="C14" s="70"/>
      <c r="D14" s="70"/>
      <c r="E14" s="70"/>
      <c r="F14" s="70"/>
      <c r="G14" s="71"/>
    </row>
    <row r="15" spans="1:7" x14ac:dyDescent="0.25">
      <c r="A15" s="1" t="s">
        <v>1</v>
      </c>
      <c r="B15" s="1"/>
      <c r="C15" s="1"/>
      <c r="D15" s="2"/>
      <c r="E15" s="3"/>
      <c r="F15" s="3"/>
      <c r="G15" s="3"/>
    </row>
    <row r="16" spans="1:7" x14ac:dyDescent="0.25">
      <c r="A16" s="4" t="s">
        <v>2</v>
      </c>
      <c r="B16" s="4">
        <v>2076</v>
      </c>
      <c r="C16" s="4"/>
      <c r="D16" s="2" t="s">
        <v>72</v>
      </c>
      <c r="E16" s="3" t="s">
        <v>17</v>
      </c>
      <c r="F16" s="3"/>
      <c r="G16" s="3"/>
    </row>
    <row r="17" spans="1:7" x14ac:dyDescent="0.25">
      <c r="A17" s="4" t="s">
        <v>4</v>
      </c>
      <c r="B17" s="4" t="s">
        <v>54</v>
      </c>
      <c r="C17" s="4"/>
      <c r="D17" s="2" t="s">
        <v>5</v>
      </c>
      <c r="E17" s="5">
        <v>2014</v>
      </c>
      <c r="F17" s="3"/>
      <c r="G17" s="3"/>
    </row>
    <row r="18" spans="1:7" x14ac:dyDescent="0.25">
      <c r="A18" s="17"/>
      <c r="B18" s="17"/>
      <c r="C18" s="17"/>
      <c r="D18" s="18"/>
      <c r="E18" s="19"/>
      <c r="F18" s="19"/>
      <c r="G18" s="20" t="s">
        <v>6</v>
      </c>
    </row>
    <row r="19" spans="1:7" x14ac:dyDescent="0.25">
      <c r="A19" s="7" t="s">
        <v>7</v>
      </c>
      <c r="B19" s="7" t="s">
        <v>8</v>
      </c>
      <c r="C19" s="7" t="s">
        <v>9</v>
      </c>
      <c r="D19" s="8" t="s">
        <v>10</v>
      </c>
      <c r="E19" s="6" t="s">
        <v>11</v>
      </c>
      <c r="F19" s="6" t="s">
        <v>12</v>
      </c>
      <c r="G19" s="9">
        <v>255846.46</v>
      </c>
    </row>
    <row r="20" spans="1:7" x14ac:dyDescent="0.25">
      <c r="A20" s="10">
        <v>41690</v>
      </c>
      <c r="B20" s="11"/>
      <c r="C20" s="11" t="s">
        <v>18</v>
      </c>
      <c r="D20" s="11" t="s">
        <v>49</v>
      </c>
      <c r="E20" s="11"/>
      <c r="F20" s="12">
        <v>114660.96</v>
      </c>
      <c r="G20" s="13">
        <f>G19-F20-F21</f>
        <v>86814.16</v>
      </c>
    </row>
    <row r="21" spans="1:7" x14ac:dyDescent="0.25">
      <c r="A21" s="10">
        <v>41698</v>
      </c>
      <c r="B21" s="11">
        <v>2</v>
      </c>
      <c r="C21" s="11" t="s">
        <v>70</v>
      </c>
      <c r="D21" s="11" t="s">
        <v>71</v>
      </c>
      <c r="E21" s="12"/>
      <c r="F21" s="12">
        <v>54371.34</v>
      </c>
      <c r="G21" s="13">
        <f>G20+E22</f>
        <v>342660.62</v>
      </c>
    </row>
    <row r="22" spans="1:7" x14ac:dyDescent="0.25">
      <c r="A22" s="10">
        <v>41698</v>
      </c>
      <c r="B22" s="11"/>
      <c r="C22" s="11" t="s">
        <v>13</v>
      </c>
      <c r="D22" s="11"/>
      <c r="E22" s="12">
        <v>255846.46</v>
      </c>
      <c r="F22" s="12"/>
      <c r="G22" s="11"/>
    </row>
    <row r="23" spans="1:7" x14ac:dyDescent="0.25">
      <c r="A23" s="11"/>
      <c r="B23" s="11"/>
      <c r="C23" s="11"/>
      <c r="D23" s="11"/>
      <c r="E23" s="12"/>
      <c r="F23" s="12"/>
      <c r="G23" s="11"/>
    </row>
    <row r="24" spans="1:7" x14ac:dyDescent="0.25">
      <c r="A24" s="11"/>
      <c r="B24" s="11"/>
      <c r="C24" s="11"/>
      <c r="D24" s="11"/>
      <c r="E24" s="11"/>
      <c r="F24" s="12"/>
      <c r="G24" s="11"/>
    </row>
    <row r="25" spans="1:7" x14ac:dyDescent="0.25">
      <c r="A25" s="11"/>
      <c r="B25" s="11"/>
      <c r="C25" s="14" t="s">
        <v>14</v>
      </c>
      <c r="D25" s="14" t="s">
        <v>15</v>
      </c>
      <c r="E25" s="11"/>
      <c r="F25" s="12"/>
      <c r="G25" s="11"/>
    </row>
    <row r="26" spans="1:7" x14ac:dyDescent="0.25">
      <c r="A26" s="11"/>
      <c r="B26" s="11"/>
      <c r="C26" s="14">
        <v>342660.62</v>
      </c>
      <c r="D26" s="14">
        <v>342660.62</v>
      </c>
      <c r="E26" s="11"/>
      <c r="F26" s="12"/>
      <c r="G26" s="11"/>
    </row>
    <row r="27" spans="1:7" x14ac:dyDescent="0.25">
      <c r="A27" s="11"/>
      <c r="B27" s="11"/>
      <c r="C27" s="14"/>
      <c r="D27" s="14"/>
      <c r="E27" s="11"/>
      <c r="F27" s="12"/>
      <c r="G27" s="11"/>
    </row>
    <row r="32" spans="1:7" x14ac:dyDescent="0.25">
      <c r="A32" s="69" t="s">
        <v>0</v>
      </c>
      <c r="B32" s="70"/>
      <c r="C32" s="70"/>
      <c r="D32" s="70"/>
      <c r="E32" s="70"/>
      <c r="F32" s="70"/>
      <c r="G32" s="71"/>
    </row>
    <row r="33" spans="1:7" x14ac:dyDescent="0.25">
      <c r="A33" s="1" t="s">
        <v>1</v>
      </c>
      <c r="B33" s="1"/>
      <c r="C33" s="1"/>
      <c r="D33" s="2"/>
      <c r="E33" s="3"/>
      <c r="F33" s="3"/>
      <c r="G33" s="3"/>
    </row>
    <row r="34" spans="1:7" x14ac:dyDescent="0.25">
      <c r="A34" s="4" t="s">
        <v>2</v>
      </c>
      <c r="B34" s="4">
        <v>2076</v>
      </c>
      <c r="C34" s="4"/>
      <c r="D34" s="2" t="s">
        <v>3</v>
      </c>
      <c r="E34" s="3" t="s">
        <v>16</v>
      </c>
      <c r="F34" s="3"/>
      <c r="G34" s="3"/>
    </row>
    <row r="35" spans="1:7" x14ac:dyDescent="0.25">
      <c r="A35" s="4" t="s">
        <v>4</v>
      </c>
      <c r="B35" s="4" t="s">
        <v>54</v>
      </c>
      <c r="C35" s="4"/>
      <c r="D35" s="2" t="s">
        <v>5</v>
      </c>
      <c r="E35" s="5">
        <v>2014</v>
      </c>
      <c r="F35" s="3"/>
      <c r="G35" s="3"/>
    </row>
    <row r="36" spans="1:7" x14ac:dyDescent="0.25">
      <c r="A36" s="4"/>
      <c r="B36" s="4"/>
      <c r="C36" s="4"/>
      <c r="D36" s="2"/>
      <c r="E36" s="3"/>
      <c r="F36" s="3"/>
      <c r="G36" s="6" t="s">
        <v>6</v>
      </c>
    </row>
    <row r="37" spans="1:7" x14ac:dyDescent="0.25">
      <c r="A37" s="7" t="s">
        <v>7</v>
      </c>
      <c r="B37" s="7" t="s">
        <v>8</v>
      </c>
      <c r="C37" s="7" t="s">
        <v>9</v>
      </c>
      <c r="D37" s="8" t="s">
        <v>10</v>
      </c>
      <c r="E37" s="6" t="s">
        <v>11</v>
      </c>
      <c r="F37" s="6" t="s">
        <v>12</v>
      </c>
      <c r="G37" s="9">
        <v>342660.62</v>
      </c>
    </row>
    <row r="38" spans="1:7" x14ac:dyDescent="0.25">
      <c r="A38" s="10">
        <v>41705</v>
      </c>
      <c r="B38" s="11">
        <v>4</v>
      </c>
      <c r="C38" s="11"/>
      <c r="D38" s="11"/>
      <c r="E38" s="12"/>
      <c r="F38" s="12">
        <v>54370.61</v>
      </c>
      <c r="G38" s="13">
        <f>G37-F38</f>
        <v>288290.01</v>
      </c>
    </row>
    <row r="39" spans="1:7" x14ac:dyDescent="0.25">
      <c r="A39" s="15">
        <v>41729</v>
      </c>
      <c r="B39" s="11"/>
      <c r="C39" s="11" t="s">
        <v>13</v>
      </c>
      <c r="D39" s="11"/>
      <c r="E39" s="12">
        <v>255846.46</v>
      </c>
      <c r="F39" s="12"/>
      <c r="G39" s="13">
        <f>G38+E39</f>
        <v>544136.47</v>
      </c>
    </row>
    <row r="40" spans="1:7" x14ac:dyDescent="0.25">
      <c r="A40" s="11"/>
      <c r="B40" s="11"/>
      <c r="C40" s="11"/>
      <c r="D40" s="11"/>
      <c r="E40" s="12"/>
      <c r="F40" s="12"/>
      <c r="G40" s="11"/>
    </row>
    <row r="41" spans="1:7" x14ac:dyDescent="0.25">
      <c r="A41" s="11"/>
      <c r="B41" s="11"/>
      <c r="C41" s="14" t="s">
        <v>14</v>
      </c>
      <c r="D41" s="14" t="s">
        <v>15</v>
      </c>
      <c r="E41" s="11"/>
      <c r="F41" s="12"/>
      <c r="G41" s="11"/>
    </row>
    <row r="42" spans="1:7" x14ac:dyDescent="0.25">
      <c r="A42" s="11"/>
      <c r="B42" s="11"/>
      <c r="C42" s="14">
        <v>544136.47</v>
      </c>
      <c r="D42" s="14">
        <v>544136.47</v>
      </c>
      <c r="E42" s="11"/>
      <c r="F42" s="12"/>
      <c r="G42" s="11"/>
    </row>
    <row r="56" spans="1:7" x14ac:dyDescent="0.25">
      <c r="A56" s="69" t="s">
        <v>0</v>
      </c>
      <c r="B56" s="70"/>
      <c r="C56" s="70"/>
      <c r="D56" s="70"/>
      <c r="E56" s="70"/>
      <c r="F56" s="70"/>
      <c r="G56" s="71"/>
    </row>
    <row r="57" spans="1:7" x14ac:dyDescent="0.25">
      <c r="A57" s="1" t="s">
        <v>1</v>
      </c>
      <c r="B57" s="1"/>
      <c r="C57" s="1"/>
      <c r="D57" s="2"/>
      <c r="E57" s="3"/>
      <c r="F57" s="3"/>
      <c r="G57" s="3"/>
    </row>
    <row r="58" spans="1:7" x14ac:dyDescent="0.25">
      <c r="A58" s="4" t="s">
        <v>2</v>
      </c>
      <c r="B58" s="4">
        <v>2076</v>
      </c>
      <c r="C58" s="4"/>
      <c r="D58" s="2" t="s">
        <v>3</v>
      </c>
      <c r="E58" s="3" t="s">
        <v>19</v>
      </c>
      <c r="F58" s="3"/>
      <c r="G58" s="3"/>
    </row>
    <row r="59" spans="1:7" x14ac:dyDescent="0.25">
      <c r="A59" s="4" t="s">
        <v>4</v>
      </c>
      <c r="B59" s="4" t="s">
        <v>54</v>
      </c>
      <c r="C59" s="4"/>
      <c r="D59" s="2" t="s">
        <v>5</v>
      </c>
      <c r="E59" s="5">
        <v>2014</v>
      </c>
      <c r="F59" s="3"/>
      <c r="G59" s="3"/>
    </row>
    <row r="60" spans="1:7" x14ac:dyDescent="0.25">
      <c r="A60" s="17"/>
      <c r="B60" s="17"/>
      <c r="C60" s="17"/>
      <c r="D60" s="18"/>
      <c r="E60" s="19"/>
      <c r="F60" s="19"/>
      <c r="G60" s="20" t="s">
        <v>6</v>
      </c>
    </row>
    <row r="61" spans="1:7" x14ac:dyDescent="0.25">
      <c r="A61" s="7" t="s">
        <v>7</v>
      </c>
      <c r="B61" s="7" t="s">
        <v>8</v>
      </c>
      <c r="C61" s="7" t="s">
        <v>9</v>
      </c>
      <c r="D61" s="8" t="s">
        <v>10</v>
      </c>
      <c r="E61" s="6" t="s">
        <v>11</v>
      </c>
      <c r="F61" s="6" t="s">
        <v>12</v>
      </c>
      <c r="G61" s="9">
        <v>544136.47</v>
      </c>
    </row>
    <row r="62" spans="1:7" x14ac:dyDescent="0.25">
      <c r="A62" s="21"/>
      <c r="B62" s="21"/>
      <c r="C62" s="21"/>
      <c r="D62" s="21"/>
      <c r="E62" s="21"/>
      <c r="F62" s="14"/>
      <c r="G62" s="21"/>
    </row>
    <row r="63" spans="1:7" x14ac:dyDescent="0.25">
      <c r="A63" s="22">
        <v>41759</v>
      </c>
      <c r="B63" s="21"/>
      <c r="C63" s="23" t="s">
        <v>13</v>
      </c>
      <c r="D63" s="21"/>
      <c r="E63" s="14">
        <v>256011.3</v>
      </c>
      <c r="F63" s="14"/>
      <c r="G63" s="21"/>
    </row>
    <row r="64" spans="1:7" x14ac:dyDescent="0.25">
      <c r="A64" s="21"/>
      <c r="B64" s="21"/>
      <c r="C64" s="21"/>
      <c r="D64" s="21"/>
      <c r="E64" s="21"/>
      <c r="F64" s="14"/>
      <c r="G64" s="24">
        <f>G61+E63</f>
        <v>800147.77</v>
      </c>
    </row>
    <row r="65" spans="1:7" x14ac:dyDescent="0.25">
      <c r="A65" s="21"/>
      <c r="B65" s="21"/>
      <c r="C65" s="21"/>
      <c r="D65" s="21"/>
      <c r="E65" s="21"/>
      <c r="F65" s="14"/>
      <c r="G65" s="21"/>
    </row>
    <row r="66" spans="1:7" x14ac:dyDescent="0.25">
      <c r="A66" s="21"/>
      <c r="B66" s="21"/>
      <c r="C66" s="21"/>
      <c r="D66" s="21"/>
      <c r="E66" s="21"/>
      <c r="F66" s="14"/>
      <c r="G66" s="21"/>
    </row>
    <row r="67" spans="1:7" x14ac:dyDescent="0.25">
      <c r="A67" s="21"/>
      <c r="B67" s="21"/>
      <c r="C67" s="14" t="s">
        <v>14</v>
      </c>
      <c r="D67" s="14" t="s">
        <v>15</v>
      </c>
      <c r="E67" s="21"/>
      <c r="F67" s="14"/>
      <c r="G67" s="21"/>
    </row>
    <row r="68" spans="1:7" x14ac:dyDescent="0.25">
      <c r="A68" s="21"/>
      <c r="B68" s="21"/>
      <c r="C68" s="14">
        <f>E63+G61</f>
        <v>800147.77</v>
      </c>
      <c r="D68" s="14">
        <f>E63+G61</f>
        <v>800147.77</v>
      </c>
      <c r="E68" s="21"/>
      <c r="F68" s="14"/>
      <c r="G68" s="21"/>
    </row>
    <row r="69" spans="1:7" x14ac:dyDescent="0.25">
      <c r="A69" s="21"/>
      <c r="B69" s="21"/>
      <c r="C69" s="14"/>
      <c r="D69" s="14"/>
      <c r="E69" s="21"/>
      <c r="F69" s="14"/>
      <c r="G69" s="21"/>
    </row>
    <row r="70" spans="1:7" x14ac:dyDescent="0.25">
      <c r="A70" s="21"/>
      <c r="B70" s="21"/>
      <c r="C70" s="21"/>
      <c r="D70" s="21"/>
      <c r="E70" s="21"/>
      <c r="F70" s="14"/>
      <c r="G70" s="21"/>
    </row>
    <row r="71" spans="1:7" x14ac:dyDescent="0.25">
      <c r="A71" s="21"/>
      <c r="B71" s="21"/>
      <c r="C71" s="21"/>
      <c r="D71" s="21"/>
      <c r="E71" s="21"/>
      <c r="F71" s="14"/>
      <c r="G71" s="21"/>
    </row>
    <row r="78" spans="1:7" x14ac:dyDescent="0.25">
      <c r="F78"/>
    </row>
    <row r="79" spans="1:7" x14ac:dyDescent="0.25">
      <c r="A79" s="69" t="s">
        <v>0</v>
      </c>
      <c r="B79" s="70"/>
      <c r="C79" s="70"/>
      <c r="D79" s="70"/>
      <c r="E79" s="70"/>
      <c r="F79" s="70"/>
      <c r="G79" s="71"/>
    </row>
    <row r="80" spans="1:7" x14ac:dyDescent="0.25">
      <c r="A80" s="1" t="s">
        <v>1</v>
      </c>
      <c r="B80" s="1"/>
      <c r="C80" s="1"/>
      <c r="D80" s="2"/>
      <c r="E80" s="3"/>
      <c r="F80" s="3"/>
      <c r="G80" s="3"/>
    </row>
    <row r="81" spans="1:7" x14ac:dyDescent="0.25">
      <c r="A81" s="4" t="s">
        <v>2</v>
      </c>
      <c r="B81" s="4">
        <v>2076</v>
      </c>
      <c r="C81" s="4"/>
      <c r="D81" s="2" t="s">
        <v>3</v>
      </c>
      <c r="E81" s="3" t="s">
        <v>20</v>
      </c>
      <c r="F81" s="3"/>
      <c r="G81" s="3"/>
    </row>
    <row r="82" spans="1:7" x14ac:dyDescent="0.25">
      <c r="A82" s="4" t="s">
        <v>4</v>
      </c>
      <c r="B82" s="4" t="s">
        <v>54</v>
      </c>
      <c r="C82" s="4"/>
      <c r="D82" s="2" t="s">
        <v>5</v>
      </c>
      <c r="E82" s="5">
        <v>2014</v>
      </c>
      <c r="F82" s="3"/>
      <c r="G82" s="3"/>
    </row>
    <row r="83" spans="1:7" x14ac:dyDescent="0.25">
      <c r="A83" s="17"/>
      <c r="B83" s="17"/>
      <c r="C83" s="17"/>
      <c r="D83" s="18"/>
      <c r="E83" s="19"/>
      <c r="F83" s="19"/>
      <c r="G83" s="20" t="s">
        <v>6</v>
      </c>
    </row>
    <row r="84" spans="1:7" x14ac:dyDescent="0.25">
      <c r="A84" s="7" t="s">
        <v>7</v>
      </c>
      <c r="B84" s="7" t="s">
        <v>8</v>
      </c>
      <c r="C84" s="7" t="s">
        <v>9</v>
      </c>
      <c r="D84" s="8" t="s">
        <v>10</v>
      </c>
      <c r="E84" s="6" t="s">
        <v>11</v>
      </c>
      <c r="F84" s="6" t="s">
        <v>12</v>
      </c>
      <c r="G84" s="9">
        <v>800147.77</v>
      </c>
    </row>
    <row r="85" spans="1:7" x14ac:dyDescent="0.25">
      <c r="A85" s="10">
        <v>41789</v>
      </c>
      <c r="B85" s="11"/>
      <c r="C85" s="11" t="s">
        <v>13</v>
      </c>
      <c r="D85" s="11"/>
      <c r="E85" s="12">
        <v>255887.67</v>
      </c>
      <c r="F85" s="12"/>
      <c r="G85" s="13">
        <f>G84-F86</f>
        <v>746355.77</v>
      </c>
    </row>
    <row r="86" spans="1:7" x14ac:dyDescent="0.25">
      <c r="A86" s="10">
        <v>41789</v>
      </c>
      <c r="B86" s="11"/>
      <c r="C86" s="11" t="s">
        <v>21</v>
      </c>
      <c r="D86" s="11"/>
      <c r="E86" s="11"/>
      <c r="F86" s="12">
        <v>53792</v>
      </c>
      <c r="G86" s="13">
        <f>G85-F87</f>
        <v>746193.77</v>
      </c>
    </row>
    <row r="87" spans="1:7" x14ac:dyDescent="0.25">
      <c r="A87" s="10">
        <v>41789</v>
      </c>
      <c r="B87" s="11"/>
      <c r="C87" s="11" t="s">
        <v>22</v>
      </c>
      <c r="D87" s="11"/>
      <c r="E87" s="11"/>
      <c r="F87" s="12">
        <v>162</v>
      </c>
      <c r="G87" s="13">
        <f t="shared" ref="G87:G88" si="0">G86-F88</f>
        <v>746167.85</v>
      </c>
    </row>
    <row r="88" spans="1:7" x14ac:dyDescent="0.25">
      <c r="A88" s="10">
        <v>41789</v>
      </c>
      <c r="B88" s="11"/>
      <c r="C88" s="11" t="s">
        <v>23</v>
      </c>
      <c r="D88" s="11"/>
      <c r="E88" s="11"/>
      <c r="F88" s="12">
        <v>25.92</v>
      </c>
      <c r="G88" s="13">
        <f t="shared" si="0"/>
        <v>746167.85</v>
      </c>
    </row>
    <row r="89" spans="1:7" x14ac:dyDescent="0.25">
      <c r="A89" s="11"/>
      <c r="B89" s="11"/>
      <c r="C89" s="11"/>
      <c r="D89" s="11"/>
      <c r="E89" s="11"/>
      <c r="F89" s="12"/>
      <c r="G89" s="24">
        <f>G88+E85</f>
        <v>1002055.52</v>
      </c>
    </row>
    <row r="90" spans="1:7" x14ac:dyDescent="0.25">
      <c r="A90" s="11"/>
      <c r="B90" s="11"/>
      <c r="C90" s="21" t="s">
        <v>14</v>
      </c>
      <c r="D90" s="21" t="s">
        <v>15</v>
      </c>
      <c r="E90" s="11"/>
      <c r="F90" s="12"/>
      <c r="G90" s="11"/>
    </row>
    <row r="91" spans="1:7" x14ac:dyDescent="0.25">
      <c r="A91" s="11"/>
      <c r="B91" s="11"/>
      <c r="C91" s="14">
        <v>1002055.52</v>
      </c>
      <c r="D91" s="14">
        <v>1002055.52</v>
      </c>
      <c r="E91" s="11"/>
      <c r="F91" s="12"/>
      <c r="G91" s="11"/>
    </row>
    <row r="92" spans="1:7" x14ac:dyDescent="0.25">
      <c r="C92" s="16"/>
      <c r="D92" s="16"/>
    </row>
    <row r="100" spans="1:7" x14ac:dyDescent="0.25">
      <c r="A100" s="69" t="s">
        <v>0</v>
      </c>
      <c r="B100" s="70"/>
      <c r="C100" s="70"/>
      <c r="D100" s="70"/>
      <c r="E100" s="70"/>
      <c r="F100" s="70"/>
      <c r="G100" s="71"/>
    </row>
    <row r="101" spans="1:7" x14ac:dyDescent="0.25">
      <c r="A101" s="1" t="s">
        <v>1</v>
      </c>
      <c r="B101" s="1"/>
      <c r="C101" s="1"/>
      <c r="D101" s="2"/>
      <c r="E101" s="3"/>
      <c r="F101" s="3"/>
      <c r="G101" s="3"/>
    </row>
    <row r="102" spans="1:7" x14ac:dyDescent="0.25">
      <c r="A102" s="4" t="s">
        <v>2</v>
      </c>
      <c r="B102" s="4">
        <v>2076</v>
      </c>
      <c r="C102" s="4"/>
      <c r="D102" s="2" t="s">
        <v>3</v>
      </c>
      <c r="E102" s="3" t="s">
        <v>24</v>
      </c>
      <c r="F102" s="3"/>
      <c r="G102" s="3"/>
    </row>
    <row r="103" spans="1:7" x14ac:dyDescent="0.25">
      <c r="A103" s="4" t="s">
        <v>4</v>
      </c>
      <c r="B103" s="4" t="s">
        <v>54</v>
      </c>
      <c r="C103" s="4"/>
      <c r="D103" s="2" t="s">
        <v>5</v>
      </c>
      <c r="E103" s="5">
        <v>2014</v>
      </c>
      <c r="F103" s="3"/>
      <c r="G103" s="3"/>
    </row>
    <row r="104" spans="1:7" x14ac:dyDescent="0.25">
      <c r="A104" s="17"/>
      <c r="B104" s="17"/>
      <c r="C104" s="17"/>
      <c r="D104" s="18"/>
      <c r="E104" s="19"/>
      <c r="F104" s="19"/>
      <c r="G104" s="20" t="s">
        <v>6</v>
      </c>
    </row>
    <row r="105" spans="1:7" x14ac:dyDescent="0.25">
      <c r="A105" s="7" t="s">
        <v>7</v>
      </c>
      <c r="B105" s="7" t="s">
        <v>8</v>
      </c>
      <c r="C105" s="7" t="s">
        <v>9</v>
      </c>
      <c r="D105" s="8" t="s">
        <v>10</v>
      </c>
      <c r="E105" s="6" t="s">
        <v>11</v>
      </c>
      <c r="F105" s="6" t="s">
        <v>12</v>
      </c>
      <c r="G105" s="9">
        <v>1002055.52</v>
      </c>
    </row>
    <row r="106" spans="1:7" x14ac:dyDescent="0.25">
      <c r="A106" s="10">
        <v>41803</v>
      </c>
      <c r="B106" s="11"/>
      <c r="C106" s="11" t="s">
        <v>26</v>
      </c>
      <c r="D106" s="11" t="s">
        <v>48</v>
      </c>
      <c r="E106" s="11"/>
      <c r="F106" s="12">
        <v>388517</v>
      </c>
      <c r="G106" s="13">
        <f>G105-F106</f>
        <v>613538.52</v>
      </c>
    </row>
    <row r="107" spans="1:7" x14ac:dyDescent="0.25">
      <c r="A107" s="10">
        <v>41817</v>
      </c>
      <c r="B107" s="11"/>
      <c r="C107" s="11" t="s">
        <v>25</v>
      </c>
      <c r="D107" s="11"/>
      <c r="E107" s="11"/>
      <c r="F107" s="12">
        <v>126663.88</v>
      </c>
      <c r="G107" s="13">
        <f>G106-F107</f>
        <v>486874.64</v>
      </c>
    </row>
    <row r="108" spans="1:7" x14ac:dyDescent="0.25">
      <c r="A108" s="10">
        <v>41820</v>
      </c>
      <c r="B108" s="11"/>
      <c r="C108" s="11" t="s">
        <v>13</v>
      </c>
      <c r="D108" s="11"/>
      <c r="E108" s="12">
        <v>255887.67</v>
      </c>
      <c r="F108" s="12"/>
      <c r="G108" s="24">
        <f>G107+E108</f>
        <v>742762.31</v>
      </c>
    </row>
    <row r="109" spans="1:7" x14ac:dyDescent="0.25">
      <c r="A109" s="11"/>
      <c r="B109" s="11"/>
      <c r="C109" s="11"/>
      <c r="D109" s="11"/>
      <c r="E109" s="11"/>
      <c r="F109" s="12"/>
      <c r="G109" s="11"/>
    </row>
    <row r="110" spans="1:7" x14ac:dyDescent="0.25">
      <c r="A110" s="11"/>
      <c r="B110" s="11"/>
      <c r="C110" s="21" t="s">
        <v>14</v>
      </c>
      <c r="D110" s="21" t="s">
        <v>15</v>
      </c>
      <c r="E110" s="11"/>
      <c r="F110" s="12"/>
      <c r="G110" s="11"/>
    </row>
    <row r="111" spans="1:7" x14ac:dyDescent="0.25">
      <c r="A111" s="11"/>
      <c r="B111" s="11"/>
      <c r="C111" s="12">
        <v>742762.31</v>
      </c>
      <c r="D111" s="12">
        <v>742762.31</v>
      </c>
      <c r="E111" s="11"/>
      <c r="F111" s="12"/>
      <c r="G111" s="11"/>
    </row>
    <row r="112" spans="1:7" x14ac:dyDescent="0.25">
      <c r="A112" s="11"/>
      <c r="B112" s="11"/>
      <c r="C112" s="11"/>
      <c r="D112" s="11"/>
      <c r="E112" s="11"/>
      <c r="F112" s="12"/>
      <c r="G112" s="11"/>
    </row>
    <row r="115" spans="1:7" x14ac:dyDescent="0.25">
      <c r="A115" s="69" t="s">
        <v>0</v>
      </c>
      <c r="B115" s="70"/>
      <c r="C115" s="70"/>
      <c r="D115" s="70"/>
      <c r="E115" s="70"/>
      <c r="F115" s="70"/>
      <c r="G115" s="71"/>
    </row>
    <row r="116" spans="1:7" x14ac:dyDescent="0.25">
      <c r="A116" s="1" t="s">
        <v>1</v>
      </c>
      <c r="B116" s="1"/>
      <c r="C116" s="1"/>
      <c r="D116" s="2"/>
      <c r="E116" s="3"/>
      <c r="F116" s="3"/>
      <c r="G116" s="3"/>
    </row>
    <row r="117" spans="1:7" x14ac:dyDescent="0.25">
      <c r="A117" s="23" t="s">
        <v>2</v>
      </c>
      <c r="B117" s="23">
        <v>2076</v>
      </c>
      <c r="C117" s="4"/>
      <c r="D117" s="2" t="s">
        <v>3</v>
      </c>
      <c r="E117" s="3" t="s">
        <v>27</v>
      </c>
      <c r="F117" s="3"/>
      <c r="G117" s="3"/>
    </row>
    <row r="118" spans="1:7" x14ac:dyDescent="0.25">
      <c r="A118" s="23" t="s">
        <v>4</v>
      </c>
      <c r="B118" s="23" t="s">
        <v>54</v>
      </c>
      <c r="C118" s="4"/>
      <c r="D118" s="2" t="s">
        <v>5</v>
      </c>
      <c r="E118" s="5">
        <v>2014</v>
      </c>
      <c r="F118" s="3"/>
      <c r="G118" s="3"/>
    </row>
    <row r="119" spans="1:7" x14ac:dyDescent="0.25">
      <c r="A119" s="46"/>
      <c r="B119" s="46"/>
      <c r="C119" s="17"/>
      <c r="D119" s="18"/>
      <c r="E119" s="19"/>
      <c r="F119" s="19"/>
      <c r="G119" s="20" t="s">
        <v>6</v>
      </c>
    </row>
    <row r="120" spans="1:7" x14ac:dyDescent="0.25">
      <c r="A120" s="7" t="s">
        <v>7</v>
      </c>
      <c r="B120" s="7" t="s">
        <v>8</v>
      </c>
      <c r="C120" s="7" t="s">
        <v>9</v>
      </c>
      <c r="D120" s="8" t="s">
        <v>10</v>
      </c>
      <c r="E120" s="6" t="s">
        <v>11</v>
      </c>
      <c r="F120" s="6" t="s">
        <v>12</v>
      </c>
      <c r="G120" s="9">
        <v>742762.31</v>
      </c>
    </row>
    <row r="121" spans="1:7" x14ac:dyDescent="0.25">
      <c r="A121" s="10">
        <v>41829</v>
      </c>
      <c r="B121" s="25">
        <v>51</v>
      </c>
      <c r="C121" s="11" t="s">
        <v>28</v>
      </c>
      <c r="D121" s="11">
        <v>462</v>
      </c>
      <c r="E121" s="11"/>
      <c r="F121" s="51">
        <v>639.99</v>
      </c>
      <c r="G121" s="13">
        <f>G120-F121</f>
        <v>742122.32000000007</v>
      </c>
    </row>
    <row r="122" spans="1:7" x14ac:dyDescent="0.25">
      <c r="A122" s="10">
        <v>41829</v>
      </c>
      <c r="B122" s="25">
        <v>52</v>
      </c>
      <c r="C122" s="11" t="s">
        <v>29</v>
      </c>
      <c r="D122" s="11" t="s">
        <v>30</v>
      </c>
      <c r="E122" s="11"/>
      <c r="F122" s="51">
        <v>25450.5</v>
      </c>
      <c r="G122" s="13">
        <f>G121-F122</f>
        <v>716671.82000000007</v>
      </c>
    </row>
    <row r="123" spans="1:7" x14ac:dyDescent="0.25">
      <c r="A123" s="10">
        <v>41831</v>
      </c>
      <c r="B123" s="25">
        <v>54</v>
      </c>
      <c r="C123" s="11" t="s">
        <v>29</v>
      </c>
      <c r="D123" s="11" t="s">
        <v>31</v>
      </c>
      <c r="E123" s="11"/>
      <c r="F123" s="51">
        <v>41771.75</v>
      </c>
      <c r="G123" s="13">
        <f>G122-F123</f>
        <v>674900.07000000007</v>
      </c>
    </row>
    <row r="124" spans="1:7" ht="13.5" customHeight="1" x14ac:dyDescent="0.25">
      <c r="A124" s="10">
        <v>41834</v>
      </c>
      <c r="B124" s="25">
        <v>55</v>
      </c>
      <c r="C124" s="11" t="s">
        <v>69</v>
      </c>
      <c r="D124" s="11"/>
      <c r="E124" s="11"/>
      <c r="F124" s="51">
        <v>103718.8</v>
      </c>
      <c r="G124" s="13">
        <f t="shared" ref="G124:G130" si="1">G123-F124</f>
        <v>571181.27</v>
      </c>
    </row>
    <row r="125" spans="1:7" x14ac:dyDescent="0.25">
      <c r="A125" s="10">
        <v>41835</v>
      </c>
      <c r="B125" s="25"/>
      <c r="C125" s="11" t="s">
        <v>39</v>
      </c>
      <c r="D125" s="11"/>
      <c r="E125" s="11"/>
      <c r="F125" s="51">
        <v>162</v>
      </c>
      <c r="G125" s="13">
        <f t="shared" si="1"/>
        <v>571019.27</v>
      </c>
    </row>
    <row r="126" spans="1:7" x14ac:dyDescent="0.25">
      <c r="A126" s="10">
        <v>41836</v>
      </c>
      <c r="B126" s="11"/>
      <c r="C126" s="11" t="s">
        <v>23</v>
      </c>
      <c r="D126" s="11"/>
      <c r="E126" s="11"/>
      <c r="F126" s="51">
        <v>25.92</v>
      </c>
      <c r="G126" s="13">
        <f t="shared" si="1"/>
        <v>570993.35</v>
      </c>
    </row>
    <row r="127" spans="1:7" x14ac:dyDescent="0.25">
      <c r="A127" s="10">
        <v>41837</v>
      </c>
      <c r="B127" s="11"/>
      <c r="C127" s="11" t="s">
        <v>18</v>
      </c>
      <c r="D127" s="11" t="s">
        <v>48</v>
      </c>
      <c r="E127" s="11"/>
      <c r="F127" s="51">
        <v>35927.050000000003</v>
      </c>
      <c r="G127" s="13">
        <f t="shared" si="1"/>
        <v>535066.29999999993</v>
      </c>
    </row>
    <row r="128" spans="1:7" x14ac:dyDescent="0.25">
      <c r="A128" s="10">
        <v>41838</v>
      </c>
      <c r="B128" s="25">
        <v>56</v>
      </c>
      <c r="C128" s="11" t="s">
        <v>29</v>
      </c>
      <c r="D128" s="11" t="s">
        <v>32</v>
      </c>
      <c r="E128" s="11"/>
      <c r="F128" s="51">
        <v>31900</v>
      </c>
      <c r="G128" s="13">
        <f t="shared" si="1"/>
        <v>503166.29999999993</v>
      </c>
    </row>
    <row r="129" spans="1:7" x14ac:dyDescent="0.25">
      <c r="A129" s="10">
        <v>41844</v>
      </c>
      <c r="B129" s="25">
        <v>57</v>
      </c>
      <c r="C129" s="11" t="s">
        <v>33</v>
      </c>
      <c r="D129" s="11" t="s">
        <v>34</v>
      </c>
      <c r="E129" s="11"/>
      <c r="F129" s="51">
        <v>7414.72</v>
      </c>
      <c r="G129" s="13">
        <f t="shared" si="1"/>
        <v>495751.57999999996</v>
      </c>
    </row>
    <row r="130" spans="1:7" x14ac:dyDescent="0.25">
      <c r="A130" s="10">
        <v>41844</v>
      </c>
      <c r="B130" s="25">
        <v>59</v>
      </c>
      <c r="C130" s="11" t="s">
        <v>33</v>
      </c>
      <c r="D130" s="11" t="s">
        <v>35</v>
      </c>
      <c r="E130" s="11"/>
      <c r="F130" s="51">
        <v>24949.65</v>
      </c>
      <c r="G130" s="13">
        <f t="shared" si="1"/>
        <v>470801.92999999993</v>
      </c>
    </row>
    <row r="131" spans="1:7" x14ac:dyDescent="0.25">
      <c r="A131" s="10">
        <v>41845</v>
      </c>
      <c r="B131" s="25">
        <v>60</v>
      </c>
      <c r="C131" s="11" t="s">
        <v>36</v>
      </c>
      <c r="D131" s="11">
        <v>396</v>
      </c>
      <c r="E131" s="11"/>
      <c r="F131" s="51">
        <v>41128.04</v>
      </c>
      <c r="G131" s="13">
        <f>G130-F131</f>
        <v>429673.88999999996</v>
      </c>
    </row>
    <row r="132" spans="1:7" x14ac:dyDescent="0.25">
      <c r="A132" s="10">
        <v>41845</v>
      </c>
      <c r="B132" s="25">
        <v>61</v>
      </c>
      <c r="C132" s="11" t="s">
        <v>37</v>
      </c>
      <c r="D132" s="11" t="s">
        <v>38</v>
      </c>
      <c r="E132" s="11"/>
      <c r="F132" s="51">
        <v>37763</v>
      </c>
      <c r="G132" s="13">
        <f>G131-F132</f>
        <v>391910.88999999996</v>
      </c>
    </row>
    <row r="133" spans="1:7" x14ac:dyDescent="0.25">
      <c r="A133" s="11"/>
      <c r="B133" s="11"/>
      <c r="C133" s="11"/>
      <c r="D133" s="11"/>
      <c r="E133" s="11"/>
      <c r="F133" s="12"/>
      <c r="G133" s="11"/>
    </row>
    <row r="134" spans="1:7" x14ac:dyDescent="0.25">
      <c r="A134" s="10">
        <v>41850</v>
      </c>
      <c r="B134" s="11"/>
      <c r="C134" s="11" t="s">
        <v>40</v>
      </c>
      <c r="D134" s="11"/>
      <c r="E134" s="12">
        <v>255887.67</v>
      </c>
      <c r="F134" s="12"/>
      <c r="G134" s="24">
        <f>G132+E134</f>
        <v>647798.55999999994</v>
      </c>
    </row>
    <row r="135" spans="1:7" x14ac:dyDescent="0.25">
      <c r="A135" s="11"/>
      <c r="B135" s="11"/>
      <c r="C135" s="11"/>
      <c r="D135" s="11"/>
      <c r="E135" s="11"/>
      <c r="F135" s="12"/>
      <c r="G135" s="11"/>
    </row>
    <row r="136" spans="1:7" x14ac:dyDescent="0.25">
      <c r="A136" s="11"/>
      <c r="B136" s="11"/>
      <c r="C136" s="14" t="s">
        <v>14</v>
      </c>
      <c r="D136" s="14" t="s">
        <v>15</v>
      </c>
      <c r="E136" s="11"/>
      <c r="F136" s="12"/>
      <c r="G136" s="11"/>
    </row>
    <row r="137" spans="1:7" x14ac:dyDescent="0.25">
      <c r="A137" s="11"/>
      <c r="B137" s="11"/>
      <c r="C137" s="14">
        <v>647798.56000000006</v>
      </c>
      <c r="D137" s="14">
        <v>647798.56000000006</v>
      </c>
      <c r="E137" s="11"/>
      <c r="F137" s="12"/>
      <c r="G137" s="11"/>
    </row>
    <row r="138" spans="1:7" x14ac:dyDescent="0.25">
      <c r="A138" s="11"/>
      <c r="B138" s="11"/>
      <c r="C138" s="11"/>
      <c r="D138" s="11"/>
      <c r="E138" s="11"/>
      <c r="F138" s="12"/>
      <c r="G138" s="11"/>
    </row>
    <row r="142" spans="1:7" x14ac:dyDescent="0.25">
      <c r="A142" s="69" t="s">
        <v>0</v>
      </c>
      <c r="B142" s="70"/>
      <c r="C142" s="70"/>
      <c r="D142" s="70"/>
      <c r="E142" s="70"/>
      <c r="F142" s="70"/>
      <c r="G142" s="71"/>
    </row>
    <row r="143" spans="1:7" x14ac:dyDescent="0.25">
      <c r="A143" s="29" t="s">
        <v>1</v>
      </c>
      <c r="B143" s="29"/>
      <c r="C143" s="29"/>
      <c r="D143" s="30"/>
      <c r="E143" s="31"/>
      <c r="F143" s="31"/>
      <c r="G143" s="31"/>
    </row>
    <row r="144" spans="1:7" x14ac:dyDescent="0.25">
      <c r="A144" s="23" t="s">
        <v>2</v>
      </c>
      <c r="B144" s="23">
        <v>2076</v>
      </c>
      <c r="C144" s="23"/>
      <c r="D144" s="30" t="s">
        <v>3</v>
      </c>
      <c r="E144" s="31" t="s">
        <v>41</v>
      </c>
      <c r="F144" s="31"/>
      <c r="G144" s="31"/>
    </row>
    <row r="145" spans="1:7" x14ac:dyDescent="0.25">
      <c r="A145" s="23" t="s">
        <v>4</v>
      </c>
      <c r="B145" s="23" t="s">
        <v>54</v>
      </c>
      <c r="C145" s="23"/>
      <c r="D145" s="30" t="s">
        <v>5</v>
      </c>
      <c r="E145" s="32">
        <v>2014</v>
      </c>
      <c r="F145" s="31"/>
      <c r="G145" s="31"/>
    </row>
    <row r="146" spans="1:7" x14ac:dyDescent="0.25">
      <c r="A146" s="23"/>
      <c r="B146" s="23"/>
      <c r="C146" s="23"/>
      <c r="D146" s="30"/>
      <c r="E146" s="31"/>
      <c r="F146" s="31"/>
      <c r="G146" s="27" t="s">
        <v>6</v>
      </c>
    </row>
    <row r="147" spans="1:7" x14ac:dyDescent="0.25">
      <c r="A147" s="28" t="s">
        <v>7</v>
      </c>
      <c r="B147" s="28" t="s">
        <v>8</v>
      </c>
      <c r="C147" s="28" t="s">
        <v>9</v>
      </c>
      <c r="D147" s="26" t="s">
        <v>10</v>
      </c>
      <c r="E147" s="27" t="s">
        <v>11</v>
      </c>
      <c r="F147" s="27" t="s">
        <v>12</v>
      </c>
      <c r="G147" s="33">
        <v>647798.56000000006</v>
      </c>
    </row>
    <row r="148" spans="1:7" x14ac:dyDescent="0.25">
      <c r="A148" s="34">
        <v>41883</v>
      </c>
      <c r="B148" s="25"/>
      <c r="C148" s="25" t="s">
        <v>42</v>
      </c>
      <c r="D148" s="25"/>
      <c r="E148" s="51">
        <v>5.15</v>
      </c>
      <c r="F148" s="51"/>
      <c r="G148" s="36">
        <f>G147+E148</f>
        <v>647803.71000000008</v>
      </c>
    </row>
    <row r="149" spans="1:7" x14ac:dyDescent="0.25">
      <c r="A149" s="34">
        <v>41883</v>
      </c>
      <c r="B149" s="25"/>
      <c r="C149" s="25" t="s">
        <v>43</v>
      </c>
      <c r="D149" s="25"/>
      <c r="E149" s="51"/>
      <c r="F149" s="51">
        <v>135</v>
      </c>
      <c r="G149" s="36">
        <f>G148-F149</f>
        <v>647668.71000000008</v>
      </c>
    </row>
    <row r="150" spans="1:7" x14ac:dyDescent="0.25">
      <c r="A150" s="34">
        <v>41883</v>
      </c>
      <c r="B150" s="25"/>
      <c r="C150" s="25" t="s">
        <v>44</v>
      </c>
      <c r="D150" s="25"/>
      <c r="E150" s="51"/>
      <c r="F150" s="51">
        <v>21.6</v>
      </c>
      <c r="G150" s="36">
        <f>G149-F150</f>
        <v>647647.1100000001</v>
      </c>
    </row>
    <row r="151" spans="1:7" x14ac:dyDescent="0.25">
      <c r="A151" s="34">
        <v>41886</v>
      </c>
      <c r="B151" s="25">
        <v>62</v>
      </c>
      <c r="C151" s="25" t="s">
        <v>37</v>
      </c>
      <c r="D151" s="25" t="s">
        <v>68</v>
      </c>
      <c r="E151" s="51"/>
      <c r="F151" s="51">
        <v>12162.5</v>
      </c>
      <c r="G151" s="36">
        <f>G150-F151</f>
        <v>635484.6100000001</v>
      </c>
    </row>
    <row r="152" spans="1:7" x14ac:dyDescent="0.25">
      <c r="A152" s="34">
        <v>41886</v>
      </c>
      <c r="B152" s="25">
        <v>63</v>
      </c>
      <c r="C152" s="25" t="s">
        <v>50</v>
      </c>
      <c r="D152" s="25"/>
      <c r="E152" s="51"/>
      <c r="F152" s="51">
        <v>33849.9</v>
      </c>
      <c r="G152" s="36">
        <f t="shared" ref="G152:G164" si="2">G151-F152</f>
        <v>601634.71000000008</v>
      </c>
    </row>
    <row r="153" spans="1:7" x14ac:dyDescent="0.25">
      <c r="A153" s="34">
        <v>41890</v>
      </c>
      <c r="B153" s="25">
        <v>65</v>
      </c>
      <c r="C153" s="25" t="s">
        <v>28</v>
      </c>
      <c r="D153" s="25"/>
      <c r="E153" s="51"/>
      <c r="F153" s="51">
        <v>24500</v>
      </c>
      <c r="G153" s="36">
        <f t="shared" si="2"/>
        <v>577134.71000000008</v>
      </c>
    </row>
    <row r="154" spans="1:7" x14ac:dyDescent="0.25">
      <c r="A154" s="34">
        <v>41894</v>
      </c>
      <c r="B154" s="25">
        <v>64</v>
      </c>
      <c r="C154" s="25" t="s">
        <v>37</v>
      </c>
      <c r="D154" s="25"/>
      <c r="E154" s="51"/>
      <c r="F154" s="51">
        <v>2204</v>
      </c>
      <c r="G154" s="36">
        <f t="shared" si="2"/>
        <v>574930.71000000008</v>
      </c>
    </row>
    <row r="155" spans="1:7" x14ac:dyDescent="0.25">
      <c r="A155" s="34">
        <v>41895</v>
      </c>
      <c r="B155" s="25"/>
      <c r="C155" s="25" t="s">
        <v>45</v>
      </c>
      <c r="D155" s="25"/>
      <c r="E155" s="51"/>
      <c r="F155" s="51">
        <v>7223.09</v>
      </c>
      <c r="G155" s="36">
        <f t="shared" si="2"/>
        <v>567707.62000000011</v>
      </c>
    </row>
    <row r="156" spans="1:7" x14ac:dyDescent="0.25">
      <c r="A156" s="34">
        <v>41895</v>
      </c>
      <c r="B156" s="25"/>
      <c r="C156" s="25" t="s">
        <v>45</v>
      </c>
      <c r="D156" s="25"/>
      <c r="E156" s="51"/>
      <c r="F156" s="51">
        <v>17125.080000000002</v>
      </c>
      <c r="G156" s="36">
        <f t="shared" si="2"/>
        <v>550582.54000000015</v>
      </c>
    </row>
    <row r="157" spans="1:7" x14ac:dyDescent="0.25">
      <c r="A157" s="34">
        <v>41896</v>
      </c>
      <c r="B157" s="25">
        <v>67</v>
      </c>
      <c r="C157" s="25" t="s">
        <v>37</v>
      </c>
      <c r="D157" s="25"/>
      <c r="E157" s="51"/>
      <c r="F157" s="51">
        <v>28200</v>
      </c>
      <c r="G157" s="36">
        <f t="shared" si="2"/>
        <v>522382.54000000015</v>
      </c>
    </row>
    <row r="158" spans="1:7" x14ac:dyDescent="0.25">
      <c r="A158" s="34">
        <v>41897</v>
      </c>
      <c r="B158" s="25">
        <v>66</v>
      </c>
      <c r="C158" s="25" t="s">
        <v>28</v>
      </c>
      <c r="D158" s="25"/>
      <c r="E158" s="51"/>
      <c r="F158" s="51">
        <v>2773.01</v>
      </c>
      <c r="G158" s="36">
        <f t="shared" si="2"/>
        <v>519609.53000000014</v>
      </c>
    </row>
    <row r="159" spans="1:7" x14ac:dyDescent="0.25">
      <c r="A159" s="34"/>
      <c r="B159" s="25">
        <v>71</v>
      </c>
      <c r="C159" s="25" t="s">
        <v>37</v>
      </c>
      <c r="D159" s="25"/>
      <c r="E159" s="51"/>
      <c r="F159" s="51">
        <v>19650</v>
      </c>
      <c r="G159" s="36">
        <f t="shared" si="2"/>
        <v>499959.53000000014</v>
      </c>
    </row>
    <row r="160" spans="1:7" x14ac:dyDescent="0.25">
      <c r="A160" s="25"/>
      <c r="B160" s="25">
        <v>70</v>
      </c>
      <c r="C160" s="25" t="s">
        <v>28</v>
      </c>
      <c r="D160" s="25" t="s">
        <v>53</v>
      </c>
      <c r="E160" s="51"/>
      <c r="F160" s="51">
        <v>1378.01</v>
      </c>
      <c r="G160" s="36">
        <f t="shared" si="2"/>
        <v>498581.52000000014</v>
      </c>
    </row>
    <row r="161" spans="1:7" x14ac:dyDescent="0.25">
      <c r="A161" s="34"/>
      <c r="B161" s="25">
        <v>68</v>
      </c>
      <c r="C161" s="37" t="s">
        <v>51</v>
      </c>
      <c r="D161" s="25"/>
      <c r="E161" s="51"/>
      <c r="F161" s="51">
        <v>84913</v>
      </c>
      <c r="G161" s="36">
        <f t="shared" si="2"/>
        <v>413668.52000000014</v>
      </c>
    </row>
    <row r="162" spans="1:7" x14ac:dyDescent="0.25">
      <c r="A162" s="34"/>
      <c r="B162" s="25"/>
      <c r="C162" s="25" t="s">
        <v>46</v>
      </c>
      <c r="D162" s="25"/>
      <c r="E162" s="51"/>
      <c r="F162" s="51">
        <v>162</v>
      </c>
      <c r="G162" s="36">
        <f t="shared" si="2"/>
        <v>413506.52000000014</v>
      </c>
    </row>
    <row r="163" spans="1:7" x14ac:dyDescent="0.25">
      <c r="A163" s="34"/>
      <c r="B163" s="25"/>
      <c r="C163" s="25" t="s">
        <v>47</v>
      </c>
      <c r="D163" s="25"/>
      <c r="E163" s="51"/>
      <c r="F163" s="51">
        <v>25.92</v>
      </c>
      <c r="G163" s="36">
        <f t="shared" si="2"/>
        <v>413480.60000000015</v>
      </c>
    </row>
    <row r="164" spans="1:7" x14ac:dyDescent="0.25">
      <c r="A164" s="34"/>
      <c r="B164" s="25">
        <v>69</v>
      </c>
      <c r="C164" s="25" t="s">
        <v>36</v>
      </c>
      <c r="D164" s="25" t="s">
        <v>52</v>
      </c>
      <c r="E164" s="51"/>
      <c r="F164" s="51">
        <v>8062.65</v>
      </c>
      <c r="G164" s="36">
        <f t="shared" si="2"/>
        <v>405417.95000000013</v>
      </c>
    </row>
    <row r="165" spans="1:7" x14ac:dyDescent="0.25">
      <c r="A165" s="34"/>
      <c r="B165" s="25"/>
      <c r="C165" s="25" t="s">
        <v>13</v>
      </c>
      <c r="D165" s="25"/>
      <c r="E165" s="51">
        <v>255887.67</v>
      </c>
      <c r="F165" s="51"/>
      <c r="G165" s="38">
        <f>G164+E165</f>
        <v>661305.62000000011</v>
      </c>
    </row>
    <row r="166" spans="1:7" x14ac:dyDescent="0.25">
      <c r="A166" s="34"/>
      <c r="B166" s="25"/>
      <c r="C166" s="25" t="s">
        <v>18</v>
      </c>
      <c r="D166" s="25" t="s">
        <v>48</v>
      </c>
      <c r="E166" s="51"/>
      <c r="F166" s="51">
        <v>318402.31</v>
      </c>
      <c r="G166" s="38">
        <f>G165-F166</f>
        <v>342903.31000000011</v>
      </c>
    </row>
    <row r="167" spans="1:7" x14ac:dyDescent="0.25">
      <c r="A167" s="25"/>
      <c r="B167" s="25"/>
      <c r="C167" s="25"/>
      <c r="D167" s="25"/>
      <c r="E167" s="35"/>
      <c r="F167" s="35"/>
      <c r="G167" s="25"/>
    </row>
    <row r="168" spans="1:7" x14ac:dyDescent="0.25">
      <c r="A168" s="25"/>
      <c r="B168" s="25"/>
      <c r="C168" s="25"/>
      <c r="D168" s="25"/>
      <c r="E168" s="25"/>
      <c r="F168" s="35"/>
      <c r="G168" s="25"/>
    </row>
    <row r="169" spans="1:7" x14ac:dyDescent="0.25">
      <c r="A169" s="25"/>
      <c r="B169" s="25"/>
      <c r="C169" s="33" t="s">
        <v>14</v>
      </c>
      <c r="D169" s="33" t="s">
        <v>15</v>
      </c>
      <c r="E169" s="25"/>
      <c r="F169" s="35"/>
      <c r="G169" s="25"/>
    </row>
    <row r="170" spans="1:7" x14ac:dyDescent="0.25">
      <c r="A170" s="25"/>
      <c r="B170" s="25"/>
      <c r="C170" s="33">
        <v>342903.31</v>
      </c>
      <c r="D170" s="33">
        <v>342903.31</v>
      </c>
      <c r="E170" s="25"/>
      <c r="F170" s="35"/>
      <c r="G170" s="25"/>
    </row>
    <row r="171" spans="1:7" ht="66" customHeight="1" x14ac:dyDescent="0.25"/>
    <row r="172" spans="1:7" ht="61.5" customHeight="1" x14ac:dyDescent="0.25"/>
    <row r="173" spans="1:7" ht="39" customHeight="1" x14ac:dyDescent="0.25"/>
    <row r="177" spans="1:7" x14ac:dyDescent="0.25">
      <c r="A177" s="69" t="s">
        <v>0</v>
      </c>
      <c r="B177" s="70"/>
      <c r="C177" s="70"/>
      <c r="D177" s="70"/>
      <c r="E177" s="70"/>
      <c r="F177" s="70"/>
      <c r="G177" s="71"/>
    </row>
    <row r="178" spans="1:7" x14ac:dyDescent="0.25">
      <c r="A178" s="29" t="s">
        <v>1</v>
      </c>
      <c r="B178" s="29"/>
      <c r="C178" s="29"/>
      <c r="D178" s="30"/>
      <c r="E178" s="31"/>
      <c r="F178" s="31"/>
      <c r="G178" s="31"/>
    </row>
    <row r="179" spans="1:7" x14ac:dyDescent="0.25">
      <c r="A179" s="23" t="s">
        <v>2</v>
      </c>
      <c r="B179" s="23">
        <v>2076</v>
      </c>
      <c r="C179" s="23"/>
      <c r="D179" s="30" t="s">
        <v>3</v>
      </c>
      <c r="E179" s="31" t="s">
        <v>55</v>
      </c>
      <c r="F179" s="31"/>
      <c r="G179" s="31"/>
    </row>
    <row r="180" spans="1:7" x14ac:dyDescent="0.25">
      <c r="A180" s="23" t="s">
        <v>4</v>
      </c>
      <c r="B180" s="23" t="s">
        <v>54</v>
      </c>
      <c r="C180" s="23"/>
      <c r="D180" s="30" t="s">
        <v>5</v>
      </c>
      <c r="E180" s="32">
        <v>2014</v>
      </c>
      <c r="F180" s="31"/>
      <c r="G180" s="31"/>
    </row>
    <row r="181" spans="1:7" x14ac:dyDescent="0.25">
      <c r="A181" s="23"/>
      <c r="B181" s="23"/>
      <c r="C181" s="23"/>
      <c r="D181" s="30"/>
      <c r="E181" s="31"/>
      <c r="F181" s="31"/>
      <c r="G181" s="27" t="s">
        <v>6</v>
      </c>
    </row>
    <row r="182" spans="1:7" x14ac:dyDescent="0.25">
      <c r="A182" s="28" t="s">
        <v>7</v>
      </c>
      <c r="B182" s="28" t="s">
        <v>8</v>
      </c>
      <c r="C182" s="28" t="s">
        <v>9</v>
      </c>
      <c r="D182" s="26" t="s">
        <v>10</v>
      </c>
      <c r="E182" s="27" t="s">
        <v>11</v>
      </c>
      <c r="F182" s="27" t="s">
        <v>12</v>
      </c>
      <c r="G182" s="33">
        <v>342903.31</v>
      </c>
    </row>
    <row r="183" spans="1:7" s="39" customFormat="1" x14ac:dyDescent="0.25">
      <c r="A183" s="41"/>
      <c r="B183" s="41"/>
      <c r="C183" s="41" t="s">
        <v>57</v>
      </c>
      <c r="D183" s="42"/>
      <c r="E183" s="43"/>
      <c r="F183" s="43">
        <v>150</v>
      </c>
      <c r="G183" s="40">
        <f>G182-F183</f>
        <v>342753.31</v>
      </c>
    </row>
    <row r="184" spans="1:7" s="39" customFormat="1" x14ac:dyDescent="0.25">
      <c r="A184" s="41"/>
      <c r="B184" s="41"/>
      <c r="C184" s="41" t="s">
        <v>58</v>
      </c>
      <c r="D184" s="42"/>
      <c r="E184" s="43"/>
      <c r="F184" s="43">
        <v>24</v>
      </c>
      <c r="G184" s="40">
        <f t="shared" ref="G184:G194" si="3">G183-F184</f>
        <v>342729.31</v>
      </c>
    </row>
    <row r="185" spans="1:7" s="39" customFormat="1" x14ac:dyDescent="0.25">
      <c r="A185" s="41"/>
      <c r="B185" s="41">
        <v>72</v>
      </c>
      <c r="C185" s="41"/>
      <c r="D185" s="42"/>
      <c r="E185" s="43"/>
      <c r="F185" s="43">
        <v>219.99</v>
      </c>
      <c r="G185" s="40">
        <f t="shared" si="3"/>
        <v>342509.32</v>
      </c>
    </row>
    <row r="186" spans="1:7" x14ac:dyDescent="0.25">
      <c r="A186" s="44">
        <v>41883</v>
      </c>
      <c r="B186" s="45">
        <v>74</v>
      </c>
      <c r="C186" s="45" t="s">
        <v>56</v>
      </c>
      <c r="D186" s="45"/>
      <c r="E186" s="45"/>
      <c r="F186" s="40">
        <v>1640</v>
      </c>
      <c r="G186" s="40">
        <f t="shared" si="3"/>
        <v>340869.32</v>
      </c>
    </row>
    <row r="187" spans="1:7" x14ac:dyDescent="0.25">
      <c r="A187" s="44">
        <v>41887</v>
      </c>
      <c r="B187" s="45">
        <v>75</v>
      </c>
      <c r="C187" s="45" t="s">
        <v>28</v>
      </c>
      <c r="D187" s="45"/>
      <c r="E187" s="45"/>
      <c r="F187" s="40">
        <v>1674</v>
      </c>
      <c r="G187" s="40">
        <f t="shared" si="3"/>
        <v>339195.32</v>
      </c>
    </row>
    <row r="188" spans="1:7" x14ac:dyDescent="0.25">
      <c r="A188" s="44">
        <v>41893</v>
      </c>
      <c r="B188" s="45">
        <v>76</v>
      </c>
      <c r="C188" s="45" t="s">
        <v>36</v>
      </c>
      <c r="D188" s="45"/>
      <c r="E188" s="45"/>
      <c r="F188" s="40">
        <v>1204.08</v>
      </c>
      <c r="G188" s="40">
        <f t="shared" si="3"/>
        <v>337991.24</v>
      </c>
    </row>
    <row r="189" spans="1:7" x14ac:dyDescent="0.25">
      <c r="A189" s="44">
        <v>41897</v>
      </c>
      <c r="B189" s="45"/>
      <c r="C189" s="52" t="s">
        <v>59</v>
      </c>
      <c r="D189" s="45"/>
      <c r="E189" s="45"/>
      <c r="F189" s="53">
        <v>10224</v>
      </c>
      <c r="G189" s="40">
        <f t="shared" si="3"/>
        <v>327767.24</v>
      </c>
    </row>
    <row r="190" spans="1:7" x14ac:dyDescent="0.25">
      <c r="A190" s="44">
        <v>41897</v>
      </c>
      <c r="B190" s="45"/>
      <c r="C190" s="52" t="s">
        <v>59</v>
      </c>
      <c r="D190" s="45"/>
      <c r="E190" s="45"/>
      <c r="F190" s="53">
        <v>166703.44</v>
      </c>
      <c r="G190" s="40">
        <f>G189-F190</f>
        <v>161063.79999999999</v>
      </c>
    </row>
    <row r="191" spans="1:7" x14ac:dyDescent="0.25">
      <c r="A191" s="45"/>
      <c r="B191" s="45"/>
      <c r="C191" s="21" t="s">
        <v>61</v>
      </c>
      <c r="D191" s="45"/>
      <c r="E191" s="12"/>
      <c r="F191" s="40"/>
      <c r="G191" s="40"/>
    </row>
    <row r="192" spans="1:7" x14ac:dyDescent="0.25">
      <c r="A192" s="44">
        <v>41883</v>
      </c>
      <c r="B192" s="45"/>
      <c r="C192" s="45" t="s">
        <v>60</v>
      </c>
      <c r="D192" s="45"/>
      <c r="E192" s="11"/>
      <c r="F192" s="12">
        <v>4.49</v>
      </c>
      <c r="G192" s="40">
        <f>G190+F192</f>
        <v>161068.28999999998</v>
      </c>
    </row>
    <row r="193" spans="1:7" x14ac:dyDescent="0.25">
      <c r="A193" s="44">
        <v>41912</v>
      </c>
      <c r="B193" s="45"/>
      <c r="C193" s="45" t="s">
        <v>40</v>
      </c>
      <c r="D193" s="45"/>
      <c r="E193" s="11"/>
      <c r="F193" s="12">
        <v>255887.67</v>
      </c>
      <c r="G193" s="40">
        <f>G192+F193</f>
        <v>416955.95999999996</v>
      </c>
    </row>
    <row r="194" spans="1:7" x14ac:dyDescent="0.25">
      <c r="A194" s="21"/>
      <c r="B194" s="21"/>
      <c r="C194" s="21"/>
      <c r="D194" s="21"/>
      <c r="E194" s="21"/>
      <c r="F194" s="14"/>
      <c r="G194" s="33">
        <f t="shared" si="3"/>
        <v>416955.95999999996</v>
      </c>
    </row>
    <row r="195" spans="1:7" x14ac:dyDescent="0.25">
      <c r="A195" s="21"/>
      <c r="B195" s="21"/>
      <c r="C195" s="21" t="s">
        <v>67</v>
      </c>
      <c r="D195" s="21" t="s">
        <v>15</v>
      </c>
      <c r="E195" s="21"/>
      <c r="F195" s="14"/>
      <c r="G195" s="21"/>
    </row>
    <row r="196" spans="1:7" x14ac:dyDescent="0.25">
      <c r="A196" s="21"/>
      <c r="B196" s="21"/>
      <c r="C196" s="14">
        <v>416955.96</v>
      </c>
      <c r="D196" s="14">
        <v>416955.96</v>
      </c>
      <c r="E196" s="21"/>
      <c r="F196" s="14"/>
      <c r="G196" s="21"/>
    </row>
    <row r="200" spans="1:7" ht="12.75" customHeight="1" x14ac:dyDescent="0.25">
      <c r="A200" s="69" t="s">
        <v>0</v>
      </c>
      <c r="B200" s="70"/>
      <c r="C200" s="70"/>
      <c r="D200" s="70"/>
      <c r="E200" s="70"/>
      <c r="F200" s="70"/>
      <c r="G200" s="71"/>
    </row>
    <row r="201" spans="1:7" x14ac:dyDescent="0.25">
      <c r="A201" s="29" t="s">
        <v>1</v>
      </c>
      <c r="B201" s="29"/>
      <c r="C201" s="29"/>
      <c r="D201" s="30"/>
      <c r="E201" s="31"/>
      <c r="F201" s="31"/>
      <c r="G201" s="31"/>
    </row>
    <row r="202" spans="1:7" x14ac:dyDescent="0.25">
      <c r="A202" s="23" t="s">
        <v>2</v>
      </c>
      <c r="B202" s="23">
        <v>2076</v>
      </c>
      <c r="C202" s="23"/>
      <c r="D202" s="30" t="s">
        <v>3</v>
      </c>
      <c r="E202" s="31" t="s">
        <v>62</v>
      </c>
      <c r="F202" s="31"/>
      <c r="G202" s="31"/>
    </row>
    <row r="203" spans="1:7" x14ac:dyDescent="0.25">
      <c r="A203" s="23" t="s">
        <v>4</v>
      </c>
      <c r="B203" s="23" t="s">
        <v>54</v>
      </c>
      <c r="C203" s="23"/>
      <c r="D203" s="30" t="s">
        <v>5</v>
      </c>
      <c r="E203" s="32">
        <v>2014</v>
      </c>
      <c r="F203" s="31"/>
      <c r="G203" s="31"/>
    </row>
    <row r="204" spans="1:7" x14ac:dyDescent="0.25">
      <c r="A204" s="23"/>
      <c r="B204" s="23"/>
      <c r="C204" s="23"/>
      <c r="D204" s="30"/>
      <c r="E204" s="31"/>
      <c r="F204" s="31"/>
      <c r="G204" s="27" t="s">
        <v>6</v>
      </c>
    </row>
    <row r="205" spans="1:7" x14ac:dyDescent="0.25">
      <c r="A205" s="28" t="s">
        <v>7</v>
      </c>
      <c r="B205" s="28" t="s">
        <v>8</v>
      </c>
      <c r="C205" s="28" t="s">
        <v>9</v>
      </c>
      <c r="D205" s="26" t="s">
        <v>10</v>
      </c>
      <c r="E205" s="27" t="s">
        <v>11</v>
      </c>
      <c r="F205" s="27" t="s">
        <v>12</v>
      </c>
      <c r="G205" s="40">
        <v>416955.96</v>
      </c>
    </row>
    <row r="206" spans="1:7" x14ac:dyDescent="0.25">
      <c r="A206" s="10">
        <v>41913</v>
      </c>
      <c r="B206" s="11"/>
      <c r="C206" s="11" t="s">
        <v>66</v>
      </c>
      <c r="D206" s="11"/>
      <c r="E206" s="11"/>
      <c r="F206" s="12">
        <v>60</v>
      </c>
      <c r="G206" s="13">
        <f>G205-F206</f>
        <v>416895.96</v>
      </c>
    </row>
    <row r="207" spans="1:7" x14ac:dyDescent="0.25">
      <c r="A207" s="10">
        <v>41913</v>
      </c>
      <c r="B207" s="11"/>
      <c r="C207" s="11" t="s">
        <v>65</v>
      </c>
      <c r="D207" s="11"/>
      <c r="E207" s="11"/>
      <c r="F207" s="12">
        <v>9.6</v>
      </c>
      <c r="G207" s="13">
        <f t="shared" ref="G207:G211" si="4">G206-F207</f>
        <v>416886.36000000004</v>
      </c>
    </row>
    <row r="208" spans="1:7" x14ac:dyDescent="0.25">
      <c r="A208" s="56">
        <v>41921</v>
      </c>
      <c r="B208" s="11"/>
      <c r="C208" s="54" t="s">
        <v>64</v>
      </c>
      <c r="D208" s="54" t="s">
        <v>74</v>
      </c>
      <c r="E208" s="54"/>
      <c r="F208" s="55">
        <v>35700</v>
      </c>
      <c r="G208" s="13">
        <f t="shared" si="4"/>
        <v>381186.36000000004</v>
      </c>
    </row>
    <row r="209" spans="1:7" x14ac:dyDescent="0.25">
      <c r="A209" s="10">
        <v>41921</v>
      </c>
      <c r="B209" s="11"/>
      <c r="C209" s="45" t="s">
        <v>59</v>
      </c>
      <c r="D209" s="11"/>
      <c r="E209" s="11"/>
      <c r="F209" s="35">
        <v>82721</v>
      </c>
      <c r="G209" s="13">
        <f t="shared" si="4"/>
        <v>298465.36000000004</v>
      </c>
    </row>
    <row r="210" spans="1:7" x14ac:dyDescent="0.25">
      <c r="A210" s="10">
        <v>41921</v>
      </c>
      <c r="B210" s="11"/>
      <c r="C210" s="45" t="s">
        <v>59</v>
      </c>
      <c r="D210" s="11"/>
      <c r="E210" s="11"/>
      <c r="F210" s="35">
        <v>74639.47</v>
      </c>
      <c r="G210" s="13">
        <f t="shared" si="4"/>
        <v>223825.89000000004</v>
      </c>
    </row>
    <row r="211" spans="1:7" x14ac:dyDescent="0.25">
      <c r="A211" s="10">
        <v>41921</v>
      </c>
      <c r="B211" s="11"/>
      <c r="C211" s="45" t="s">
        <v>59</v>
      </c>
      <c r="D211" s="11"/>
      <c r="E211" s="11"/>
      <c r="F211" s="35">
        <v>83351.72</v>
      </c>
      <c r="G211" s="13">
        <f t="shared" si="4"/>
        <v>140474.17000000004</v>
      </c>
    </row>
    <row r="212" spans="1:7" x14ac:dyDescent="0.25">
      <c r="A212" s="10">
        <v>41921</v>
      </c>
      <c r="B212" s="11"/>
      <c r="C212" s="45" t="s">
        <v>59</v>
      </c>
      <c r="D212" s="11"/>
      <c r="E212" s="11"/>
      <c r="F212" s="35">
        <v>83351.72</v>
      </c>
      <c r="G212" s="13">
        <f>G211-F212</f>
        <v>57122.450000000041</v>
      </c>
    </row>
    <row r="213" spans="1:7" x14ac:dyDescent="0.25">
      <c r="A213" s="47"/>
      <c r="B213" s="48"/>
      <c r="C213" s="48"/>
      <c r="D213" s="48"/>
      <c r="E213" s="48"/>
      <c r="F213" s="49"/>
      <c r="G213" s="49"/>
    </row>
    <row r="214" spans="1:7" x14ac:dyDescent="0.25">
      <c r="A214" s="25"/>
      <c r="B214" s="25"/>
      <c r="C214" s="50" t="s">
        <v>61</v>
      </c>
      <c r="D214" s="25"/>
      <c r="E214" s="25"/>
      <c r="F214" s="35"/>
      <c r="G214" s="25"/>
    </row>
    <row r="215" spans="1:7" x14ac:dyDescent="0.25">
      <c r="A215" s="10">
        <v>41913</v>
      </c>
      <c r="B215" s="11"/>
      <c r="C215" s="11" t="s">
        <v>60</v>
      </c>
      <c r="D215" s="11"/>
      <c r="E215" s="11"/>
      <c r="F215" s="12">
        <v>2.12</v>
      </c>
      <c r="G215" s="13">
        <f>G212+F215</f>
        <v>57124.570000000043</v>
      </c>
    </row>
    <row r="216" spans="1:7" x14ac:dyDescent="0.25">
      <c r="A216" s="10">
        <v>41942</v>
      </c>
      <c r="B216" s="11"/>
      <c r="C216" s="11" t="s">
        <v>63</v>
      </c>
      <c r="D216" s="11"/>
      <c r="E216" s="11"/>
      <c r="F216" s="12">
        <v>255887.67</v>
      </c>
      <c r="G216" s="13">
        <f>G215+F216</f>
        <v>313012.24000000005</v>
      </c>
    </row>
    <row r="217" spans="1:7" x14ac:dyDescent="0.25">
      <c r="A217" s="11"/>
      <c r="B217" s="11"/>
      <c r="C217" s="11"/>
      <c r="D217" s="11"/>
      <c r="E217" s="11"/>
      <c r="F217" s="12"/>
      <c r="G217" s="24">
        <f>G216+F217</f>
        <v>313012.24000000005</v>
      </c>
    </row>
    <row r="218" spans="1:7" x14ac:dyDescent="0.25">
      <c r="A218" s="11"/>
      <c r="B218" s="11"/>
      <c r="C218" s="21" t="s">
        <v>67</v>
      </c>
      <c r="D218" s="21" t="s">
        <v>15</v>
      </c>
      <c r="E218" s="11"/>
      <c r="F218" s="12"/>
      <c r="G218" s="11"/>
    </row>
    <row r="219" spans="1:7" x14ac:dyDescent="0.25">
      <c r="A219" s="11"/>
      <c r="B219" s="11"/>
      <c r="C219" s="14">
        <v>313012.24</v>
      </c>
      <c r="D219" s="14">
        <v>313012.24</v>
      </c>
      <c r="E219" s="11"/>
      <c r="F219" s="12"/>
      <c r="G219" s="11"/>
    </row>
    <row r="223" spans="1:7" x14ac:dyDescent="0.25">
      <c r="A223" s="69" t="s">
        <v>0</v>
      </c>
      <c r="B223" s="70"/>
      <c r="C223" s="70"/>
      <c r="D223" s="70"/>
      <c r="E223" s="70"/>
      <c r="F223" s="70"/>
      <c r="G223" s="71"/>
    </row>
    <row r="224" spans="1:7" x14ac:dyDescent="0.25">
      <c r="A224" s="29" t="s">
        <v>1</v>
      </c>
      <c r="B224" s="29"/>
      <c r="C224" s="29"/>
      <c r="D224" s="30"/>
      <c r="E224" s="31"/>
      <c r="F224" s="31"/>
      <c r="G224" s="31"/>
    </row>
    <row r="225" spans="1:7" x14ac:dyDescent="0.25">
      <c r="A225" s="23" t="s">
        <v>2</v>
      </c>
      <c r="B225" s="23">
        <v>2076</v>
      </c>
      <c r="C225" s="23"/>
      <c r="D225" s="30" t="s">
        <v>3</v>
      </c>
      <c r="E225" s="31" t="s">
        <v>73</v>
      </c>
      <c r="F225" s="31"/>
      <c r="G225" s="31"/>
    </row>
    <row r="226" spans="1:7" x14ac:dyDescent="0.25">
      <c r="A226" s="23" t="s">
        <v>4</v>
      </c>
      <c r="B226" s="23" t="s">
        <v>54</v>
      </c>
      <c r="C226" s="23"/>
      <c r="D226" s="30" t="s">
        <v>5</v>
      </c>
      <c r="E226" s="32">
        <v>2014</v>
      </c>
      <c r="F226" s="31"/>
      <c r="G226" s="31"/>
    </row>
    <row r="227" spans="1:7" x14ac:dyDescent="0.25">
      <c r="A227" s="23"/>
      <c r="B227" s="23"/>
      <c r="C227" s="23"/>
      <c r="D227" s="30"/>
      <c r="E227" s="31"/>
      <c r="F227" s="31"/>
      <c r="G227" s="27" t="s">
        <v>6</v>
      </c>
    </row>
    <row r="228" spans="1:7" x14ac:dyDescent="0.25">
      <c r="A228" s="28" t="s">
        <v>7</v>
      </c>
      <c r="B228" s="28" t="s">
        <v>8</v>
      </c>
      <c r="C228" s="28" t="s">
        <v>9</v>
      </c>
      <c r="D228" s="26" t="s">
        <v>10</v>
      </c>
      <c r="E228" s="27" t="s">
        <v>11</v>
      </c>
      <c r="F228" s="27" t="s">
        <v>12</v>
      </c>
      <c r="G228" s="40">
        <v>313012.24</v>
      </c>
    </row>
    <row r="229" spans="1:7" x14ac:dyDescent="0.25">
      <c r="A229" s="10">
        <v>41946</v>
      </c>
      <c r="B229" s="11"/>
      <c r="C229" s="11" t="s">
        <v>60</v>
      </c>
      <c r="D229" s="11"/>
      <c r="E229" s="12">
        <v>1.36</v>
      </c>
      <c r="F229" s="12"/>
      <c r="G229" s="13">
        <f>E229+E230+G228</f>
        <v>568901.27</v>
      </c>
    </row>
    <row r="230" spans="1:7" x14ac:dyDescent="0.25">
      <c r="A230" s="10">
        <v>41971</v>
      </c>
      <c r="B230" s="11"/>
      <c r="C230" s="11" t="s">
        <v>63</v>
      </c>
      <c r="D230" s="11"/>
      <c r="E230" s="12">
        <v>255887.67</v>
      </c>
      <c r="F230" s="12"/>
      <c r="G230" s="13">
        <v>568901.27</v>
      </c>
    </row>
    <row r="231" spans="1:7" x14ac:dyDescent="0.25">
      <c r="A231" s="11"/>
      <c r="B231" s="11"/>
      <c r="C231" s="11"/>
      <c r="D231" s="11"/>
      <c r="E231" s="11"/>
      <c r="F231" s="12"/>
      <c r="G231" s="13">
        <v>568901.27</v>
      </c>
    </row>
    <row r="232" spans="1:7" x14ac:dyDescent="0.25">
      <c r="A232" s="11"/>
      <c r="B232" s="11"/>
      <c r="C232" s="11"/>
      <c r="D232" s="11"/>
      <c r="E232" s="11"/>
      <c r="F232" s="12"/>
      <c r="G232" s="11"/>
    </row>
    <row r="233" spans="1:7" x14ac:dyDescent="0.25">
      <c r="A233" s="11"/>
      <c r="B233" s="11"/>
      <c r="C233" s="11"/>
      <c r="D233" s="11"/>
      <c r="E233" s="11"/>
      <c r="F233" s="12"/>
      <c r="G233" s="11"/>
    </row>
    <row r="234" spans="1:7" x14ac:dyDescent="0.25">
      <c r="A234" s="11"/>
      <c r="B234" s="11"/>
      <c r="C234" s="21" t="s">
        <v>67</v>
      </c>
      <c r="D234" s="21" t="s">
        <v>15</v>
      </c>
      <c r="E234" s="11"/>
      <c r="F234" s="12"/>
      <c r="G234" s="11"/>
    </row>
    <row r="235" spans="1:7" x14ac:dyDescent="0.25">
      <c r="A235" s="11"/>
      <c r="B235" s="11"/>
      <c r="C235" s="13">
        <v>568901.27</v>
      </c>
      <c r="D235" s="13">
        <v>568901.27</v>
      </c>
      <c r="E235" s="11"/>
      <c r="F235" s="12"/>
      <c r="G235" s="11"/>
    </row>
    <row r="236" spans="1:7" x14ac:dyDescent="0.25">
      <c r="A236" s="72"/>
      <c r="B236" s="72"/>
      <c r="C236" s="73"/>
      <c r="D236" s="73"/>
      <c r="E236" s="72"/>
      <c r="F236" s="74"/>
      <c r="G236" s="72"/>
    </row>
    <row r="237" spans="1:7" x14ac:dyDescent="0.25">
      <c r="A237" s="72"/>
      <c r="B237" s="72"/>
      <c r="C237" s="73"/>
      <c r="D237" s="73"/>
      <c r="E237" s="72"/>
      <c r="F237" s="74"/>
      <c r="G237" s="72"/>
    </row>
    <row r="238" spans="1:7" x14ac:dyDescent="0.25">
      <c r="A238" s="72"/>
      <c r="B238" s="72"/>
      <c r="C238" s="73"/>
      <c r="D238" s="73"/>
      <c r="E238" s="72"/>
      <c r="F238" s="74"/>
      <c r="G238" s="72"/>
    </row>
    <row r="239" spans="1:7" x14ac:dyDescent="0.25">
      <c r="A239" s="72"/>
      <c r="B239" s="72"/>
      <c r="C239" s="73"/>
      <c r="D239" s="73"/>
      <c r="E239" s="72"/>
      <c r="F239" s="74"/>
      <c r="G239" s="72"/>
    </row>
    <row r="240" spans="1:7" x14ac:dyDescent="0.25">
      <c r="A240" s="72"/>
      <c r="B240" s="72"/>
      <c r="C240" s="73"/>
      <c r="D240" s="73"/>
      <c r="E240" s="72"/>
      <c r="F240" s="74"/>
      <c r="G240" s="72"/>
    </row>
    <row r="241" spans="1:7" x14ac:dyDescent="0.25">
      <c r="A241" s="72"/>
      <c r="B241" s="72"/>
      <c r="C241" s="73"/>
      <c r="D241" s="73"/>
      <c r="E241" s="72"/>
      <c r="F241" s="74"/>
      <c r="G241" s="72"/>
    </row>
    <row r="242" spans="1:7" x14ac:dyDescent="0.25">
      <c r="A242" s="72"/>
      <c r="B242" s="72"/>
      <c r="C242" s="73"/>
      <c r="D242" s="73"/>
      <c r="E242" s="72"/>
      <c r="F242" s="74"/>
      <c r="G242" s="72"/>
    </row>
    <row r="243" spans="1:7" x14ac:dyDescent="0.25">
      <c r="A243" s="72"/>
      <c r="B243" s="72"/>
      <c r="C243" s="73"/>
      <c r="D243" s="73"/>
      <c r="E243" s="72"/>
      <c r="F243" s="74"/>
      <c r="G243" s="72"/>
    </row>
    <row r="244" spans="1:7" x14ac:dyDescent="0.25">
      <c r="A244" s="72"/>
      <c r="B244" s="72"/>
      <c r="C244" s="73"/>
      <c r="D244" s="73"/>
      <c r="E244" s="72"/>
      <c r="F244" s="74"/>
      <c r="G244" s="72"/>
    </row>
    <row r="245" spans="1:7" x14ac:dyDescent="0.25">
      <c r="A245" s="72"/>
      <c r="B245" s="72"/>
      <c r="C245" s="73"/>
      <c r="D245" s="73"/>
      <c r="E245" s="72"/>
      <c r="F245" s="74"/>
      <c r="G245" s="72"/>
    </row>
    <row r="246" spans="1:7" x14ac:dyDescent="0.25">
      <c r="A246" s="72"/>
      <c r="B246" s="72"/>
      <c r="C246" s="73"/>
      <c r="D246" s="73"/>
      <c r="E246" s="72"/>
      <c r="F246" s="74"/>
      <c r="G246" s="72"/>
    </row>
    <row r="247" spans="1:7" x14ac:dyDescent="0.25">
      <c r="A247" s="72"/>
      <c r="B247" s="72"/>
      <c r="C247" s="73"/>
      <c r="D247" s="73"/>
      <c r="E247" s="72"/>
      <c r="F247" s="74"/>
      <c r="G247" s="72"/>
    </row>
    <row r="248" spans="1:7" x14ac:dyDescent="0.25">
      <c r="A248" s="72"/>
      <c r="B248" s="72"/>
      <c r="C248" s="73"/>
      <c r="D248" s="73"/>
      <c r="E248" s="72"/>
      <c r="F248" s="74"/>
      <c r="G248" s="72"/>
    </row>
    <row r="249" spans="1:7" x14ac:dyDescent="0.25">
      <c r="A249" s="72"/>
      <c r="B249" s="72"/>
      <c r="C249" s="73"/>
      <c r="D249" s="73"/>
      <c r="E249" s="72"/>
      <c r="F249" s="74"/>
      <c r="G249" s="72"/>
    </row>
    <row r="252" spans="1:7" x14ac:dyDescent="0.25">
      <c r="A252" s="69" t="s">
        <v>0</v>
      </c>
      <c r="B252" s="70"/>
      <c r="C252" s="70"/>
      <c r="D252" s="70"/>
      <c r="E252" s="70"/>
      <c r="F252" s="70"/>
      <c r="G252" s="71"/>
    </row>
    <row r="253" spans="1:7" x14ac:dyDescent="0.25">
      <c r="A253" s="29" t="s">
        <v>1</v>
      </c>
      <c r="B253" s="29"/>
      <c r="C253" s="29"/>
      <c r="D253" s="30"/>
      <c r="E253" s="31"/>
      <c r="F253" s="31"/>
      <c r="G253" s="31"/>
    </row>
    <row r="254" spans="1:7" x14ac:dyDescent="0.25">
      <c r="A254" s="23" t="s">
        <v>2</v>
      </c>
      <c r="B254" s="23">
        <v>2076</v>
      </c>
      <c r="C254" s="23"/>
      <c r="D254" s="59" t="s">
        <v>3</v>
      </c>
      <c r="E254" s="60" t="s">
        <v>78</v>
      </c>
      <c r="F254" s="31"/>
      <c r="G254" s="31"/>
    </row>
    <row r="255" spans="1:7" x14ac:dyDescent="0.25">
      <c r="A255" s="23" t="s">
        <v>4</v>
      </c>
      <c r="B255" s="23" t="s">
        <v>54</v>
      </c>
      <c r="C255" s="23"/>
      <c r="D255" s="59" t="s">
        <v>5</v>
      </c>
      <c r="E255" s="61">
        <v>2014</v>
      </c>
      <c r="F255" s="31"/>
      <c r="G255" s="31"/>
    </row>
    <row r="256" spans="1:7" x14ac:dyDescent="0.25">
      <c r="A256" s="23"/>
      <c r="B256" s="23"/>
      <c r="C256" s="23"/>
      <c r="D256" s="30"/>
      <c r="E256" s="31"/>
      <c r="F256" s="31"/>
      <c r="G256" s="27" t="s">
        <v>6</v>
      </c>
    </row>
    <row r="257" spans="1:7" x14ac:dyDescent="0.25">
      <c r="A257" s="28" t="s">
        <v>7</v>
      </c>
      <c r="B257" s="28" t="s">
        <v>8</v>
      </c>
      <c r="C257" s="28" t="s">
        <v>9</v>
      </c>
      <c r="D257" s="26" t="s">
        <v>10</v>
      </c>
      <c r="E257" s="27" t="s">
        <v>11</v>
      </c>
      <c r="F257" s="27" t="s">
        <v>12</v>
      </c>
      <c r="G257" s="40">
        <v>568901.27</v>
      </c>
    </row>
    <row r="258" spans="1:7" x14ac:dyDescent="0.25">
      <c r="A258" s="10">
        <v>41975</v>
      </c>
      <c r="B258" s="11"/>
      <c r="C258" s="11" t="s">
        <v>18</v>
      </c>
      <c r="D258" s="11"/>
      <c r="E258" s="11"/>
      <c r="F258" s="12">
        <v>204165</v>
      </c>
      <c r="G258" s="13">
        <f>G257-F258</f>
        <v>364736.27</v>
      </c>
    </row>
    <row r="259" spans="1:7" x14ac:dyDescent="0.25">
      <c r="A259" s="10">
        <v>41975</v>
      </c>
      <c r="B259" s="11"/>
      <c r="C259" s="11" t="s">
        <v>18</v>
      </c>
      <c r="D259" s="11"/>
      <c r="E259" s="11"/>
      <c r="F259" s="12">
        <v>158397.16</v>
      </c>
      <c r="G259" s="13">
        <f>G258-F259</f>
        <v>206339.11000000002</v>
      </c>
    </row>
    <row r="260" spans="1:7" x14ac:dyDescent="0.25">
      <c r="A260" s="10">
        <v>41992</v>
      </c>
      <c r="B260" s="11"/>
      <c r="C260" s="11" t="s">
        <v>21</v>
      </c>
      <c r="D260" s="11"/>
      <c r="E260" s="11"/>
      <c r="F260" s="12">
        <v>144742</v>
      </c>
      <c r="G260" s="13">
        <f t="shared" ref="G260:G266" si="5">G259-F260</f>
        <v>61597.110000000015</v>
      </c>
    </row>
    <row r="261" spans="1:7" x14ac:dyDescent="0.25">
      <c r="A261" s="10">
        <v>41992</v>
      </c>
      <c r="B261" s="11"/>
      <c r="C261" s="11" t="s">
        <v>75</v>
      </c>
      <c r="D261" s="11"/>
      <c r="E261" s="11"/>
      <c r="F261" s="12">
        <v>162</v>
      </c>
      <c r="G261" s="13">
        <f t="shared" si="5"/>
        <v>61435.110000000015</v>
      </c>
    </row>
    <row r="262" spans="1:7" x14ac:dyDescent="0.25">
      <c r="A262" s="10">
        <v>41992</v>
      </c>
      <c r="B262" s="11"/>
      <c r="C262" s="11" t="s">
        <v>47</v>
      </c>
      <c r="D262" s="11"/>
      <c r="E262" s="11"/>
      <c r="F262" s="12">
        <v>25.92</v>
      </c>
      <c r="G262" s="13">
        <f t="shared" si="5"/>
        <v>61409.190000000017</v>
      </c>
    </row>
    <row r="263" spans="1:7" x14ac:dyDescent="0.25">
      <c r="A263" s="10">
        <v>42002</v>
      </c>
      <c r="B263" s="11"/>
      <c r="C263" s="11" t="s">
        <v>18</v>
      </c>
      <c r="D263" s="11"/>
      <c r="E263" s="11"/>
      <c r="F263" s="12">
        <v>71045.440000000002</v>
      </c>
      <c r="G263" s="13">
        <f t="shared" si="5"/>
        <v>-9636.2499999999854</v>
      </c>
    </row>
    <row r="264" spans="1:7" x14ac:dyDescent="0.25">
      <c r="A264" s="10">
        <v>42004</v>
      </c>
      <c r="B264" s="11"/>
      <c r="C264" s="11" t="s">
        <v>77</v>
      </c>
      <c r="D264" s="11"/>
      <c r="E264" s="11"/>
      <c r="F264" s="12">
        <v>27100</v>
      </c>
      <c r="G264" s="13">
        <f t="shared" si="5"/>
        <v>-36736.249999999985</v>
      </c>
    </row>
    <row r="265" spans="1:7" x14ac:dyDescent="0.25">
      <c r="A265" s="10">
        <v>42004</v>
      </c>
      <c r="B265" s="11"/>
      <c r="C265" s="11" t="s">
        <v>76</v>
      </c>
      <c r="D265" s="11"/>
      <c r="E265" s="11"/>
      <c r="F265" s="12">
        <v>15300</v>
      </c>
      <c r="G265" s="13">
        <f t="shared" si="5"/>
        <v>-52036.249999999985</v>
      </c>
    </row>
    <row r="266" spans="1:7" x14ac:dyDescent="0.25">
      <c r="A266" s="10">
        <v>42004</v>
      </c>
      <c r="B266" s="11"/>
      <c r="C266" s="11" t="s">
        <v>76</v>
      </c>
      <c r="D266" s="11"/>
      <c r="E266" s="11"/>
      <c r="F266" s="12">
        <v>63250</v>
      </c>
      <c r="G266" s="13">
        <f t="shared" si="5"/>
        <v>-115286.24999999999</v>
      </c>
    </row>
    <row r="267" spans="1:7" ht="15.75" x14ac:dyDescent="0.25">
      <c r="A267" s="11"/>
      <c r="B267" s="11"/>
      <c r="C267" s="57" t="s">
        <v>61</v>
      </c>
      <c r="D267" s="11"/>
      <c r="E267" s="11"/>
      <c r="F267" s="12"/>
      <c r="G267" s="11"/>
    </row>
    <row r="268" spans="1:7" x14ac:dyDescent="0.25">
      <c r="A268" s="10">
        <v>41974</v>
      </c>
      <c r="B268" s="11"/>
      <c r="C268" s="25" t="s">
        <v>42</v>
      </c>
      <c r="D268" s="11"/>
      <c r="E268" s="12">
        <v>2.82</v>
      </c>
      <c r="F268" s="12"/>
      <c r="G268" s="11"/>
    </row>
    <row r="269" spans="1:7" x14ac:dyDescent="0.25">
      <c r="A269" s="10">
        <v>41978</v>
      </c>
      <c r="B269" s="11"/>
      <c r="C269" s="45" t="s">
        <v>13</v>
      </c>
      <c r="D269" s="21"/>
      <c r="E269" s="12">
        <v>255887.68</v>
      </c>
      <c r="F269" s="12"/>
      <c r="G269" s="11"/>
    </row>
    <row r="270" spans="1:7" x14ac:dyDescent="0.25">
      <c r="A270" s="11"/>
      <c r="B270" s="11"/>
      <c r="C270" s="11"/>
      <c r="D270" s="11"/>
      <c r="E270" s="11"/>
      <c r="F270" s="12"/>
      <c r="G270" s="11"/>
    </row>
    <row r="271" spans="1:7" x14ac:dyDescent="0.25">
      <c r="A271" s="11"/>
      <c r="B271" s="11"/>
      <c r="C271" s="11"/>
      <c r="D271" s="11"/>
      <c r="E271" s="11"/>
      <c r="F271" s="12"/>
      <c r="G271" s="11"/>
    </row>
    <row r="272" spans="1:7" x14ac:dyDescent="0.25">
      <c r="A272" s="11"/>
      <c r="B272" s="11"/>
      <c r="C272" s="58" t="s">
        <v>67</v>
      </c>
      <c r="D272" s="58" t="s">
        <v>15</v>
      </c>
      <c r="E272" s="11"/>
      <c r="F272" s="12"/>
      <c r="G272" s="11"/>
    </row>
    <row r="273" spans="1:7" x14ac:dyDescent="0.25">
      <c r="A273" s="11"/>
      <c r="B273" s="11"/>
      <c r="C273" s="12">
        <v>140604.25</v>
      </c>
      <c r="D273" s="13">
        <f>G266+E269</f>
        <v>140601.43</v>
      </c>
      <c r="E273" s="11"/>
      <c r="F273" s="12"/>
      <c r="G273" s="11"/>
    </row>
  </sheetData>
  <mergeCells count="12">
    <mergeCell ref="A2:G2"/>
    <mergeCell ref="A252:G252"/>
    <mergeCell ref="A223:G223"/>
    <mergeCell ref="A200:G200"/>
    <mergeCell ref="A142:G142"/>
    <mergeCell ref="A100:G100"/>
    <mergeCell ref="A115:G115"/>
    <mergeCell ref="A32:G32"/>
    <mergeCell ref="A14:G14"/>
    <mergeCell ref="A56:G56"/>
    <mergeCell ref="A79:G79"/>
    <mergeCell ref="A177:G177"/>
  </mergeCells>
  <pageMargins left="0.7" right="0.7" top="0.75" bottom="0.75" header="0.3" footer="0.3"/>
  <pageSetup scale="80" fitToHeight="0" orientation="landscape" horizontalDpi="0" verticalDpi="0" r:id="rId1"/>
  <ignoredErrors>
    <ignoredError sqref="G16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2015-08-14T14:09:07Z</dcterms:modified>
</cp:coreProperties>
</file>