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-FPDF\Downloads\"/>
    </mc:Choice>
  </mc:AlternateContent>
  <xr:revisionPtr revIDLastSave="0" documentId="8_{FE4ED96E-B759-43E7-84AB-D113AF623DD7}" xr6:coauthVersionLast="36" xr6:coauthVersionMax="36" xr10:uidLastSave="{00000000-0000-0000-0000-000000000000}"/>
  <bookViews>
    <workbookView xWindow="0" yWindow="0" windowWidth="20490" windowHeight="7545" tabRatio="952" xr2:uid="{00000000-000D-0000-FFFF-FFFF00000000}"/>
  </bookViews>
  <sheets>
    <sheet name="APROBADOS" sheetId="22" r:id="rId1"/>
    <sheet name="RECHAZADOS" sheetId="25" r:id="rId2"/>
  </sheets>
  <definedNames>
    <definedName name="_xlnm._FilterDatabase" localSheetId="0" hidden="1">APROBADOS!$A$1:$Q$63</definedName>
    <definedName name="_xlnm._FilterDatabase" localSheetId="1" hidden="1">RECHAZADOS!$A$1:$H$1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2" l="1"/>
  <c r="N2" i="22"/>
  <c r="N24" i="22" l="1"/>
  <c r="N23" i="22"/>
  <c r="N3" i="22"/>
  <c r="N4" i="22" l="1"/>
  <c r="N14" i="22"/>
  <c r="N35" i="22"/>
  <c r="N13" i="22" l="1"/>
  <c r="N12" i="22"/>
  <c r="N8" i="22"/>
  <c r="N60" i="22" l="1"/>
  <c r="N38" i="22"/>
  <c r="N39" i="22"/>
  <c r="N40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27" i="22"/>
  <c r="N25" i="22"/>
  <c r="N15" i="22"/>
  <c r="N16" i="22"/>
  <c r="N5" i="22"/>
  <c r="N6" i="22"/>
  <c r="N7" i="22"/>
  <c r="N9" i="22"/>
  <c r="N33" i="22"/>
  <c r="N32" i="22"/>
  <c r="N31" i="22"/>
  <c r="N30" i="22"/>
  <c r="N29" i="22"/>
  <c r="N28" i="22"/>
  <c r="N37" i="22"/>
  <c r="N36" i="22"/>
  <c r="N34" i="22"/>
  <c r="N59" i="22"/>
  <c r="N58" i="22"/>
  <c r="N57" i="22"/>
  <c r="N26" i="22"/>
  <c r="N22" i="22"/>
  <c r="N20" i="22"/>
  <c r="N19" i="22"/>
  <c r="N18" i="22"/>
  <c r="N17" i="22"/>
  <c r="N11" i="22"/>
  <c r="N10" i="22"/>
</calcChain>
</file>

<file path=xl/sharedStrings.xml><?xml version="1.0" encoding="utf-8"?>
<sst xmlns="http://schemas.openxmlformats.org/spreadsheetml/2006/main" count="1283" uniqueCount="327">
  <si>
    <t>AMACUECA</t>
  </si>
  <si>
    <t>ATEMAJAC DE BRIZUELA</t>
  </si>
  <si>
    <t>AUTLÁN DE NAVARRO</t>
  </si>
  <si>
    <t>BOLAÑOS</t>
  </si>
  <si>
    <t>CABO CORRIENTES</t>
  </si>
  <si>
    <t>CASIMIRO CASTILLO</t>
  </si>
  <si>
    <t>CHIMALTITÁN</t>
  </si>
  <si>
    <t>EL LIMÓN</t>
  </si>
  <si>
    <t>ETZATLÁN</t>
  </si>
  <si>
    <t>GÓMEZ FARÍAS</t>
  </si>
  <si>
    <t>HUEJUQUILLA EL ALTO</t>
  </si>
  <si>
    <t>LA HUERTA</t>
  </si>
  <si>
    <t>MASCOTA</t>
  </si>
  <si>
    <t>MEZQUITIC</t>
  </si>
  <si>
    <t>PUERTO VALLARTA</t>
  </si>
  <si>
    <t>TALPA DE ALLENDE</t>
  </si>
  <si>
    <t>TOMATLÁN</t>
  </si>
  <si>
    <t>TOTATICHE</t>
  </si>
  <si>
    <t>TUXCACUESCO</t>
  </si>
  <si>
    <t>VILLA PURIFICACIÓN</t>
  </si>
  <si>
    <t>ZAPOTITLÁN DE VADILLO</t>
  </si>
  <si>
    <t>FÍSICA</t>
  </si>
  <si>
    <t>MORAL</t>
  </si>
  <si>
    <t>ESTUDIOS FORRAJEROS EN BOSQUES</t>
  </si>
  <si>
    <t>SALVADOR VELASCO GUERRERO</t>
  </si>
  <si>
    <t>VICTOR MANUEL ARIAS GODINEZ</t>
  </si>
  <si>
    <t>EJIDO CHACHAHUATLAN</t>
  </si>
  <si>
    <t>MIGUEL MICHEL LOPEZ</t>
  </si>
  <si>
    <t>EJIDO EL RINCON</t>
  </si>
  <si>
    <t>JUAN ARAIZA GUTIERREZ</t>
  </si>
  <si>
    <t>EJIDO TUXCACUESCO</t>
  </si>
  <si>
    <t>JOSE SAMUEL GARCIA ZERMEÑO</t>
  </si>
  <si>
    <t>EJIDO SAN JOSE DEL CARMEN</t>
  </si>
  <si>
    <t>ANTONIO CORDOVA RODRIGUEZ</t>
  </si>
  <si>
    <t>RAÚL SANTANA ORTIZ</t>
  </si>
  <si>
    <t>EJIDO LAS RAMAS</t>
  </si>
  <si>
    <t>GUILLERMO SILVA OROZCO</t>
  </si>
  <si>
    <t>JOSE LUIS GOMEZ GRADILLA</t>
  </si>
  <si>
    <t>ELADIO LOPEZ PELAYO</t>
  </si>
  <si>
    <t>JOSE MARIA MICHEL PADILLA</t>
  </si>
  <si>
    <t>FELIPE MACIAS HERRERA</t>
  </si>
  <si>
    <t>RAMON LEON DE LA ROSA</t>
  </si>
  <si>
    <t>DAVID GONZALEZ SOLTERO</t>
  </si>
  <si>
    <t>EJIDO EL LIMÓN</t>
  </si>
  <si>
    <t>RUBEN DARÍO RAMIREZ SANCHEZ</t>
  </si>
  <si>
    <t>GRACIELA RAMIREZ ECHAURI</t>
  </si>
  <si>
    <t>SERGIO CORONA GONZALEZ</t>
  </si>
  <si>
    <t>RAMON RENE MICHEL GONZALEZ</t>
  </si>
  <si>
    <t>JORGE OCTAVIO GARCÍA ZERMEÑO</t>
  </si>
  <si>
    <t>ANTONIO JIMÉNEZ BAUTISTA</t>
  </si>
  <si>
    <t>EJIDO PUERTO VALLARTA</t>
  </si>
  <si>
    <t>ESTEBAN GARCIA ARECHIGA</t>
  </si>
  <si>
    <t>GRUPO SAN JOSE</t>
  </si>
  <si>
    <t>MAYRA LEOPOLDINA SANDOVAL VILLAR</t>
  </si>
  <si>
    <t>COMUNIDAD INDIGENA SAN JUAN DE LOS POTREROS</t>
  </si>
  <si>
    <t>LUCIANO PALLARES ROSALES</t>
  </si>
  <si>
    <t>EJIDO LOS AMOLES</t>
  </si>
  <si>
    <t>J. GUADALUPE CARRILLO GALLEGOS</t>
  </si>
  <si>
    <t>GRUPO LOS ALEGRIA</t>
  </si>
  <si>
    <t>NICOLAS ALEGRIA SERRANO</t>
  </si>
  <si>
    <t>COMUNIDAD INDIGENA TENZOMPA</t>
  </si>
  <si>
    <t>LUIS MIGUEL PACHECO MARTINEZ</t>
  </si>
  <si>
    <t>COMUNIDAD INDIGENA SANTA CATARINA CUESCOMATITLAN</t>
  </si>
  <si>
    <t>UXA RAFAEL ROBLES CARRILLO</t>
  </si>
  <si>
    <t>EJIDO EL RODEO</t>
  </si>
  <si>
    <t>EJIDO BARRANCA DE LA NARANJERA</t>
  </si>
  <si>
    <t>EJIDO IXTAPA</t>
  </si>
  <si>
    <t>EJIDO LA PALAPA</t>
  </si>
  <si>
    <t>EJIDO EL JORULLO Y ANEXOS</t>
  </si>
  <si>
    <t>RAMON VAZQUEZ FREGOSO</t>
  </si>
  <si>
    <t>EJIDO BOCA DE TOMATLAN Y MISMALOYA</t>
  </si>
  <si>
    <t>MARIA ISABEL QUINTERO CASTILLON</t>
  </si>
  <si>
    <t>ELEUTERIO GUTIERREZ LOPEZ</t>
  </si>
  <si>
    <t>COMUNIDAD INDIGENA LLANO GRANDE DE IPALA</t>
  </si>
  <si>
    <t>EJIDO LAS PALMAS</t>
  </si>
  <si>
    <t>OSCAR AVALOS BERNAL</t>
  </si>
  <si>
    <t>MARIO CHAVEZ SANCHEZ</t>
  </si>
  <si>
    <t>LUZ YOLANDA COBIAN MORALES</t>
  </si>
  <si>
    <t>EJIDO PLAYA GRANDE</t>
  </si>
  <si>
    <t>JORGE ALFONSO SALCEDO DE ANDA</t>
  </si>
  <si>
    <t>EJIDO TEBELCHIA</t>
  </si>
  <si>
    <t>EJIDO PEDRO MORENO</t>
  </si>
  <si>
    <t>JOSE LUIS LEDEZMA CARDOSO</t>
  </si>
  <si>
    <t>EJIDO LAGUNILLAS</t>
  </si>
  <si>
    <t>EJIDO ATEMAJAC DE BRIZUELA</t>
  </si>
  <si>
    <t>EJIDO TEPEC</t>
  </si>
  <si>
    <t>JUAN CARLOS HERNANDEZ AMAYA</t>
  </si>
  <si>
    <t>EJIDO LA CUESTA</t>
  </si>
  <si>
    <t>ROSALVA TEJEDA ARREOLA</t>
  </si>
  <si>
    <t>EJIDO LOS ZAPOTES</t>
  </si>
  <si>
    <t>HILARIA ANAYA RUBIO</t>
  </si>
  <si>
    <t>EJIDO LA PIEDAD Y ANEXOS</t>
  </si>
  <si>
    <t>ALMA ROSA OROZCO NIEVES</t>
  </si>
  <si>
    <t>EJIDO LA CUMBRE</t>
  </si>
  <si>
    <t>MARIA IRMA HERNANDEZ PEÑA</t>
  </si>
  <si>
    <t>EJIDO EL DESMORONADO</t>
  </si>
  <si>
    <t>ELPIDIA SALDAÑA ALCARAZ</t>
  </si>
  <si>
    <t>MARIA DE JESUS PELAYO VERA</t>
  </si>
  <si>
    <t>EJIDO CHIQUIHUITLAN</t>
  </si>
  <si>
    <t>MA. DEL CARMEN PELAYO SOLTERO</t>
  </si>
  <si>
    <t>CASIMIRA ROSALES VILLASEÑOR</t>
  </si>
  <si>
    <t>EJIDO EL CUALE</t>
  </si>
  <si>
    <t>MA. GUADALUPE DELGADO CARRILLO</t>
  </si>
  <si>
    <t>EJIDO LAS HORMIGAS</t>
  </si>
  <si>
    <t>ELBIRA GONZALEZ TAPIA</t>
  </si>
  <si>
    <t>EJIDO SAN ANDRES</t>
  </si>
  <si>
    <t>DELIA MARGARITA TAPIA LANGARICA</t>
  </si>
  <si>
    <t>EJIDO TEXCALAMA</t>
  </si>
  <si>
    <t>LILIANA GONZALEZ PEÑA</t>
  </si>
  <si>
    <t>MARIA ALICIA RAMIREZ GUZMAN</t>
  </si>
  <si>
    <t>EJIDO LOS ENCINOS Y ANEXOS</t>
  </si>
  <si>
    <t xml:space="preserve">MARIA ISABEL VELASCO ALONZO </t>
  </si>
  <si>
    <t>DOLORES ADRIANA AGUILAR MALDO</t>
  </si>
  <si>
    <t>PAULA CAZARES PEÑA</t>
  </si>
  <si>
    <t>EJIDO CUYUTLAN</t>
  </si>
  <si>
    <t>EJIDO LOS OCOTES</t>
  </si>
  <si>
    <t>MARIA GRISELDA CORTEZ RODRIGUEZ</t>
  </si>
  <si>
    <t>EJIDO CABOS Y CAÑADAS</t>
  </si>
  <si>
    <t>PATRICIA LANGARICA AGUILAR</t>
  </si>
  <si>
    <t>MARIA DEL PILAR GONZALEZ BARRAZA</t>
  </si>
  <si>
    <t>ROSALBA FLORES PEÑA</t>
  </si>
  <si>
    <t>HUGO ERNESTO RUIZ MACHAIN</t>
  </si>
  <si>
    <t>EJIDO EL REALITO</t>
  </si>
  <si>
    <t>EJIDO LOMAS DE MALOBACO</t>
  </si>
  <si>
    <t>PEDRO AGUIAR BARBOSA</t>
  </si>
  <si>
    <t>LUZ AURORA HERNANDEZ GOMEZ</t>
  </si>
  <si>
    <t>GRUPO DE PRODUCTORAS VIVERO FORESTAL MAR VERDE</t>
  </si>
  <si>
    <t>EJIDO NACASTILLO</t>
  </si>
  <si>
    <t>RAUL HERNANDEZ CHAVEZ</t>
  </si>
  <si>
    <t>EJIDO CORRAL DE PIEDRA</t>
  </si>
  <si>
    <t>ROSENDA GUERRERO JIMENEZ</t>
  </si>
  <si>
    <t>S2019004001</t>
  </si>
  <si>
    <t>S2019010002</t>
  </si>
  <si>
    <t>S2019010003</t>
  </si>
  <si>
    <t>S2019015004</t>
  </si>
  <si>
    <t>S2019015005</t>
  </si>
  <si>
    <t>S2019015006</t>
  </si>
  <si>
    <t>S2019015007</t>
  </si>
  <si>
    <t>S2019015008</t>
  </si>
  <si>
    <t>S2019015009</t>
  </si>
  <si>
    <t>S2019015010</t>
  </si>
  <si>
    <t>S2019015011</t>
  </si>
  <si>
    <t>S2019019012</t>
  </si>
  <si>
    <t>S2019020013</t>
  </si>
  <si>
    <t>S2019020014</t>
  </si>
  <si>
    <t>S2019021015</t>
  </si>
  <si>
    <t>S2019021016</t>
  </si>
  <si>
    <t>S2019021017</t>
  </si>
  <si>
    <t>S2019021018</t>
  </si>
  <si>
    <t>S2019021019</t>
  </si>
  <si>
    <t>S2019021020</t>
  </si>
  <si>
    <t>S2019021021</t>
  </si>
  <si>
    <t>S2019031023</t>
  </si>
  <si>
    <t>S2019054027</t>
  </si>
  <si>
    <t>S2019054028</t>
  </si>
  <si>
    <t>S2019054030</t>
  </si>
  <si>
    <t>S2019054029</t>
  </si>
  <si>
    <t>S2019036031</t>
  </si>
  <si>
    <t>S2019079032</t>
  </si>
  <si>
    <t>S2019043035</t>
  </si>
  <si>
    <t>S2019061039</t>
  </si>
  <si>
    <t>S2019042033</t>
  </si>
  <si>
    <t>S2019043034</t>
  </si>
  <si>
    <t>S2019058036</t>
  </si>
  <si>
    <t>S2019058037</t>
  </si>
  <si>
    <t>S2019058038</t>
  </si>
  <si>
    <t>S2019061040</t>
  </si>
  <si>
    <t>S2019067041</t>
  </si>
  <si>
    <t>S2019067043</t>
  </si>
  <si>
    <t>S2019067046</t>
  </si>
  <si>
    <t>S2019067047</t>
  </si>
  <si>
    <t>S2019067048</t>
  </si>
  <si>
    <t>S2019067049</t>
  </si>
  <si>
    <t>S2019067050</t>
  </si>
  <si>
    <t>S2019084053</t>
  </si>
  <si>
    <t>S2019084054</t>
  </si>
  <si>
    <t>S2019084055</t>
  </si>
  <si>
    <t>S2019084056</t>
  </si>
  <si>
    <t>S2019084057</t>
  </si>
  <si>
    <t>S2019068058</t>
  </si>
  <si>
    <t>S2019015059</t>
  </si>
  <si>
    <t>S2019068060</t>
  </si>
  <si>
    <t>S2019084061</t>
  </si>
  <si>
    <t>S2019084062</t>
  </si>
  <si>
    <t>S2019084063</t>
  </si>
  <si>
    <t>S2019084064</t>
  </si>
  <si>
    <t>S2019084065</t>
  </si>
  <si>
    <t>S2019084066</t>
  </si>
  <si>
    <t>S2019084067</t>
  </si>
  <si>
    <t>S2019084068</t>
  </si>
  <si>
    <t>S2019084069</t>
  </si>
  <si>
    <t>S2019084070</t>
  </si>
  <si>
    <t>S2019084071</t>
  </si>
  <si>
    <t>S2019084072</t>
  </si>
  <si>
    <t>S2019084074</t>
  </si>
  <si>
    <t>S2019084080</t>
  </si>
  <si>
    <t>S2019100081</t>
  </si>
  <si>
    <t>S2019100082</t>
  </si>
  <si>
    <t>S2019100083</t>
  </si>
  <si>
    <t>S2019100084</t>
  </si>
  <si>
    <t>S2019106085</t>
  </si>
  <si>
    <t>S2019106086</t>
  </si>
  <si>
    <t>S2019068087</t>
  </si>
  <si>
    <t>S2019068088</t>
  </si>
  <si>
    <t>S2019068089</t>
  </si>
  <si>
    <t>J. TRINIDAD REYES SANCHEZ</t>
  </si>
  <si>
    <t>EJIDO CONCEPCION DEL BRAMADOR</t>
  </si>
  <si>
    <t>PRODUCTORES DE PLANTA DE ESPECIES FORRAJERAS AUTLAN</t>
  </si>
  <si>
    <t>LUIS ALFONSO VARGAS VELAZQUEZ</t>
  </si>
  <si>
    <t xml:space="preserve">CARLOS ALVAREZ </t>
  </si>
  <si>
    <t>ASOCIACION GANADERA LOCAL, EL LIMÓN</t>
  </si>
  <si>
    <t>J. JESUS PEREZ SANCHEZ</t>
  </si>
  <si>
    <t>MARIO ALBERTO AGUAYO SOLANO</t>
  </si>
  <si>
    <t>MIREYA RAFAELA CASTRO LEON</t>
  </si>
  <si>
    <t>JUAN MICHEL BELTRÁN</t>
  </si>
  <si>
    <t>AREAS DESTINADAS VOLUNTARIAMENTE A LA CONSERVACION</t>
  </si>
  <si>
    <t>PROGRAMA PREDIAL DE DESARROLLO INTEGRAL DE MEDIANO PLAZO</t>
  </si>
  <si>
    <t>INSTALACION DE VIVEROS RUSTICOS PARA LA PRODUCCIÓN DE PLANTA DE ESPECIES FORRAJERAS</t>
  </si>
  <si>
    <t>IMPLEMENTACIÓN DE BUENAS PRACTICAS DE CONSERVACION DE LA BIODIVERSIDAD Y PROTECCIÓN DE FUENTES DE ABASTECIMIENTO DE AGUA</t>
  </si>
  <si>
    <t xml:space="preserve">ELABORACIÓN DE INFORME TÉCNICO FITOSANITARIO </t>
  </si>
  <si>
    <t>N/A</t>
  </si>
  <si>
    <t>MIXTLAN</t>
  </si>
  <si>
    <t>GRISELDA RUBIO DUEÑAS</t>
  </si>
  <si>
    <t>MARCO ANTONIO GUITRON CASTELLON</t>
  </si>
  <si>
    <t>GRUPO DE MUJERES LA CUESTA</t>
  </si>
  <si>
    <t>GRUPO DE MUJERES DE TEXCALAMA</t>
  </si>
  <si>
    <t>EJIDO TOLEDO, YERBABUENA Y ANEXOS</t>
  </si>
  <si>
    <t>S2019012090</t>
  </si>
  <si>
    <t>EJIDO EX-HACIENDA DE VILLA VIEJA NCPE</t>
  </si>
  <si>
    <t>COMUNIDAD INDIGENA DE JOCOTLÁN</t>
  </si>
  <si>
    <t>GABRIEL CASTAÑEDA CORONA</t>
  </si>
  <si>
    <t>JOSE CLEMENTE ANGEL MEZA</t>
  </si>
  <si>
    <t>COMUNIDAD INDIGENA SANTA CRUZ DEL TUITO</t>
  </si>
  <si>
    <t>EJIDO EL ZAPOTILLO</t>
  </si>
  <si>
    <t>ALFONSO CRUZ GOMEZ</t>
  </si>
  <si>
    <t>COMUNIDAD INDIGENA GIROSTO</t>
  </si>
  <si>
    <t>CABAÑAS LA TAHONA S.C.</t>
  </si>
  <si>
    <t>RECUPERACION DE LA VEGETACION E INSTALACION DE SISTEMAS AGROFORESTALES EN SELVAS SECAS, EN NACIMIENTOS DE AGUA, MARGENES DE ARROYO Y EMBALSES</t>
  </si>
  <si>
    <t>GANADEROS SILVOPASTORILES LAGUNILLAS - BELLAVISTA</t>
  </si>
  <si>
    <t>NCPA LA LADRILLERA</t>
  </si>
  <si>
    <t>NO CUMPLE CON LOS REQUISITOS GENERALES ESTABLECIDOS EN NUMERAL 8.2 DE LAS REGLAS DE OPERACIÓN</t>
  </si>
  <si>
    <t>NO CUMPLE CON LOS REQUISITOS ESPECIFICOS ESTABLECIDOS EN EL NUMERAL 8.3 DE LAS REGLAS DE OPERACIÓN</t>
  </si>
  <si>
    <t>NO CUMPLE CON LOS REQUISITOS GENERALES Y ESPECIFICOS ESTABLECIDOS LOS NUMERALES 8.2 Y 8.3 DE LAS REGLAS DE OPERACIÓN</t>
  </si>
  <si>
    <t xml:space="preserve">  </t>
  </si>
  <si>
    <t>COMUNIDAD</t>
  </si>
  <si>
    <t>ASOCIACIÓN</t>
  </si>
  <si>
    <t>EJIDO</t>
  </si>
  <si>
    <t>PEQUEÑO PROPIETARIO</t>
  </si>
  <si>
    <t>GRUPO ORGANIZADO</t>
  </si>
  <si>
    <t>SOCIEDAD</t>
  </si>
  <si>
    <t>NCPA FRANCISCO I. MADERO</t>
  </si>
  <si>
    <t xml:space="preserve">EJIDO CASIMIRO CASTILLO-LA RESOLANA  </t>
  </si>
  <si>
    <t>MUNICIPIO</t>
  </si>
  <si>
    <t>NOMBRE DEL SOLICITANTE</t>
  </si>
  <si>
    <t>FOLIO DE SOLICITUD</t>
  </si>
  <si>
    <t>REGIMEN DE PROPIEDAD</t>
  </si>
  <si>
    <t>TIPO DE PROPIEDAD (EJIDO, COMUNIDAD, PEQUEÑO PROPIETARIO, EJIDATARIO, SOCIEDAD, ASOCIACIÓN, OTRO)</t>
  </si>
  <si>
    <t>NOMBRE DEL REPRESENTANTE LEGAL</t>
  </si>
  <si>
    <t>CONCEPTO O MODALIDAD DE APOYO</t>
  </si>
  <si>
    <t>MOTIVO DE RECHAZO</t>
  </si>
  <si>
    <t>CANTIDAD VIABLE</t>
  </si>
  <si>
    <t>UNIDAD DE MEDIDA</t>
  </si>
  <si>
    <t>HECTAREAS</t>
  </si>
  <si>
    <t>ESTUDIO</t>
  </si>
  <si>
    <t>PLANTAS</t>
  </si>
  <si>
    <t>S2019025024</t>
  </si>
  <si>
    <t>S2019025025</t>
  </si>
  <si>
    <t>GRUPO RANCHO LOS OLIVOS</t>
  </si>
  <si>
    <t>GRUPO LAS CANOAS</t>
  </si>
  <si>
    <t>COLOTLÁN</t>
  </si>
  <si>
    <t>ROSALÍA AHGUE SANCHEZ</t>
  </si>
  <si>
    <t>ERIKA CAMPOS NAJAR</t>
  </si>
  <si>
    <t>FUERA DE LAS AREAS ELEGIBLES DEL CONCEPTO DE APOYO SOLICITADO</t>
  </si>
  <si>
    <t>S2019031022</t>
  </si>
  <si>
    <t>S2019007052</t>
  </si>
  <si>
    <t>S2019084073</t>
  </si>
  <si>
    <t>S2019084075</t>
  </si>
  <si>
    <t>S2019084076</t>
  </si>
  <si>
    <t>S2019084077</t>
  </si>
  <si>
    <t>S2019084078</t>
  </si>
  <si>
    <t>S2019084079</t>
  </si>
  <si>
    <t>COMUNIDAD INDIGENA TEPIZOAC</t>
  </si>
  <si>
    <t>CENTRO DE BACHILLERATO TECNOLOGICO AGROPECUARIO No. 230</t>
  </si>
  <si>
    <t>GRUPO DE MUJERES EL CUALE</t>
  </si>
  <si>
    <t>GRUPO DE MUJERES LA CUMBRE</t>
  </si>
  <si>
    <t>GRUPO DE MUJERES DEL DESMORONADO</t>
  </si>
  <si>
    <t>GRUPO DE MUJERES DE CONCEPCIÓN DE BRAMADOR</t>
  </si>
  <si>
    <t>GRUPO DE MUJERES DE SANTA LUCIA</t>
  </si>
  <si>
    <t>GRUPO DE MUJERES DE SAN ANDRES</t>
  </si>
  <si>
    <t>SAN JUANITO DE ESCOBEDO</t>
  </si>
  <si>
    <t>ABEL BAUTISTA RIVERA</t>
  </si>
  <si>
    <t>RENE CRUZ PAREDES</t>
  </si>
  <si>
    <t>CONSUELO GRANO GOMEZ</t>
  </si>
  <si>
    <t>ILDA LIZETH COLMENARES PEÑA</t>
  </si>
  <si>
    <t>TERESA DE JESUS VAZQUEZ JUAREZ</t>
  </si>
  <si>
    <t>RAFAELA LANGARICA ARCE</t>
  </si>
  <si>
    <t>UYUNI KALAHARY QUINTERO ANAYA</t>
  </si>
  <si>
    <t>NO CUMPLE CON LOS REQUISITOS GENERALES ESTABLECIDOS EN EL NUMERAL 8.1 DE LAS REGLAS DE OPERACIÓN VIGENTE</t>
  </si>
  <si>
    <t>NO CUMPLE CON LO ESTABLECIDO EN EL NUMERAL 8.1 DE LAS REGLAS DE OPERACIÓN VIGENTES</t>
  </si>
  <si>
    <t>FECHA DE FIRMA DE CONVENO DE CONCERTACION</t>
  </si>
  <si>
    <t>CANTIDAD DE MINISTRACIONES</t>
  </si>
  <si>
    <t>PORCENTAJE 1ERA MINISTRACION</t>
  </si>
  <si>
    <t>PORCENTAJE 2DA MINISTRACION</t>
  </si>
  <si>
    <t>FECHA DE PAGO</t>
  </si>
  <si>
    <t>OBSERVACIONES</t>
  </si>
  <si>
    <t>EFRAIN BRITO ARAIZA</t>
  </si>
  <si>
    <t>AURORA BARRAGAN ESPINOSA</t>
  </si>
  <si>
    <t>JOSE EDUARDO SANTANA CORONA</t>
  </si>
  <si>
    <t>ALEJANDRO ZAMORA FLORES</t>
  </si>
  <si>
    <t>SANTA CRUZ EL TUITO</t>
  </si>
  <si>
    <t>RAMON MARTINEZ ESCOBEDO</t>
  </si>
  <si>
    <t>RUBEN RODRIGUEZ PEREZ</t>
  </si>
  <si>
    <t>JUAN JOSE GARCIA HERNANDEZ</t>
  </si>
  <si>
    <t>ELENA ALVAREZ RUBIO</t>
  </si>
  <si>
    <t>MONTO DE APOYO</t>
  </si>
  <si>
    <t>CLEMENTE TORRES ROMERO</t>
  </si>
  <si>
    <t>JOSE ALFREDO VALERA RAMOS</t>
  </si>
  <si>
    <t>MARIA GRACIELA CORTES RODRIGUEZ</t>
  </si>
  <si>
    <t>FEDERICO RIOS BAILON</t>
  </si>
  <si>
    <t>PEDRO AGUIAR BARBOZA</t>
  </si>
  <si>
    <t>J SANTOS ROSALES PASTOR</t>
  </si>
  <si>
    <t>02/07/2019 y 03/07/2019</t>
  </si>
  <si>
    <t>CANTIDAD</t>
  </si>
  <si>
    <t>JOSE MANUEL TEJEDA CORTEZ</t>
  </si>
  <si>
    <t>02/07/2019 y 30/07/2019</t>
  </si>
  <si>
    <t>FIDEL RAMIREZ GARCIA</t>
  </si>
  <si>
    <t>12/07/2019 SE EFECTUO PAGO DE NUEVO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</si>
</sst>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39994506668294322"/>
      </patternFill>
    </fill>
    <fill>
      <patternFill patternType="solid">
        <fgColor theme="0"/>
        <bgColor theme="5" tint="0.59996337778862885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/>
    <xf numFmtId="9" fontId="1" fillId="3" borderId="1" xfId="0" applyNumberFormat="1" applyFont="1" applyFill="1" applyBorder="1"/>
    <xf numFmtId="44" fontId="1" fillId="3" borderId="1" xfId="31" applyFont="1" applyFill="1" applyBorder="1"/>
    <xf numFmtId="0" fontId="1" fillId="6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left" vertical="center"/>
    </xf>
    <xf numFmtId="9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right" vertical="center"/>
    </xf>
    <xf numFmtId="44" fontId="1" fillId="3" borderId="1" xfId="0" applyNumberFormat="1" applyFont="1" applyFill="1" applyBorder="1"/>
    <xf numFmtId="0" fontId="8" fillId="3" borderId="1" xfId="0" applyFont="1" applyFill="1" applyBorder="1" applyAlignment="1">
      <alignment horizontal="left" vertical="center"/>
    </xf>
    <xf numFmtId="44" fontId="8" fillId="3" borderId="1" xfId="31" applyFont="1" applyFill="1" applyBorder="1" applyAlignment="1">
      <alignment horizontal="center" vertical="center"/>
    </xf>
    <xf numFmtId="44" fontId="1" fillId="3" borderId="0" xfId="0" applyNumberFormat="1" applyFont="1" applyFill="1"/>
    <xf numFmtId="14" fontId="1" fillId="3" borderId="1" xfId="0" applyNumberFormat="1" applyFont="1" applyFill="1" applyBorder="1" applyAlignment="1">
      <alignment horizontal="right"/>
    </xf>
    <xf numFmtId="9" fontId="1" fillId="3" borderId="1" xfId="32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1" fillId="0" borderId="1" xfId="0" applyFont="1" applyFill="1" applyBorder="1"/>
    <xf numFmtId="44" fontId="1" fillId="0" borderId="1" xfId="31" applyFont="1" applyFill="1" applyBorder="1"/>
    <xf numFmtId="9" fontId="1" fillId="0" borderId="1" xfId="0" applyNumberFormat="1" applyFont="1" applyFill="1" applyBorder="1"/>
    <xf numFmtId="44" fontId="1" fillId="0" borderId="1" xfId="0" applyNumberFormat="1" applyFont="1" applyFill="1" applyBorder="1"/>
    <xf numFmtId="0" fontId="1" fillId="0" borderId="0" xfId="0" applyFont="1" applyFill="1"/>
    <xf numFmtId="14" fontId="0" fillId="0" borderId="1" xfId="0" applyNumberFormat="1" applyFont="1" applyFill="1" applyBorder="1"/>
    <xf numFmtId="0" fontId="8" fillId="0" borderId="1" xfId="0" applyFont="1" applyFill="1" applyBorder="1"/>
    <xf numFmtId="44" fontId="8" fillId="0" borderId="1" xfId="31" applyFont="1" applyFill="1" applyBorder="1"/>
    <xf numFmtId="9" fontId="0" fillId="0" borderId="1" xfId="0" applyNumberFormat="1" applyFont="1" applyFill="1" applyBorder="1"/>
    <xf numFmtId="14" fontId="8" fillId="0" borderId="1" xfId="0" applyNumberFormat="1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1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/>
  </cellXfs>
  <cellStyles count="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Moneda" xfId="31" builtinId="4"/>
    <cellStyle name="Normal" xfId="0" builtinId="0"/>
    <cellStyle name="Porcentaje" xfId="3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5.140625" defaultRowHeight="12.75" x14ac:dyDescent="0.2"/>
  <cols>
    <col min="1" max="1" width="11.85546875" style="10" bestFit="1" customWidth="1"/>
    <col min="2" max="2" width="47.7109375" style="10" customWidth="1"/>
    <col min="3" max="3" width="25.140625" style="10" customWidth="1"/>
    <col min="4" max="4" width="11.85546875" style="10" customWidth="1"/>
    <col min="5" max="5" width="38.5703125" style="10" customWidth="1"/>
    <col min="6" max="6" width="31.140625" style="10" customWidth="1"/>
    <col min="7" max="7" width="38.5703125" style="10" customWidth="1"/>
    <col min="8" max="8" width="9.85546875" style="10" customWidth="1"/>
    <col min="9" max="9" width="15.28515625" style="10" customWidth="1"/>
    <col min="10" max="10" width="15.140625" style="10" customWidth="1"/>
    <col min="11" max="12" width="17.140625" style="10" customWidth="1"/>
    <col min="13" max="14" width="15.140625" style="10" customWidth="1"/>
    <col min="15" max="16" width="15.140625" style="10"/>
    <col min="17" max="17" width="31" style="10" bestFit="1" customWidth="1"/>
    <col min="18" max="16384" width="15.140625" style="10"/>
  </cols>
  <sheetData>
    <row r="1" spans="1:17" ht="51" x14ac:dyDescent="0.2">
      <c r="A1" s="1" t="s">
        <v>254</v>
      </c>
      <c r="B1" s="1" t="s">
        <v>253</v>
      </c>
      <c r="C1" s="1" t="s">
        <v>252</v>
      </c>
      <c r="D1" s="1" t="s">
        <v>255</v>
      </c>
      <c r="E1" s="1" t="s">
        <v>256</v>
      </c>
      <c r="F1" s="1" t="s">
        <v>257</v>
      </c>
      <c r="G1" s="1" t="s">
        <v>258</v>
      </c>
      <c r="H1" s="14" t="s">
        <v>260</v>
      </c>
      <c r="I1" s="1" t="s">
        <v>261</v>
      </c>
      <c r="J1" s="1" t="s">
        <v>299</v>
      </c>
      <c r="K1" s="1" t="s">
        <v>300</v>
      </c>
      <c r="L1" s="1" t="s">
        <v>314</v>
      </c>
      <c r="M1" s="1" t="s">
        <v>301</v>
      </c>
      <c r="N1" s="1" t="s">
        <v>322</v>
      </c>
      <c r="O1" s="1" t="s">
        <v>303</v>
      </c>
      <c r="P1" s="1" t="s">
        <v>302</v>
      </c>
      <c r="Q1" s="1" t="s">
        <v>304</v>
      </c>
    </row>
    <row r="2" spans="1:17" x14ac:dyDescent="0.2">
      <c r="A2" s="24" t="s">
        <v>131</v>
      </c>
      <c r="B2" s="36" t="s">
        <v>85</v>
      </c>
      <c r="C2" s="6" t="s">
        <v>0</v>
      </c>
      <c r="D2" s="5" t="s">
        <v>22</v>
      </c>
      <c r="E2" s="5" t="s">
        <v>246</v>
      </c>
      <c r="F2" s="6" t="s">
        <v>212</v>
      </c>
      <c r="G2" s="7" t="s">
        <v>215</v>
      </c>
      <c r="H2" s="12">
        <v>1</v>
      </c>
      <c r="I2" s="13" t="s">
        <v>263</v>
      </c>
      <c r="J2" s="21">
        <v>43630</v>
      </c>
      <c r="K2" s="20">
        <v>2</v>
      </c>
      <c r="L2" s="23">
        <v>15000</v>
      </c>
      <c r="M2" s="22">
        <v>0.5</v>
      </c>
      <c r="N2" s="29">
        <f>L2/2</f>
        <v>7500</v>
      </c>
      <c r="O2" s="21">
        <v>43676</v>
      </c>
      <c r="P2" s="22">
        <v>0.5</v>
      </c>
      <c r="Q2" s="20"/>
    </row>
    <row r="3" spans="1:17" x14ac:dyDescent="0.2">
      <c r="A3" s="24" t="s">
        <v>132</v>
      </c>
      <c r="B3" s="36" t="s">
        <v>83</v>
      </c>
      <c r="C3" s="6" t="s">
        <v>1</v>
      </c>
      <c r="D3" s="5" t="s">
        <v>22</v>
      </c>
      <c r="E3" s="5" t="s">
        <v>246</v>
      </c>
      <c r="F3" s="6" t="s">
        <v>211</v>
      </c>
      <c r="G3" s="7" t="s">
        <v>215</v>
      </c>
      <c r="H3" s="12">
        <v>1</v>
      </c>
      <c r="I3" s="13" t="s">
        <v>263</v>
      </c>
      <c r="J3" s="21">
        <v>43630</v>
      </c>
      <c r="K3" s="20">
        <v>2</v>
      </c>
      <c r="L3" s="23">
        <v>15000</v>
      </c>
      <c r="M3" s="22">
        <v>0.5</v>
      </c>
      <c r="N3" s="29">
        <f>L3/2</f>
        <v>7500</v>
      </c>
      <c r="O3" s="21">
        <v>43678</v>
      </c>
      <c r="P3" s="22">
        <v>0.5</v>
      </c>
      <c r="Q3" s="20" t="s">
        <v>323</v>
      </c>
    </row>
    <row r="4" spans="1:17" x14ac:dyDescent="0.2">
      <c r="A4" s="24" t="s">
        <v>133</v>
      </c>
      <c r="B4" s="36" t="s">
        <v>84</v>
      </c>
      <c r="C4" s="6" t="s">
        <v>1</v>
      </c>
      <c r="D4" s="5" t="s">
        <v>22</v>
      </c>
      <c r="E4" s="5" t="s">
        <v>246</v>
      </c>
      <c r="F4" s="6" t="s">
        <v>213</v>
      </c>
      <c r="G4" s="7" t="s">
        <v>215</v>
      </c>
      <c r="H4" s="12">
        <v>1</v>
      </c>
      <c r="I4" s="13" t="s">
        <v>263</v>
      </c>
      <c r="J4" s="21">
        <v>43630</v>
      </c>
      <c r="K4" s="20">
        <v>2</v>
      </c>
      <c r="L4" s="23">
        <v>15000</v>
      </c>
      <c r="M4" s="22">
        <v>0.5</v>
      </c>
      <c r="N4" s="29">
        <f>L4/2</f>
        <v>7500</v>
      </c>
      <c r="O4" s="21">
        <v>43676</v>
      </c>
      <c r="P4" s="22">
        <v>0.5</v>
      </c>
      <c r="Q4" s="6" t="s">
        <v>213</v>
      </c>
    </row>
    <row r="5" spans="1:17" x14ac:dyDescent="0.2">
      <c r="A5" s="24" t="s">
        <v>134</v>
      </c>
      <c r="B5" s="36" t="s">
        <v>31</v>
      </c>
      <c r="C5" s="6" t="s">
        <v>2</v>
      </c>
      <c r="D5" s="5" t="s">
        <v>21</v>
      </c>
      <c r="E5" s="5" t="s">
        <v>247</v>
      </c>
      <c r="F5" s="5" t="s">
        <v>220</v>
      </c>
      <c r="G5" s="7" t="s">
        <v>23</v>
      </c>
      <c r="H5" s="12">
        <v>34.799999999999997</v>
      </c>
      <c r="I5" s="13" t="s">
        <v>262</v>
      </c>
      <c r="J5" s="21">
        <v>43633</v>
      </c>
      <c r="K5" s="20">
        <v>2</v>
      </c>
      <c r="L5" s="23">
        <v>22400</v>
      </c>
      <c r="M5" s="22">
        <v>0.5</v>
      </c>
      <c r="N5" s="29">
        <f>L5/2</f>
        <v>11200</v>
      </c>
      <c r="O5" s="21">
        <v>43649</v>
      </c>
      <c r="P5" s="22">
        <v>0.5</v>
      </c>
      <c r="Q5" s="6" t="s">
        <v>31</v>
      </c>
    </row>
    <row r="6" spans="1:17" x14ac:dyDescent="0.2">
      <c r="A6" s="24" t="s">
        <v>135</v>
      </c>
      <c r="B6" s="36" t="s">
        <v>41</v>
      </c>
      <c r="C6" s="6" t="s">
        <v>2</v>
      </c>
      <c r="D6" s="5" t="s">
        <v>21</v>
      </c>
      <c r="E6" s="5" t="s">
        <v>247</v>
      </c>
      <c r="F6" s="5" t="s">
        <v>220</v>
      </c>
      <c r="G6" s="7" t="s">
        <v>23</v>
      </c>
      <c r="H6" s="12">
        <v>100</v>
      </c>
      <c r="I6" s="13" t="s">
        <v>262</v>
      </c>
      <c r="J6" s="21">
        <v>43635</v>
      </c>
      <c r="K6" s="20">
        <v>2</v>
      </c>
      <c r="L6" s="23">
        <v>55000</v>
      </c>
      <c r="M6" s="22">
        <v>0.5</v>
      </c>
      <c r="N6" s="29">
        <f t="shared" ref="N6:N11" si="0">L6/2</f>
        <v>27500</v>
      </c>
      <c r="O6" s="21">
        <v>43649</v>
      </c>
      <c r="P6" s="22">
        <v>0.5</v>
      </c>
      <c r="Q6" s="20" t="s">
        <v>41</v>
      </c>
    </row>
    <row r="7" spans="1:17" x14ac:dyDescent="0.2">
      <c r="A7" s="24" t="s">
        <v>136</v>
      </c>
      <c r="B7" s="36" t="s">
        <v>42</v>
      </c>
      <c r="C7" s="6" t="s">
        <v>2</v>
      </c>
      <c r="D7" s="5" t="s">
        <v>21</v>
      </c>
      <c r="E7" s="5" t="s">
        <v>247</v>
      </c>
      <c r="F7" s="5" t="s">
        <v>220</v>
      </c>
      <c r="G7" s="7" t="s">
        <v>23</v>
      </c>
      <c r="H7" s="12">
        <v>100</v>
      </c>
      <c r="I7" s="13" t="s">
        <v>262</v>
      </c>
      <c r="J7" s="21">
        <v>43635</v>
      </c>
      <c r="K7" s="20">
        <v>2</v>
      </c>
      <c r="L7" s="23">
        <v>55000</v>
      </c>
      <c r="M7" s="22">
        <v>0.5</v>
      </c>
      <c r="N7" s="29">
        <f t="shared" si="0"/>
        <v>27500</v>
      </c>
      <c r="O7" s="21">
        <v>43668</v>
      </c>
      <c r="P7" s="22">
        <v>0.5</v>
      </c>
      <c r="Q7" s="6" t="s">
        <v>42</v>
      </c>
    </row>
    <row r="8" spans="1:17" x14ac:dyDescent="0.2">
      <c r="A8" s="24" t="s">
        <v>137</v>
      </c>
      <c r="B8" s="36" t="s">
        <v>207</v>
      </c>
      <c r="C8" s="6" t="s">
        <v>2</v>
      </c>
      <c r="D8" s="5" t="s">
        <v>22</v>
      </c>
      <c r="E8" s="5" t="s">
        <v>248</v>
      </c>
      <c r="F8" s="6" t="s">
        <v>45</v>
      </c>
      <c r="G8" s="7" t="s">
        <v>217</v>
      </c>
      <c r="H8" s="12">
        <v>30000</v>
      </c>
      <c r="I8" s="13" t="s">
        <v>264</v>
      </c>
      <c r="J8" s="21">
        <v>43635</v>
      </c>
      <c r="K8" s="20">
        <v>2</v>
      </c>
      <c r="L8" s="23">
        <v>195000</v>
      </c>
      <c r="M8" s="22">
        <v>0.8</v>
      </c>
      <c r="N8" s="29">
        <f>L8*80%</f>
        <v>156000</v>
      </c>
      <c r="O8" s="21">
        <v>43649</v>
      </c>
      <c r="P8" s="22">
        <v>0.2</v>
      </c>
      <c r="Q8" s="6" t="s">
        <v>45</v>
      </c>
    </row>
    <row r="9" spans="1:17" x14ac:dyDescent="0.2">
      <c r="A9" s="24" t="s">
        <v>139</v>
      </c>
      <c r="B9" s="36" t="s">
        <v>47</v>
      </c>
      <c r="C9" s="6" t="s">
        <v>2</v>
      </c>
      <c r="D9" s="5" t="s">
        <v>21</v>
      </c>
      <c r="E9" s="5" t="s">
        <v>247</v>
      </c>
      <c r="F9" s="5" t="s">
        <v>220</v>
      </c>
      <c r="G9" s="7" t="s">
        <v>23</v>
      </c>
      <c r="H9" s="12">
        <v>100</v>
      </c>
      <c r="I9" s="13" t="s">
        <v>262</v>
      </c>
      <c r="J9" s="21">
        <v>43635</v>
      </c>
      <c r="K9" s="20">
        <v>2</v>
      </c>
      <c r="L9" s="23">
        <v>55000</v>
      </c>
      <c r="M9" s="22">
        <v>0.5</v>
      </c>
      <c r="N9" s="29">
        <f t="shared" si="0"/>
        <v>27500</v>
      </c>
      <c r="O9" s="21">
        <v>43649</v>
      </c>
      <c r="P9" s="22">
        <v>0.5</v>
      </c>
      <c r="Q9" s="6" t="s">
        <v>47</v>
      </c>
    </row>
    <row r="10" spans="1:17" x14ac:dyDescent="0.2">
      <c r="A10" s="24" t="s">
        <v>141</v>
      </c>
      <c r="B10" s="36" t="s">
        <v>48</v>
      </c>
      <c r="C10" s="6" t="s">
        <v>2</v>
      </c>
      <c r="D10" s="5" t="s">
        <v>21</v>
      </c>
      <c r="E10" s="5" t="s">
        <v>247</v>
      </c>
      <c r="F10" s="5" t="s">
        <v>220</v>
      </c>
      <c r="G10" s="7" t="s">
        <v>23</v>
      </c>
      <c r="H10" s="12">
        <v>18.399999999999999</v>
      </c>
      <c r="I10" s="13" t="s">
        <v>262</v>
      </c>
      <c r="J10" s="21">
        <v>43633</v>
      </c>
      <c r="K10" s="20">
        <v>2</v>
      </c>
      <c r="L10" s="23">
        <v>14200</v>
      </c>
      <c r="M10" s="22">
        <v>0.5</v>
      </c>
      <c r="N10" s="29">
        <f t="shared" si="0"/>
        <v>7100</v>
      </c>
      <c r="O10" s="21">
        <v>43648</v>
      </c>
      <c r="P10" s="22">
        <v>0.5</v>
      </c>
      <c r="Q10" s="6" t="s">
        <v>48</v>
      </c>
    </row>
    <row r="11" spans="1:17" x14ac:dyDescent="0.2">
      <c r="A11" s="24" t="s">
        <v>180</v>
      </c>
      <c r="B11" s="36" t="s">
        <v>98</v>
      </c>
      <c r="C11" s="6" t="s">
        <v>19</v>
      </c>
      <c r="D11" s="5" t="s">
        <v>22</v>
      </c>
      <c r="E11" s="5" t="s">
        <v>246</v>
      </c>
      <c r="F11" s="6" t="s">
        <v>99</v>
      </c>
      <c r="G11" s="7" t="s">
        <v>215</v>
      </c>
      <c r="H11" s="12">
        <v>1</v>
      </c>
      <c r="I11" s="13" t="s">
        <v>263</v>
      </c>
      <c r="J11" s="21">
        <v>43635</v>
      </c>
      <c r="K11" s="20">
        <v>2</v>
      </c>
      <c r="L11" s="23">
        <v>15000</v>
      </c>
      <c r="M11" s="22">
        <v>0.5</v>
      </c>
      <c r="N11" s="29">
        <f t="shared" si="0"/>
        <v>7500</v>
      </c>
      <c r="O11" s="21">
        <v>43658</v>
      </c>
      <c r="P11" s="22">
        <v>0.5</v>
      </c>
      <c r="Q11" s="20" t="s">
        <v>99</v>
      </c>
    </row>
    <row r="12" spans="1:17" x14ac:dyDescent="0.2">
      <c r="A12" s="24" t="s">
        <v>142</v>
      </c>
      <c r="B12" s="36" t="s">
        <v>58</v>
      </c>
      <c r="C12" s="6" t="s">
        <v>3</v>
      </c>
      <c r="D12" s="5" t="s">
        <v>22</v>
      </c>
      <c r="E12" s="5" t="s">
        <v>248</v>
      </c>
      <c r="F12" s="6" t="s">
        <v>59</v>
      </c>
      <c r="G12" s="7" t="s">
        <v>217</v>
      </c>
      <c r="H12" s="12">
        <v>30000</v>
      </c>
      <c r="I12" s="13" t="s">
        <v>264</v>
      </c>
      <c r="J12" s="21">
        <v>43634</v>
      </c>
      <c r="K12" s="20">
        <v>2</v>
      </c>
      <c r="L12" s="23">
        <v>195000</v>
      </c>
      <c r="M12" s="22">
        <v>0.8</v>
      </c>
      <c r="N12" s="29">
        <f>97500+58500</f>
        <v>156000</v>
      </c>
      <c r="O12" s="21" t="s">
        <v>321</v>
      </c>
      <c r="P12" s="22">
        <v>0.2</v>
      </c>
      <c r="Q12" s="20" t="s">
        <v>59</v>
      </c>
    </row>
    <row r="13" spans="1:17" x14ac:dyDescent="0.2">
      <c r="A13" s="24" t="s">
        <v>143</v>
      </c>
      <c r="B13" s="36" t="s">
        <v>73</v>
      </c>
      <c r="C13" s="6" t="s">
        <v>4</v>
      </c>
      <c r="D13" s="5" t="s">
        <v>22</v>
      </c>
      <c r="E13" s="5" t="s">
        <v>244</v>
      </c>
      <c r="F13" s="6" t="s">
        <v>72</v>
      </c>
      <c r="G13" s="7" t="s">
        <v>216</v>
      </c>
      <c r="H13" s="12">
        <v>1</v>
      </c>
      <c r="I13" s="13" t="s">
        <v>263</v>
      </c>
      <c r="J13" s="21">
        <v>43637</v>
      </c>
      <c r="K13" s="20">
        <v>2</v>
      </c>
      <c r="L13" s="23">
        <v>80000</v>
      </c>
      <c r="M13" s="22">
        <v>0.5</v>
      </c>
      <c r="N13" s="29">
        <f>L13/2</f>
        <v>40000</v>
      </c>
      <c r="O13" s="21">
        <v>43650</v>
      </c>
      <c r="P13" s="22">
        <v>0.5</v>
      </c>
      <c r="Q13" s="6" t="s">
        <v>72</v>
      </c>
    </row>
    <row r="14" spans="1:17" x14ac:dyDescent="0.2">
      <c r="A14" s="24" t="s">
        <v>143</v>
      </c>
      <c r="B14" s="36" t="s">
        <v>73</v>
      </c>
      <c r="C14" s="6" t="s">
        <v>4</v>
      </c>
      <c r="D14" s="5" t="s">
        <v>22</v>
      </c>
      <c r="E14" s="5" t="s">
        <v>244</v>
      </c>
      <c r="F14" s="6" t="s">
        <v>72</v>
      </c>
      <c r="G14" s="7" t="s">
        <v>215</v>
      </c>
      <c r="H14" s="12">
        <v>1</v>
      </c>
      <c r="I14" s="13" t="s">
        <v>263</v>
      </c>
      <c r="J14" s="21">
        <v>43637</v>
      </c>
      <c r="K14" s="20">
        <v>2</v>
      </c>
      <c r="L14" s="23">
        <v>15000</v>
      </c>
      <c r="M14" s="22">
        <v>0.5</v>
      </c>
      <c r="N14" s="29">
        <f>L14/2</f>
        <v>7500</v>
      </c>
      <c r="O14" s="21">
        <v>43662</v>
      </c>
      <c r="P14" s="22">
        <v>0.5</v>
      </c>
      <c r="Q14" s="6" t="s">
        <v>72</v>
      </c>
    </row>
    <row r="15" spans="1:17" x14ac:dyDescent="0.2">
      <c r="A15" s="24" t="s">
        <v>145</v>
      </c>
      <c r="B15" s="36" t="s">
        <v>65</v>
      </c>
      <c r="C15" s="6" t="s">
        <v>5</v>
      </c>
      <c r="D15" s="5" t="s">
        <v>22</v>
      </c>
      <c r="E15" s="5" t="s">
        <v>246</v>
      </c>
      <c r="F15" s="6" t="s">
        <v>230</v>
      </c>
      <c r="G15" s="7" t="s">
        <v>216</v>
      </c>
      <c r="H15" s="12">
        <v>1</v>
      </c>
      <c r="I15" s="13" t="s">
        <v>263</v>
      </c>
      <c r="J15" s="21">
        <v>43635</v>
      </c>
      <c r="K15" s="20">
        <v>2</v>
      </c>
      <c r="L15" s="23">
        <v>80000</v>
      </c>
      <c r="M15" s="22">
        <v>0.5</v>
      </c>
      <c r="N15" s="29">
        <f>L15/2</f>
        <v>40000</v>
      </c>
      <c r="O15" s="21">
        <v>43664</v>
      </c>
      <c r="P15" s="22">
        <v>0.5</v>
      </c>
      <c r="Q15" s="20" t="s">
        <v>313</v>
      </c>
    </row>
    <row r="16" spans="1:17" x14ac:dyDescent="0.2">
      <c r="A16" s="24" t="s">
        <v>146</v>
      </c>
      <c r="B16" s="36" t="s">
        <v>250</v>
      </c>
      <c r="C16" s="6" t="s">
        <v>5</v>
      </c>
      <c r="D16" s="5" t="s">
        <v>22</v>
      </c>
      <c r="E16" s="5" t="s">
        <v>246</v>
      </c>
      <c r="F16" s="6" t="s">
        <v>24</v>
      </c>
      <c r="G16" s="7" t="s">
        <v>218</v>
      </c>
      <c r="H16" s="12">
        <v>760</v>
      </c>
      <c r="I16" s="13" t="s">
        <v>262</v>
      </c>
      <c r="J16" s="21">
        <v>43635</v>
      </c>
      <c r="K16" s="20">
        <v>2</v>
      </c>
      <c r="L16" s="23">
        <v>159600</v>
      </c>
      <c r="M16" s="22">
        <v>0.5</v>
      </c>
      <c r="N16" s="29">
        <f t="shared" ref="N16:N22" si="1">L16/2</f>
        <v>79800</v>
      </c>
      <c r="O16" s="21">
        <v>43649</v>
      </c>
      <c r="P16" s="22">
        <v>0.5</v>
      </c>
      <c r="Q16" s="20" t="s">
        <v>306</v>
      </c>
    </row>
    <row r="17" spans="1:17" x14ac:dyDescent="0.2">
      <c r="A17" s="24" t="s">
        <v>148</v>
      </c>
      <c r="B17" s="36" t="s">
        <v>251</v>
      </c>
      <c r="C17" s="6" t="s">
        <v>5</v>
      </c>
      <c r="D17" s="5" t="s">
        <v>22</v>
      </c>
      <c r="E17" s="5" t="s">
        <v>246</v>
      </c>
      <c r="F17" s="6" t="s">
        <v>208</v>
      </c>
      <c r="G17" s="7" t="s">
        <v>216</v>
      </c>
      <c r="H17" s="12">
        <v>1</v>
      </c>
      <c r="I17" s="13" t="s">
        <v>263</v>
      </c>
      <c r="J17" s="21">
        <v>43635</v>
      </c>
      <c r="K17" s="20">
        <v>2</v>
      </c>
      <c r="L17" s="23">
        <v>80000</v>
      </c>
      <c r="M17" s="22">
        <v>0.5</v>
      </c>
      <c r="N17" s="29">
        <f t="shared" si="1"/>
        <v>40000</v>
      </c>
      <c r="O17" s="21">
        <v>43648</v>
      </c>
      <c r="P17" s="22">
        <v>0.5</v>
      </c>
      <c r="Q17" s="6" t="s">
        <v>208</v>
      </c>
    </row>
    <row r="18" spans="1:17" x14ac:dyDescent="0.2">
      <c r="A18" s="24" t="s">
        <v>148</v>
      </c>
      <c r="B18" s="36" t="s">
        <v>251</v>
      </c>
      <c r="C18" s="6" t="s">
        <v>5</v>
      </c>
      <c r="D18" s="5" t="s">
        <v>22</v>
      </c>
      <c r="E18" s="5" t="s">
        <v>246</v>
      </c>
      <c r="F18" s="6" t="s">
        <v>208</v>
      </c>
      <c r="G18" s="7" t="s">
        <v>218</v>
      </c>
      <c r="H18" s="12">
        <v>890</v>
      </c>
      <c r="I18" s="13" t="s">
        <v>262</v>
      </c>
      <c r="J18" s="21">
        <v>43635</v>
      </c>
      <c r="K18" s="20">
        <v>2</v>
      </c>
      <c r="L18" s="23">
        <v>186900</v>
      </c>
      <c r="M18" s="22">
        <v>0.5</v>
      </c>
      <c r="N18" s="29">
        <f t="shared" si="1"/>
        <v>93450</v>
      </c>
      <c r="O18" s="21">
        <v>43648</v>
      </c>
      <c r="P18" s="22">
        <v>0.5</v>
      </c>
      <c r="Q18" s="6" t="s">
        <v>208</v>
      </c>
    </row>
    <row r="19" spans="1:17" x14ac:dyDescent="0.2">
      <c r="A19" s="24" t="s">
        <v>149</v>
      </c>
      <c r="B19" s="36" t="s">
        <v>35</v>
      </c>
      <c r="C19" s="6" t="s">
        <v>5</v>
      </c>
      <c r="D19" s="5" t="s">
        <v>22</v>
      </c>
      <c r="E19" s="5" t="s">
        <v>246</v>
      </c>
      <c r="F19" s="6" t="s">
        <v>36</v>
      </c>
      <c r="G19" s="7" t="s">
        <v>218</v>
      </c>
      <c r="H19" s="12">
        <v>1200</v>
      </c>
      <c r="I19" s="13" t="s">
        <v>262</v>
      </c>
      <c r="J19" s="21">
        <v>43635</v>
      </c>
      <c r="K19" s="20">
        <v>2</v>
      </c>
      <c r="L19" s="23">
        <v>252000</v>
      </c>
      <c r="M19" s="22">
        <v>0.5</v>
      </c>
      <c r="N19" s="29">
        <f t="shared" si="1"/>
        <v>126000</v>
      </c>
      <c r="O19" s="21">
        <v>43648</v>
      </c>
      <c r="P19" s="22">
        <v>0.5</v>
      </c>
      <c r="Q19" s="20" t="s">
        <v>307</v>
      </c>
    </row>
    <row r="20" spans="1:17" x14ac:dyDescent="0.2">
      <c r="A20" s="24" t="s">
        <v>149</v>
      </c>
      <c r="B20" s="36" t="s">
        <v>35</v>
      </c>
      <c r="C20" s="6" t="s">
        <v>5</v>
      </c>
      <c r="D20" s="5" t="s">
        <v>22</v>
      </c>
      <c r="E20" s="5" t="s">
        <v>246</v>
      </c>
      <c r="F20" s="6" t="s">
        <v>36</v>
      </c>
      <c r="G20" s="7" t="s">
        <v>216</v>
      </c>
      <c r="H20" s="12">
        <v>1</v>
      </c>
      <c r="I20" s="13" t="s">
        <v>263</v>
      </c>
      <c r="J20" s="21">
        <v>43635</v>
      </c>
      <c r="K20" s="20">
        <v>2</v>
      </c>
      <c r="L20" s="23">
        <v>80000</v>
      </c>
      <c r="M20" s="22">
        <v>0.5</v>
      </c>
      <c r="N20" s="29">
        <f t="shared" si="1"/>
        <v>40000</v>
      </c>
      <c r="O20" s="21">
        <v>43648</v>
      </c>
      <c r="P20" s="22">
        <v>0.5</v>
      </c>
      <c r="Q20" s="20" t="s">
        <v>307</v>
      </c>
    </row>
    <row r="21" spans="1:17" s="44" customFormat="1" x14ac:dyDescent="0.2">
      <c r="A21" s="24" t="s">
        <v>152</v>
      </c>
      <c r="B21" s="36" t="s">
        <v>54</v>
      </c>
      <c r="C21" s="36" t="s">
        <v>6</v>
      </c>
      <c r="D21" s="35" t="s">
        <v>22</v>
      </c>
      <c r="E21" s="35" t="s">
        <v>244</v>
      </c>
      <c r="F21" s="36" t="s">
        <v>55</v>
      </c>
      <c r="G21" s="37" t="s">
        <v>217</v>
      </c>
      <c r="H21" s="38">
        <v>27307</v>
      </c>
      <c r="I21" s="36" t="s">
        <v>264</v>
      </c>
      <c r="J21" s="39">
        <v>43634</v>
      </c>
      <c r="K21" s="40">
        <v>2</v>
      </c>
      <c r="L21" s="41">
        <v>177490</v>
      </c>
      <c r="M21" s="42">
        <v>0.8</v>
      </c>
      <c r="N21" s="43">
        <f>88745+53247</f>
        <v>141992</v>
      </c>
      <c r="O21" s="39" t="s">
        <v>324</v>
      </c>
      <c r="P21" s="42">
        <v>0.2</v>
      </c>
      <c r="Q21" s="40" t="s">
        <v>320</v>
      </c>
    </row>
    <row r="22" spans="1:17" x14ac:dyDescent="0.2">
      <c r="A22" s="24" t="s">
        <v>162</v>
      </c>
      <c r="B22" s="36" t="s">
        <v>28</v>
      </c>
      <c r="C22" s="6" t="s">
        <v>11</v>
      </c>
      <c r="D22" s="5" t="s">
        <v>22</v>
      </c>
      <c r="E22" s="5" t="s">
        <v>246</v>
      </c>
      <c r="F22" s="6" t="s">
        <v>29</v>
      </c>
      <c r="G22" s="7" t="s">
        <v>218</v>
      </c>
      <c r="H22" s="12">
        <v>958</v>
      </c>
      <c r="I22" s="13" t="s">
        <v>262</v>
      </c>
      <c r="J22" s="21">
        <v>43635</v>
      </c>
      <c r="K22" s="20">
        <v>2</v>
      </c>
      <c r="L22" s="23">
        <v>201180</v>
      </c>
      <c r="M22" s="22">
        <v>0.5</v>
      </c>
      <c r="N22" s="29">
        <f t="shared" si="1"/>
        <v>100590</v>
      </c>
      <c r="O22" s="21">
        <v>43648</v>
      </c>
      <c r="P22" s="22">
        <v>0.5</v>
      </c>
      <c r="Q22" s="20" t="s">
        <v>305</v>
      </c>
    </row>
    <row r="23" spans="1:17" ht="15" customHeight="1" x14ac:dyDescent="0.2">
      <c r="A23" s="24" t="s">
        <v>159</v>
      </c>
      <c r="B23" s="36" t="s">
        <v>127</v>
      </c>
      <c r="C23" s="6" t="s">
        <v>11</v>
      </c>
      <c r="D23" s="5" t="s">
        <v>22</v>
      </c>
      <c r="E23" s="5" t="s">
        <v>246</v>
      </c>
      <c r="F23" s="6" t="s">
        <v>128</v>
      </c>
      <c r="G23" s="7" t="s">
        <v>217</v>
      </c>
      <c r="H23" s="12">
        <v>30000</v>
      </c>
      <c r="I23" s="13" t="s">
        <v>264</v>
      </c>
      <c r="J23" s="21">
        <v>43637</v>
      </c>
      <c r="K23" s="20">
        <v>2</v>
      </c>
      <c r="L23" s="23">
        <v>195000</v>
      </c>
      <c r="M23" s="34">
        <v>0.8</v>
      </c>
      <c r="N23" s="29">
        <f>L23*80%</f>
        <v>156000</v>
      </c>
      <c r="O23" s="21">
        <v>43664</v>
      </c>
      <c r="P23" s="34">
        <v>0.2</v>
      </c>
      <c r="Q23" s="20" t="s">
        <v>325</v>
      </c>
    </row>
    <row r="24" spans="1:17" ht="15" customHeight="1" x14ac:dyDescent="0.2">
      <c r="A24" s="24" t="s">
        <v>159</v>
      </c>
      <c r="B24" s="36" t="s">
        <v>127</v>
      </c>
      <c r="C24" s="6" t="s">
        <v>11</v>
      </c>
      <c r="D24" s="5" t="s">
        <v>22</v>
      </c>
      <c r="E24" s="5" t="s">
        <v>246</v>
      </c>
      <c r="F24" s="6" t="s">
        <v>128</v>
      </c>
      <c r="G24" s="7" t="s">
        <v>215</v>
      </c>
      <c r="H24" s="12">
        <v>1</v>
      </c>
      <c r="I24" s="13" t="s">
        <v>263</v>
      </c>
      <c r="J24" s="21">
        <v>43637</v>
      </c>
      <c r="K24" s="20">
        <v>2</v>
      </c>
      <c r="L24" s="23">
        <v>15000</v>
      </c>
      <c r="M24" s="34">
        <v>0.5</v>
      </c>
      <c r="N24" s="29">
        <f t="shared" ref="N24:N26" si="2">L24/2</f>
        <v>7500</v>
      </c>
      <c r="O24" s="21">
        <v>43664</v>
      </c>
      <c r="P24" s="34">
        <v>0.2</v>
      </c>
      <c r="Q24" s="20" t="s">
        <v>325</v>
      </c>
    </row>
    <row r="25" spans="1:17" x14ac:dyDescent="0.2">
      <c r="A25" s="24" t="s">
        <v>153</v>
      </c>
      <c r="B25" s="36" t="s">
        <v>34</v>
      </c>
      <c r="C25" s="6" t="s">
        <v>7</v>
      </c>
      <c r="D25" s="5" t="s">
        <v>21</v>
      </c>
      <c r="E25" s="5" t="s">
        <v>247</v>
      </c>
      <c r="F25" s="5" t="s">
        <v>220</v>
      </c>
      <c r="G25" s="7" t="s">
        <v>23</v>
      </c>
      <c r="H25" s="12">
        <v>11.52</v>
      </c>
      <c r="I25" s="13" t="s">
        <v>262</v>
      </c>
      <c r="J25" s="21">
        <v>43633</v>
      </c>
      <c r="K25" s="20">
        <v>2</v>
      </c>
      <c r="L25" s="23">
        <v>10760</v>
      </c>
      <c r="M25" s="22">
        <v>0.5</v>
      </c>
      <c r="N25" s="29">
        <f t="shared" si="2"/>
        <v>5380</v>
      </c>
      <c r="O25" s="33">
        <v>43649</v>
      </c>
      <c r="P25" s="22">
        <v>0.5</v>
      </c>
      <c r="Q25" s="6" t="s">
        <v>34</v>
      </c>
    </row>
    <row r="26" spans="1:17" x14ac:dyDescent="0.2">
      <c r="A26" s="24" t="s">
        <v>156</v>
      </c>
      <c r="B26" s="36" t="s">
        <v>43</v>
      </c>
      <c r="C26" s="6" t="s">
        <v>7</v>
      </c>
      <c r="D26" s="5" t="s">
        <v>22</v>
      </c>
      <c r="E26" s="5" t="s">
        <v>246</v>
      </c>
      <c r="F26" s="6" t="s">
        <v>44</v>
      </c>
      <c r="G26" s="7" t="s">
        <v>216</v>
      </c>
      <c r="H26" s="12">
        <v>1</v>
      </c>
      <c r="I26" s="13" t="s">
        <v>263</v>
      </c>
      <c r="J26" s="21">
        <v>43635</v>
      </c>
      <c r="K26" s="20">
        <v>2</v>
      </c>
      <c r="L26" s="23">
        <v>80000</v>
      </c>
      <c r="M26" s="22">
        <v>0.5</v>
      </c>
      <c r="N26" s="29">
        <f t="shared" si="2"/>
        <v>40000</v>
      </c>
      <c r="O26" s="21">
        <v>43648</v>
      </c>
      <c r="P26" s="22">
        <v>0.5</v>
      </c>
      <c r="Q26" s="20" t="s">
        <v>308</v>
      </c>
    </row>
    <row r="27" spans="1:17" s="44" customFormat="1" x14ac:dyDescent="0.2">
      <c r="A27" s="24" t="s">
        <v>155</v>
      </c>
      <c r="B27" s="36" t="s">
        <v>210</v>
      </c>
      <c r="C27" s="36" t="s">
        <v>7</v>
      </c>
      <c r="D27" s="35" t="s">
        <v>22</v>
      </c>
      <c r="E27" s="35" t="s">
        <v>245</v>
      </c>
      <c r="F27" s="36" t="s">
        <v>49</v>
      </c>
      <c r="G27" s="37" t="s">
        <v>217</v>
      </c>
      <c r="H27" s="38">
        <v>27307</v>
      </c>
      <c r="I27" s="36" t="s">
        <v>264</v>
      </c>
      <c r="J27" s="39">
        <v>43634</v>
      </c>
      <c r="K27" s="40">
        <v>2</v>
      </c>
      <c r="L27" s="41">
        <v>177490</v>
      </c>
      <c r="M27" s="42">
        <v>0.8</v>
      </c>
      <c r="N27" s="43">
        <f>L27*80%</f>
        <v>141992</v>
      </c>
      <c r="O27" s="39">
        <v>43649</v>
      </c>
      <c r="P27" s="42">
        <v>0.2</v>
      </c>
      <c r="Q27" s="36" t="s">
        <v>49</v>
      </c>
    </row>
    <row r="28" spans="1:17" x14ac:dyDescent="0.2">
      <c r="A28" s="24" t="s">
        <v>163</v>
      </c>
      <c r="B28" s="36" t="s">
        <v>67</v>
      </c>
      <c r="C28" s="6" t="s">
        <v>14</v>
      </c>
      <c r="D28" s="5" t="s">
        <v>22</v>
      </c>
      <c r="E28" s="5" t="s">
        <v>246</v>
      </c>
      <c r="F28" s="6" t="s">
        <v>231</v>
      </c>
      <c r="G28" s="7" t="s">
        <v>215</v>
      </c>
      <c r="H28" s="12">
        <v>1</v>
      </c>
      <c r="I28" s="13" t="s">
        <v>263</v>
      </c>
      <c r="J28" s="21">
        <v>43637</v>
      </c>
      <c r="K28" s="20">
        <v>2</v>
      </c>
      <c r="L28" s="23">
        <v>15000</v>
      </c>
      <c r="M28" s="22">
        <v>0.5</v>
      </c>
      <c r="N28" s="29">
        <f t="shared" ref="N28:N33" si="3">L28/2</f>
        <v>7500</v>
      </c>
      <c r="O28" s="21">
        <v>43658</v>
      </c>
      <c r="P28" s="22">
        <v>0.5</v>
      </c>
      <c r="Q28" s="6" t="s">
        <v>231</v>
      </c>
    </row>
    <row r="29" spans="1:17" x14ac:dyDescent="0.2">
      <c r="A29" s="24" t="s">
        <v>165</v>
      </c>
      <c r="B29" s="36" t="s">
        <v>236</v>
      </c>
      <c r="C29" s="6" t="s">
        <v>12</v>
      </c>
      <c r="D29" s="5" t="s">
        <v>22</v>
      </c>
      <c r="E29" s="5" t="s">
        <v>249</v>
      </c>
      <c r="F29" s="6" t="s">
        <v>77</v>
      </c>
      <c r="G29" s="7" t="s">
        <v>215</v>
      </c>
      <c r="H29" s="12">
        <v>1</v>
      </c>
      <c r="I29" s="13" t="s">
        <v>263</v>
      </c>
      <c r="J29" s="21">
        <v>43637</v>
      </c>
      <c r="K29" s="20">
        <v>2</v>
      </c>
      <c r="L29" s="23">
        <v>15000</v>
      </c>
      <c r="M29" s="22">
        <v>0.5</v>
      </c>
      <c r="N29" s="29">
        <f t="shared" si="3"/>
        <v>7500</v>
      </c>
      <c r="O29" s="21">
        <v>43658</v>
      </c>
      <c r="P29" s="22">
        <v>0.5</v>
      </c>
      <c r="Q29" s="20" t="s">
        <v>77</v>
      </c>
    </row>
    <row r="30" spans="1:17" x14ac:dyDescent="0.2">
      <c r="A30" s="24" t="s">
        <v>167</v>
      </c>
      <c r="B30" s="36" t="s">
        <v>66</v>
      </c>
      <c r="C30" s="6" t="s">
        <v>14</v>
      </c>
      <c r="D30" s="5" t="s">
        <v>22</v>
      </c>
      <c r="E30" s="5" t="s">
        <v>246</v>
      </c>
      <c r="F30" s="6" t="s">
        <v>209</v>
      </c>
      <c r="G30" s="7" t="s">
        <v>215</v>
      </c>
      <c r="H30" s="12">
        <v>1</v>
      </c>
      <c r="I30" s="13" t="s">
        <v>263</v>
      </c>
      <c r="J30" s="21">
        <v>43637</v>
      </c>
      <c r="K30" s="20">
        <v>2</v>
      </c>
      <c r="L30" s="23">
        <v>15000</v>
      </c>
      <c r="M30" s="22">
        <v>0.5</v>
      </c>
      <c r="N30" s="29">
        <f t="shared" si="3"/>
        <v>7500</v>
      </c>
      <c r="O30" s="21">
        <v>43658</v>
      </c>
      <c r="P30" s="22">
        <v>0.5</v>
      </c>
      <c r="Q30" s="6" t="s">
        <v>209</v>
      </c>
    </row>
    <row r="31" spans="1:17" ht="15" customHeight="1" x14ac:dyDescent="0.2">
      <c r="A31" s="24" t="s">
        <v>168</v>
      </c>
      <c r="B31" s="36" t="s">
        <v>68</v>
      </c>
      <c r="C31" s="6" t="s">
        <v>14</v>
      </c>
      <c r="D31" s="5" t="s">
        <v>22</v>
      </c>
      <c r="E31" s="5" t="s">
        <v>246</v>
      </c>
      <c r="F31" s="6" t="s">
        <v>69</v>
      </c>
      <c r="G31" s="7" t="s">
        <v>215</v>
      </c>
      <c r="H31" s="12">
        <v>1</v>
      </c>
      <c r="I31" s="13" t="s">
        <v>263</v>
      </c>
      <c r="J31" s="21">
        <v>43637</v>
      </c>
      <c r="K31" s="20">
        <v>2</v>
      </c>
      <c r="L31" s="23">
        <v>15000</v>
      </c>
      <c r="M31" s="22">
        <v>0.5</v>
      </c>
      <c r="N31" s="29">
        <f t="shared" si="3"/>
        <v>7500</v>
      </c>
      <c r="O31" s="21">
        <v>43658</v>
      </c>
      <c r="P31" s="22">
        <v>0.5</v>
      </c>
      <c r="Q31" s="6" t="s">
        <v>69</v>
      </c>
    </row>
    <row r="32" spans="1:17" x14ac:dyDescent="0.2">
      <c r="A32" s="24" t="s">
        <v>169</v>
      </c>
      <c r="B32" s="36" t="s">
        <v>70</v>
      </c>
      <c r="C32" s="6" t="s">
        <v>14</v>
      </c>
      <c r="D32" s="5" t="s">
        <v>22</v>
      </c>
      <c r="E32" s="5" t="s">
        <v>246</v>
      </c>
      <c r="F32" s="6" t="s">
        <v>71</v>
      </c>
      <c r="G32" s="7" t="s">
        <v>215</v>
      </c>
      <c r="H32" s="12">
        <v>1</v>
      </c>
      <c r="I32" s="13" t="s">
        <v>263</v>
      </c>
      <c r="J32" s="21">
        <v>43637</v>
      </c>
      <c r="K32" s="20">
        <v>2</v>
      </c>
      <c r="L32" s="23">
        <v>15000</v>
      </c>
      <c r="M32" s="22">
        <v>0.5</v>
      </c>
      <c r="N32" s="29">
        <f t="shared" si="3"/>
        <v>7500</v>
      </c>
      <c r="O32" s="21">
        <v>43658</v>
      </c>
      <c r="P32" s="22">
        <v>0.5</v>
      </c>
      <c r="Q32" s="6" t="s">
        <v>71</v>
      </c>
    </row>
    <row r="33" spans="1:17" x14ac:dyDescent="0.2">
      <c r="A33" s="24" t="s">
        <v>170</v>
      </c>
      <c r="B33" s="36" t="s">
        <v>74</v>
      </c>
      <c r="C33" s="6" t="s">
        <v>14</v>
      </c>
      <c r="D33" s="5" t="s">
        <v>22</v>
      </c>
      <c r="E33" s="5" t="s">
        <v>246</v>
      </c>
      <c r="F33" s="6" t="s">
        <v>75</v>
      </c>
      <c r="G33" s="7" t="s">
        <v>215</v>
      </c>
      <c r="H33" s="12">
        <v>1</v>
      </c>
      <c r="I33" s="13" t="s">
        <v>263</v>
      </c>
      <c r="J33" s="21">
        <v>43637</v>
      </c>
      <c r="K33" s="20">
        <v>2</v>
      </c>
      <c r="L33" s="23">
        <v>15000</v>
      </c>
      <c r="M33" s="22">
        <v>0.5</v>
      </c>
      <c r="N33" s="29">
        <f t="shared" si="3"/>
        <v>7500</v>
      </c>
      <c r="O33" s="21">
        <v>43658</v>
      </c>
      <c r="P33" s="22">
        <v>0.5</v>
      </c>
      <c r="Q33" s="6" t="s">
        <v>75</v>
      </c>
    </row>
    <row r="34" spans="1:17" x14ac:dyDescent="0.2">
      <c r="A34" s="24" t="s">
        <v>172</v>
      </c>
      <c r="B34" s="36" t="s">
        <v>80</v>
      </c>
      <c r="C34" s="6" t="s">
        <v>14</v>
      </c>
      <c r="D34" s="5" t="s">
        <v>22</v>
      </c>
      <c r="E34" s="5" t="s">
        <v>246</v>
      </c>
      <c r="F34" s="6" t="s">
        <v>234</v>
      </c>
      <c r="G34" s="7" t="s">
        <v>215</v>
      </c>
      <c r="H34" s="12">
        <v>1</v>
      </c>
      <c r="I34" s="13" t="s">
        <v>263</v>
      </c>
      <c r="J34" s="21">
        <v>43637</v>
      </c>
      <c r="K34" s="20">
        <v>2</v>
      </c>
      <c r="L34" s="23">
        <v>15000</v>
      </c>
      <c r="M34" s="22">
        <v>0.5</v>
      </c>
      <c r="N34" s="29">
        <f t="shared" ref="N34:N37" si="4">L34/2</f>
        <v>7500</v>
      </c>
      <c r="O34" s="21">
        <v>43658</v>
      </c>
      <c r="P34" s="22">
        <v>0.5</v>
      </c>
      <c r="Q34" s="6" t="s">
        <v>234</v>
      </c>
    </row>
    <row r="35" spans="1:17" x14ac:dyDescent="0.2">
      <c r="A35" s="24" t="s">
        <v>173</v>
      </c>
      <c r="B35" s="36" t="s">
        <v>50</v>
      </c>
      <c r="C35" s="6" t="s">
        <v>14</v>
      </c>
      <c r="D35" s="5" t="s">
        <v>22</v>
      </c>
      <c r="E35" s="5" t="s">
        <v>246</v>
      </c>
      <c r="F35" s="6" t="s">
        <v>51</v>
      </c>
      <c r="G35" s="7" t="s">
        <v>218</v>
      </c>
      <c r="H35" s="12">
        <v>2800</v>
      </c>
      <c r="I35" s="13" t="s">
        <v>262</v>
      </c>
      <c r="J35" s="21">
        <v>43637</v>
      </c>
      <c r="K35" s="20">
        <v>2</v>
      </c>
      <c r="L35" s="23">
        <v>588000</v>
      </c>
      <c r="M35" s="22">
        <v>0.5</v>
      </c>
      <c r="N35" s="29">
        <f>L35/2</f>
        <v>294000</v>
      </c>
      <c r="O35" s="21">
        <v>43661</v>
      </c>
      <c r="P35" s="22">
        <v>0.5</v>
      </c>
      <c r="Q35" s="6" t="s">
        <v>51</v>
      </c>
    </row>
    <row r="36" spans="1:17" x14ac:dyDescent="0.2">
      <c r="A36" s="24" t="s">
        <v>173</v>
      </c>
      <c r="B36" s="36" t="s">
        <v>50</v>
      </c>
      <c r="C36" s="6" t="s">
        <v>14</v>
      </c>
      <c r="D36" s="5" t="s">
        <v>22</v>
      </c>
      <c r="E36" s="5" t="s">
        <v>246</v>
      </c>
      <c r="F36" s="6" t="s">
        <v>51</v>
      </c>
      <c r="G36" s="7" t="s">
        <v>215</v>
      </c>
      <c r="H36" s="12">
        <v>1</v>
      </c>
      <c r="I36" s="13" t="s">
        <v>263</v>
      </c>
      <c r="J36" s="21">
        <v>43637</v>
      </c>
      <c r="K36" s="20">
        <v>2</v>
      </c>
      <c r="L36" s="23">
        <v>15000</v>
      </c>
      <c r="M36" s="22">
        <v>0.5</v>
      </c>
      <c r="N36" s="29">
        <f t="shared" si="4"/>
        <v>7500</v>
      </c>
      <c r="O36" s="21">
        <v>43661</v>
      </c>
      <c r="P36" s="22">
        <v>0.5</v>
      </c>
      <c r="Q36" s="6" t="s">
        <v>51</v>
      </c>
    </row>
    <row r="37" spans="1:17" x14ac:dyDescent="0.2">
      <c r="A37" s="24" t="s">
        <v>181</v>
      </c>
      <c r="B37" s="36" t="s">
        <v>228</v>
      </c>
      <c r="C37" s="6" t="s">
        <v>19</v>
      </c>
      <c r="D37" s="5" t="s">
        <v>22</v>
      </c>
      <c r="E37" s="5" t="s">
        <v>246</v>
      </c>
      <c r="F37" s="6" t="s">
        <v>100</v>
      </c>
      <c r="G37" s="7" t="s">
        <v>215</v>
      </c>
      <c r="H37" s="12">
        <v>1</v>
      </c>
      <c r="I37" s="13" t="s">
        <v>263</v>
      </c>
      <c r="J37" s="21">
        <v>43635</v>
      </c>
      <c r="K37" s="20">
        <v>2</v>
      </c>
      <c r="L37" s="23">
        <v>15000</v>
      </c>
      <c r="M37" s="22">
        <v>0.5</v>
      </c>
      <c r="N37" s="29">
        <f t="shared" si="4"/>
        <v>7500</v>
      </c>
      <c r="O37" s="21">
        <v>43658</v>
      </c>
      <c r="P37" s="22">
        <v>0.5</v>
      </c>
      <c r="Q37" s="20" t="s">
        <v>100</v>
      </c>
    </row>
    <row r="38" spans="1:17" x14ac:dyDescent="0.2">
      <c r="A38" s="24" t="s">
        <v>202</v>
      </c>
      <c r="B38" s="36" t="s">
        <v>38</v>
      </c>
      <c r="C38" s="6" t="s">
        <v>19</v>
      </c>
      <c r="D38" s="5" t="s">
        <v>21</v>
      </c>
      <c r="E38" s="5" t="s">
        <v>247</v>
      </c>
      <c r="F38" s="5" t="s">
        <v>220</v>
      </c>
      <c r="G38" s="7" t="s">
        <v>215</v>
      </c>
      <c r="H38" s="12">
        <v>1</v>
      </c>
      <c r="I38" s="13" t="s">
        <v>263</v>
      </c>
      <c r="J38" s="21">
        <v>43635</v>
      </c>
      <c r="K38" s="20">
        <v>2</v>
      </c>
      <c r="L38" s="23">
        <v>15000</v>
      </c>
      <c r="M38" s="22">
        <v>0.5</v>
      </c>
      <c r="N38" s="29">
        <f t="shared" ref="N38:N39" si="5">L38/2</f>
        <v>7500</v>
      </c>
      <c r="O38" s="21">
        <v>43658</v>
      </c>
      <c r="P38" s="22">
        <v>0.5</v>
      </c>
      <c r="Q38" s="6" t="s">
        <v>38</v>
      </c>
    </row>
    <row r="39" spans="1:17" x14ac:dyDescent="0.2">
      <c r="A39" s="24" t="s">
        <v>203</v>
      </c>
      <c r="B39" s="36" t="s">
        <v>38</v>
      </c>
      <c r="C39" s="6" t="s">
        <v>19</v>
      </c>
      <c r="D39" s="5" t="s">
        <v>21</v>
      </c>
      <c r="E39" s="5" t="s">
        <v>247</v>
      </c>
      <c r="F39" s="5" t="s">
        <v>220</v>
      </c>
      <c r="G39" s="7" t="s">
        <v>215</v>
      </c>
      <c r="H39" s="12">
        <v>1</v>
      </c>
      <c r="I39" s="13" t="s">
        <v>263</v>
      </c>
      <c r="J39" s="21">
        <v>43635</v>
      </c>
      <c r="K39" s="20">
        <v>2</v>
      </c>
      <c r="L39" s="23">
        <v>15000</v>
      </c>
      <c r="M39" s="22">
        <v>0.5</v>
      </c>
      <c r="N39" s="29">
        <f t="shared" si="5"/>
        <v>7500</v>
      </c>
      <c r="O39" s="21">
        <v>43658</v>
      </c>
      <c r="P39" s="22">
        <v>0.5</v>
      </c>
      <c r="Q39" s="6" t="s">
        <v>38</v>
      </c>
    </row>
    <row r="40" spans="1:17" x14ac:dyDescent="0.2">
      <c r="A40" s="24" t="s">
        <v>204</v>
      </c>
      <c r="B40" s="36" t="s">
        <v>126</v>
      </c>
      <c r="C40" s="6" t="s">
        <v>19</v>
      </c>
      <c r="D40" s="5" t="s">
        <v>22</v>
      </c>
      <c r="E40" s="5" t="s">
        <v>248</v>
      </c>
      <c r="F40" s="6" t="s">
        <v>125</v>
      </c>
      <c r="G40" s="7" t="s">
        <v>217</v>
      </c>
      <c r="H40" s="12">
        <v>30000</v>
      </c>
      <c r="I40" s="13" t="s">
        <v>264</v>
      </c>
      <c r="J40" s="21">
        <v>43635</v>
      </c>
      <c r="K40" s="20">
        <v>2</v>
      </c>
      <c r="L40" s="23">
        <v>195000</v>
      </c>
      <c r="M40" s="22">
        <v>0.8</v>
      </c>
      <c r="N40" s="29">
        <f>L40*80%</f>
        <v>156000</v>
      </c>
      <c r="O40" s="21">
        <v>43678</v>
      </c>
      <c r="P40" s="22">
        <v>0.2</v>
      </c>
      <c r="Q40" s="6" t="s">
        <v>125</v>
      </c>
    </row>
    <row r="41" spans="1:17" x14ac:dyDescent="0.2">
      <c r="A41" s="24" t="s">
        <v>174</v>
      </c>
      <c r="B41" s="36" t="s">
        <v>87</v>
      </c>
      <c r="C41" s="6" t="s">
        <v>15</v>
      </c>
      <c r="D41" s="5" t="s">
        <v>22</v>
      </c>
      <c r="E41" s="5" t="s">
        <v>246</v>
      </c>
      <c r="F41" s="6" t="s">
        <v>88</v>
      </c>
      <c r="G41" s="7" t="s">
        <v>215</v>
      </c>
      <c r="H41" s="12">
        <v>1</v>
      </c>
      <c r="I41" s="13" t="s">
        <v>263</v>
      </c>
      <c r="J41" s="21">
        <v>43636</v>
      </c>
      <c r="K41" s="20">
        <v>2</v>
      </c>
      <c r="L41" s="23">
        <v>15000</v>
      </c>
      <c r="M41" s="22">
        <v>0.5</v>
      </c>
      <c r="N41" s="23">
        <v>7500</v>
      </c>
      <c r="O41" s="21">
        <v>43658</v>
      </c>
      <c r="P41" s="22">
        <v>0.5</v>
      </c>
      <c r="Q41" s="6" t="s">
        <v>88</v>
      </c>
    </row>
    <row r="42" spans="1:17" x14ac:dyDescent="0.2">
      <c r="A42" s="24" t="s">
        <v>175</v>
      </c>
      <c r="B42" s="36" t="s">
        <v>89</v>
      </c>
      <c r="C42" s="6" t="s">
        <v>15</v>
      </c>
      <c r="D42" s="5" t="s">
        <v>22</v>
      </c>
      <c r="E42" s="5" t="s">
        <v>246</v>
      </c>
      <c r="F42" s="6" t="s">
        <v>90</v>
      </c>
      <c r="G42" s="7" t="s">
        <v>215</v>
      </c>
      <c r="H42" s="12">
        <v>1</v>
      </c>
      <c r="I42" s="13" t="s">
        <v>263</v>
      </c>
      <c r="J42" s="21">
        <v>43636</v>
      </c>
      <c r="K42" s="20">
        <v>2</v>
      </c>
      <c r="L42" s="23">
        <v>15000</v>
      </c>
      <c r="M42" s="22">
        <v>0.5</v>
      </c>
      <c r="N42" s="23">
        <v>7500</v>
      </c>
      <c r="O42" s="21">
        <v>43658</v>
      </c>
      <c r="P42" s="22">
        <v>0.5</v>
      </c>
      <c r="Q42" s="20" t="s">
        <v>312</v>
      </c>
    </row>
    <row r="43" spans="1:17" x14ac:dyDescent="0.2">
      <c r="A43" s="24" t="s">
        <v>176</v>
      </c>
      <c r="B43" s="36" t="s">
        <v>91</v>
      </c>
      <c r="C43" s="6" t="s">
        <v>15</v>
      </c>
      <c r="D43" s="5" t="s">
        <v>22</v>
      </c>
      <c r="E43" s="5" t="s">
        <v>246</v>
      </c>
      <c r="F43" s="6" t="s">
        <v>92</v>
      </c>
      <c r="G43" s="7" t="s">
        <v>215</v>
      </c>
      <c r="H43" s="12">
        <v>1</v>
      </c>
      <c r="I43" s="13" t="s">
        <v>263</v>
      </c>
      <c r="J43" s="21">
        <v>43636</v>
      </c>
      <c r="K43" s="20">
        <v>2</v>
      </c>
      <c r="L43" s="23">
        <v>15000</v>
      </c>
      <c r="M43" s="22">
        <v>0.5</v>
      </c>
      <c r="N43" s="29">
        <f t="shared" ref="N43:N53" si="6">L43/2</f>
        <v>7500</v>
      </c>
      <c r="O43" s="21">
        <v>43658</v>
      </c>
      <c r="P43" s="22">
        <v>0.5</v>
      </c>
      <c r="Q43" s="20" t="s">
        <v>316</v>
      </c>
    </row>
    <row r="44" spans="1:17" x14ac:dyDescent="0.2">
      <c r="A44" s="24" t="s">
        <v>177</v>
      </c>
      <c r="B44" s="36" t="s">
        <v>93</v>
      </c>
      <c r="C44" s="6" t="s">
        <v>15</v>
      </c>
      <c r="D44" s="5" t="s">
        <v>22</v>
      </c>
      <c r="E44" s="5" t="s">
        <v>246</v>
      </c>
      <c r="F44" s="6" t="s">
        <v>94</v>
      </c>
      <c r="G44" s="7" t="s">
        <v>215</v>
      </c>
      <c r="H44" s="12">
        <v>1</v>
      </c>
      <c r="I44" s="13" t="s">
        <v>263</v>
      </c>
      <c r="J44" s="21">
        <v>43636</v>
      </c>
      <c r="K44" s="20">
        <v>2</v>
      </c>
      <c r="L44" s="23">
        <v>15000</v>
      </c>
      <c r="M44" s="22">
        <v>0.5</v>
      </c>
      <c r="N44" s="29">
        <f t="shared" si="6"/>
        <v>7500</v>
      </c>
      <c r="O44" s="21">
        <v>43658</v>
      </c>
      <c r="P44" s="22">
        <v>0.5</v>
      </c>
      <c r="Q44" s="6" t="s">
        <v>94</v>
      </c>
    </row>
    <row r="45" spans="1:17" x14ac:dyDescent="0.2">
      <c r="A45" s="24" t="s">
        <v>178</v>
      </c>
      <c r="B45" s="36" t="s">
        <v>95</v>
      </c>
      <c r="C45" s="6" t="s">
        <v>15</v>
      </c>
      <c r="D45" s="5" t="s">
        <v>22</v>
      </c>
      <c r="E45" s="5" t="s">
        <v>246</v>
      </c>
      <c r="F45" s="6" t="s">
        <v>96</v>
      </c>
      <c r="G45" s="7" t="s">
        <v>215</v>
      </c>
      <c r="H45" s="12">
        <v>1</v>
      </c>
      <c r="I45" s="13" t="s">
        <v>263</v>
      </c>
      <c r="J45" s="21">
        <v>43636</v>
      </c>
      <c r="K45" s="20">
        <v>2</v>
      </c>
      <c r="L45" s="23">
        <v>15000</v>
      </c>
      <c r="M45" s="22">
        <v>0.5</v>
      </c>
      <c r="N45" s="29">
        <f t="shared" si="6"/>
        <v>7500</v>
      </c>
      <c r="O45" s="21">
        <v>43658</v>
      </c>
      <c r="P45" s="22">
        <v>0.5</v>
      </c>
      <c r="Q45" s="20" t="s">
        <v>311</v>
      </c>
    </row>
    <row r="46" spans="1:17" x14ac:dyDescent="0.2">
      <c r="A46" s="24" t="s">
        <v>182</v>
      </c>
      <c r="B46" s="36" t="s">
        <v>101</v>
      </c>
      <c r="C46" s="6" t="s">
        <v>15</v>
      </c>
      <c r="D46" s="5" t="s">
        <v>22</v>
      </c>
      <c r="E46" s="5" t="s">
        <v>246</v>
      </c>
      <c r="F46" s="6" t="s">
        <v>102</v>
      </c>
      <c r="G46" s="7" t="s">
        <v>215</v>
      </c>
      <c r="H46" s="12">
        <v>1</v>
      </c>
      <c r="I46" s="13" t="s">
        <v>263</v>
      </c>
      <c r="J46" s="21">
        <v>43636</v>
      </c>
      <c r="K46" s="20">
        <v>2</v>
      </c>
      <c r="L46" s="23">
        <v>15000</v>
      </c>
      <c r="M46" s="22">
        <v>0.5</v>
      </c>
      <c r="N46" s="29">
        <f t="shared" si="6"/>
        <v>7500</v>
      </c>
      <c r="O46" s="21">
        <v>43658</v>
      </c>
      <c r="P46" s="22">
        <v>0.5</v>
      </c>
      <c r="Q46" s="6" t="s">
        <v>102</v>
      </c>
    </row>
    <row r="47" spans="1:17" x14ac:dyDescent="0.2">
      <c r="A47" s="24" t="s">
        <v>184</v>
      </c>
      <c r="B47" s="36" t="s">
        <v>105</v>
      </c>
      <c r="C47" s="6" t="s">
        <v>15</v>
      </c>
      <c r="D47" s="5" t="s">
        <v>22</v>
      </c>
      <c r="E47" s="5" t="s">
        <v>246</v>
      </c>
      <c r="F47" s="6" t="s">
        <v>106</v>
      </c>
      <c r="G47" s="7" t="s">
        <v>215</v>
      </c>
      <c r="H47" s="12">
        <v>1</v>
      </c>
      <c r="I47" s="13" t="s">
        <v>263</v>
      </c>
      <c r="J47" s="21">
        <v>43636</v>
      </c>
      <c r="K47" s="20">
        <v>2</v>
      </c>
      <c r="L47" s="23">
        <v>15000</v>
      </c>
      <c r="M47" s="22">
        <v>0.5</v>
      </c>
      <c r="N47" s="29">
        <f t="shared" si="6"/>
        <v>7500</v>
      </c>
      <c r="O47" s="21">
        <v>43658</v>
      </c>
      <c r="P47" s="22">
        <v>0.5</v>
      </c>
      <c r="Q47" s="6" t="s">
        <v>106</v>
      </c>
    </row>
    <row r="48" spans="1:17" x14ac:dyDescent="0.2">
      <c r="A48" s="24" t="s">
        <v>185</v>
      </c>
      <c r="B48" s="36" t="s">
        <v>107</v>
      </c>
      <c r="C48" s="6" t="s">
        <v>15</v>
      </c>
      <c r="D48" s="5" t="s">
        <v>22</v>
      </c>
      <c r="E48" s="5" t="s">
        <v>246</v>
      </c>
      <c r="F48" s="6" t="s">
        <v>108</v>
      </c>
      <c r="G48" s="7" t="s">
        <v>215</v>
      </c>
      <c r="H48" s="12">
        <v>1</v>
      </c>
      <c r="I48" s="13" t="s">
        <v>263</v>
      </c>
      <c r="J48" s="21">
        <v>43636</v>
      </c>
      <c r="K48" s="20">
        <v>2</v>
      </c>
      <c r="L48" s="23">
        <v>15000</v>
      </c>
      <c r="M48" s="22">
        <v>0.5</v>
      </c>
      <c r="N48" s="29">
        <f t="shared" si="6"/>
        <v>7500</v>
      </c>
      <c r="O48" s="21">
        <v>43658</v>
      </c>
      <c r="P48" s="22">
        <v>0.5</v>
      </c>
      <c r="Q48" s="20" t="s">
        <v>315</v>
      </c>
    </row>
    <row r="49" spans="1:19" x14ac:dyDescent="0.2">
      <c r="A49" s="24" t="s">
        <v>186</v>
      </c>
      <c r="B49" s="36" t="s">
        <v>226</v>
      </c>
      <c r="C49" s="6" t="s">
        <v>15</v>
      </c>
      <c r="D49" s="5" t="s">
        <v>22</v>
      </c>
      <c r="E49" s="5" t="s">
        <v>246</v>
      </c>
      <c r="F49" s="6" t="s">
        <v>109</v>
      </c>
      <c r="G49" s="7" t="s">
        <v>215</v>
      </c>
      <c r="H49" s="12">
        <v>1</v>
      </c>
      <c r="I49" s="13" t="s">
        <v>263</v>
      </c>
      <c r="J49" s="21">
        <v>43636</v>
      </c>
      <c r="K49" s="20">
        <v>2</v>
      </c>
      <c r="L49" s="23">
        <v>15000</v>
      </c>
      <c r="M49" s="22">
        <v>0.5</v>
      </c>
      <c r="N49" s="29">
        <f t="shared" si="6"/>
        <v>7500</v>
      </c>
      <c r="O49" s="21">
        <v>43658</v>
      </c>
      <c r="P49" s="22">
        <v>0.5</v>
      </c>
      <c r="Q49" s="6" t="s">
        <v>109</v>
      </c>
    </row>
    <row r="50" spans="1:19" x14ac:dyDescent="0.2">
      <c r="A50" s="24" t="s">
        <v>187</v>
      </c>
      <c r="B50" s="36" t="s">
        <v>110</v>
      </c>
      <c r="C50" s="6" t="s">
        <v>15</v>
      </c>
      <c r="D50" s="5" t="s">
        <v>22</v>
      </c>
      <c r="E50" s="5" t="s">
        <v>246</v>
      </c>
      <c r="F50" s="6" t="s">
        <v>111</v>
      </c>
      <c r="G50" s="7" t="s">
        <v>215</v>
      </c>
      <c r="H50" s="12">
        <v>1</v>
      </c>
      <c r="I50" s="13" t="s">
        <v>263</v>
      </c>
      <c r="J50" s="21">
        <v>43636</v>
      </c>
      <c r="K50" s="20">
        <v>2</v>
      </c>
      <c r="L50" s="23">
        <v>15000</v>
      </c>
      <c r="M50" s="22">
        <v>0.5</v>
      </c>
      <c r="N50" s="29">
        <f t="shared" si="6"/>
        <v>7500</v>
      </c>
      <c r="O50" s="21" t="s">
        <v>326</v>
      </c>
      <c r="P50" s="22">
        <v>0.5</v>
      </c>
      <c r="Q50" s="6" t="s">
        <v>111</v>
      </c>
    </row>
    <row r="51" spans="1:19" x14ac:dyDescent="0.2">
      <c r="A51" s="24" t="s">
        <v>188</v>
      </c>
      <c r="B51" s="36" t="s">
        <v>235</v>
      </c>
      <c r="C51" s="6" t="s">
        <v>19</v>
      </c>
      <c r="D51" s="5" t="s">
        <v>22</v>
      </c>
      <c r="E51" s="5" t="s">
        <v>244</v>
      </c>
      <c r="F51" s="6" t="s">
        <v>112</v>
      </c>
      <c r="G51" s="7" t="s">
        <v>215</v>
      </c>
      <c r="H51" s="12">
        <v>1</v>
      </c>
      <c r="I51" s="13" t="s">
        <v>263</v>
      </c>
      <c r="J51" s="21">
        <v>43635</v>
      </c>
      <c r="K51" s="20">
        <v>2</v>
      </c>
      <c r="L51" s="23">
        <v>15000</v>
      </c>
      <c r="M51" s="22">
        <v>0.5</v>
      </c>
      <c r="N51" s="29">
        <f t="shared" si="6"/>
        <v>7500</v>
      </c>
      <c r="O51" s="21">
        <v>43658</v>
      </c>
      <c r="P51" s="22">
        <v>0.5</v>
      </c>
      <c r="Q51" s="6" t="s">
        <v>112</v>
      </c>
    </row>
    <row r="52" spans="1:19" x14ac:dyDescent="0.2">
      <c r="A52" s="24" t="s">
        <v>191</v>
      </c>
      <c r="B52" s="36" t="s">
        <v>115</v>
      </c>
      <c r="C52" s="6" t="s">
        <v>15</v>
      </c>
      <c r="D52" s="5" t="s">
        <v>22</v>
      </c>
      <c r="E52" s="5" t="s">
        <v>246</v>
      </c>
      <c r="F52" s="6" t="s">
        <v>116</v>
      </c>
      <c r="G52" s="7" t="s">
        <v>215</v>
      </c>
      <c r="H52" s="12">
        <v>1</v>
      </c>
      <c r="I52" s="13" t="s">
        <v>263</v>
      </c>
      <c r="J52" s="21">
        <v>43636</v>
      </c>
      <c r="K52" s="20">
        <v>2</v>
      </c>
      <c r="L52" s="23">
        <v>15000</v>
      </c>
      <c r="M52" s="22">
        <v>0.5</v>
      </c>
      <c r="N52" s="29">
        <f t="shared" si="6"/>
        <v>7500</v>
      </c>
      <c r="O52" s="21">
        <v>43664</v>
      </c>
      <c r="P52" s="22">
        <v>0.5</v>
      </c>
      <c r="Q52" s="20" t="s">
        <v>317</v>
      </c>
    </row>
    <row r="53" spans="1:19" x14ac:dyDescent="0.2">
      <c r="A53" s="24" t="s">
        <v>192</v>
      </c>
      <c r="B53" s="36" t="s">
        <v>117</v>
      </c>
      <c r="C53" s="6" t="s">
        <v>15</v>
      </c>
      <c r="D53" s="5" t="s">
        <v>22</v>
      </c>
      <c r="E53" s="5" t="s">
        <v>246</v>
      </c>
      <c r="F53" s="6" t="s">
        <v>118</v>
      </c>
      <c r="G53" s="7" t="s">
        <v>215</v>
      </c>
      <c r="H53" s="12">
        <v>1</v>
      </c>
      <c r="I53" s="13" t="s">
        <v>263</v>
      </c>
      <c r="J53" s="21">
        <v>43636</v>
      </c>
      <c r="K53" s="20">
        <v>2</v>
      </c>
      <c r="L53" s="23">
        <v>15000</v>
      </c>
      <c r="M53" s="22">
        <v>0.5</v>
      </c>
      <c r="N53" s="29">
        <f t="shared" si="6"/>
        <v>7500</v>
      </c>
      <c r="O53" s="21">
        <v>43658</v>
      </c>
      <c r="P53" s="22">
        <v>0.5</v>
      </c>
      <c r="Q53" s="20" t="s">
        <v>310</v>
      </c>
    </row>
    <row r="54" spans="1:19" x14ac:dyDescent="0.2">
      <c r="A54" s="24" t="s">
        <v>193</v>
      </c>
      <c r="B54" s="36" t="s">
        <v>224</v>
      </c>
      <c r="C54" s="6" t="s">
        <v>15</v>
      </c>
      <c r="D54" s="5" t="s">
        <v>22</v>
      </c>
      <c r="E54" s="5" t="s">
        <v>248</v>
      </c>
      <c r="F54" s="6" t="s">
        <v>119</v>
      </c>
      <c r="G54" s="7" t="s">
        <v>217</v>
      </c>
      <c r="H54" s="12">
        <v>30000</v>
      </c>
      <c r="I54" s="13" t="s">
        <v>264</v>
      </c>
      <c r="J54" s="21">
        <v>43636</v>
      </c>
      <c r="K54" s="20">
        <v>2</v>
      </c>
      <c r="L54" s="23">
        <v>195000</v>
      </c>
      <c r="M54" s="22">
        <v>0.8</v>
      </c>
      <c r="N54" s="29">
        <f t="shared" ref="N54:N55" si="7">L54*80%</f>
        <v>156000</v>
      </c>
      <c r="O54" s="21">
        <v>43664</v>
      </c>
      <c r="P54" s="22">
        <v>0.2</v>
      </c>
      <c r="Q54" s="20" t="s">
        <v>119</v>
      </c>
    </row>
    <row r="55" spans="1:19" s="44" customFormat="1" x14ac:dyDescent="0.2">
      <c r="A55" s="24" t="s">
        <v>194</v>
      </c>
      <c r="B55" s="36" t="s">
        <v>225</v>
      </c>
      <c r="C55" s="36" t="s">
        <v>15</v>
      </c>
      <c r="D55" s="35" t="s">
        <v>22</v>
      </c>
      <c r="E55" s="35" t="s">
        <v>248</v>
      </c>
      <c r="F55" s="36" t="s">
        <v>120</v>
      </c>
      <c r="G55" s="37" t="s">
        <v>217</v>
      </c>
      <c r="H55" s="38">
        <v>27307</v>
      </c>
      <c r="I55" s="36" t="s">
        <v>264</v>
      </c>
      <c r="J55" s="39">
        <v>43636</v>
      </c>
      <c r="K55" s="40">
        <v>2</v>
      </c>
      <c r="L55" s="41">
        <v>177490</v>
      </c>
      <c r="M55" s="42">
        <v>0.8</v>
      </c>
      <c r="N55" s="43">
        <f t="shared" si="7"/>
        <v>141992</v>
      </c>
      <c r="O55" s="39">
        <v>43664</v>
      </c>
      <c r="P55" s="42">
        <v>0.2</v>
      </c>
      <c r="Q55" s="40" t="s">
        <v>120</v>
      </c>
      <c r="S55" s="51"/>
    </row>
    <row r="56" spans="1:19" x14ac:dyDescent="0.2">
      <c r="A56" s="24" t="s">
        <v>195</v>
      </c>
      <c r="B56" s="36" t="s">
        <v>232</v>
      </c>
      <c r="C56" s="6" t="s">
        <v>4</v>
      </c>
      <c r="D56" s="5" t="s">
        <v>22</v>
      </c>
      <c r="E56" s="5" t="s">
        <v>244</v>
      </c>
      <c r="F56" s="6" t="s">
        <v>121</v>
      </c>
      <c r="G56" s="7" t="s">
        <v>218</v>
      </c>
      <c r="H56" s="12">
        <v>1000</v>
      </c>
      <c r="I56" s="13" t="s">
        <v>262</v>
      </c>
      <c r="J56" s="21">
        <v>43637</v>
      </c>
      <c r="K56" s="20">
        <v>2</v>
      </c>
      <c r="L56" s="23">
        <v>210000</v>
      </c>
      <c r="M56" s="22">
        <v>0.5</v>
      </c>
      <c r="N56" s="29">
        <f t="shared" ref="N56:N59" si="8">L56/2</f>
        <v>105000</v>
      </c>
      <c r="O56" s="21">
        <v>43650</v>
      </c>
      <c r="P56" s="22">
        <v>0.5</v>
      </c>
      <c r="Q56" s="20" t="s">
        <v>309</v>
      </c>
      <c r="S56" s="52"/>
    </row>
    <row r="57" spans="1:19" s="9" customFormat="1" ht="15" x14ac:dyDescent="0.2">
      <c r="A57" s="24" t="s">
        <v>195</v>
      </c>
      <c r="B57" s="36" t="s">
        <v>232</v>
      </c>
      <c r="C57" s="6" t="s">
        <v>4</v>
      </c>
      <c r="D57" s="5" t="s">
        <v>22</v>
      </c>
      <c r="E57" s="5" t="s">
        <v>244</v>
      </c>
      <c r="F57" s="6" t="s">
        <v>121</v>
      </c>
      <c r="G57" s="7" t="s">
        <v>215</v>
      </c>
      <c r="H57" s="12">
        <v>1</v>
      </c>
      <c r="I57" s="13" t="s">
        <v>263</v>
      </c>
      <c r="J57" s="21">
        <v>43637</v>
      </c>
      <c r="K57" s="20">
        <v>2</v>
      </c>
      <c r="L57" s="23">
        <v>15000</v>
      </c>
      <c r="M57" s="22">
        <v>0.5</v>
      </c>
      <c r="N57" s="29">
        <f t="shared" si="8"/>
        <v>7500</v>
      </c>
      <c r="O57" s="21">
        <v>43658</v>
      </c>
      <c r="P57" s="22">
        <v>0.5</v>
      </c>
      <c r="Q57" s="20" t="s">
        <v>309</v>
      </c>
      <c r="S57" s="53"/>
    </row>
    <row r="58" spans="1:19" s="9" customFormat="1" ht="15" x14ac:dyDescent="0.2">
      <c r="A58" s="24" t="s">
        <v>196</v>
      </c>
      <c r="B58" s="36" t="s">
        <v>122</v>
      </c>
      <c r="C58" s="6" t="s">
        <v>16</v>
      </c>
      <c r="D58" s="5" t="s">
        <v>22</v>
      </c>
      <c r="E58" s="5" t="s">
        <v>246</v>
      </c>
      <c r="F58" s="6" t="s">
        <v>223</v>
      </c>
      <c r="G58" s="7" t="s">
        <v>218</v>
      </c>
      <c r="H58" s="12">
        <v>1000</v>
      </c>
      <c r="I58" s="13" t="s">
        <v>262</v>
      </c>
      <c r="J58" s="25">
        <v>43637</v>
      </c>
      <c r="K58" s="27">
        <v>2</v>
      </c>
      <c r="L58" s="31">
        <v>210000</v>
      </c>
      <c r="M58" s="26">
        <v>0.5</v>
      </c>
      <c r="N58" s="29">
        <f t="shared" si="8"/>
        <v>105000</v>
      </c>
      <c r="O58" s="28">
        <v>43648</v>
      </c>
      <c r="P58" s="26">
        <v>0.5</v>
      </c>
      <c r="Q58" s="30" t="s">
        <v>318</v>
      </c>
      <c r="S58" s="53"/>
    </row>
    <row r="59" spans="1:19" s="9" customFormat="1" ht="15" x14ac:dyDescent="0.2">
      <c r="A59" s="24" t="s">
        <v>197</v>
      </c>
      <c r="B59" s="36" t="s">
        <v>123</v>
      </c>
      <c r="C59" s="6" t="s">
        <v>16</v>
      </c>
      <c r="D59" s="5" t="s">
        <v>22</v>
      </c>
      <c r="E59" s="5" t="s">
        <v>246</v>
      </c>
      <c r="F59" s="6" t="s">
        <v>124</v>
      </c>
      <c r="G59" s="7" t="s">
        <v>218</v>
      </c>
      <c r="H59" s="12">
        <v>1000</v>
      </c>
      <c r="I59" s="13" t="s">
        <v>262</v>
      </c>
      <c r="J59" s="25">
        <v>43637</v>
      </c>
      <c r="K59" s="27">
        <v>2</v>
      </c>
      <c r="L59" s="31">
        <v>210000</v>
      </c>
      <c r="M59" s="26">
        <v>0.5</v>
      </c>
      <c r="N59" s="29">
        <f t="shared" si="8"/>
        <v>105000</v>
      </c>
      <c r="O59" s="28">
        <v>43648</v>
      </c>
      <c r="P59" s="26">
        <v>0.5</v>
      </c>
      <c r="Q59" s="6" t="s">
        <v>319</v>
      </c>
      <c r="S59" s="53"/>
    </row>
    <row r="60" spans="1:19" s="50" customFormat="1" ht="15" x14ac:dyDescent="0.25">
      <c r="A60" s="24" t="s">
        <v>199</v>
      </c>
      <c r="B60" s="36" t="s">
        <v>52</v>
      </c>
      <c r="C60" s="36" t="s">
        <v>17</v>
      </c>
      <c r="D60" s="35" t="s">
        <v>22</v>
      </c>
      <c r="E60" s="35" t="s">
        <v>248</v>
      </c>
      <c r="F60" s="36" t="s">
        <v>53</v>
      </c>
      <c r="G60" s="37" t="s">
        <v>217</v>
      </c>
      <c r="H60" s="38">
        <v>27307</v>
      </c>
      <c r="I60" s="36" t="s">
        <v>264</v>
      </c>
      <c r="J60" s="45">
        <v>43634</v>
      </c>
      <c r="K60" s="46">
        <v>2</v>
      </c>
      <c r="L60" s="47">
        <v>177490</v>
      </c>
      <c r="M60" s="48">
        <v>0.8</v>
      </c>
      <c r="N60" s="43">
        <f t="shared" ref="N60" si="9">L60*80%</f>
        <v>141992</v>
      </c>
      <c r="O60" s="49">
        <v>43649</v>
      </c>
      <c r="P60" s="48">
        <v>0.2</v>
      </c>
      <c r="Q60" s="46" t="s">
        <v>53</v>
      </c>
      <c r="S60" s="54"/>
    </row>
    <row r="61" spans="1:19" x14ac:dyDescent="0.2">
      <c r="A61" s="2" t="s">
        <v>243</v>
      </c>
      <c r="B61" s="3"/>
      <c r="C61" s="3"/>
      <c r="D61" s="2"/>
      <c r="E61" s="2"/>
      <c r="F61" s="3"/>
      <c r="G61" s="4"/>
      <c r="H61" s="8"/>
      <c r="I61" s="3"/>
      <c r="N61" s="32"/>
    </row>
    <row r="62" spans="1:19" x14ac:dyDescent="0.2">
      <c r="N62" s="32"/>
    </row>
    <row r="63" spans="1:19" x14ac:dyDescent="0.2">
      <c r="N63" s="32"/>
    </row>
    <row r="64" spans="1:19" x14ac:dyDescent="0.2">
      <c r="I64" s="11"/>
    </row>
    <row r="66" spans="14:14" x14ac:dyDescent="0.2">
      <c r="N66" s="32"/>
    </row>
  </sheetData>
  <sheetProtection deleteColumns="0" deleteRows="0"/>
  <autoFilter ref="A1:Q63" xr:uid="{B45E0ACE-16E4-491B-9D19-DD8A3AD523C5}"/>
  <pageMargins left="0.7" right="0.7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workbookViewId="0">
      <selection activeCell="B1" sqref="B1"/>
    </sheetView>
  </sheetViews>
  <sheetFormatPr baseColWidth="10" defaultColWidth="42.5703125" defaultRowHeight="12.75" x14ac:dyDescent="0.25"/>
  <cols>
    <col min="1" max="1" width="11.85546875" style="19" bestFit="1" customWidth="1"/>
    <col min="2" max="2" width="52.5703125" style="19" bestFit="1" customWidth="1"/>
    <col min="3" max="3" width="22.28515625" style="19" bestFit="1" customWidth="1"/>
    <col min="4" max="4" width="11.85546875" style="19" bestFit="1" customWidth="1"/>
    <col min="5" max="5" width="38.5703125" style="19" bestFit="1" customWidth="1"/>
    <col min="6" max="6" width="33.42578125" style="19" bestFit="1" customWidth="1"/>
    <col min="7" max="7" width="128.28515625" style="19" bestFit="1" customWidth="1"/>
    <col min="8" max="8" width="103.7109375" style="19" bestFit="1" customWidth="1"/>
    <col min="9" max="16384" width="42.5703125" style="19"/>
  </cols>
  <sheetData>
    <row r="1" spans="1:8" ht="38.25" x14ac:dyDescent="0.25">
      <c r="A1" s="1" t="s">
        <v>254</v>
      </c>
      <c r="B1" s="1" t="s">
        <v>253</v>
      </c>
      <c r="C1" s="1" t="s">
        <v>252</v>
      </c>
      <c r="D1" s="1" t="s">
        <v>255</v>
      </c>
      <c r="E1" s="1" t="s">
        <v>256</v>
      </c>
      <c r="F1" s="1" t="s">
        <v>257</v>
      </c>
      <c r="G1" s="1" t="s">
        <v>258</v>
      </c>
      <c r="H1" s="1" t="s">
        <v>259</v>
      </c>
    </row>
    <row r="2" spans="1:8" x14ac:dyDescent="0.25">
      <c r="A2" s="15" t="s">
        <v>131</v>
      </c>
      <c r="B2" s="16" t="s">
        <v>85</v>
      </c>
      <c r="C2" s="16" t="s">
        <v>0</v>
      </c>
      <c r="D2" s="15" t="s">
        <v>22</v>
      </c>
      <c r="E2" s="15" t="s">
        <v>246</v>
      </c>
      <c r="F2" s="16" t="s">
        <v>212</v>
      </c>
      <c r="G2" s="17" t="s">
        <v>216</v>
      </c>
      <c r="H2" s="18" t="s">
        <v>241</v>
      </c>
    </row>
    <row r="3" spans="1:8" x14ac:dyDescent="0.25">
      <c r="A3" s="15" t="s">
        <v>131</v>
      </c>
      <c r="B3" s="16" t="s">
        <v>85</v>
      </c>
      <c r="C3" s="16" t="s">
        <v>0</v>
      </c>
      <c r="D3" s="15" t="s">
        <v>22</v>
      </c>
      <c r="E3" s="15" t="s">
        <v>246</v>
      </c>
      <c r="F3" s="16" t="s">
        <v>212</v>
      </c>
      <c r="G3" s="17" t="s">
        <v>23</v>
      </c>
      <c r="H3" s="18" t="s">
        <v>241</v>
      </c>
    </row>
    <row r="4" spans="1:8" x14ac:dyDescent="0.25">
      <c r="A4" s="5" t="s">
        <v>274</v>
      </c>
      <c r="B4" s="6" t="s">
        <v>282</v>
      </c>
      <c r="C4" s="6" t="s">
        <v>289</v>
      </c>
      <c r="D4" s="5" t="s">
        <v>22</v>
      </c>
      <c r="E4" s="5" t="s">
        <v>245</v>
      </c>
      <c r="F4" s="6" t="s">
        <v>291</v>
      </c>
      <c r="G4" s="7" t="s">
        <v>217</v>
      </c>
      <c r="H4" s="16" t="s">
        <v>272</v>
      </c>
    </row>
    <row r="5" spans="1:8" x14ac:dyDescent="0.25">
      <c r="A5" s="15" t="s">
        <v>132</v>
      </c>
      <c r="B5" s="16" t="s">
        <v>83</v>
      </c>
      <c r="C5" s="16" t="s">
        <v>1</v>
      </c>
      <c r="D5" s="15" t="s">
        <v>22</v>
      </c>
      <c r="E5" s="15" t="s">
        <v>246</v>
      </c>
      <c r="F5" s="16" t="s">
        <v>211</v>
      </c>
      <c r="G5" s="17" t="s">
        <v>216</v>
      </c>
      <c r="H5" s="18" t="s">
        <v>241</v>
      </c>
    </row>
    <row r="6" spans="1:8" x14ac:dyDescent="0.25">
      <c r="A6" s="15" t="s">
        <v>132</v>
      </c>
      <c r="B6" s="16" t="s">
        <v>83</v>
      </c>
      <c r="C6" s="16" t="s">
        <v>1</v>
      </c>
      <c r="D6" s="15" t="s">
        <v>22</v>
      </c>
      <c r="E6" s="15" t="s">
        <v>246</v>
      </c>
      <c r="F6" s="16" t="s">
        <v>211</v>
      </c>
      <c r="G6" s="17" t="s">
        <v>23</v>
      </c>
      <c r="H6" s="18" t="s">
        <v>241</v>
      </c>
    </row>
    <row r="7" spans="1:8" x14ac:dyDescent="0.25">
      <c r="A7" s="15" t="s">
        <v>133</v>
      </c>
      <c r="B7" s="16" t="s">
        <v>84</v>
      </c>
      <c r="C7" s="16" t="s">
        <v>1</v>
      </c>
      <c r="D7" s="15" t="s">
        <v>22</v>
      </c>
      <c r="E7" s="15" t="s">
        <v>246</v>
      </c>
      <c r="F7" s="16" t="s">
        <v>213</v>
      </c>
      <c r="G7" s="17" t="s">
        <v>216</v>
      </c>
      <c r="H7" s="18" t="s">
        <v>241</v>
      </c>
    </row>
    <row r="8" spans="1:8" x14ac:dyDescent="0.25">
      <c r="A8" s="15" t="s">
        <v>133</v>
      </c>
      <c r="B8" s="16" t="s">
        <v>84</v>
      </c>
      <c r="C8" s="16" t="s">
        <v>1</v>
      </c>
      <c r="D8" s="15" t="s">
        <v>22</v>
      </c>
      <c r="E8" s="15" t="s">
        <v>246</v>
      </c>
      <c r="F8" s="16" t="s">
        <v>213</v>
      </c>
      <c r="G8" s="17" t="s">
        <v>23</v>
      </c>
      <c r="H8" s="18" t="s">
        <v>241</v>
      </c>
    </row>
    <row r="9" spans="1:8" x14ac:dyDescent="0.25">
      <c r="A9" s="15" t="s">
        <v>227</v>
      </c>
      <c r="B9" s="16" t="s">
        <v>32</v>
      </c>
      <c r="C9" s="16" t="s">
        <v>20</v>
      </c>
      <c r="D9" s="15" t="s">
        <v>22</v>
      </c>
      <c r="E9" s="15" t="s">
        <v>246</v>
      </c>
      <c r="F9" s="16" t="s">
        <v>33</v>
      </c>
      <c r="G9" s="17" t="s">
        <v>216</v>
      </c>
      <c r="H9" s="18" t="s">
        <v>241</v>
      </c>
    </row>
    <row r="10" spans="1:8" x14ac:dyDescent="0.25">
      <c r="A10" s="15" t="s">
        <v>135</v>
      </c>
      <c r="B10" s="16" t="s">
        <v>41</v>
      </c>
      <c r="C10" s="16" t="s">
        <v>2</v>
      </c>
      <c r="D10" s="15" t="s">
        <v>21</v>
      </c>
      <c r="E10" s="15" t="s">
        <v>247</v>
      </c>
      <c r="F10" s="16"/>
      <c r="G10" s="17" t="s">
        <v>237</v>
      </c>
      <c r="H10" s="18" t="s">
        <v>241</v>
      </c>
    </row>
    <row r="11" spans="1:8" x14ac:dyDescent="0.25">
      <c r="A11" s="15" t="s">
        <v>135</v>
      </c>
      <c r="B11" s="16" t="s">
        <v>41</v>
      </c>
      <c r="C11" s="16" t="s">
        <v>2</v>
      </c>
      <c r="D11" s="15" t="s">
        <v>21</v>
      </c>
      <c r="E11" s="15" t="s">
        <v>247</v>
      </c>
      <c r="F11" s="16"/>
      <c r="G11" s="17" t="s">
        <v>218</v>
      </c>
      <c r="H11" s="18" t="s">
        <v>241</v>
      </c>
    </row>
    <row r="12" spans="1:8" x14ac:dyDescent="0.25">
      <c r="A12" s="15" t="s">
        <v>136</v>
      </c>
      <c r="B12" s="16" t="s">
        <v>42</v>
      </c>
      <c r="C12" s="16" t="s">
        <v>2</v>
      </c>
      <c r="D12" s="15" t="s">
        <v>21</v>
      </c>
      <c r="E12" s="15" t="s">
        <v>247</v>
      </c>
      <c r="F12" s="16"/>
      <c r="G12" s="17" t="s">
        <v>237</v>
      </c>
      <c r="H12" s="18" t="s">
        <v>241</v>
      </c>
    </row>
    <row r="13" spans="1:8" x14ac:dyDescent="0.25">
      <c r="A13" s="15" t="s">
        <v>136</v>
      </c>
      <c r="B13" s="16" t="s">
        <v>42</v>
      </c>
      <c r="C13" s="16" t="s">
        <v>2</v>
      </c>
      <c r="D13" s="15" t="s">
        <v>21</v>
      </c>
      <c r="E13" s="15" t="s">
        <v>247</v>
      </c>
      <c r="F13" s="16"/>
      <c r="G13" s="17" t="s">
        <v>218</v>
      </c>
      <c r="H13" s="18" t="s">
        <v>241</v>
      </c>
    </row>
    <row r="14" spans="1:8" x14ac:dyDescent="0.25">
      <c r="A14" s="15" t="s">
        <v>138</v>
      </c>
      <c r="B14" s="16" t="s">
        <v>238</v>
      </c>
      <c r="C14" s="16" t="s">
        <v>2</v>
      </c>
      <c r="D14" s="15" t="s">
        <v>22</v>
      </c>
      <c r="E14" s="15" t="s">
        <v>245</v>
      </c>
      <c r="F14" s="16" t="s">
        <v>46</v>
      </c>
      <c r="G14" s="17" t="s">
        <v>217</v>
      </c>
      <c r="H14" s="18" t="s">
        <v>240</v>
      </c>
    </row>
    <row r="15" spans="1:8" x14ac:dyDescent="0.25">
      <c r="A15" s="15" t="s">
        <v>139</v>
      </c>
      <c r="B15" s="16" t="s">
        <v>47</v>
      </c>
      <c r="C15" s="16" t="s">
        <v>2</v>
      </c>
      <c r="D15" s="15" t="s">
        <v>21</v>
      </c>
      <c r="E15" s="15" t="s">
        <v>247</v>
      </c>
      <c r="F15" s="16"/>
      <c r="G15" s="17" t="s">
        <v>218</v>
      </c>
      <c r="H15" s="18" t="s">
        <v>241</v>
      </c>
    </row>
    <row r="16" spans="1:8" x14ac:dyDescent="0.25">
      <c r="A16" s="15" t="s">
        <v>139</v>
      </c>
      <c r="B16" s="16" t="s">
        <v>47</v>
      </c>
      <c r="C16" s="16" t="s">
        <v>2</v>
      </c>
      <c r="D16" s="15" t="s">
        <v>21</v>
      </c>
      <c r="E16" s="15" t="s">
        <v>247</v>
      </c>
      <c r="F16" s="16"/>
      <c r="G16" s="17" t="s">
        <v>237</v>
      </c>
      <c r="H16" s="18" t="s">
        <v>241</v>
      </c>
    </row>
    <row r="17" spans="1:8" x14ac:dyDescent="0.25">
      <c r="A17" s="15" t="s">
        <v>140</v>
      </c>
      <c r="B17" s="16" t="s">
        <v>47</v>
      </c>
      <c r="C17" s="16" t="s">
        <v>2</v>
      </c>
      <c r="D17" s="15" t="s">
        <v>21</v>
      </c>
      <c r="E17" s="15" t="s">
        <v>247</v>
      </c>
      <c r="F17" s="16"/>
      <c r="G17" s="17" t="s">
        <v>218</v>
      </c>
      <c r="H17" s="18" t="s">
        <v>241</v>
      </c>
    </row>
    <row r="18" spans="1:8" x14ac:dyDescent="0.25">
      <c r="A18" s="15" t="s">
        <v>141</v>
      </c>
      <c r="B18" s="16" t="s">
        <v>48</v>
      </c>
      <c r="C18" s="16" t="s">
        <v>2</v>
      </c>
      <c r="D18" s="15" t="s">
        <v>21</v>
      </c>
      <c r="E18" s="15" t="s">
        <v>247</v>
      </c>
      <c r="F18" s="16"/>
      <c r="G18" s="17" t="s">
        <v>237</v>
      </c>
      <c r="H18" s="18" t="s">
        <v>241</v>
      </c>
    </row>
    <row r="19" spans="1:8" x14ac:dyDescent="0.25">
      <c r="A19" s="15" t="s">
        <v>180</v>
      </c>
      <c r="B19" s="16" t="s">
        <v>98</v>
      </c>
      <c r="C19" s="16" t="s">
        <v>19</v>
      </c>
      <c r="D19" s="15" t="s">
        <v>22</v>
      </c>
      <c r="E19" s="15" t="s">
        <v>246</v>
      </c>
      <c r="F19" s="16" t="s">
        <v>99</v>
      </c>
      <c r="G19" s="17" t="s">
        <v>216</v>
      </c>
      <c r="H19" s="18" t="s">
        <v>241</v>
      </c>
    </row>
    <row r="20" spans="1:8" x14ac:dyDescent="0.25">
      <c r="A20" s="15" t="s">
        <v>144</v>
      </c>
      <c r="B20" s="16" t="s">
        <v>81</v>
      </c>
      <c r="C20" s="16" t="s">
        <v>4</v>
      </c>
      <c r="D20" s="15" t="s">
        <v>22</v>
      </c>
      <c r="E20" s="15" t="s">
        <v>246</v>
      </c>
      <c r="F20" s="16" t="s">
        <v>82</v>
      </c>
      <c r="G20" s="17" t="s">
        <v>218</v>
      </c>
      <c r="H20" s="18" t="s">
        <v>241</v>
      </c>
    </row>
    <row r="21" spans="1:8" x14ac:dyDescent="0.25">
      <c r="A21" s="15" t="s">
        <v>144</v>
      </c>
      <c r="B21" s="16" t="s">
        <v>81</v>
      </c>
      <c r="C21" s="16" t="s">
        <v>4</v>
      </c>
      <c r="D21" s="15" t="s">
        <v>22</v>
      </c>
      <c r="E21" s="15" t="s">
        <v>246</v>
      </c>
      <c r="F21" s="16" t="s">
        <v>82</v>
      </c>
      <c r="G21" s="17" t="s">
        <v>216</v>
      </c>
      <c r="H21" s="18" t="s">
        <v>241</v>
      </c>
    </row>
    <row r="22" spans="1:8" x14ac:dyDescent="0.25">
      <c r="A22" s="15" t="s">
        <v>144</v>
      </c>
      <c r="B22" s="16" t="s">
        <v>81</v>
      </c>
      <c r="C22" s="16" t="s">
        <v>4</v>
      </c>
      <c r="D22" s="15" t="s">
        <v>22</v>
      </c>
      <c r="E22" s="15" t="s">
        <v>246</v>
      </c>
      <c r="F22" s="16" t="s">
        <v>82</v>
      </c>
      <c r="G22" s="17" t="s">
        <v>215</v>
      </c>
      <c r="H22" s="18" t="s">
        <v>241</v>
      </c>
    </row>
    <row r="23" spans="1:8" x14ac:dyDescent="0.25">
      <c r="A23" s="5" t="s">
        <v>145</v>
      </c>
      <c r="B23" s="6" t="s">
        <v>65</v>
      </c>
      <c r="C23" s="6" t="s">
        <v>5</v>
      </c>
      <c r="D23" s="5" t="s">
        <v>22</v>
      </c>
      <c r="E23" s="5" t="s">
        <v>246</v>
      </c>
      <c r="F23" s="6" t="s">
        <v>230</v>
      </c>
      <c r="G23" s="7" t="s">
        <v>215</v>
      </c>
      <c r="H23" s="16" t="s">
        <v>272</v>
      </c>
    </row>
    <row r="24" spans="1:8" x14ac:dyDescent="0.25">
      <c r="A24" s="15" t="s">
        <v>147</v>
      </c>
      <c r="B24" s="16" t="s">
        <v>233</v>
      </c>
      <c r="C24" s="16" t="s">
        <v>5</v>
      </c>
      <c r="D24" s="15" t="s">
        <v>22</v>
      </c>
      <c r="E24" s="15" t="s">
        <v>246</v>
      </c>
      <c r="F24" s="16" t="s">
        <v>25</v>
      </c>
      <c r="G24" s="17" t="s">
        <v>216</v>
      </c>
      <c r="H24" s="18" t="s">
        <v>241</v>
      </c>
    </row>
    <row r="25" spans="1:8" x14ac:dyDescent="0.25">
      <c r="A25" s="15" t="s">
        <v>150</v>
      </c>
      <c r="B25" s="16" t="s">
        <v>37</v>
      </c>
      <c r="C25" s="16" t="s">
        <v>5</v>
      </c>
      <c r="D25" s="15" t="s">
        <v>21</v>
      </c>
      <c r="E25" s="15" t="s">
        <v>247</v>
      </c>
      <c r="F25" s="16"/>
      <c r="G25" s="17" t="s">
        <v>218</v>
      </c>
      <c r="H25" s="18" t="s">
        <v>241</v>
      </c>
    </row>
    <row r="26" spans="1:8" x14ac:dyDescent="0.25">
      <c r="A26" s="15" t="s">
        <v>151</v>
      </c>
      <c r="B26" s="16" t="s">
        <v>129</v>
      </c>
      <c r="C26" s="16" t="s">
        <v>5</v>
      </c>
      <c r="D26" s="15" t="s">
        <v>22</v>
      </c>
      <c r="E26" s="15" t="s">
        <v>246</v>
      </c>
      <c r="F26" s="16" t="s">
        <v>130</v>
      </c>
      <c r="G26" s="17" t="s">
        <v>216</v>
      </c>
      <c r="H26" s="18" t="s">
        <v>240</v>
      </c>
    </row>
    <row r="27" spans="1:8" x14ac:dyDescent="0.25">
      <c r="A27" s="5" t="s">
        <v>265</v>
      </c>
      <c r="B27" s="6" t="s">
        <v>267</v>
      </c>
      <c r="C27" s="6" t="s">
        <v>269</v>
      </c>
      <c r="D27" s="5" t="s">
        <v>22</v>
      </c>
      <c r="E27" s="5" t="s">
        <v>248</v>
      </c>
      <c r="F27" s="6" t="s">
        <v>270</v>
      </c>
      <c r="G27" s="7" t="s">
        <v>217</v>
      </c>
      <c r="H27" s="16" t="s">
        <v>272</v>
      </c>
    </row>
    <row r="28" spans="1:8" x14ac:dyDescent="0.25">
      <c r="A28" s="5" t="s">
        <v>266</v>
      </c>
      <c r="B28" s="16" t="s">
        <v>268</v>
      </c>
      <c r="C28" s="16" t="s">
        <v>269</v>
      </c>
      <c r="D28" s="15" t="s">
        <v>22</v>
      </c>
      <c r="E28" s="15" t="s">
        <v>248</v>
      </c>
      <c r="F28" s="6" t="s">
        <v>271</v>
      </c>
      <c r="G28" s="7" t="s">
        <v>217</v>
      </c>
      <c r="H28" s="16" t="s">
        <v>272</v>
      </c>
    </row>
    <row r="29" spans="1:8" x14ac:dyDescent="0.25">
      <c r="A29" s="5" t="s">
        <v>273</v>
      </c>
      <c r="B29" s="6" t="s">
        <v>281</v>
      </c>
      <c r="C29" s="6" t="s">
        <v>6</v>
      </c>
      <c r="D29" s="5" t="s">
        <v>22</v>
      </c>
      <c r="E29" s="5" t="s">
        <v>244</v>
      </c>
      <c r="F29" s="6" t="s">
        <v>290</v>
      </c>
      <c r="G29" s="7" t="s">
        <v>217</v>
      </c>
      <c r="H29" s="16" t="s">
        <v>272</v>
      </c>
    </row>
    <row r="30" spans="1:8" x14ac:dyDescent="0.25">
      <c r="A30" s="15" t="s">
        <v>157</v>
      </c>
      <c r="B30" s="16" t="s">
        <v>86</v>
      </c>
      <c r="C30" s="16" t="s">
        <v>8</v>
      </c>
      <c r="D30" s="15" t="s">
        <v>21</v>
      </c>
      <c r="E30" s="15" t="s">
        <v>247</v>
      </c>
      <c r="F30" s="16"/>
      <c r="G30" s="17" t="s">
        <v>237</v>
      </c>
      <c r="H30" s="18" t="s">
        <v>241</v>
      </c>
    </row>
    <row r="31" spans="1:8" x14ac:dyDescent="0.25">
      <c r="A31" s="15" t="s">
        <v>161</v>
      </c>
      <c r="B31" s="16" t="s">
        <v>60</v>
      </c>
      <c r="C31" s="16" t="s">
        <v>10</v>
      </c>
      <c r="D31" s="15" t="s">
        <v>22</v>
      </c>
      <c r="E31" s="15" t="s">
        <v>244</v>
      </c>
      <c r="F31" s="16" t="s">
        <v>61</v>
      </c>
      <c r="G31" s="17" t="s">
        <v>219</v>
      </c>
      <c r="H31" s="18" t="s">
        <v>242</v>
      </c>
    </row>
    <row r="32" spans="1:8" x14ac:dyDescent="0.25">
      <c r="A32" s="15" t="s">
        <v>161</v>
      </c>
      <c r="B32" s="16" t="s">
        <v>60</v>
      </c>
      <c r="C32" s="16" t="s">
        <v>10</v>
      </c>
      <c r="D32" s="15" t="s">
        <v>22</v>
      </c>
      <c r="E32" s="15" t="s">
        <v>244</v>
      </c>
      <c r="F32" s="16" t="s">
        <v>61</v>
      </c>
      <c r="G32" s="17" t="s">
        <v>217</v>
      </c>
      <c r="H32" s="18" t="s">
        <v>242</v>
      </c>
    </row>
    <row r="33" spans="1:8" x14ac:dyDescent="0.25">
      <c r="A33" s="15" t="s">
        <v>161</v>
      </c>
      <c r="B33" s="16" t="s">
        <v>60</v>
      </c>
      <c r="C33" s="16" t="s">
        <v>10</v>
      </c>
      <c r="D33" s="15" t="s">
        <v>22</v>
      </c>
      <c r="E33" s="15" t="s">
        <v>244</v>
      </c>
      <c r="F33" s="16" t="s">
        <v>61</v>
      </c>
      <c r="G33" s="17" t="s">
        <v>218</v>
      </c>
      <c r="H33" s="18" t="s">
        <v>242</v>
      </c>
    </row>
    <row r="34" spans="1:8" x14ac:dyDescent="0.25">
      <c r="A34" s="15" t="s">
        <v>159</v>
      </c>
      <c r="B34" s="16" t="s">
        <v>127</v>
      </c>
      <c r="C34" s="16" t="s">
        <v>11</v>
      </c>
      <c r="D34" s="15" t="s">
        <v>22</v>
      </c>
      <c r="E34" s="15" t="s">
        <v>246</v>
      </c>
      <c r="F34" s="16" t="s">
        <v>128</v>
      </c>
      <c r="G34" s="17" t="s">
        <v>23</v>
      </c>
      <c r="H34" s="18" t="s">
        <v>242</v>
      </c>
    </row>
    <row r="35" spans="1:8" x14ac:dyDescent="0.25">
      <c r="A35" s="15" t="s">
        <v>159</v>
      </c>
      <c r="B35" s="16" t="s">
        <v>127</v>
      </c>
      <c r="C35" s="16" t="s">
        <v>11</v>
      </c>
      <c r="D35" s="15" t="s">
        <v>22</v>
      </c>
      <c r="E35" s="15" t="s">
        <v>246</v>
      </c>
      <c r="F35" s="16" t="s">
        <v>128</v>
      </c>
      <c r="G35" s="17" t="s">
        <v>218</v>
      </c>
      <c r="H35" s="18" t="s">
        <v>242</v>
      </c>
    </row>
    <row r="36" spans="1:8" x14ac:dyDescent="0.25">
      <c r="A36" s="15" t="s">
        <v>154</v>
      </c>
      <c r="B36" s="16" t="s">
        <v>39</v>
      </c>
      <c r="C36" s="16" t="s">
        <v>7</v>
      </c>
      <c r="D36" s="15" t="s">
        <v>21</v>
      </c>
      <c r="E36" s="15" t="s">
        <v>247</v>
      </c>
      <c r="F36" s="16"/>
      <c r="G36" s="17" t="s">
        <v>216</v>
      </c>
      <c r="H36" s="18" t="s">
        <v>241</v>
      </c>
    </row>
    <row r="37" spans="1:8" x14ac:dyDescent="0.25">
      <c r="A37" s="15" t="s">
        <v>156</v>
      </c>
      <c r="B37" s="16" t="s">
        <v>43</v>
      </c>
      <c r="C37" s="16" t="s">
        <v>7</v>
      </c>
      <c r="D37" s="15" t="s">
        <v>22</v>
      </c>
      <c r="E37" s="15" t="s">
        <v>246</v>
      </c>
      <c r="F37" s="16" t="s">
        <v>44</v>
      </c>
      <c r="G37" s="17" t="s">
        <v>218</v>
      </c>
      <c r="H37" s="18" t="s">
        <v>241</v>
      </c>
    </row>
    <row r="38" spans="1:8" x14ac:dyDescent="0.25">
      <c r="A38" s="15" t="s">
        <v>163</v>
      </c>
      <c r="B38" s="16" t="s">
        <v>67</v>
      </c>
      <c r="C38" s="16" t="s">
        <v>12</v>
      </c>
      <c r="D38" s="15" t="s">
        <v>22</v>
      </c>
      <c r="E38" s="15" t="s">
        <v>246</v>
      </c>
      <c r="F38" s="16" t="s">
        <v>231</v>
      </c>
      <c r="G38" s="17" t="s">
        <v>216</v>
      </c>
      <c r="H38" s="18" t="s">
        <v>241</v>
      </c>
    </row>
    <row r="39" spans="1:8" x14ac:dyDescent="0.25">
      <c r="A39" s="15" t="s">
        <v>163</v>
      </c>
      <c r="B39" s="16" t="s">
        <v>67</v>
      </c>
      <c r="C39" s="16" t="s">
        <v>12</v>
      </c>
      <c r="D39" s="15" t="s">
        <v>22</v>
      </c>
      <c r="E39" s="15" t="s">
        <v>246</v>
      </c>
      <c r="F39" s="16" t="s">
        <v>231</v>
      </c>
      <c r="G39" s="17" t="s">
        <v>23</v>
      </c>
      <c r="H39" s="18" t="s">
        <v>241</v>
      </c>
    </row>
    <row r="40" spans="1:8" x14ac:dyDescent="0.25">
      <c r="A40" s="15" t="s">
        <v>164</v>
      </c>
      <c r="B40" s="16" t="s">
        <v>76</v>
      </c>
      <c r="C40" s="16" t="s">
        <v>12</v>
      </c>
      <c r="D40" s="15" t="s">
        <v>21</v>
      </c>
      <c r="E40" s="15" t="s">
        <v>247</v>
      </c>
      <c r="F40" s="16"/>
      <c r="G40" s="17" t="s">
        <v>23</v>
      </c>
      <c r="H40" s="18" t="s">
        <v>241</v>
      </c>
    </row>
    <row r="41" spans="1:8" x14ac:dyDescent="0.25">
      <c r="A41" s="15" t="s">
        <v>165</v>
      </c>
      <c r="B41" s="16" t="s">
        <v>236</v>
      </c>
      <c r="C41" s="16" t="s">
        <v>12</v>
      </c>
      <c r="D41" s="15" t="s">
        <v>22</v>
      </c>
      <c r="E41" s="15" t="s">
        <v>249</v>
      </c>
      <c r="F41" s="16" t="s">
        <v>77</v>
      </c>
      <c r="G41" s="17" t="s">
        <v>216</v>
      </c>
      <c r="H41" s="18" t="s">
        <v>241</v>
      </c>
    </row>
    <row r="42" spans="1:8" x14ac:dyDescent="0.25">
      <c r="A42" s="15" t="s">
        <v>160</v>
      </c>
      <c r="B42" s="16" t="s">
        <v>56</v>
      </c>
      <c r="C42" s="16" t="s">
        <v>13</v>
      </c>
      <c r="D42" s="15" t="s">
        <v>22</v>
      </c>
      <c r="E42" s="15" t="s">
        <v>246</v>
      </c>
      <c r="F42" s="16" t="s">
        <v>57</v>
      </c>
      <c r="G42" s="17" t="s">
        <v>217</v>
      </c>
      <c r="H42" s="18" t="s">
        <v>241</v>
      </c>
    </row>
    <row r="43" spans="1:8" x14ac:dyDescent="0.25">
      <c r="A43" s="15" t="s">
        <v>160</v>
      </c>
      <c r="B43" s="16" t="s">
        <v>56</v>
      </c>
      <c r="C43" s="16" t="s">
        <v>13</v>
      </c>
      <c r="D43" s="15" t="s">
        <v>22</v>
      </c>
      <c r="E43" s="15" t="s">
        <v>246</v>
      </c>
      <c r="F43" s="16" t="s">
        <v>57</v>
      </c>
      <c r="G43" s="17" t="s">
        <v>219</v>
      </c>
      <c r="H43" s="18" t="s">
        <v>241</v>
      </c>
    </row>
    <row r="44" spans="1:8" x14ac:dyDescent="0.25">
      <c r="A44" s="15" t="s">
        <v>166</v>
      </c>
      <c r="B44" s="16" t="s">
        <v>62</v>
      </c>
      <c r="C44" s="16" t="s">
        <v>13</v>
      </c>
      <c r="D44" s="15" t="s">
        <v>22</v>
      </c>
      <c r="E44" s="15" t="s">
        <v>244</v>
      </c>
      <c r="F44" s="16" t="s">
        <v>63</v>
      </c>
      <c r="G44" s="17" t="s">
        <v>217</v>
      </c>
      <c r="H44" s="18" t="s">
        <v>240</v>
      </c>
    </row>
    <row r="45" spans="1:8" x14ac:dyDescent="0.25">
      <c r="A45" s="15" t="s">
        <v>167</v>
      </c>
      <c r="B45" s="16" t="s">
        <v>66</v>
      </c>
      <c r="C45" s="16" t="s">
        <v>14</v>
      </c>
      <c r="D45" s="15" t="s">
        <v>22</v>
      </c>
      <c r="E45" s="15" t="s">
        <v>246</v>
      </c>
      <c r="F45" s="16" t="s">
        <v>209</v>
      </c>
      <c r="G45" s="17" t="s">
        <v>216</v>
      </c>
      <c r="H45" s="18" t="s">
        <v>241</v>
      </c>
    </row>
    <row r="46" spans="1:8" x14ac:dyDescent="0.25">
      <c r="A46" s="15" t="s">
        <v>168</v>
      </c>
      <c r="B46" s="16" t="s">
        <v>68</v>
      </c>
      <c r="C46" s="16" t="s">
        <v>14</v>
      </c>
      <c r="D46" s="15" t="s">
        <v>22</v>
      </c>
      <c r="E46" s="15" t="s">
        <v>246</v>
      </c>
      <c r="F46" s="16" t="s">
        <v>69</v>
      </c>
      <c r="G46" s="17" t="s">
        <v>216</v>
      </c>
      <c r="H46" s="18" t="s">
        <v>241</v>
      </c>
    </row>
    <row r="47" spans="1:8" x14ac:dyDescent="0.25">
      <c r="A47" s="15" t="s">
        <v>169</v>
      </c>
      <c r="B47" s="16" t="s">
        <v>70</v>
      </c>
      <c r="C47" s="16" t="s">
        <v>14</v>
      </c>
      <c r="D47" s="15" t="s">
        <v>22</v>
      </c>
      <c r="E47" s="15" t="s">
        <v>246</v>
      </c>
      <c r="F47" s="16" t="s">
        <v>71</v>
      </c>
      <c r="G47" s="17" t="s">
        <v>216</v>
      </c>
      <c r="H47" s="18" t="s">
        <v>241</v>
      </c>
    </row>
    <row r="48" spans="1:8" x14ac:dyDescent="0.25">
      <c r="A48" s="15" t="s">
        <v>171</v>
      </c>
      <c r="B48" s="16" t="s">
        <v>78</v>
      </c>
      <c r="C48" s="16" t="s">
        <v>14</v>
      </c>
      <c r="D48" s="15" t="s">
        <v>22</v>
      </c>
      <c r="E48" s="15" t="s">
        <v>246</v>
      </c>
      <c r="F48" s="16" t="s">
        <v>79</v>
      </c>
      <c r="G48" s="17" t="s">
        <v>216</v>
      </c>
      <c r="H48" s="18" t="s">
        <v>241</v>
      </c>
    </row>
    <row r="49" spans="1:8" x14ac:dyDescent="0.25">
      <c r="A49" s="15" t="s">
        <v>172</v>
      </c>
      <c r="B49" s="16" t="s">
        <v>80</v>
      </c>
      <c r="C49" s="16" t="s">
        <v>14</v>
      </c>
      <c r="D49" s="15" t="s">
        <v>22</v>
      </c>
      <c r="E49" s="15" t="s">
        <v>246</v>
      </c>
      <c r="F49" s="16" t="s">
        <v>234</v>
      </c>
      <c r="G49" s="17" t="s">
        <v>216</v>
      </c>
      <c r="H49" s="18" t="s">
        <v>241</v>
      </c>
    </row>
    <row r="50" spans="1:8" x14ac:dyDescent="0.25">
      <c r="A50" s="15" t="s">
        <v>173</v>
      </c>
      <c r="B50" s="16" t="s">
        <v>50</v>
      </c>
      <c r="C50" s="16" t="s">
        <v>14</v>
      </c>
      <c r="D50" s="15" t="s">
        <v>22</v>
      </c>
      <c r="E50" s="15" t="s">
        <v>246</v>
      </c>
      <c r="F50" s="16" t="s">
        <v>51</v>
      </c>
      <c r="G50" s="17" t="s">
        <v>216</v>
      </c>
      <c r="H50" s="18" t="s">
        <v>241</v>
      </c>
    </row>
    <row r="51" spans="1:8" x14ac:dyDescent="0.25">
      <c r="A51" s="15" t="s">
        <v>179</v>
      </c>
      <c r="B51" s="16" t="s">
        <v>229</v>
      </c>
      <c r="C51" s="16" t="s">
        <v>19</v>
      </c>
      <c r="D51" s="15" t="s">
        <v>22</v>
      </c>
      <c r="E51" s="15" t="s">
        <v>244</v>
      </c>
      <c r="F51" s="16" t="s">
        <v>97</v>
      </c>
      <c r="G51" s="17" t="s">
        <v>216</v>
      </c>
      <c r="H51" s="18" t="s">
        <v>241</v>
      </c>
    </row>
    <row r="52" spans="1:8" x14ac:dyDescent="0.25">
      <c r="A52" s="15" t="s">
        <v>179</v>
      </c>
      <c r="B52" s="16" t="s">
        <v>229</v>
      </c>
      <c r="C52" s="16" t="s">
        <v>19</v>
      </c>
      <c r="D52" s="15" t="s">
        <v>22</v>
      </c>
      <c r="E52" s="15" t="s">
        <v>244</v>
      </c>
      <c r="F52" s="16" t="s">
        <v>97</v>
      </c>
      <c r="G52" s="17" t="s">
        <v>218</v>
      </c>
      <c r="H52" s="18" t="s">
        <v>241</v>
      </c>
    </row>
    <row r="53" spans="1:8" x14ac:dyDescent="0.25">
      <c r="A53" s="5" t="s">
        <v>179</v>
      </c>
      <c r="B53" s="6" t="s">
        <v>229</v>
      </c>
      <c r="C53" s="6" t="s">
        <v>19</v>
      </c>
      <c r="D53" s="5" t="s">
        <v>22</v>
      </c>
      <c r="E53" s="5" t="s">
        <v>244</v>
      </c>
      <c r="F53" s="6" t="s">
        <v>97</v>
      </c>
      <c r="G53" s="7" t="s">
        <v>215</v>
      </c>
      <c r="H53" s="16" t="s">
        <v>297</v>
      </c>
    </row>
    <row r="54" spans="1:8" x14ac:dyDescent="0.25">
      <c r="A54" s="15" t="s">
        <v>158</v>
      </c>
      <c r="B54" s="16" t="s">
        <v>64</v>
      </c>
      <c r="C54" s="16" t="s">
        <v>9</v>
      </c>
      <c r="D54" s="15" t="s">
        <v>22</v>
      </c>
      <c r="E54" s="15" t="s">
        <v>246</v>
      </c>
      <c r="F54" s="16" t="s">
        <v>205</v>
      </c>
      <c r="G54" s="17" t="s">
        <v>216</v>
      </c>
      <c r="H54" s="18" t="s">
        <v>241</v>
      </c>
    </row>
    <row r="55" spans="1:8" x14ac:dyDescent="0.25">
      <c r="A55" s="15" t="s">
        <v>174</v>
      </c>
      <c r="B55" s="16" t="s">
        <v>87</v>
      </c>
      <c r="C55" s="16" t="s">
        <v>15</v>
      </c>
      <c r="D55" s="15" t="s">
        <v>22</v>
      </c>
      <c r="E55" s="15" t="s">
        <v>246</v>
      </c>
      <c r="F55" s="16" t="s">
        <v>88</v>
      </c>
      <c r="G55" s="17" t="s">
        <v>216</v>
      </c>
      <c r="H55" s="18" t="s">
        <v>241</v>
      </c>
    </row>
    <row r="56" spans="1:8" x14ac:dyDescent="0.25">
      <c r="A56" s="15" t="s">
        <v>174</v>
      </c>
      <c r="B56" s="16" t="s">
        <v>87</v>
      </c>
      <c r="C56" s="16" t="s">
        <v>15</v>
      </c>
      <c r="D56" s="15" t="s">
        <v>22</v>
      </c>
      <c r="E56" s="15" t="s">
        <v>246</v>
      </c>
      <c r="F56" s="16" t="s">
        <v>88</v>
      </c>
      <c r="G56" s="17" t="s">
        <v>218</v>
      </c>
      <c r="H56" s="18" t="s">
        <v>241</v>
      </c>
    </row>
    <row r="57" spans="1:8" x14ac:dyDescent="0.25">
      <c r="A57" s="15" t="s">
        <v>175</v>
      </c>
      <c r="B57" s="16" t="s">
        <v>89</v>
      </c>
      <c r="C57" s="16" t="s">
        <v>15</v>
      </c>
      <c r="D57" s="15" t="s">
        <v>22</v>
      </c>
      <c r="E57" s="15" t="s">
        <v>246</v>
      </c>
      <c r="F57" s="16" t="s">
        <v>90</v>
      </c>
      <c r="G57" s="17" t="s">
        <v>216</v>
      </c>
      <c r="H57" s="18" t="s">
        <v>241</v>
      </c>
    </row>
    <row r="58" spans="1:8" x14ac:dyDescent="0.25">
      <c r="A58" s="15" t="s">
        <v>176</v>
      </c>
      <c r="B58" s="16" t="s">
        <v>91</v>
      </c>
      <c r="C58" s="16" t="s">
        <v>15</v>
      </c>
      <c r="D58" s="15" t="s">
        <v>22</v>
      </c>
      <c r="E58" s="15" t="s">
        <v>246</v>
      </c>
      <c r="F58" s="16" t="s">
        <v>92</v>
      </c>
      <c r="G58" s="17" t="s">
        <v>216</v>
      </c>
      <c r="H58" s="18" t="s">
        <v>241</v>
      </c>
    </row>
    <row r="59" spans="1:8" x14ac:dyDescent="0.25">
      <c r="A59" s="15" t="s">
        <v>177</v>
      </c>
      <c r="B59" s="16" t="s">
        <v>93</v>
      </c>
      <c r="C59" s="16" t="s">
        <v>15</v>
      </c>
      <c r="D59" s="15" t="s">
        <v>22</v>
      </c>
      <c r="E59" s="15" t="s">
        <v>246</v>
      </c>
      <c r="F59" s="16" t="s">
        <v>94</v>
      </c>
      <c r="G59" s="17" t="s">
        <v>216</v>
      </c>
      <c r="H59" s="18" t="s">
        <v>241</v>
      </c>
    </row>
    <row r="60" spans="1:8" x14ac:dyDescent="0.25">
      <c r="A60" s="15" t="s">
        <v>177</v>
      </c>
      <c r="B60" s="16" t="s">
        <v>93</v>
      </c>
      <c r="C60" s="16" t="s">
        <v>15</v>
      </c>
      <c r="D60" s="15" t="s">
        <v>22</v>
      </c>
      <c r="E60" s="15" t="s">
        <v>246</v>
      </c>
      <c r="F60" s="16" t="s">
        <v>94</v>
      </c>
      <c r="G60" s="17" t="s">
        <v>218</v>
      </c>
      <c r="H60" s="18" t="s">
        <v>241</v>
      </c>
    </row>
    <row r="61" spans="1:8" x14ac:dyDescent="0.25">
      <c r="A61" s="15" t="s">
        <v>178</v>
      </c>
      <c r="B61" s="16" t="s">
        <v>95</v>
      </c>
      <c r="C61" s="16" t="s">
        <v>15</v>
      </c>
      <c r="D61" s="15" t="s">
        <v>22</v>
      </c>
      <c r="E61" s="15" t="s">
        <v>246</v>
      </c>
      <c r="F61" s="16" t="s">
        <v>96</v>
      </c>
      <c r="G61" s="17" t="s">
        <v>216</v>
      </c>
      <c r="H61" s="18" t="s">
        <v>241</v>
      </c>
    </row>
    <row r="62" spans="1:8" x14ac:dyDescent="0.25">
      <c r="A62" s="15" t="s">
        <v>182</v>
      </c>
      <c r="B62" s="16" t="s">
        <v>101</v>
      </c>
      <c r="C62" s="16" t="s">
        <v>15</v>
      </c>
      <c r="D62" s="15" t="s">
        <v>22</v>
      </c>
      <c r="E62" s="15" t="s">
        <v>246</v>
      </c>
      <c r="F62" s="16" t="s">
        <v>102</v>
      </c>
      <c r="G62" s="17" t="s">
        <v>216</v>
      </c>
      <c r="H62" s="18" t="s">
        <v>241</v>
      </c>
    </row>
    <row r="63" spans="1:8" x14ac:dyDescent="0.25">
      <c r="A63" s="15" t="s">
        <v>182</v>
      </c>
      <c r="B63" s="16" t="s">
        <v>101</v>
      </c>
      <c r="C63" s="16" t="s">
        <v>15</v>
      </c>
      <c r="D63" s="15" t="s">
        <v>22</v>
      </c>
      <c r="E63" s="15" t="s">
        <v>246</v>
      </c>
      <c r="F63" s="16" t="s">
        <v>102</v>
      </c>
      <c r="G63" s="17" t="s">
        <v>218</v>
      </c>
      <c r="H63" s="18" t="s">
        <v>241</v>
      </c>
    </row>
    <row r="64" spans="1:8" x14ac:dyDescent="0.25">
      <c r="A64" s="15" t="s">
        <v>183</v>
      </c>
      <c r="B64" s="16" t="s">
        <v>103</v>
      </c>
      <c r="C64" s="16" t="s">
        <v>15</v>
      </c>
      <c r="D64" s="15" t="s">
        <v>22</v>
      </c>
      <c r="E64" s="15" t="s">
        <v>246</v>
      </c>
      <c r="F64" s="16" t="s">
        <v>104</v>
      </c>
      <c r="G64" s="17" t="s">
        <v>216</v>
      </c>
      <c r="H64" s="18" t="s">
        <v>241</v>
      </c>
    </row>
    <row r="65" spans="1:8" x14ac:dyDescent="0.25">
      <c r="A65" s="15" t="s">
        <v>184</v>
      </c>
      <c r="B65" s="16" t="s">
        <v>105</v>
      </c>
      <c r="C65" s="16" t="s">
        <v>15</v>
      </c>
      <c r="D65" s="15" t="s">
        <v>22</v>
      </c>
      <c r="E65" s="15" t="s">
        <v>246</v>
      </c>
      <c r="F65" s="16" t="s">
        <v>106</v>
      </c>
      <c r="G65" s="17" t="s">
        <v>216</v>
      </c>
      <c r="H65" s="18" t="s">
        <v>241</v>
      </c>
    </row>
    <row r="66" spans="1:8" x14ac:dyDescent="0.25">
      <c r="A66" s="15" t="s">
        <v>184</v>
      </c>
      <c r="B66" s="16" t="s">
        <v>105</v>
      </c>
      <c r="C66" s="16" t="s">
        <v>15</v>
      </c>
      <c r="D66" s="15" t="s">
        <v>22</v>
      </c>
      <c r="E66" s="15" t="s">
        <v>246</v>
      </c>
      <c r="F66" s="16" t="s">
        <v>106</v>
      </c>
      <c r="G66" s="17" t="s">
        <v>218</v>
      </c>
      <c r="H66" s="18" t="s">
        <v>241</v>
      </c>
    </row>
    <row r="67" spans="1:8" x14ac:dyDescent="0.25">
      <c r="A67" s="15" t="s">
        <v>185</v>
      </c>
      <c r="B67" s="16" t="s">
        <v>107</v>
      </c>
      <c r="C67" s="16" t="s">
        <v>15</v>
      </c>
      <c r="D67" s="15" t="s">
        <v>22</v>
      </c>
      <c r="E67" s="15" t="s">
        <v>246</v>
      </c>
      <c r="F67" s="16" t="s">
        <v>108</v>
      </c>
      <c r="G67" s="17" t="s">
        <v>218</v>
      </c>
      <c r="H67" s="18" t="s">
        <v>241</v>
      </c>
    </row>
    <row r="68" spans="1:8" x14ac:dyDescent="0.25">
      <c r="A68" s="15" t="s">
        <v>185</v>
      </c>
      <c r="B68" s="16" t="s">
        <v>107</v>
      </c>
      <c r="C68" s="16" t="s">
        <v>15</v>
      </c>
      <c r="D68" s="15" t="s">
        <v>22</v>
      </c>
      <c r="E68" s="15" t="s">
        <v>246</v>
      </c>
      <c r="F68" s="16" t="s">
        <v>108</v>
      </c>
      <c r="G68" s="17" t="s">
        <v>216</v>
      </c>
      <c r="H68" s="18" t="s">
        <v>241</v>
      </c>
    </row>
    <row r="69" spans="1:8" x14ac:dyDescent="0.25">
      <c r="A69" s="15" t="s">
        <v>186</v>
      </c>
      <c r="B69" s="16" t="s">
        <v>226</v>
      </c>
      <c r="C69" s="16" t="s">
        <v>15</v>
      </c>
      <c r="D69" s="15" t="s">
        <v>22</v>
      </c>
      <c r="E69" s="15" t="s">
        <v>246</v>
      </c>
      <c r="F69" s="16" t="s">
        <v>109</v>
      </c>
      <c r="G69" s="17" t="s">
        <v>218</v>
      </c>
      <c r="H69" s="18" t="s">
        <v>241</v>
      </c>
    </row>
    <row r="70" spans="1:8" x14ac:dyDescent="0.25">
      <c r="A70" s="15" t="s">
        <v>186</v>
      </c>
      <c r="B70" s="16" t="s">
        <v>226</v>
      </c>
      <c r="C70" s="16" t="s">
        <v>15</v>
      </c>
      <c r="D70" s="15" t="s">
        <v>22</v>
      </c>
      <c r="E70" s="15" t="s">
        <v>246</v>
      </c>
      <c r="F70" s="16" t="s">
        <v>109</v>
      </c>
      <c r="G70" s="17" t="s">
        <v>216</v>
      </c>
      <c r="H70" s="18" t="s">
        <v>241</v>
      </c>
    </row>
    <row r="71" spans="1:8" x14ac:dyDescent="0.25">
      <c r="A71" s="15" t="s">
        <v>187</v>
      </c>
      <c r="B71" s="16" t="s">
        <v>110</v>
      </c>
      <c r="C71" s="16" t="s">
        <v>15</v>
      </c>
      <c r="D71" s="15" t="s">
        <v>22</v>
      </c>
      <c r="E71" s="15" t="s">
        <v>246</v>
      </c>
      <c r="F71" s="16" t="s">
        <v>111</v>
      </c>
      <c r="G71" s="17" t="s">
        <v>216</v>
      </c>
      <c r="H71" s="18" t="s">
        <v>241</v>
      </c>
    </row>
    <row r="72" spans="1:8" x14ac:dyDescent="0.25">
      <c r="A72" s="15" t="s">
        <v>188</v>
      </c>
      <c r="B72" s="16" t="s">
        <v>235</v>
      </c>
      <c r="C72" s="16" t="s">
        <v>19</v>
      </c>
      <c r="D72" s="15" t="s">
        <v>22</v>
      </c>
      <c r="E72" s="15" t="s">
        <v>244</v>
      </c>
      <c r="F72" s="16" t="s">
        <v>112</v>
      </c>
      <c r="G72" s="17" t="s">
        <v>216</v>
      </c>
      <c r="H72" s="18" t="s">
        <v>241</v>
      </c>
    </row>
    <row r="73" spans="1:8" x14ac:dyDescent="0.25">
      <c r="A73" s="15" t="s">
        <v>189</v>
      </c>
      <c r="B73" s="16" t="s">
        <v>206</v>
      </c>
      <c r="C73" s="16" t="s">
        <v>15</v>
      </c>
      <c r="D73" s="15" t="s">
        <v>22</v>
      </c>
      <c r="E73" s="15" t="s">
        <v>246</v>
      </c>
      <c r="F73" s="16" t="s">
        <v>113</v>
      </c>
      <c r="G73" s="17" t="s">
        <v>216</v>
      </c>
      <c r="H73" s="18" t="s">
        <v>241</v>
      </c>
    </row>
    <row r="74" spans="1:8" x14ac:dyDescent="0.25">
      <c r="A74" s="5" t="s">
        <v>189</v>
      </c>
      <c r="B74" s="6" t="s">
        <v>206</v>
      </c>
      <c r="C74" s="6" t="s">
        <v>15</v>
      </c>
      <c r="D74" s="5" t="s">
        <v>22</v>
      </c>
      <c r="E74" s="5" t="s">
        <v>246</v>
      </c>
      <c r="F74" s="6" t="s">
        <v>113</v>
      </c>
      <c r="G74" s="7" t="s">
        <v>215</v>
      </c>
      <c r="H74" s="16" t="s">
        <v>297</v>
      </c>
    </row>
    <row r="75" spans="1:8" x14ac:dyDescent="0.25">
      <c r="A75" s="15" t="s">
        <v>190</v>
      </c>
      <c r="B75" s="16" t="s">
        <v>114</v>
      </c>
      <c r="C75" s="16" t="s">
        <v>221</v>
      </c>
      <c r="D75" s="15" t="s">
        <v>22</v>
      </c>
      <c r="E75" s="15" t="s">
        <v>246</v>
      </c>
      <c r="F75" s="16" t="s">
        <v>222</v>
      </c>
      <c r="G75" s="17" t="s">
        <v>216</v>
      </c>
      <c r="H75" s="18" t="s">
        <v>240</v>
      </c>
    </row>
    <row r="76" spans="1:8" x14ac:dyDescent="0.25">
      <c r="A76" s="15" t="s">
        <v>190</v>
      </c>
      <c r="B76" s="16" t="s">
        <v>114</v>
      </c>
      <c r="C76" s="16" t="s">
        <v>221</v>
      </c>
      <c r="D76" s="15" t="s">
        <v>22</v>
      </c>
      <c r="E76" s="15" t="s">
        <v>246</v>
      </c>
      <c r="F76" s="16" t="s">
        <v>222</v>
      </c>
      <c r="G76" s="17" t="s">
        <v>215</v>
      </c>
      <c r="H76" s="18" t="s">
        <v>240</v>
      </c>
    </row>
    <row r="77" spans="1:8" x14ac:dyDescent="0.25">
      <c r="A77" s="15" t="s">
        <v>191</v>
      </c>
      <c r="B77" s="16" t="s">
        <v>115</v>
      </c>
      <c r="C77" s="16" t="s">
        <v>15</v>
      </c>
      <c r="D77" s="15" t="s">
        <v>22</v>
      </c>
      <c r="E77" s="15" t="s">
        <v>246</v>
      </c>
      <c r="F77" s="16" t="s">
        <v>116</v>
      </c>
      <c r="G77" s="17" t="s">
        <v>216</v>
      </c>
      <c r="H77" s="18" t="s">
        <v>241</v>
      </c>
    </row>
    <row r="78" spans="1:8" x14ac:dyDescent="0.25">
      <c r="A78" s="15" t="s">
        <v>192</v>
      </c>
      <c r="B78" s="16" t="s">
        <v>117</v>
      </c>
      <c r="C78" s="16" t="s">
        <v>15</v>
      </c>
      <c r="D78" s="15" t="s">
        <v>22</v>
      </c>
      <c r="E78" s="15" t="s">
        <v>246</v>
      </c>
      <c r="F78" s="16" t="s">
        <v>118</v>
      </c>
      <c r="G78" s="17" t="s">
        <v>216</v>
      </c>
      <c r="H78" s="18" t="s">
        <v>241</v>
      </c>
    </row>
    <row r="79" spans="1:8" x14ac:dyDescent="0.25">
      <c r="A79" s="5" t="s">
        <v>275</v>
      </c>
      <c r="B79" s="6" t="s">
        <v>283</v>
      </c>
      <c r="C79" s="6" t="s">
        <v>15</v>
      </c>
      <c r="D79" s="5" t="s">
        <v>22</v>
      </c>
      <c r="E79" s="5" t="s">
        <v>248</v>
      </c>
      <c r="F79" s="6" t="s">
        <v>292</v>
      </c>
      <c r="G79" s="7" t="s">
        <v>217</v>
      </c>
      <c r="H79" s="16" t="s">
        <v>298</v>
      </c>
    </row>
    <row r="80" spans="1:8" x14ac:dyDescent="0.25">
      <c r="A80" s="5" t="s">
        <v>276</v>
      </c>
      <c r="B80" s="6" t="s">
        <v>284</v>
      </c>
      <c r="C80" s="6" t="s">
        <v>15</v>
      </c>
      <c r="D80" s="5" t="s">
        <v>22</v>
      </c>
      <c r="E80" s="5" t="s">
        <v>248</v>
      </c>
      <c r="F80" s="6" t="s">
        <v>293</v>
      </c>
      <c r="G80" s="7" t="s">
        <v>217</v>
      </c>
      <c r="H80" s="16" t="s">
        <v>298</v>
      </c>
    </row>
    <row r="81" spans="1:8" x14ac:dyDescent="0.25">
      <c r="A81" s="5" t="s">
        <v>277</v>
      </c>
      <c r="B81" s="6" t="s">
        <v>285</v>
      </c>
      <c r="C81" s="6" t="s">
        <v>15</v>
      </c>
      <c r="D81" s="5" t="s">
        <v>22</v>
      </c>
      <c r="E81" s="5" t="s">
        <v>248</v>
      </c>
      <c r="F81" s="6" t="s">
        <v>294</v>
      </c>
      <c r="G81" s="7" t="s">
        <v>217</v>
      </c>
      <c r="H81" s="16" t="s">
        <v>298</v>
      </c>
    </row>
    <row r="82" spans="1:8" x14ac:dyDescent="0.25">
      <c r="A82" s="5" t="s">
        <v>278</v>
      </c>
      <c r="B82" s="6" t="s">
        <v>286</v>
      </c>
      <c r="C82" s="6" t="s">
        <v>15</v>
      </c>
      <c r="D82" s="5" t="s">
        <v>22</v>
      </c>
      <c r="E82" s="5" t="s">
        <v>248</v>
      </c>
      <c r="F82" s="6" t="s">
        <v>295</v>
      </c>
      <c r="G82" s="7" t="s">
        <v>217</v>
      </c>
      <c r="H82" s="16" t="s">
        <v>298</v>
      </c>
    </row>
    <row r="83" spans="1:8" x14ac:dyDescent="0.25">
      <c r="A83" s="5" t="s">
        <v>279</v>
      </c>
      <c r="B83" s="6" t="s">
        <v>287</v>
      </c>
      <c r="C83" s="6" t="s">
        <v>15</v>
      </c>
      <c r="D83" s="5" t="s">
        <v>22</v>
      </c>
      <c r="E83" s="5" t="s">
        <v>248</v>
      </c>
      <c r="F83" s="6" t="s">
        <v>90</v>
      </c>
      <c r="G83" s="7" t="s">
        <v>217</v>
      </c>
      <c r="H83" s="16" t="s">
        <v>298</v>
      </c>
    </row>
    <row r="84" spans="1:8" x14ac:dyDescent="0.25">
      <c r="A84" s="5" t="s">
        <v>280</v>
      </c>
      <c r="B84" s="6" t="s">
        <v>288</v>
      </c>
      <c r="C84" s="6" t="s">
        <v>15</v>
      </c>
      <c r="D84" s="5" t="s">
        <v>22</v>
      </c>
      <c r="E84" s="5" t="s">
        <v>248</v>
      </c>
      <c r="F84" s="6" t="s">
        <v>296</v>
      </c>
      <c r="G84" s="7" t="s">
        <v>217</v>
      </c>
      <c r="H84" s="16" t="s">
        <v>298</v>
      </c>
    </row>
    <row r="85" spans="1:8" x14ac:dyDescent="0.25">
      <c r="A85" s="15" t="s">
        <v>195</v>
      </c>
      <c r="B85" s="16" t="s">
        <v>232</v>
      </c>
      <c r="C85" s="16" t="s">
        <v>4</v>
      </c>
      <c r="D85" s="15" t="s">
        <v>22</v>
      </c>
      <c r="E85" s="15" t="s">
        <v>244</v>
      </c>
      <c r="F85" s="16" t="s">
        <v>121</v>
      </c>
      <c r="G85" s="17" t="s">
        <v>216</v>
      </c>
      <c r="H85" s="18" t="s">
        <v>241</v>
      </c>
    </row>
    <row r="86" spans="1:8" x14ac:dyDescent="0.25">
      <c r="A86" s="15" t="s">
        <v>195</v>
      </c>
      <c r="B86" s="16" t="s">
        <v>232</v>
      </c>
      <c r="C86" s="16" t="s">
        <v>4</v>
      </c>
      <c r="D86" s="15" t="s">
        <v>22</v>
      </c>
      <c r="E86" s="15" t="s">
        <v>244</v>
      </c>
      <c r="F86" s="16" t="s">
        <v>121</v>
      </c>
      <c r="G86" s="17" t="s">
        <v>23</v>
      </c>
      <c r="H86" s="18" t="s">
        <v>241</v>
      </c>
    </row>
    <row r="87" spans="1:8" x14ac:dyDescent="0.25">
      <c r="A87" s="15" t="s">
        <v>197</v>
      </c>
      <c r="B87" s="16" t="s">
        <v>123</v>
      </c>
      <c r="C87" s="16" t="s">
        <v>16</v>
      </c>
      <c r="D87" s="15" t="s">
        <v>22</v>
      </c>
      <c r="E87" s="15" t="s">
        <v>246</v>
      </c>
      <c r="F87" s="16" t="s">
        <v>124</v>
      </c>
      <c r="G87" s="17" t="s">
        <v>216</v>
      </c>
      <c r="H87" s="18" t="s">
        <v>241</v>
      </c>
    </row>
    <row r="88" spans="1:8" x14ac:dyDescent="0.25">
      <c r="A88" s="15" t="s">
        <v>198</v>
      </c>
      <c r="B88" s="16" t="s">
        <v>239</v>
      </c>
      <c r="C88" s="16" t="s">
        <v>16</v>
      </c>
      <c r="D88" s="15" t="s">
        <v>22</v>
      </c>
      <c r="E88" s="15" t="s">
        <v>246</v>
      </c>
      <c r="F88" s="16" t="s">
        <v>40</v>
      </c>
      <c r="G88" s="17" t="s">
        <v>217</v>
      </c>
      <c r="H88" s="18" t="s">
        <v>240</v>
      </c>
    </row>
    <row r="89" spans="1:8" x14ac:dyDescent="0.25">
      <c r="A89" s="15" t="s">
        <v>198</v>
      </c>
      <c r="B89" s="16" t="s">
        <v>239</v>
      </c>
      <c r="C89" s="16" t="s">
        <v>16</v>
      </c>
      <c r="D89" s="15" t="s">
        <v>22</v>
      </c>
      <c r="E89" s="15" t="s">
        <v>246</v>
      </c>
      <c r="F89" s="16" t="s">
        <v>40</v>
      </c>
      <c r="G89" s="17" t="s">
        <v>215</v>
      </c>
      <c r="H89" s="18" t="s">
        <v>240</v>
      </c>
    </row>
    <row r="90" spans="1:8" x14ac:dyDescent="0.25">
      <c r="A90" s="15" t="s">
        <v>200</v>
      </c>
      <c r="B90" s="16" t="s">
        <v>26</v>
      </c>
      <c r="C90" s="16" t="s">
        <v>18</v>
      </c>
      <c r="D90" s="15" t="s">
        <v>22</v>
      </c>
      <c r="E90" s="15" t="s">
        <v>246</v>
      </c>
      <c r="F90" s="16" t="s">
        <v>27</v>
      </c>
      <c r="G90" s="17" t="s">
        <v>218</v>
      </c>
      <c r="H90" s="18" t="s">
        <v>241</v>
      </c>
    </row>
    <row r="91" spans="1:8" x14ac:dyDescent="0.25">
      <c r="A91" s="15" t="s">
        <v>200</v>
      </c>
      <c r="B91" s="16" t="s">
        <v>26</v>
      </c>
      <c r="C91" s="16" t="s">
        <v>18</v>
      </c>
      <c r="D91" s="15" t="s">
        <v>22</v>
      </c>
      <c r="E91" s="15" t="s">
        <v>246</v>
      </c>
      <c r="F91" s="16" t="s">
        <v>27</v>
      </c>
      <c r="G91" s="17" t="s">
        <v>216</v>
      </c>
      <c r="H91" s="18" t="s">
        <v>241</v>
      </c>
    </row>
    <row r="92" spans="1:8" x14ac:dyDescent="0.25">
      <c r="A92" s="15" t="s">
        <v>201</v>
      </c>
      <c r="B92" s="16" t="s">
        <v>30</v>
      </c>
      <c r="C92" s="16" t="s">
        <v>18</v>
      </c>
      <c r="D92" s="15" t="s">
        <v>22</v>
      </c>
      <c r="E92" s="15" t="s">
        <v>246</v>
      </c>
      <c r="F92" s="16" t="s">
        <v>214</v>
      </c>
      <c r="G92" s="17" t="s">
        <v>216</v>
      </c>
      <c r="H92" s="18" t="s">
        <v>241</v>
      </c>
    </row>
    <row r="93" spans="1:8" x14ac:dyDescent="0.25">
      <c r="A93" s="15" t="s">
        <v>201</v>
      </c>
      <c r="B93" s="16" t="s">
        <v>30</v>
      </c>
      <c r="C93" s="16" t="s">
        <v>18</v>
      </c>
      <c r="D93" s="15" t="s">
        <v>22</v>
      </c>
      <c r="E93" s="15" t="s">
        <v>246</v>
      </c>
      <c r="F93" s="16" t="s">
        <v>214</v>
      </c>
      <c r="G93" s="17" t="s">
        <v>218</v>
      </c>
      <c r="H93" s="18" t="s">
        <v>241</v>
      </c>
    </row>
  </sheetData>
  <autoFilter ref="A1:H1" xr:uid="{00000000-0009-0000-0000-000001000000}">
    <sortState ref="A2:H9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APROBADOS</vt:lpstr>
      <vt:lpstr>RECHAZADOS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Ramos Terrero</dc:creator>
  <cp:lastModifiedBy>Usuario de Windows</cp:lastModifiedBy>
  <cp:lastPrinted>2019-06-11T16:00:51Z</cp:lastPrinted>
  <dcterms:created xsi:type="dcterms:W3CDTF">2019-04-23T15:54:12Z</dcterms:created>
  <dcterms:modified xsi:type="dcterms:W3CDTF">2020-02-12T22:21:27Z</dcterms:modified>
</cp:coreProperties>
</file>