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ANT AGUI20" sheetId="1" r:id="rId1"/>
  </sheets>
  <calcPr calcId="124519"/>
</workbook>
</file>

<file path=xl/calcChain.xml><?xml version="1.0" encoding="utf-8"?>
<calcChain xmlns="http://schemas.openxmlformats.org/spreadsheetml/2006/main">
  <c r="J59" i="1"/>
  <c r="I59"/>
  <c r="K59" s="1"/>
  <c r="J58"/>
  <c r="I58"/>
  <c r="K58" s="1"/>
  <c r="L58" s="1"/>
  <c r="J57"/>
  <c r="I57"/>
  <c r="K57" s="1"/>
  <c r="L57" s="1"/>
  <c r="J56"/>
  <c r="I56"/>
  <c r="K56" s="1"/>
  <c r="L56" s="1"/>
  <c r="J55"/>
  <c r="I55"/>
  <c r="K55" s="1"/>
  <c r="L55" s="1"/>
  <c r="J54"/>
  <c r="I54"/>
  <c r="K54" s="1"/>
  <c r="L54" s="1"/>
  <c r="J53"/>
  <c r="I53"/>
  <c r="K53" s="1"/>
  <c r="L53" s="1"/>
  <c r="J52"/>
  <c r="I52"/>
  <c r="K52" s="1"/>
  <c r="L52" s="1"/>
  <c r="J51"/>
  <c r="I51"/>
  <c r="K51" s="1"/>
  <c r="L51" s="1"/>
  <c r="J50"/>
  <c r="I50"/>
  <c r="K50" s="1"/>
  <c r="L50" s="1"/>
  <c r="J49"/>
  <c r="I49"/>
  <c r="K49" s="1"/>
  <c r="L49" s="1"/>
  <c r="J48"/>
  <c r="I48"/>
  <c r="K48" s="1"/>
  <c r="L48" s="1"/>
  <c r="J47"/>
  <c r="I47"/>
  <c r="K47" s="1"/>
  <c r="L47" s="1"/>
  <c r="J46"/>
  <c r="I46"/>
  <c r="K46" s="1"/>
  <c r="L46" s="1"/>
  <c r="J45"/>
  <c r="I45"/>
  <c r="K45" s="1"/>
  <c r="L45" s="1"/>
  <c r="J44"/>
  <c r="I44"/>
  <c r="K44" s="1"/>
  <c r="L44" s="1"/>
  <c r="J43"/>
  <c r="I43"/>
  <c r="K43" s="1"/>
  <c r="L43" s="1"/>
  <c r="J42"/>
  <c r="I42"/>
  <c r="K42" s="1"/>
  <c r="L42" s="1"/>
  <c r="J41"/>
  <c r="I41"/>
  <c r="K41" s="1"/>
  <c r="L41" s="1"/>
  <c r="J40"/>
  <c r="I40"/>
  <c r="K40" s="1"/>
  <c r="L40" s="1"/>
  <c r="J39"/>
  <c r="I39"/>
  <c r="K39" s="1"/>
  <c r="L39" s="1"/>
  <c r="J38"/>
  <c r="I38"/>
  <c r="K38" s="1"/>
  <c r="L38" s="1"/>
  <c r="J37"/>
  <c r="I37"/>
  <c r="K37" s="1"/>
  <c r="L37" s="1"/>
  <c r="J36"/>
  <c r="I36"/>
  <c r="K36" s="1"/>
  <c r="L36" s="1"/>
  <c r="J35"/>
  <c r="I35"/>
  <c r="K35" s="1"/>
  <c r="L35" s="1"/>
  <c r="J34"/>
  <c r="I34"/>
  <c r="K34" s="1"/>
  <c r="L34" s="1"/>
  <c r="J33"/>
  <c r="I33"/>
  <c r="K33" s="1"/>
  <c r="L33" s="1"/>
  <c r="J32"/>
  <c r="I32"/>
  <c r="K32" s="1"/>
  <c r="L32" s="1"/>
  <c r="J31"/>
  <c r="I31"/>
  <c r="K31" s="1"/>
  <c r="L31" s="1"/>
  <c r="J30"/>
  <c r="I30"/>
  <c r="K30" s="1"/>
  <c r="L30" s="1"/>
  <c r="J29"/>
  <c r="I29"/>
  <c r="K29" s="1"/>
  <c r="L29" s="1"/>
  <c r="J28"/>
  <c r="I28"/>
  <c r="K28" s="1"/>
  <c r="L28" s="1"/>
  <c r="J27"/>
  <c r="I27"/>
  <c r="K27" s="1"/>
  <c r="L27" s="1"/>
  <c r="J26"/>
  <c r="I26"/>
  <c r="K26" s="1"/>
  <c r="L26" s="1"/>
  <c r="J25"/>
  <c r="I25"/>
  <c r="K25" s="1"/>
  <c r="L25" s="1"/>
  <c r="J24"/>
  <c r="I24"/>
  <c r="K24" s="1"/>
  <c r="L24" s="1"/>
  <c r="J23"/>
  <c r="I23"/>
  <c r="K23" s="1"/>
  <c r="L23" s="1"/>
  <c r="J22"/>
  <c r="K22" s="1"/>
  <c r="L22" s="1"/>
  <c r="J21"/>
  <c r="I21"/>
  <c r="K21" s="1"/>
  <c r="L21" s="1"/>
  <c r="J20"/>
  <c r="I20"/>
  <c r="K20" s="1"/>
  <c r="L20" s="1"/>
  <c r="J19"/>
  <c r="I19"/>
  <c r="K19" s="1"/>
  <c r="L19" s="1"/>
  <c r="J18"/>
  <c r="I18"/>
  <c r="K18" s="1"/>
  <c r="L18" s="1"/>
  <c r="J17"/>
  <c r="I17"/>
  <c r="K17" s="1"/>
  <c r="L17" s="1"/>
  <c r="J16"/>
  <c r="I16"/>
  <c r="K16" s="1"/>
  <c r="L16" s="1"/>
  <c r="J15"/>
  <c r="I15"/>
  <c r="K15" s="1"/>
  <c r="L15" s="1"/>
  <c r="J14"/>
  <c r="I14"/>
  <c r="K14" s="1"/>
  <c r="L14" s="1"/>
  <c r="J13"/>
  <c r="I13"/>
  <c r="K13" s="1"/>
  <c r="L13" s="1"/>
  <c r="J12"/>
  <c r="I12"/>
  <c r="K12" s="1"/>
  <c r="L12" s="1"/>
  <c r="J11"/>
  <c r="I11"/>
  <c r="K11" s="1"/>
  <c r="L11" s="1"/>
  <c r="J10"/>
  <c r="I10"/>
  <c r="K10" s="1"/>
  <c r="L10" s="1"/>
  <c r="J9"/>
  <c r="I9"/>
  <c r="K9" s="1"/>
  <c r="L9" s="1"/>
  <c r="J8"/>
  <c r="I8"/>
  <c r="K8" s="1"/>
  <c r="L8" s="1"/>
</calcChain>
</file>

<file path=xl/sharedStrings.xml><?xml version="1.0" encoding="utf-8"?>
<sst xmlns="http://schemas.openxmlformats.org/spreadsheetml/2006/main" count="286" uniqueCount="149">
  <si>
    <t>PARQUE METROPOLITANO DE GUADALAJARA</t>
  </si>
  <si>
    <t>ANTICIPO AGUINALDO 2020</t>
  </si>
  <si>
    <t xml:space="preserve"> </t>
  </si>
  <si>
    <t>Complemento</t>
  </si>
  <si>
    <t>Total</t>
  </si>
  <si>
    <t>Código</t>
  </si>
  <si>
    <t>Empleado</t>
  </si>
  <si>
    <t>Puesto</t>
  </si>
  <si>
    <t xml:space="preserve">Dirección   </t>
  </si>
  <si>
    <t>Neto</t>
  </si>
  <si>
    <t>Aguinaldo</t>
  </si>
  <si>
    <t xml:space="preserve">I.S.R. </t>
  </si>
  <si>
    <t>Percepciones</t>
  </si>
  <si>
    <t>Deducciones</t>
  </si>
  <si>
    <t>(Importe)</t>
  </si>
  <si>
    <t>0-000</t>
  </si>
  <si>
    <t>M</t>
  </si>
  <si>
    <t>Bautista Rodriguez Joanna Denys</t>
  </si>
  <si>
    <t>Encargada de relaciones empresariales</t>
  </si>
  <si>
    <t>Dir. Vinculación</t>
  </si>
  <si>
    <t>1-017</t>
  </si>
  <si>
    <t>H</t>
  </si>
  <si>
    <t>Alvarado Macias Carlos Joel</t>
  </si>
  <si>
    <t>Especialista "C"</t>
  </si>
  <si>
    <t>Dir. Operativa</t>
  </si>
  <si>
    <t>1-026</t>
  </si>
  <si>
    <t>Melgoza Garcia. Jose Ramon</t>
  </si>
  <si>
    <t>Jefe del depto. De control de almacenes y suministros</t>
  </si>
  <si>
    <t>Dir. Administrativa</t>
  </si>
  <si>
    <t>1-044</t>
  </si>
  <si>
    <t>Orta Espinoza J.de Jesus</t>
  </si>
  <si>
    <t>Técnico "A"</t>
  </si>
  <si>
    <t>1-049</t>
  </si>
  <si>
    <t>Cuevas Ochoa Leonel</t>
  </si>
  <si>
    <t>Jefe del depto. De infraestructura y construcción</t>
  </si>
  <si>
    <t>1-052</t>
  </si>
  <si>
    <t>Ruiz Partida Apolonio</t>
  </si>
  <si>
    <t>1-055</t>
  </si>
  <si>
    <t>Ruiz Partida Juan</t>
  </si>
  <si>
    <t>1-057</t>
  </si>
  <si>
    <t>Partida Vargas Maclovio</t>
  </si>
  <si>
    <t>1-058</t>
  </si>
  <si>
    <t>Arreola Velazquez Jose</t>
  </si>
  <si>
    <t>1-059</t>
  </si>
  <si>
    <t>Sanchez Cisneros Cayetano</t>
  </si>
  <si>
    <t>1-060</t>
  </si>
  <si>
    <t>Ruiz Partida Alejandro</t>
  </si>
  <si>
    <t>1-067</t>
  </si>
  <si>
    <t>Partida Sanchez Heriberto</t>
  </si>
  <si>
    <t>1-082</t>
  </si>
  <si>
    <t>Gomez Ramirez Sergio</t>
  </si>
  <si>
    <t>1-088</t>
  </si>
  <si>
    <t>Larios Gomez Armando</t>
  </si>
  <si>
    <t>Jefe del depto. Técnico y operativo</t>
  </si>
  <si>
    <t>1-095</t>
  </si>
  <si>
    <t>Perez Olmedo Everardo</t>
  </si>
  <si>
    <t>0</t>
  </si>
  <si>
    <t>1-098</t>
  </si>
  <si>
    <t>Fernandez Navarro David</t>
  </si>
  <si>
    <t>1-099</t>
  </si>
  <si>
    <t>Alferez Escobar Jorge</t>
  </si>
  <si>
    <t>Abogado especialista</t>
  </si>
  <si>
    <t>Dir. Juridica</t>
  </si>
  <si>
    <t>1-100</t>
  </si>
  <si>
    <t>Rodriguez Castillo Hilario</t>
  </si>
  <si>
    <t>1-103</t>
  </si>
  <si>
    <t>Gonzalez Madrigal Guillermo Jesus</t>
  </si>
  <si>
    <t>1-107</t>
  </si>
  <si>
    <t>Vazquez Hernandez Manuel</t>
  </si>
  <si>
    <t>1-109</t>
  </si>
  <si>
    <t>Vazquez Quirarte Juan Francisco</t>
  </si>
  <si>
    <t>1-112</t>
  </si>
  <si>
    <t>Silva Gomez Miguel Angel</t>
  </si>
  <si>
    <t>Guadaparques</t>
  </si>
  <si>
    <t>1-113</t>
  </si>
  <si>
    <t>Gutierrez Arechiga Pedro</t>
  </si>
  <si>
    <t>1-118</t>
  </si>
  <si>
    <t>Enriquez Gómez Ricardo</t>
  </si>
  <si>
    <t>1-123</t>
  </si>
  <si>
    <t>Gonzalez Villa Miguel Angel</t>
  </si>
  <si>
    <t>Director Administrativo</t>
  </si>
  <si>
    <t>1-127</t>
  </si>
  <si>
    <t>De La Cruz Martinez Hector</t>
  </si>
  <si>
    <t>1-129</t>
  </si>
  <si>
    <t>Pichardo Delgado Victor Manuel</t>
  </si>
  <si>
    <t>1-132</t>
  </si>
  <si>
    <t>Palencia Alcaraz Guillermo Leonel</t>
  </si>
  <si>
    <t>1-133</t>
  </si>
  <si>
    <t>Hernandez Gutierrez Salvador Reyes</t>
  </si>
  <si>
    <t>1-135</t>
  </si>
  <si>
    <t>Garcia Rosales Clotilde</t>
  </si>
  <si>
    <t>Encargada de contabilidad</t>
  </si>
  <si>
    <t>1-136</t>
  </si>
  <si>
    <t>Vazquez Quirarte Jonathan Emmanuel</t>
  </si>
  <si>
    <t>1-143</t>
  </si>
  <si>
    <t>Rivera Perez Graciela</t>
  </si>
  <si>
    <t>Auxiliar de Intendencia</t>
  </si>
  <si>
    <t>1-145</t>
  </si>
  <si>
    <t>Palacios Alcala Maria Elena</t>
  </si>
  <si>
    <t>Encargada de Recursos Humanos</t>
  </si>
  <si>
    <t>1-148</t>
  </si>
  <si>
    <t>Ochoa Villa Aide Del Rocio</t>
  </si>
  <si>
    <t>Encargada de servicio social</t>
  </si>
  <si>
    <t>1-149</t>
  </si>
  <si>
    <t>Jazo Palomera Rene Israel</t>
  </si>
  <si>
    <t>Coordinador de Guardaparques</t>
  </si>
  <si>
    <t>1-155</t>
  </si>
  <si>
    <t>Becerra Villalpando David</t>
  </si>
  <si>
    <t>1-156</t>
  </si>
  <si>
    <t>Becerra Villalpando Leobardo</t>
  </si>
  <si>
    <t>1-157</t>
  </si>
  <si>
    <t>Mata Rivera Juan Pablo</t>
  </si>
  <si>
    <t>1-158</t>
  </si>
  <si>
    <t>Ramos Gomez  Juan Ignacio</t>
  </si>
  <si>
    <t>Dir Operativa</t>
  </si>
  <si>
    <t>1-159</t>
  </si>
  <si>
    <t>Valle Rodriguez Eduardo Javier</t>
  </si>
  <si>
    <t>Guardaparques</t>
  </si>
  <si>
    <t>1-164</t>
  </si>
  <si>
    <t>Rivera Martinez Guillermo</t>
  </si>
  <si>
    <t>1-165</t>
  </si>
  <si>
    <t>Canal Isidro Jose Guadalupe</t>
  </si>
  <si>
    <t>1-172</t>
  </si>
  <si>
    <t>Bustos Rosales Carlos Arturo</t>
  </si>
  <si>
    <t>1-174</t>
  </si>
  <si>
    <t>Gonzalez Tovar Marconi</t>
  </si>
  <si>
    <t>Director Operativo</t>
  </si>
  <si>
    <t>1-175</t>
  </si>
  <si>
    <t>Diaz  Mendez Alfredo</t>
  </si>
  <si>
    <t>Coordinador Operativo</t>
  </si>
  <si>
    <t>1-178</t>
  </si>
  <si>
    <t>Benites Godoy Javier</t>
  </si>
  <si>
    <t>1-180</t>
  </si>
  <si>
    <t>Madriz Orozco Miriam Judith</t>
  </si>
  <si>
    <t>Secretaria</t>
  </si>
  <si>
    <t>Dir. General</t>
  </si>
  <si>
    <t>1-181</t>
  </si>
  <si>
    <t>Lozano Hernández Jonathan</t>
  </si>
  <si>
    <t>Auxiliar Operativo</t>
  </si>
  <si>
    <t>1-182</t>
  </si>
  <si>
    <t>Alfaro Mendez Rubén Ángel</t>
  </si>
  <si>
    <t>1-183</t>
  </si>
  <si>
    <t>Torres Landa Rivera Marco Antonio</t>
  </si>
  <si>
    <t>1-184</t>
  </si>
  <si>
    <t>Salamanca Sandoval J. Guadalupe</t>
  </si>
  <si>
    <t>1-185</t>
  </si>
  <si>
    <t>Villaseñor Perez Jorge Eduardo</t>
  </si>
  <si>
    <t>Director General</t>
  </si>
  <si>
    <t>Dirección General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</si>
</sst>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top"/>
    </xf>
    <xf numFmtId="49" fontId="4" fillId="2" borderId="4" xfId="0" applyNumberFormat="1" applyFont="1" applyFill="1" applyBorder="1" applyAlignment="1">
      <alignment horizontal="left" vertical="top"/>
    </xf>
    <xf numFmtId="49" fontId="4" fillId="2" borderId="5" xfId="0" applyNumberFormat="1" applyFont="1" applyFill="1" applyBorder="1" applyAlignment="1">
      <alignment horizontal="left" vertical="top"/>
    </xf>
    <xf numFmtId="0" fontId="0" fillId="0" borderId="6" xfId="0" applyBorder="1"/>
    <xf numFmtId="49" fontId="5" fillId="2" borderId="7" xfId="0" applyNumberFormat="1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/>
    </xf>
    <xf numFmtId="0" fontId="0" fillId="0" borderId="8" xfId="0" applyBorder="1"/>
    <xf numFmtId="49" fontId="5" fillId="2" borderId="9" xfId="0" applyNumberFormat="1" applyFont="1" applyFill="1" applyBorder="1" applyAlignment="1">
      <alignment horizontal="left" vertical="top"/>
    </xf>
    <xf numFmtId="49" fontId="5" fillId="2" borderId="10" xfId="0" applyNumberFormat="1" applyFont="1" applyFill="1" applyBorder="1" applyAlignment="1">
      <alignment horizontal="left" vertical="top"/>
    </xf>
    <xf numFmtId="49" fontId="5" fillId="2" borderId="7" xfId="0" applyNumberFormat="1" applyFont="1" applyFill="1" applyBorder="1" applyAlignment="1">
      <alignment horizontal="left" vertical="top"/>
    </xf>
    <xf numFmtId="49" fontId="5" fillId="2" borderId="11" xfId="0" applyNumberFormat="1" applyFont="1" applyFill="1" applyBorder="1" applyAlignment="1">
      <alignment horizontal="center" vertical="top"/>
    </xf>
    <xf numFmtId="49" fontId="5" fillId="2" borderId="12" xfId="0" applyNumberFormat="1" applyFont="1" applyFill="1" applyBorder="1" applyAlignment="1">
      <alignment horizontal="left" vertical="top"/>
    </xf>
    <xf numFmtId="49" fontId="5" fillId="2" borderId="13" xfId="0" applyNumberFormat="1" applyFont="1" applyFill="1" applyBorder="1" applyAlignment="1">
      <alignment horizontal="left" vertical="top"/>
    </xf>
    <xf numFmtId="49" fontId="5" fillId="2" borderId="13" xfId="0" applyNumberFormat="1" applyFont="1" applyFill="1" applyBorder="1" applyAlignment="1">
      <alignment horizontal="center" vertical="top"/>
    </xf>
    <xf numFmtId="49" fontId="8" fillId="2" borderId="14" xfId="2" applyNumberFormat="1" applyFont="1" applyFill="1" applyBorder="1" applyAlignment="1">
      <alignment horizontal="left" vertical="top"/>
    </xf>
    <xf numFmtId="49" fontId="8" fillId="2" borderId="7" xfId="2" applyNumberFormat="1" applyFont="1" applyFill="1" applyBorder="1" applyAlignment="1">
      <alignment horizontal="left" vertical="top"/>
    </xf>
    <xf numFmtId="49" fontId="8" fillId="2" borderId="7" xfId="0" applyNumberFormat="1" applyFont="1" applyFill="1" applyBorder="1" applyAlignment="1">
      <alignment horizontal="left" vertical="top"/>
    </xf>
    <xf numFmtId="4" fontId="9" fillId="2" borderId="7" xfId="0" applyNumberFormat="1" applyFont="1" applyFill="1" applyBorder="1" applyAlignment="1">
      <alignment horizontal="right" vertical="top"/>
    </xf>
    <xf numFmtId="43" fontId="10" fillId="0" borderId="11" xfId="1" applyFont="1" applyBorder="1"/>
    <xf numFmtId="43" fontId="0" fillId="0" borderId="0" xfId="0" applyNumberFormat="1"/>
    <xf numFmtId="49" fontId="8" fillId="2" borderId="7" xfId="0" applyNumberFormat="1" applyFont="1" applyFill="1" applyBorder="1" applyAlignment="1">
      <alignment horizontal="center" vertical="top" wrapText="1"/>
    </xf>
    <xf numFmtId="49" fontId="8" fillId="2" borderId="15" xfId="3" applyNumberFormat="1" applyFont="1" applyFill="1" applyBorder="1" applyAlignment="1">
      <alignment horizontal="left" vertical="top"/>
    </xf>
    <xf numFmtId="49" fontId="8" fillId="2" borderId="7" xfId="3" applyNumberFormat="1" applyFont="1" applyFill="1" applyBorder="1" applyAlignment="1">
      <alignment horizontal="left" vertical="top"/>
    </xf>
    <xf numFmtId="49" fontId="8" fillId="2" borderId="14" xfId="3" applyNumberFormat="1" applyFont="1" applyFill="1" applyBorder="1" applyAlignment="1">
      <alignment horizontal="left" vertical="top"/>
    </xf>
    <xf numFmtId="49" fontId="8" fillId="2" borderId="16" xfId="3" applyNumberFormat="1" applyFont="1" applyFill="1" applyBorder="1" applyAlignment="1">
      <alignment horizontal="left" vertical="top"/>
    </xf>
    <xf numFmtId="49" fontId="8" fillId="2" borderId="14" xfId="0" applyNumberFormat="1" applyFont="1" applyFill="1" applyBorder="1" applyAlignment="1">
      <alignment horizontal="left" vertical="top"/>
    </xf>
    <xf numFmtId="49" fontId="8" fillId="2" borderId="7" xfId="0" applyNumberFormat="1" applyFont="1" applyFill="1" applyBorder="1" applyAlignment="1">
      <alignment horizontal="left" vertical="top" wrapText="1"/>
    </xf>
    <xf numFmtId="49" fontId="8" fillId="2" borderId="17" xfId="0" applyNumberFormat="1" applyFont="1" applyFill="1" applyBorder="1" applyAlignment="1">
      <alignment horizontal="left" vertical="top"/>
    </xf>
    <xf numFmtId="49" fontId="8" fillId="2" borderId="18" xfId="0" applyNumberFormat="1" applyFont="1" applyFill="1" applyBorder="1" applyAlignment="1">
      <alignment horizontal="left" vertical="top"/>
    </xf>
    <xf numFmtId="49" fontId="8" fillId="2" borderId="19" xfId="0" applyNumberFormat="1" applyFont="1" applyFill="1" applyBorder="1" applyAlignment="1">
      <alignment horizontal="left" vertical="top"/>
    </xf>
  </cellXfs>
  <cellStyles count="7">
    <cellStyle name="Millares" xfId="1" builtinId="3"/>
    <cellStyle name="Millares 2" xfId="4"/>
    <cellStyle name="Normal" xfId="0" builtinId="0"/>
    <cellStyle name="Normal 2" xfId="2"/>
    <cellStyle name="Normal 3" xfId="3"/>
    <cellStyle name="Normal 4" xfId="5"/>
    <cellStyle name="Normal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0"/>
  <sheetViews>
    <sheetView tabSelected="1" workbookViewId="0">
      <selection activeCell="G8" sqref="G8:G59"/>
    </sheetView>
  </sheetViews>
  <sheetFormatPr baseColWidth="10" defaultRowHeight="15"/>
  <cols>
    <col min="1" max="2" width="5.28515625" customWidth="1"/>
    <col min="3" max="3" width="22.85546875" customWidth="1"/>
    <col min="4" max="4" width="26.28515625" customWidth="1"/>
    <col min="5" max="5" width="11.5703125" customWidth="1"/>
    <col min="6" max="6" width="0.140625" hidden="1" customWidth="1"/>
    <col min="7" max="7" width="13.28515625" customWidth="1"/>
    <col min="8" max="8" width="12" customWidth="1"/>
    <col min="9" max="9" width="10.85546875" customWidth="1"/>
    <col min="10" max="10" width="11.28515625" customWidth="1"/>
    <col min="11" max="11" width="10.7109375" customWidth="1"/>
    <col min="12" max="12" width="12.140625" hidden="1" customWidth="1"/>
  </cols>
  <sheetData>
    <row r="1" spans="1:12" ht="15.75" thickBot="1"/>
    <row r="2" spans="1:12" ht="15.75" thickBo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3"/>
    </row>
    <row r="4" spans="1:12" ht="15.75" thickBo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>
      <c r="A5" s="5" t="s">
        <v>2</v>
      </c>
      <c r="B5" s="6"/>
      <c r="C5" s="7"/>
      <c r="D5" s="7"/>
      <c r="E5" s="7"/>
      <c r="F5" s="7"/>
      <c r="G5" s="8" t="s">
        <v>3</v>
      </c>
      <c r="H5" s="7"/>
      <c r="I5" s="9" t="s">
        <v>4</v>
      </c>
      <c r="J5" s="9" t="s">
        <v>4</v>
      </c>
      <c r="K5" s="10"/>
    </row>
    <row r="6" spans="1:12">
      <c r="A6" s="11" t="s">
        <v>5</v>
      </c>
      <c r="B6" s="12"/>
      <c r="C6" s="13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8" t="s">
        <v>11</v>
      </c>
      <c r="I6" s="13" t="s">
        <v>12</v>
      </c>
      <c r="J6" s="8" t="s">
        <v>13</v>
      </c>
      <c r="K6" s="14" t="s">
        <v>9</v>
      </c>
    </row>
    <row r="7" spans="1:12">
      <c r="A7" s="11" t="s">
        <v>2</v>
      </c>
      <c r="B7" s="15"/>
      <c r="C7" s="16" t="s">
        <v>2</v>
      </c>
      <c r="D7" s="16"/>
      <c r="E7" s="16"/>
      <c r="F7" s="17" t="s">
        <v>14</v>
      </c>
      <c r="G7" s="17" t="s">
        <v>14</v>
      </c>
      <c r="H7" s="17" t="s">
        <v>14</v>
      </c>
      <c r="I7" s="17" t="s">
        <v>14</v>
      </c>
      <c r="J7" s="8" t="s">
        <v>14</v>
      </c>
      <c r="K7" s="14" t="s">
        <v>14</v>
      </c>
    </row>
    <row r="8" spans="1:12">
      <c r="A8" s="18" t="s">
        <v>15</v>
      </c>
      <c r="B8" s="8" t="s">
        <v>16</v>
      </c>
      <c r="C8" s="19" t="s">
        <v>17</v>
      </c>
      <c r="D8" s="20" t="s">
        <v>18</v>
      </c>
      <c r="E8" s="20" t="s">
        <v>19</v>
      </c>
      <c r="F8" s="21">
        <v>12777.5</v>
      </c>
      <c r="G8" s="21">
        <v>12277.5</v>
      </c>
      <c r="H8" s="21">
        <v>0</v>
      </c>
      <c r="I8" s="21">
        <f>G8</f>
        <v>12277.5</v>
      </c>
      <c r="J8" s="21">
        <f>H8</f>
        <v>0</v>
      </c>
      <c r="K8" s="22">
        <f t="shared" ref="K8:K59" si="0">+I8-J8</f>
        <v>12277.5</v>
      </c>
      <c r="L8" s="23">
        <f>+K8-F8</f>
        <v>-500</v>
      </c>
    </row>
    <row r="9" spans="1:12">
      <c r="A9" s="18" t="s">
        <v>20</v>
      </c>
      <c r="B9" s="17" t="s">
        <v>21</v>
      </c>
      <c r="C9" s="19" t="s">
        <v>22</v>
      </c>
      <c r="D9" s="20" t="s">
        <v>23</v>
      </c>
      <c r="E9" s="20" t="s">
        <v>24</v>
      </c>
      <c r="F9" s="21">
        <v>12170.67</v>
      </c>
      <c r="G9" s="21">
        <v>11670.75</v>
      </c>
      <c r="H9" s="21">
        <v>0</v>
      </c>
      <c r="I9" s="21">
        <f t="shared" ref="I9:J59" si="1">G9</f>
        <v>11670.75</v>
      </c>
      <c r="J9" s="21">
        <f t="shared" si="1"/>
        <v>0</v>
      </c>
      <c r="K9" s="22">
        <f t="shared" si="0"/>
        <v>11670.75</v>
      </c>
      <c r="L9" s="23">
        <f>+K9-F9</f>
        <v>-499.92000000000007</v>
      </c>
    </row>
    <row r="10" spans="1:12" ht="22.5">
      <c r="A10" s="18" t="s">
        <v>25</v>
      </c>
      <c r="B10" s="17" t="s">
        <v>21</v>
      </c>
      <c r="C10" s="19" t="s">
        <v>26</v>
      </c>
      <c r="D10" s="24" t="s">
        <v>27</v>
      </c>
      <c r="E10" s="20" t="s">
        <v>28</v>
      </c>
      <c r="F10" s="21">
        <v>11220</v>
      </c>
      <c r="G10" s="21">
        <v>11220</v>
      </c>
      <c r="H10" s="21">
        <v>0</v>
      </c>
      <c r="I10" s="21">
        <f t="shared" si="1"/>
        <v>11220</v>
      </c>
      <c r="J10" s="21">
        <f t="shared" si="1"/>
        <v>0</v>
      </c>
      <c r="K10" s="22">
        <f t="shared" si="0"/>
        <v>11220</v>
      </c>
      <c r="L10" s="23">
        <f>+K10-F10</f>
        <v>0</v>
      </c>
    </row>
    <row r="11" spans="1:12">
      <c r="A11" s="18" t="s">
        <v>29</v>
      </c>
      <c r="B11" s="17" t="s">
        <v>21</v>
      </c>
      <c r="C11" s="19" t="s">
        <v>30</v>
      </c>
      <c r="D11" s="20" t="s">
        <v>31</v>
      </c>
      <c r="E11" s="20" t="s">
        <v>24</v>
      </c>
      <c r="F11" s="21">
        <v>10164.17</v>
      </c>
      <c r="G11" s="21">
        <v>9664.17</v>
      </c>
      <c r="H11" s="21">
        <v>0</v>
      </c>
      <c r="I11" s="21">
        <f t="shared" si="1"/>
        <v>9664.17</v>
      </c>
      <c r="J11" s="21">
        <f t="shared" si="1"/>
        <v>0</v>
      </c>
      <c r="K11" s="22">
        <f t="shared" si="0"/>
        <v>9664.17</v>
      </c>
      <c r="L11" s="23">
        <f>+K11-F11</f>
        <v>-500</v>
      </c>
    </row>
    <row r="12" spans="1:12" ht="22.5">
      <c r="A12" s="18" t="s">
        <v>32</v>
      </c>
      <c r="B12" s="17" t="s">
        <v>21</v>
      </c>
      <c r="C12" s="19" t="s">
        <v>33</v>
      </c>
      <c r="D12" s="24" t="s">
        <v>34</v>
      </c>
      <c r="E12" s="20" t="s">
        <v>24</v>
      </c>
      <c r="F12" s="21">
        <v>12854.17</v>
      </c>
      <c r="G12" s="21">
        <v>12854.17</v>
      </c>
      <c r="H12" s="21">
        <v>0</v>
      </c>
      <c r="I12" s="21">
        <f t="shared" si="1"/>
        <v>12854.17</v>
      </c>
      <c r="J12" s="21">
        <f t="shared" si="1"/>
        <v>0</v>
      </c>
      <c r="K12" s="22">
        <f t="shared" si="0"/>
        <v>12854.17</v>
      </c>
      <c r="L12" s="23">
        <f>+K12-F12</f>
        <v>0</v>
      </c>
    </row>
    <row r="13" spans="1:12">
      <c r="A13" s="18" t="s">
        <v>35</v>
      </c>
      <c r="B13" s="17" t="s">
        <v>21</v>
      </c>
      <c r="C13" s="19" t="s">
        <v>36</v>
      </c>
      <c r="D13" s="20" t="s">
        <v>31</v>
      </c>
      <c r="E13" s="20" t="s">
        <v>24</v>
      </c>
      <c r="F13" s="21">
        <v>10164.17</v>
      </c>
      <c r="G13" s="21">
        <v>9664.17</v>
      </c>
      <c r="H13" s="21">
        <v>0</v>
      </c>
      <c r="I13" s="21">
        <f t="shared" si="1"/>
        <v>9664.17</v>
      </c>
      <c r="J13" s="21">
        <f t="shared" si="1"/>
        <v>0</v>
      </c>
      <c r="K13" s="22">
        <f t="shared" si="0"/>
        <v>9664.17</v>
      </c>
      <c r="L13" s="23">
        <f>+K13-F13</f>
        <v>-500</v>
      </c>
    </row>
    <row r="14" spans="1:12">
      <c r="A14" s="18" t="s">
        <v>37</v>
      </c>
      <c r="B14" s="17" t="s">
        <v>21</v>
      </c>
      <c r="C14" s="19" t="s">
        <v>38</v>
      </c>
      <c r="D14" s="20" t="s">
        <v>31</v>
      </c>
      <c r="E14" s="20" t="s">
        <v>24</v>
      </c>
      <c r="F14" s="21">
        <v>10164.17</v>
      </c>
      <c r="G14" s="21">
        <v>9664.17</v>
      </c>
      <c r="H14" s="21">
        <v>0</v>
      </c>
      <c r="I14" s="21">
        <f t="shared" si="1"/>
        <v>9664.17</v>
      </c>
      <c r="J14" s="21">
        <f t="shared" si="1"/>
        <v>0</v>
      </c>
      <c r="K14" s="22">
        <f t="shared" si="0"/>
        <v>9664.17</v>
      </c>
      <c r="L14" s="23">
        <f>+K14-F14</f>
        <v>-500</v>
      </c>
    </row>
    <row r="15" spans="1:12">
      <c r="A15" s="18" t="s">
        <v>39</v>
      </c>
      <c r="B15" s="17" t="s">
        <v>21</v>
      </c>
      <c r="C15" s="19" t="s">
        <v>40</v>
      </c>
      <c r="D15" s="20" t="s">
        <v>31</v>
      </c>
      <c r="E15" s="20" t="s">
        <v>24</v>
      </c>
      <c r="F15" s="21">
        <v>10164.17</v>
      </c>
      <c r="G15" s="21">
        <v>9664.17</v>
      </c>
      <c r="H15" s="21">
        <v>0</v>
      </c>
      <c r="I15" s="21">
        <f t="shared" si="1"/>
        <v>9664.17</v>
      </c>
      <c r="J15" s="21">
        <f t="shared" si="1"/>
        <v>0</v>
      </c>
      <c r="K15" s="22">
        <f t="shared" si="0"/>
        <v>9664.17</v>
      </c>
      <c r="L15" s="23">
        <f>+K15-F15</f>
        <v>-500</v>
      </c>
    </row>
    <row r="16" spans="1:12">
      <c r="A16" s="18" t="s">
        <v>41</v>
      </c>
      <c r="B16" s="17" t="s">
        <v>21</v>
      </c>
      <c r="C16" s="19" t="s">
        <v>42</v>
      </c>
      <c r="D16" s="20" t="s">
        <v>31</v>
      </c>
      <c r="E16" s="20" t="s">
        <v>24</v>
      </c>
      <c r="F16" s="21">
        <v>10164.17</v>
      </c>
      <c r="G16" s="21">
        <v>9664.17</v>
      </c>
      <c r="H16" s="21">
        <v>0</v>
      </c>
      <c r="I16" s="21">
        <f t="shared" si="1"/>
        <v>9664.17</v>
      </c>
      <c r="J16" s="21">
        <f t="shared" si="1"/>
        <v>0</v>
      </c>
      <c r="K16" s="22">
        <f t="shared" si="0"/>
        <v>9664.17</v>
      </c>
      <c r="L16" s="23">
        <f>+K16-F16</f>
        <v>-500</v>
      </c>
    </row>
    <row r="17" spans="1:12">
      <c r="A17" s="18" t="s">
        <v>43</v>
      </c>
      <c r="B17" s="17" t="s">
        <v>21</v>
      </c>
      <c r="C17" s="19" t="s">
        <v>44</v>
      </c>
      <c r="D17" s="20" t="s">
        <v>31</v>
      </c>
      <c r="E17" s="20" t="s">
        <v>24</v>
      </c>
      <c r="F17" s="21">
        <v>10164.17</v>
      </c>
      <c r="G17" s="21">
        <v>9664.17</v>
      </c>
      <c r="H17" s="21">
        <v>0</v>
      </c>
      <c r="I17" s="21">
        <f t="shared" si="1"/>
        <v>9664.17</v>
      </c>
      <c r="J17" s="21">
        <f t="shared" si="1"/>
        <v>0</v>
      </c>
      <c r="K17" s="22">
        <f t="shared" si="0"/>
        <v>9664.17</v>
      </c>
      <c r="L17" s="23">
        <f>+K17-F17</f>
        <v>-500</v>
      </c>
    </row>
    <row r="18" spans="1:12">
      <c r="A18" s="18" t="s">
        <v>45</v>
      </c>
      <c r="B18" s="17" t="s">
        <v>21</v>
      </c>
      <c r="C18" s="19" t="s">
        <v>46</v>
      </c>
      <c r="D18" s="20" t="s">
        <v>31</v>
      </c>
      <c r="E18" s="20" t="s">
        <v>24</v>
      </c>
      <c r="F18" s="21">
        <v>9788.34</v>
      </c>
      <c r="G18" s="21">
        <v>9664.17</v>
      </c>
      <c r="H18" s="21">
        <v>0</v>
      </c>
      <c r="I18" s="21">
        <f t="shared" si="1"/>
        <v>9664.17</v>
      </c>
      <c r="J18" s="21">
        <f t="shared" si="1"/>
        <v>0</v>
      </c>
      <c r="K18" s="22">
        <f t="shared" si="0"/>
        <v>9664.17</v>
      </c>
      <c r="L18" s="23">
        <f>+K18-F18</f>
        <v>-124.17000000000007</v>
      </c>
    </row>
    <row r="19" spans="1:12">
      <c r="A19" s="18" t="s">
        <v>47</v>
      </c>
      <c r="B19" s="17" t="s">
        <v>21</v>
      </c>
      <c r="C19" s="19" t="s">
        <v>48</v>
      </c>
      <c r="D19" s="20" t="s">
        <v>31</v>
      </c>
      <c r="E19" s="20" t="s">
        <v>24</v>
      </c>
      <c r="F19" s="21">
        <v>10164.17</v>
      </c>
      <c r="G19" s="21">
        <v>9664.17</v>
      </c>
      <c r="H19" s="21">
        <v>0</v>
      </c>
      <c r="I19" s="21">
        <f t="shared" si="1"/>
        <v>9664.17</v>
      </c>
      <c r="J19" s="21">
        <f t="shared" si="1"/>
        <v>0</v>
      </c>
      <c r="K19" s="22">
        <f t="shared" si="0"/>
        <v>9664.17</v>
      </c>
      <c r="L19" s="23">
        <f>+K19-F19</f>
        <v>-500</v>
      </c>
    </row>
    <row r="20" spans="1:12">
      <c r="A20" s="18" t="s">
        <v>49</v>
      </c>
      <c r="B20" s="17" t="s">
        <v>21</v>
      </c>
      <c r="C20" s="19" t="s">
        <v>50</v>
      </c>
      <c r="D20" s="20" t="s">
        <v>23</v>
      </c>
      <c r="E20" s="20" t="s">
        <v>24</v>
      </c>
      <c r="F20" s="21">
        <v>10962.5</v>
      </c>
      <c r="G20" s="21">
        <v>10462.5</v>
      </c>
      <c r="H20" s="21">
        <v>0</v>
      </c>
      <c r="I20" s="21">
        <f t="shared" si="1"/>
        <v>10462.5</v>
      </c>
      <c r="J20" s="21">
        <f t="shared" si="1"/>
        <v>0</v>
      </c>
      <c r="K20" s="22">
        <f t="shared" si="0"/>
        <v>10462.5</v>
      </c>
      <c r="L20" s="23">
        <f>+K20-F20</f>
        <v>-500</v>
      </c>
    </row>
    <row r="21" spans="1:12">
      <c r="A21" s="18" t="s">
        <v>51</v>
      </c>
      <c r="B21" s="17" t="s">
        <v>21</v>
      </c>
      <c r="C21" s="19" t="s">
        <v>52</v>
      </c>
      <c r="D21" s="20" t="s">
        <v>53</v>
      </c>
      <c r="E21" s="20" t="s">
        <v>24</v>
      </c>
      <c r="F21" s="21">
        <v>14344.17</v>
      </c>
      <c r="G21" s="21">
        <v>14344.17</v>
      </c>
      <c r="H21" s="21">
        <v>0</v>
      </c>
      <c r="I21" s="21">
        <f t="shared" si="1"/>
        <v>14344.17</v>
      </c>
      <c r="J21" s="21">
        <f t="shared" si="1"/>
        <v>0</v>
      </c>
      <c r="K21" s="22">
        <f t="shared" si="0"/>
        <v>14344.17</v>
      </c>
      <c r="L21" s="23">
        <f>+K21-F21</f>
        <v>0</v>
      </c>
    </row>
    <row r="22" spans="1:12">
      <c r="A22" s="18" t="s">
        <v>54</v>
      </c>
      <c r="B22" s="17" t="s">
        <v>21</v>
      </c>
      <c r="C22" s="19" t="s">
        <v>55</v>
      </c>
      <c r="D22" s="20" t="s">
        <v>23</v>
      </c>
      <c r="E22" s="20" t="s">
        <v>24</v>
      </c>
      <c r="F22" s="21" t="s">
        <v>56</v>
      </c>
      <c r="G22" s="21" t="s">
        <v>56</v>
      </c>
      <c r="H22" s="21">
        <v>0</v>
      </c>
      <c r="I22" s="21">
        <v>0</v>
      </c>
      <c r="J22" s="21">
        <f t="shared" si="1"/>
        <v>0</v>
      </c>
      <c r="K22" s="22">
        <f t="shared" si="0"/>
        <v>0</v>
      </c>
      <c r="L22" s="23">
        <f>+K22-F22</f>
        <v>0</v>
      </c>
    </row>
    <row r="23" spans="1:12">
      <c r="A23" s="18" t="s">
        <v>57</v>
      </c>
      <c r="B23" s="17" t="s">
        <v>21</v>
      </c>
      <c r="C23" s="19" t="s">
        <v>58</v>
      </c>
      <c r="D23" s="20" t="s">
        <v>23</v>
      </c>
      <c r="E23" s="20" t="s">
        <v>24</v>
      </c>
      <c r="F23" s="21">
        <v>10962.5</v>
      </c>
      <c r="G23" s="21">
        <v>10462.5</v>
      </c>
      <c r="H23" s="21">
        <v>0</v>
      </c>
      <c r="I23" s="21">
        <f t="shared" si="1"/>
        <v>10462.5</v>
      </c>
      <c r="J23" s="21">
        <f t="shared" si="1"/>
        <v>0</v>
      </c>
      <c r="K23" s="22">
        <f t="shared" si="0"/>
        <v>10462.5</v>
      </c>
      <c r="L23" s="23">
        <f>+K23-F23</f>
        <v>-500</v>
      </c>
    </row>
    <row r="24" spans="1:12">
      <c r="A24" s="18" t="s">
        <v>59</v>
      </c>
      <c r="B24" s="17" t="s">
        <v>21</v>
      </c>
      <c r="C24" s="19" t="s">
        <v>60</v>
      </c>
      <c r="D24" s="20" t="s">
        <v>61</v>
      </c>
      <c r="E24" s="20" t="s">
        <v>62</v>
      </c>
      <c r="F24" s="21">
        <v>11220</v>
      </c>
      <c r="G24" s="21">
        <v>11220</v>
      </c>
      <c r="H24" s="21">
        <v>0</v>
      </c>
      <c r="I24" s="21">
        <f t="shared" si="1"/>
        <v>11220</v>
      </c>
      <c r="J24" s="21">
        <f t="shared" si="1"/>
        <v>0</v>
      </c>
      <c r="K24" s="22">
        <f t="shared" si="0"/>
        <v>11220</v>
      </c>
      <c r="L24" s="23">
        <f>+K24-F24</f>
        <v>0</v>
      </c>
    </row>
    <row r="25" spans="1:12">
      <c r="A25" s="18" t="s">
        <v>63</v>
      </c>
      <c r="B25" s="17" t="s">
        <v>21</v>
      </c>
      <c r="C25" s="19" t="s">
        <v>64</v>
      </c>
      <c r="D25" s="20" t="s">
        <v>23</v>
      </c>
      <c r="E25" s="20" t="s">
        <v>24</v>
      </c>
      <c r="F25" s="21">
        <v>10962.5</v>
      </c>
      <c r="G25" s="21">
        <v>10462.5</v>
      </c>
      <c r="H25" s="21">
        <v>0</v>
      </c>
      <c r="I25" s="21">
        <f t="shared" si="1"/>
        <v>10462.5</v>
      </c>
      <c r="J25" s="21">
        <f t="shared" si="1"/>
        <v>0</v>
      </c>
      <c r="K25" s="22">
        <f t="shared" si="0"/>
        <v>10462.5</v>
      </c>
      <c r="L25" s="23">
        <f>+K25-F25</f>
        <v>-500</v>
      </c>
    </row>
    <row r="26" spans="1:12">
      <c r="A26" s="18" t="s">
        <v>65</v>
      </c>
      <c r="B26" s="17" t="s">
        <v>21</v>
      </c>
      <c r="C26" s="19" t="s">
        <v>66</v>
      </c>
      <c r="D26" s="20" t="s">
        <v>23</v>
      </c>
      <c r="E26" s="20" t="s">
        <v>24</v>
      </c>
      <c r="F26" s="21">
        <v>10962.5</v>
      </c>
      <c r="G26" s="21">
        <v>10462.5</v>
      </c>
      <c r="H26" s="21">
        <v>0</v>
      </c>
      <c r="I26" s="21">
        <f t="shared" si="1"/>
        <v>10462.5</v>
      </c>
      <c r="J26" s="21">
        <f t="shared" si="1"/>
        <v>0</v>
      </c>
      <c r="K26" s="22">
        <f t="shared" si="0"/>
        <v>10462.5</v>
      </c>
      <c r="L26" s="23">
        <f>+K26-F26</f>
        <v>-500</v>
      </c>
    </row>
    <row r="27" spans="1:12">
      <c r="A27" s="18" t="s">
        <v>67</v>
      </c>
      <c r="B27" s="17" t="s">
        <v>21</v>
      </c>
      <c r="C27" s="19" t="s">
        <v>68</v>
      </c>
      <c r="D27" s="20" t="s">
        <v>31</v>
      </c>
      <c r="E27" s="20" t="s">
        <v>24</v>
      </c>
      <c r="F27" s="21">
        <v>10164.17</v>
      </c>
      <c r="G27" s="21">
        <v>9664.17</v>
      </c>
      <c r="H27" s="21">
        <v>0</v>
      </c>
      <c r="I27" s="21">
        <f t="shared" si="1"/>
        <v>9664.17</v>
      </c>
      <c r="J27" s="21">
        <f t="shared" si="1"/>
        <v>0</v>
      </c>
      <c r="K27" s="22">
        <f t="shared" si="0"/>
        <v>9664.17</v>
      </c>
      <c r="L27" s="23">
        <f>+K27-F27</f>
        <v>-500</v>
      </c>
    </row>
    <row r="28" spans="1:12">
      <c r="A28" s="18" t="s">
        <v>69</v>
      </c>
      <c r="B28" s="17" t="s">
        <v>21</v>
      </c>
      <c r="C28" s="19" t="s">
        <v>70</v>
      </c>
      <c r="D28" s="20" t="s">
        <v>23</v>
      </c>
      <c r="E28" s="20" t="s">
        <v>24</v>
      </c>
      <c r="F28" s="21">
        <v>10962.5</v>
      </c>
      <c r="G28" s="21">
        <v>10462.5</v>
      </c>
      <c r="H28" s="21">
        <v>0</v>
      </c>
      <c r="I28" s="21">
        <f t="shared" si="1"/>
        <v>10462.5</v>
      </c>
      <c r="J28" s="21">
        <f t="shared" si="1"/>
        <v>0</v>
      </c>
      <c r="K28" s="22">
        <f t="shared" si="0"/>
        <v>10462.5</v>
      </c>
      <c r="L28" s="23">
        <f>+K28-F28</f>
        <v>-500</v>
      </c>
    </row>
    <row r="29" spans="1:12">
      <c r="A29" s="18" t="s">
        <v>71</v>
      </c>
      <c r="B29" s="17" t="s">
        <v>21</v>
      </c>
      <c r="C29" s="19" t="s">
        <v>72</v>
      </c>
      <c r="D29" s="20" t="s">
        <v>73</v>
      </c>
      <c r="E29" s="20" t="s">
        <v>28</v>
      </c>
      <c r="F29" s="21">
        <v>10904.38</v>
      </c>
      <c r="G29" s="21">
        <v>10462.5</v>
      </c>
      <c r="H29" s="21">
        <v>0</v>
      </c>
      <c r="I29" s="21">
        <f t="shared" si="1"/>
        <v>10462.5</v>
      </c>
      <c r="J29" s="21">
        <f t="shared" si="1"/>
        <v>0</v>
      </c>
      <c r="K29" s="22">
        <f t="shared" si="0"/>
        <v>10462.5</v>
      </c>
      <c r="L29" s="23">
        <f>+K29-F29</f>
        <v>-441.8799999999992</v>
      </c>
    </row>
    <row r="30" spans="1:12">
      <c r="A30" s="18" t="s">
        <v>74</v>
      </c>
      <c r="B30" s="17" t="s">
        <v>21</v>
      </c>
      <c r="C30" s="19" t="s">
        <v>75</v>
      </c>
      <c r="D30" s="20" t="s">
        <v>73</v>
      </c>
      <c r="E30" s="20" t="s">
        <v>28</v>
      </c>
      <c r="F30" s="21">
        <v>10962.5</v>
      </c>
      <c r="G30" s="21">
        <v>10462.5</v>
      </c>
      <c r="H30" s="21">
        <v>0</v>
      </c>
      <c r="I30" s="21">
        <f t="shared" si="1"/>
        <v>10462.5</v>
      </c>
      <c r="J30" s="21">
        <f t="shared" si="1"/>
        <v>0</v>
      </c>
      <c r="K30" s="22">
        <f t="shared" si="0"/>
        <v>10462.5</v>
      </c>
      <c r="L30" s="23">
        <f>+K30-F30</f>
        <v>-500</v>
      </c>
    </row>
    <row r="31" spans="1:12">
      <c r="A31" s="25" t="s">
        <v>76</v>
      </c>
      <c r="B31" s="17" t="s">
        <v>21</v>
      </c>
      <c r="C31" s="26" t="s">
        <v>77</v>
      </c>
      <c r="D31" s="20" t="s">
        <v>73</v>
      </c>
      <c r="E31" s="20" t="s">
        <v>28</v>
      </c>
      <c r="F31" s="21">
        <v>10962.5</v>
      </c>
      <c r="G31" s="21">
        <v>10462.5</v>
      </c>
      <c r="H31" s="21">
        <v>0</v>
      </c>
      <c r="I31" s="21">
        <f t="shared" si="1"/>
        <v>10462.5</v>
      </c>
      <c r="J31" s="21">
        <f t="shared" si="1"/>
        <v>0</v>
      </c>
      <c r="K31" s="22">
        <f t="shared" si="0"/>
        <v>10462.5</v>
      </c>
      <c r="L31" s="23">
        <f>+K31-F31</f>
        <v>-500</v>
      </c>
    </row>
    <row r="32" spans="1:12">
      <c r="A32" s="18" t="s">
        <v>78</v>
      </c>
      <c r="B32" s="17" t="s">
        <v>21</v>
      </c>
      <c r="C32" s="19" t="s">
        <v>79</v>
      </c>
      <c r="D32" s="20" t="s">
        <v>80</v>
      </c>
      <c r="E32" s="20" t="s">
        <v>28</v>
      </c>
      <c r="F32" s="21">
        <v>23022.5</v>
      </c>
      <c r="G32" s="21">
        <v>23022.5</v>
      </c>
      <c r="H32" s="21">
        <v>0</v>
      </c>
      <c r="I32" s="21">
        <f t="shared" si="1"/>
        <v>23022.5</v>
      </c>
      <c r="J32" s="21">
        <f t="shared" si="1"/>
        <v>0</v>
      </c>
      <c r="K32" s="22">
        <f t="shared" si="0"/>
        <v>23022.5</v>
      </c>
      <c r="L32" s="23">
        <f>+K32-F32</f>
        <v>0</v>
      </c>
    </row>
    <row r="33" spans="1:12">
      <c r="A33" s="18" t="s">
        <v>81</v>
      </c>
      <c r="B33" s="17" t="s">
        <v>21</v>
      </c>
      <c r="C33" s="19" t="s">
        <v>82</v>
      </c>
      <c r="D33" s="20" t="s">
        <v>31</v>
      </c>
      <c r="E33" s="20" t="s">
        <v>24</v>
      </c>
      <c r="F33" s="21">
        <v>10110.48</v>
      </c>
      <c r="G33" s="21">
        <v>9664.17</v>
      </c>
      <c r="H33" s="21">
        <v>0</v>
      </c>
      <c r="I33" s="21">
        <f t="shared" si="1"/>
        <v>9664.17</v>
      </c>
      <c r="J33" s="21">
        <f t="shared" si="1"/>
        <v>0</v>
      </c>
      <c r="K33" s="22">
        <f t="shared" si="0"/>
        <v>9664.17</v>
      </c>
      <c r="L33" s="23">
        <f>+K33-F33</f>
        <v>-446.30999999999949</v>
      </c>
    </row>
    <row r="34" spans="1:12">
      <c r="A34" s="18" t="s">
        <v>83</v>
      </c>
      <c r="B34" s="17" t="s">
        <v>21</v>
      </c>
      <c r="C34" s="19" t="s">
        <v>84</v>
      </c>
      <c r="D34" s="20" t="s">
        <v>31</v>
      </c>
      <c r="E34" s="20" t="s">
        <v>24</v>
      </c>
      <c r="F34" s="21">
        <v>10962.5</v>
      </c>
      <c r="G34" s="21">
        <v>10462.5</v>
      </c>
      <c r="H34" s="21">
        <v>0</v>
      </c>
      <c r="I34" s="21">
        <f t="shared" si="1"/>
        <v>10462.5</v>
      </c>
      <c r="J34" s="21">
        <f t="shared" si="1"/>
        <v>0</v>
      </c>
      <c r="K34" s="22">
        <f t="shared" si="0"/>
        <v>10462.5</v>
      </c>
      <c r="L34" s="23">
        <f>+K34-F34</f>
        <v>-500</v>
      </c>
    </row>
    <row r="35" spans="1:12">
      <c r="A35" s="18" t="s">
        <v>85</v>
      </c>
      <c r="B35" s="17" t="s">
        <v>21</v>
      </c>
      <c r="C35" s="19" t="s">
        <v>86</v>
      </c>
      <c r="D35" s="20" t="s">
        <v>23</v>
      </c>
      <c r="E35" s="20" t="s">
        <v>24</v>
      </c>
      <c r="F35" s="21">
        <v>10962.5</v>
      </c>
      <c r="G35" s="21">
        <v>10462.5</v>
      </c>
      <c r="H35" s="21">
        <v>0</v>
      </c>
      <c r="I35" s="21">
        <f t="shared" si="1"/>
        <v>10462.5</v>
      </c>
      <c r="J35" s="21">
        <f t="shared" si="1"/>
        <v>0</v>
      </c>
      <c r="K35" s="22">
        <f t="shared" si="0"/>
        <v>10462.5</v>
      </c>
      <c r="L35" s="23">
        <f>+K35-F35</f>
        <v>-500</v>
      </c>
    </row>
    <row r="36" spans="1:12">
      <c r="A36" s="18" t="s">
        <v>87</v>
      </c>
      <c r="B36" s="17" t="s">
        <v>21</v>
      </c>
      <c r="C36" s="19" t="s">
        <v>88</v>
      </c>
      <c r="D36" s="20" t="s">
        <v>73</v>
      </c>
      <c r="E36" s="20" t="s">
        <v>28</v>
      </c>
      <c r="F36" s="21">
        <v>10613.75</v>
      </c>
      <c r="G36" s="21">
        <v>10462.5</v>
      </c>
      <c r="H36" s="21">
        <v>0</v>
      </c>
      <c r="I36" s="21">
        <f t="shared" si="1"/>
        <v>10462.5</v>
      </c>
      <c r="J36" s="21">
        <f t="shared" si="1"/>
        <v>0</v>
      </c>
      <c r="K36" s="22">
        <f t="shared" si="0"/>
        <v>10462.5</v>
      </c>
      <c r="L36" s="23">
        <f>+K36-F36</f>
        <v>-151.25</v>
      </c>
    </row>
    <row r="37" spans="1:12">
      <c r="A37" s="18" t="s">
        <v>89</v>
      </c>
      <c r="B37" s="17" t="s">
        <v>16</v>
      </c>
      <c r="C37" s="19" t="s">
        <v>90</v>
      </c>
      <c r="D37" s="20" t="s">
        <v>91</v>
      </c>
      <c r="E37" s="20" t="s">
        <v>28</v>
      </c>
      <c r="F37" s="21">
        <v>11904.17</v>
      </c>
      <c r="G37" s="21">
        <v>11404.17</v>
      </c>
      <c r="H37" s="21">
        <v>0</v>
      </c>
      <c r="I37" s="21">
        <f t="shared" si="1"/>
        <v>11404.17</v>
      </c>
      <c r="J37" s="21">
        <f t="shared" si="1"/>
        <v>0</v>
      </c>
      <c r="K37" s="22">
        <f t="shared" si="0"/>
        <v>11404.17</v>
      </c>
      <c r="L37" s="23">
        <f>+K37-F37</f>
        <v>-500</v>
      </c>
    </row>
    <row r="38" spans="1:12">
      <c r="A38" s="18" t="s">
        <v>92</v>
      </c>
      <c r="B38" s="17" t="s">
        <v>21</v>
      </c>
      <c r="C38" s="19" t="s">
        <v>93</v>
      </c>
      <c r="D38" s="20" t="s">
        <v>31</v>
      </c>
      <c r="E38" s="20" t="s">
        <v>24</v>
      </c>
      <c r="F38" s="21">
        <v>10164.17</v>
      </c>
      <c r="G38" s="21">
        <v>9664.17</v>
      </c>
      <c r="H38" s="21">
        <v>0</v>
      </c>
      <c r="I38" s="21">
        <f t="shared" si="1"/>
        <v>9664.17</v>
      </c>
      <c r="J38" s="21">
        <f t="shared" si="1"/>
        <v>0</v>
      </c>
      <c r="K38" s="22">
        <f t="shared" si="0"/>
        <v>9664.17</v>
      </c>
      <c r="L38" s="23">
        <f>+K38-F38</f>
        <v>-500</v>
      </c>
    </row>
    <row r="39" spans="1:12">
      <c r="A39" s="18" t="s">
        <v>94</v>
      </c>
      <c r="B39" s="17" t="s">
        <v>16</v>
      </c>
      <c r="C39" s="19" t="s">
        <v>95</v>
      </c>
      <c r="D39" s="20" t="s">
        <v>96</v>
      </c>
      <c r="E39" s="20" t="s">
        <v>28</v>
      </c>
      <c r="F39" s="21">
        <v>10164.17</v>
      </c>
      <c r="G39" s="21">
        <v>9664.17</v>
      </c>
      <c r="H39" s="21">
        <v>0</v>
      </c>
      <c r="I39" s="21">
        <f t="shared" si="1"/>
        <v>9664.17</v>
      </c>
      <c r="J39" s="21">
        <f t="shared" si="1"/>
        <v>0</v>
      </c>
      <c r="K39" s="22">
        <f t="shared" si="0"/>
        <v>9664.17</v>
      </c>
      <c r="L39" s="23">
        <f>+K39-F39</f>
        <v>-500</v>
      </c>
    </row>
    <row r="40" spans="1:12">
      <c r="A40" s="18" t="s">
        <v>97</v>
      </c>
      <c r="B40" s="17" t="s">
        <v>16</v>
      </c>
      <c r="C40" s="19" t="s">
        <v>98</v>
      </c>
      <c r="D40" s="20" t="s">
        <v>99</v>
      </c>
      <c r="E40" s="20" t="s">
        <v>28</v>
      </c>
      <c r="F40" s="21">
        <v>11337.5</v>
      </c>
      <c r="G40" s="21">
        <v>10837.5</v>
      </c>
      <c r="H40" s="21">
        <v>0</v>
      </c>
      <c r="I40" s="21">
        <f t="shared" si="1"/>
        <v>10837.5</v>
      </c>
      <c r="J40" s="21">
        <f t="shared" si="1"/>
        <v>0</v>
      </c>
      <c r="K40" s="22">
        <f t="shared" si="0"/>
        <v>10837.5</v>
      </c>
      <c r="L40" s="23">
        <f>+K40-F40</f>
        <v>-500</v>
      </c>
    </row>
    <row r="41" spans="1:12">
      <c r="A41" s="18" t="s">
        <v>100</v>
      </c>
      <c r="B41" s="17" t="s">
        <v>16</v>
      </c>
      <c r="C41" s="19" t="s">
        <v>101</v>
      </c>
      <c r="D41" s="20" t="s">
        <v>102</v>
      </c>
      <c r="E41" s="20" t="s">
        <v>28</v>
      </c>
      <c r="F41" s="21">
        <v>11840.81</v>
      </c>
      <c r="G41" s="21">
        <v>11404.17</v>
      </c>
      <c r="H41" s="21">
        <v>0</v>
      </c>
      <c r="I41" s="21">
        <f t="shared" si="1"/>
        <v>11404.17</v>
      </c>
      <c r="J41" s="21">
        <f t="shared" si="1"/>
        <v>0</v>
      </c>
      <c r="K41" s="22">
        <f t="shared" si="0"/>
        <v>11404.17</v>
      </c>
      <c r="L41" s="23">
        <f>+K41-F41</f>
        <v>-436.63999999999942</v>
      </c>
    </row>
    <row r="42" spans="1:12">
      <c r="A42" s="18" t="s">
        <v>103</v>
      </c>
      <c r="B42" s="17" t="s">
        <v>21</v>
      </c>
      <c r="C42" s="19" t="s">
        <v>104</v>
      </c>
      <c r="D42" s="20" t="s">
        <v>105</v>
      </c>
      <c r="E42" s="20" t="s">
        <v>28</v>
      </c>
      <c r="F42" s="21">
        <v>11205.83</v>
      </c>
      <c r="G42" s="21">
        <v>11205.83</v>
      </c>
      <c r="H42" s="21">
        <v>0</v>
      </c>
      <c r="I42" s="21">
        <f t="shared" si="1"/>
        <v>11205.83</v>
      </c>
      <c r="J42" s="21">
        <f t="shared" si="1"/>
        <v>0</v>
      </c>
      <c r="K42" s="22">
        <f t="shared" si="0"/>
        <v>11205.83</v>
      </c>
      <c r="L42" s="23">
        <f>+K42-F42</f>
        <v>0</v>
      </c>
    </row>
    <row r="43" spans="1:12">
      <c r="A43" s="18" t="s">
        <v>106</v>
      </c>
      <c r="B43" s="17" t="s">
        <v>21</v>
      </c>
      <c r="C43" s="19" t="s">
        <v>107</v>
      </c>
      <c r="D43" s="20" t="s">
        <v>23</v>
      </c>
      <c r="E43" s="20" t="s">
        <v>24</v>
      </c>
      <c r="F43" s="21">
        <v>10962.5</v>
      </c>
      <c r="G43" s="21">
        <v>10462.5</v>
      </c>
      <c r="H43" s="21">
        <v>0</v>
      </c>
      <c r="I43" s="21">
        <f t="shared" si="1"/>
        <v>10462.5</v>
      </c>
      <c r="J43" s="21">
        <f t="shared" si="1"/>
        <v>0</v>
      </c>
      <c r="K43" s="22">
        <f t="shared" si="0"/>
        <v>10462.5</v>
      </c>
      <c r="L43" s="23">
        <f>+K43-F43</f>
        <v>-500</v>
      </c>
    </row>
    <row r="44" spans="1:12">
      <c r="A44" s="18" t="s">
        <v>108</v>
      </c>
      <c r="B44" s="17" t="s">
        <v>21</v>
      </c>
      <c r="C44" s="19" t="s">
        <v>109</v>
      </c>
      <c r="D44" s="20" t="s">
        <v>31</v>
      </c>
      <c r="E44" s="20" t="s">
        <v>24</v>
      </c>
      <c r="F44" s="21">
        <v>10164.17</v>
      </c>
      <c r="G44" s="21">
        <v>9664.17</v>
      </c>
      <c r="H44" s="21">
        <v>0</v>
      </c>
      <c r="I44" s="21">
        <f t="shared" si="1"/>
        <v>9664.17</v>
      </c>
      <c r="J44" s="21">
        <f t="shared" si="1"/>
        <v>0</v>
      </c>
      <c r="K44" s="22">
        <f t="shared" si="0"/>
        <v>9664.17</v>
      </c>
      <c r="L44" s="23">
        <f>+K44-F44</f>
        <v>-500</v>
      </c>
    </row>
    <row r="45" spans="1:12">
      <c r="A45" s="18" t="s">
        <v>110</v>
      </c>
      <c r="B45" s="17" t="s">
        <v>21</v>
      </c>
      <c r="C45" s="19" t="s">
        <v>111</v>
      </c>
      <c r="D45" s="20" t="s">
        <v>96</v>
      </c>
      <c r="E45" s="20" t="s">
        <v>28</v>
      </c>
      <c r="F45" s="21">
        <v>9895.7199999999993</v>
      </c>
      <c r="G45" s="21">
        <v>9664.17</v>
      </c>
      <c r="H45" s="21">
        <v>0</v>
      </c>
      <c r="I45" s="21">
        <f t="shared" si="1"/>
        <v>9664.17</v>
      </c>
      <c r="J45" s="21">
        <f t="shared" si="1"/>
        <v>0</v>
      </c>
      <c r="K45" s="22">
        <f t="shared" si="0"/>
        <v>9664.17</v>
      </c>
      <c r="L45" s="23">
        <f>+K45-F45</f>
        <v>-231.54999999999927</v>
      </c>
    </row>
    <row r="46" spans="1:12">
      <c r="A46" s="18" t="s">
        <v>112</v>
      </c>
      <c r="B46" s="17" t="s">
        <v>21</v>
      </c>
      <c r="C46" s="19" t="s">
        <v>113</v>
      </c>
      <c r="D46" s="20" t="s">
        <v>23</v>
      </c>
      <c r="E46" s="20" t="s">
        <v>114</v>
      </c>
      <c r="F46" s="21">
        <v>10962.5</v>
      </c>
      <c r="G46" s="21">
        <v>10462.5</v>
      </c>
      <c r="H46" s="21">
        <v>0</v>
      </c>
      <c r="I46" s="21">
        <f t="shared" si="1"/>
        <v>10462.5</v>
      </c>
      <c r="J46" s="21">
        <f t="shared" si="1"/>
        <v>0</v>
      </c>
      <c r="K46" s="22">
        <f t="shared" si="0"/>
        <v>10462.5</v>
      </c>
      <c r="L46" s="23">
        <f>+K46-F46</f>
        <v>-500</v>
      </c>
    </row>
    <row r="47" spans="1:12">
      <c r="A47" s="27" t="s">
        <v>115</v>
      </c>
      <c r="B47" s="17" t="s">
        <v>21</v>
      </c>
      <c r="C47" s="26" t="s">
        <v>116</v>
      </c>
      <c r="D47" s="20" t="s">
        <v>117</v>
      </c>
      <c r="E47" s="20" t="s">
        <v>28</v>
      </c>
      <c r="F47" s="21">
        <v>10962.5</v>
      </c>
      <c r="G47" s="21">
        <v>10462.5</v>
      </c>
      <c r="H47" s="21">
        <v>0</v>
      </c>
      <c r="I47" s="21">
        <f t="shared" si="1"/>
        <v>10462.5</v>
      </c>
      <c r="J47" s="21">
        <f t="shared" si="1"/>
        <v>0</v>
      </c>
      <c r="K47" s="22">
        <f t="shared" si="0"/>
        <v>10462.5</v>
      </c>
      <c r="L47" s="23">
        <f>+K47-F47</f>
        <v>-500</v>
      </c>
    </row>
    <row r="48" spans="1:12">
      <c r="A48" s="28" t="s">
        <v>118</v>
      </c>
      <c r="B48" s="17" t="s">
        <v>21</v>
      </c>
      <c r="C48" s="26" t="s">
        <v>119</v>
      </c>
      <c r="D48" s="20" t="s">
        <v>23</v>
      </c>
      <c r="E48" s="20" t="s">
        <v>24</v>
      </c>
      <c r="F48" s="21">
        <v>10846.25</v>
      </c>
      <c r="G48" s="21">
        <v>10462.5</v>
      </c>
      <c r="H48" s="21">
        <v>0</v>
      </c>
      <c r="I48" s="21">
        <f t="shared" si="1"/>
        <v>10462.5</v>
      </c>
      <c r="J48" s="21">
        <f t="shared" si="1"/>
        <v>0</v>
      </c>
      <c r="K48" s="22">
        <f t="shared" si="0"/>
        <v>10462.5</v>
      </c>
      <c r="L48" s="23">
        <f>+K48-F48</f>
        <v>-383.75</v>
      </c>
    </row>
    <row r="49" spans="1:12">
      <c r="A49" s="29" t="s">
        <v>120</v>
      </c>
      <c r="B49" s="17" t="s">
        <v>21</v>
      </c>
      <c r="C49" s="20" t="s">
        <v>121</v>
      </c>
      <c r="D49" s="20" t="s">
        <v>117</v>
      </c>
      <c r="E49" s="20" t="s">
        <v>28</v>
      </c>
      <c r="F49" s="21">
        <v>10671.88</v>
      </c>
      <c r="G49" s="21">
        <v>10462.5</v>
      </c>
      <c r="H49" s="21">
        <v>0</v>
      </c>
      <c r="I49" s="21">
        <f t="shared" si="1"/>
        <v>10462.5</v>
      </c>
      <c r="J49" s="21">
        <f t="shared" si="1"/>
        <v>0</v>
      </c>
      <c r="K49" s="22">
        <f t="shared" si="0"/>
        <v>10462.5</v>
      </c>
      <c r="L49" s="23">
        <f>+K49-F49</f>
        <v>-209.3799999999992</v>
      </c>
    </row>
    <row r="50" spans="1:12">
      <c r="A50" s="29" t="s">
        <v>122</v>
      </c>
      <c r="B50" s="17" t="s">
        <v>21</v>
      </c>
      <c r="C50" s="20" t="s">
        <v>123</v>
      </c>
      <c r="D50" s="20" t="s">
        <v>23</v>
      </c>
      <c r="E50" s="20" t="s">
        <v>24</v>
      </c>
      <c r="F50" s="21">
        <v>10381.25</v>
      </c>
      <c r="G50" s="21">
        <v>10462.5</v>
      </c>
      <c r="H50" s="21">
        <v>0</v>
      </c>
      <c r="I50" s="21">
        <f t="shared" si="1"/>
        <v>10462.5</v>
      </c>
      <c r="J50" s="21">
        <f t="shared" si="1"/>
        <v>0</v>
      </c>
      <c r="K50" s="22">
        <f t="shared" si="0"/>
        <v>10462.5</v>
      </c>
      <c r="L50" s="23">
        <f>+K50-F50</f>
        <v>81.25</v>
      </c>
    </row>
    <row r="51" spans="1:12">
      <c r="A51" s="29" t="s">
        <v>124</v>
      </c>
      <c r="B51" s="17" t="s">
        <v>21</v>
      </c>
      <c r="C51" s="20" t="s">
        <v>125</v>
      </c>
      <c r="D51" s="20" t="s">
        <v>126</v>
      </c>
      <c r="E51" s="20" t="s">
        <v>24</v>
      </c>
      <c r="F51" s="21">
        <v>23022.5</v>
      </c>
      <c r="G51" s="21">
        <v>23022.5</v>
      </c>
      <c r="H51" s="21">
        <v>0</v>
      </c>
      <c r="I51" s="21">
        <f t="shared" si="1"/>
        <v>23022.5</v>
      </c>
      <c r="J51" s="21">
        <f t="shared" si="1"/>
        <v>0</v>
      </c>
      <c r="K51" s="22">
        <f t="shared" si="0"/>
        <v>23022.5</v>
      </c>
      <c r="L51" s="23">
        <f>+K51-F51</f>
        <v>0</v>
      </c>
    </row>
    <row r="52" spans="1:12">
      <c r="A52" s="29" t="s">
        <v>127</v>
      </c>
      <c r="B52" s="17" t="s">
        <v>21</v>
      </c>
      <c r="C52" s="20" t="s">
        <v>128</v>
      </c>
      <c r="D52" s="30" t="s">
        <v>129</v>
      </c>
      <c r="E52" s="20" t="s">
        <v>19</v>
      </c>
      <c r="F52" s="21">
        <v>12854.16</v>
      </c>
      <c r="G52" s="21">
        <v>12854</v>
      </c>
      <c r="H52" s="21">
        <v>0</v>
      </c>
      <c r="I52" s="21">
        <f t="shared" si="1"/>
        <v>12854</v>
      </c>
      <c r="J52" s="21">
        <f t="shared" si="1"/>
        <v>0</v>
      </c>
      <c r="K52" s="22">
        <f t="shared" si="0"/>
        <v>12854</v>
      </c>
      <c r="L52" s="23">
        <f>+K52-F52</f>
        <v>-0.15999999999985448</v>
      </c>
    </row>
    <row r="53" spans="1:12">
      <c r="A53" s="31" t="s">
        <v>130</v>
      </c>
      <c r="B53" s="17" t="s">
        <v>21</v>
      </c>
      <c r="C53" s="20" t="s">
        <v>131</v>
      </c>
      <c r="D53" s="20" t="s">
        <v>31</v>
      </c>
      <c r="E53" s="20" t="s">
        <v>24</v>
      </c>
      <c r="F53" s="21">
        <v>10056.790000000001</v>
      </c>
      <c r="G53" s="21">
        <v>9664.17</v>
      </c>
      <c r="H53" s="21">
        <v>0</v>
      </c>
      <c r="I53" s="21">
        <f t="shared" si="1"/>
        <v>9664.17</v>
      </c>
      <c r="J53" s="21">
        <f t="shared" si="1"/>
        <v>0</v>
      </c>
      <c r="K53" s="22">
        <f t="shared" si="0"/>
        <v>9664.17</v>
      </c>
      <c r="L53" s="23">
        <f>+K53-F53</f>
        <v>-392.6200000000008</v>
      </c>
    </row>
    <row r="54" spans="1:12" ht="15.75" thickBot="1">
      <c r="A54" s="32" t="s">
        <v>132</v>
      </c>
      <c r="B54" s="8" t="s">
        <v>16</v>
      </c>
      <c r="C54" s="20" t="s">
        <v>133</v>
      </c>
      <c r="D54" s="20" t="s">
        <v>134</v>
      </c>
      <c r="E54" s="20" t="s">
        <v>135</v>
      </c>
      <c r="F54" s="21">
        <v>10962.5</v>
      </c>
      <c r="G54" s="21">
        <v>10462.5</v>
      </c>
      <c r="H54" s="21">
        <v>0</v>
      </c>
      <c r="I54" s="21">
        <f t="shared" si="1"/>
        <v>10462.5</v>
      </c>
      <c r="J54" s="21">
        <f t="shared" si="1"/>
        <v>0</v>
      </c>
      <c r="K54" s="22">
        <f t="shared" si="0"/>
        <v>10462.5</v>
      </c>
      <c r="L54" s="23">
        <f>+K54-F54</f>
        <v>-500</v>
      </c>
    </row>
    <row r="55" spans="1:12" ht="15.75" thickBot="1">
      <c r="A55" s="32" t="s">
        <v>136</v>
      </c>
      <c r="B55" s="17" t="s">
        <v>21</v>
      </c>
      <c r="C55" s="20" t="s">
        <v>137</v>
      </c>
      <c r="D55" s="20" t="s">
        <v>138</v>
      </c>
      <c r="E55" s="20" t="s">
        <v>24</v>
      </c>
      <c r="F55" s="21">
        <v>8611.2000000000007</v>
      </c>
      <c r="G55" s="21">
        <v>8588.33</v>
      </c>
      <c r="H55" s="21">
        <v>0</v>
      </c>
      <c r="I55" s="21">
        <f t="shared" si="1"/>
        <v>8588.33</v>
      </c>
      <c r="J55" s="21">
        <f t="shared" si="1"/>
        <v>0</v>
      </c>
      <c r="K55" s="22">
        <f t="shared" si="0"/>
        <v>8588.33</v>
      </c>
      <c r="L55" s="23">
        <f>+K55-F55</f>
        <v>-22.8700000000008</v>
      </c>
    </row>
    <row r="56" spans="1:12" ht="15.75" thickBot="1">
      <c r="A56" s="32" t="s">
        <v>139</v>
      </c>
      <c r="B56" s="17" t="s">
        <v>21</v>
      </c>
      <c r="C56" s="20" t="s">
        <v>140</v>
      </c>
      <c r="D56" s="20" t="s">
        <v>31</v>
      </c>
      <c r="E56" s="20" t="s">
        <v>24</v>
      </c>
      <c r="F56" s="21">
        <v>10164.17</v>
      </c>
      <c r="G56" s="21">
        <v>9664.17</v>
      </c>
      <c r="H56" s="21">
        <v>0</v>
      </c>
      <c r="I56" s="21">
        <f t="shared" si="1"/>
        <v>9664.17</v>
      </c>
      <c r="J56" s="21">
        <f t="shared" si="1"/>
        <v>0</v>
      </c>
      <c r="K56" s="22">
        <f t="shared" si="0"/>
        <v>9664.17</v>
      </c>
      <c r="L56" s="23">
        <f>+K56-F56</f>
        <v>-500</v>
      </c>
    </row>
    <row r="57" spans="1:12" ht="15.75" thickBot="1">
      <c r="A57" s="32" t="s">
        <v>141</v>
      </c>
      <c r="B57" s="17" t="s">
        <v>21</v>
      </c>
      <c r="C57" s="33" t="s">
        <v>142</v>
      </c>
      <c r="D57" s="20" t="s">
        <v>138</v>
      </c>
      <c r="E57" s="20" t="s">
        <v>24</v>
      </c>
      <c r="F57" s="21">
        <v>9088.33</v>
      </c>
      <c r="G57" s="21">
        <v>8588.33</v>
      </c>
      <c r="H57" s="21">
        <v>0</v>
      </c>
      <c r="I57" s="21">
        <f t="shared" si="1"/>
        <v>8588.33</v>
      </c>
      <c r="J57" s="21">
        <f t="shared" si="1"/>
        <v>0</v>
      </c>
      <c r="K57" s="22">
        <f t="shared" si="0"/>
        <v>8588.33</v>
      </c>
      <c r="L57" s="23">
        <f>+K57-F57</f>
        <v>-500</v>
      </c>
    </row>
    <row r="58" spans="1:12" ht="15.75" thickBot="1">
      <c r="A58" s="32" t="s">
        <v>143</v>
      </c>
      <c r="B58" s="8" t="s">
        <v>21</v>
      </c>
      <c r="C58" s="33" t="s">
        <v>144</v>
      </c>
      <c r="D58" s="20" t="s">
        <v>31</v>
      </c>
      <c r="E58" s="20" t="s">
        <v>24</v>
      </c>
      <c r="F58" s="21">
        <v>10164.17</v>
      </c>
      <c r="G58" s="21">
        <v>9664.17</v>
      </c>
      <c r="H58" s="21">
        <v>0</v>
      </c>
      <c r="I58" s="21">
        <f t="shared" si="1"/>
        <v>9664.17</v>
      </c>
      <c r="J58" s="21">
        <f t="shared" si="1"/>
        <v>0</v>
      </c>
      <c r="K58" s="22">
        <f t="shared" si="0"/>
        <v>9664.17</v>
      </c>
      <c r="L58" s="23">
        <f>+K58-F58</f>
        <v>-500</v>
      </c>
    </row>
    <row r="59" spans="1:12" ht="15.75" thickBot="1">
      <c r="A59" s="32" t="s">
        <v>145</v>
      </c>
      <c r="B59" s="8" t="s">
        <v>21</v>
      </c>
      <c r="C59" s="33" t="s">
        <v>146</v>
      </c>
      <c r="D59" s="20" t="s">
        <v>147</v>
      </c>
      <c r="E59" s="20" t="s">
        <v>148</v>
      </c>
      <c r="F59" s="21">
        <v>43816.67</v>
      </c>
      <c r="G59" s="21">
        <v>43816.67</v>
      </c>
      <c r="H59" s="21">
        <v>0</v>
      </c>
      <c r="I59" s="21">
        <f t="shared" si="1"/>
        <v>43816.67</v>
      </c>
      <c r="J59" s="21">
        <f t="shared" si="1"/>
        <v>0</v>
      </c>
      <c r="K59" s="22">
        <f t="shared" si="0"/>
        <v>43816.67</v>
      </c>
    </row>
    <row r="60" spans="1:12">
      <c r="K60" s="23"/>
    </row>
  </sheetData>
  <mergeCells count="2">
    <mergeCell ref="A2:K2"/>
    <mergeCell ref="A4:K4"/>
  </mergeCells>
  <pageMargins left="0.11811023622047245" right="0.11811023622047245" top="0.74803149606299213" bottom="0.74803149606299213" header="0.31496062992125984" footer="0.31496062992125984"/>
  <pageSetup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ANT AGUI20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</dc:creator>
  <cp:lastModifiedBy>Hector</cp:lastModifiedBy>
  <dcterms:created xsi:type="dcterms:W3CDTF">2020-04-27T09:59:48Z</dcterms:created>
  <dcterms:modified xsi:type="dcterms:W3CDTF">2020-04-27T10:02:01Z</dcterms:modified>
</cp:coreProperties>
</file>