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G27" i="5" l="1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25" i="5"/>
  <c r="B25" i="5"/>
  <c r="C25" i="5"/>
  <c r="D25" i="5"/>
  <c r="E25" i="5"/>
  <c r="F25" i="5"/>
  <c r="G25" i="5"/>
  <c r="B24" i="5"/>
  <c r="C24" i="5"/>
  <c r="D24" i="5"/>
  <c r="E24" i="5"/>
  <c r="F24" i="5"/>
  <c r="G24" i="5"/>
  <c r="G10" i="4"/>
  <c r="H10" i="2"/>
  <c r="H11" i="2"/>
  <c r="G11" i="2"/>
  <c r="G10" i="2"/>
  <c r="A23" i="5" l="1"/>
  <c r="B23" i="5"/>
  <c r="C23" i="5"/>
  <c r="D23" i="5"/>
  <c r="E23" i="5"/>
  <c r="F23" i="5"/>
  <c r="G23" i="5"/>
  <c r="A24" i="5"/>
  <c r="A26" i="5"/>
  <c r="B26" i="5"/>
  <c r="C26" i="5"/>
  <c r="D26" i="5"/>
  <c r="E26" i="5"/>
  <c r="F26" i="5"/>
  <c r="G26" i="5"/>
  <c r="B22" i="5"/>
  <c r="C22" i="5"/>
  <c r="D22" i="5"/>
  <c r="E22" i="5"/>
  <c r="F22" i="5"/>
  <c r="G22" i="5"/>
  <c r="A22" i="5"/>
  <c r="A17" i="5"/>
  <c r="B17" i="5"/>
  <c r="C17" i="5"/>
  <c r="D17" i="5"/>
  <c r="E17" i="5"/>
  <c r="F17" i="5"/>
  <c r="A18" i="5"/>
  <c r="B18" i="5"/>
  <c r="C18" i="5"/>
  <c r="D18" i="5"/>
  <c r="E18" i="5"/>
  <c r="F18" i="5"/>
  <c r="A19" i="5"/>
  <c r="B19" i="5"/>
  <c r="C19" i="5"/>
  <c r="D19" i="5"/>
  <c r="E19" i="5"/>
  <c r="F19" i="5"/>
  <c r="A20" i="5"/>
  <c r="B20" i="5"/>
  <c r="C20" i="5"/>
  <c r="D20" i="5"/>
  <c r="E20" i="5"/>
  <c r="F20" i="5"/>
  <c r="A21" i="5"/>
  <c r="B21" i="5"/>
  <c r="C21" i="5"/>
  <c r="D21" i="5"/>
  <c r="E21" i="5"/>
  <c r="F21" i="5"/>
  <c r="B16" i="5"/>
  <c r="C16" i="5"/>
  <c r="D16" i="5"/>
  <c r="E16" i="5"/>
  <c r="F16" i="5"/>
  <c r="A16" i="5"/>
  <c r="A11" i="5"/>
  <c r="B11" i="5"/>
  <c r="C11" i="5"/>
  <c r="D11" i="5"/>
  <c r="E11" i="5"/>
  <c r="F11" i="5"/>
  <c r="A12" i="5"/>
  <c r="B12" i="5"/>
  <c r="C12" i="5"/>
  <c r="D12" i="5"/>
  <c r="E12" i="5"/>
  <c r="F12" i="5"/>
  <c r="A15" i="5"/>
  <c r="B15" i="5"/>
  <c r="C15" i="5"/>
  <c r="D15" i="5"/>
  <c r="E15" i="5"/>
  <c r="F15" i="5"/>
  <c r="B10" i="5"/>
  <c r="C10" i="5"/>
  <c r="D10" i="5"/>
  <c r="E10" i="5"/>
  <c r="F10" i="5"/>
  <c r="A8" i="5"/>
  <c r="B8" i="5"/>
  <c r="C8" i="5"/>
  <c r="D8" i="5"/>
  <c r="E8" i="5"/>
  <c r="F8" i="5"/>
  <c r="G8" i="5"/>
  <c r="A9" i="5"/>
  <c r="B9" i="5"/>
  <c r="C9" i="5"/>
  <c r="D9" i="5"/>
  <c r="E9" i="5"/>
  <c r="F9" i="5"/>
  <c r="G9" i="5"/>
  <c r="B7" i="5"/>
  <c r="C7" i="5"/>
  <c r="D7" i="5"/>
  <c r="E7" i="5"/>
  <c r="F7" i="5"/>
  <c r="G7" i="5"/>
  <c r="A7" i="5" l="1"/>
  <c r="G8" i="4" l="1"/>
  <c r="G9" i="4"/>
  <c r="G11" i="4"/>
  <c r="G7" i="4"/>
  <c r="G8" i="3"/>
  <c r="G17" i="5" s="1"/>
  <c r="G9" i="3"/>
  <c r="G18" i="5" s="1"/>
  <c r="G10" i="3"/>
  <c r="G19" i="5" s="1"/>
  <c r="G11" i="3"/>
  <c r="G20" i="5" s="1"/>
  <c r="G12" i="3"/>
  <c r="G21" i="5" s="1"/>
  <c r="G7" i="3"/>
  <c r="G16" i="5" s="1"/>
  <c r="H8" i="2" l="1"/>
  <c r="H9" i="2"/>
  <c r="H12" i="2"/>
  <c r="H7" i="2"/>
  <c r="H13" i="2" s="1"/>
  <c r="G9" i="1" l="1"/>
  <c r="G10" i="1"/>
  <c r="G8" i="1"/>
  <c r="H10" i="1" l="1"/>
  <c r="G12" i="2" l="1"/>
  <c r="G15" i="5" s="1"/>
  <c r="A10" i="5" l="1"/>
  <c r="G9" i="2"/>
  <c r="G12" i="5" s="1"/>
  <c r="G8" i="2"/>
  <c r="G11" i="5" s="1"/>
  <c r="G7" i="2"/>
  <c r="G10" i="5" s="1"/>
  <c r="H9" i="1" l="1"/>
  <c r="H8" i="1"/>
  <c r="G13" i="2"/>
  <c r="G11" i="1" l="1"/>
  <c r="G13" i="3"/>
  <c r="G12" i="4"/>
</calcChain>
</file>

<file path=xl/sharedStrings.xml><?xml version="1.0" encoding="utf-8"?>
<sst xmlns="http://schemas.openxmlformats.org/spreadsheetml/2006/main" count="164" uniqueCount="74">
  <si>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</si>
  <si>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</si>
  <si>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</si>
  <si>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</si>
  <si>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</si>
  <si>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</si>
  <si>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</si>
  <si>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</si>
  <si>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TOTAL</t>
  </si>
  <si>
    <t>FIRMA</t>
  </si>
  <si>
    <t>DIF MUNICIPAL</t>
  </si>
  <si>
    <t>DIRECCION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</si>
  <si>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</si>
  <si>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</si>
  <si>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</si>
  <si>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</si>
  <si>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</si>
  <si>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</si>
  <si>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</si>
  <si>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</si>
  <si>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</si>
  <si>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</si>
  <si>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</si>
  <si>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</si>
  <si>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</si>
  <si>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</si>
  <si>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</si>
  <si>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</si>
  <si>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</si>
  <si>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</si>
  <si>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</si>
  <si>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</si>
  <si>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SRA. GUILLERMINA BARAJAS ZEPEDA</t>
  </si>
  <si>
    <t>AUXILIAR CONTAB</t>
  </si>
  <si>
    <t>ADRIANA YAZMIN MARTINEZ REYES</t>
  </si>
  <si>
    <t>No.</t>
  </si>
  <si>
    <t>DIF MUNICIPAL DE TIZAPAN</t>
  </si>
  <si>
    <t xml:space="preserve">CONCENTRADO </t>
  </si>
  <si>
    <t>NOMINA DE EMPLEADOS</t>
  </si>
  <si>
    <t>PERIODO 2015-2018</t>
  </si>
  <si>
    <t>MA. DE LOS MILAGROS VAZQUEZ FLORES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</si>
  <si>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</si>
  <si>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</si>
  <si>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</si>
  <si>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</si>
  <si>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</si>
  <si>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</si>
  <si>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</si>
  <si>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AYUDANTE CHOFER</t>
  </si>
  <si>
    <t>MONSERAT HERNANDEZ MARTINEZ</t>
  </si>
  <si>
    <t xml:space="preserve">ELIZABETH IBARRA GARCIA                        </t>
  </si>
  <si>
    <t>YOLANDA AMEZCUA CEJA</t>
  </si>
  <si>
    <t>AGUINALDO</t>
  </si>
  <si>
    <t>AGUINALDO TOTAL</t>
  </si>
  <si>
    <t>ISAURA VALLEJO CASTILLO</t>
  </si>
  <si>
    <t>ANA ROSA PANTOJA MARTINEZ</t>
  </si>
  <si>
    <t>JUAN JOSE MARTINEZ CISNEROS</t>
  </si>
  <si>
    <t>DIRECTORA CAIC</t>
  </si>
  <si>
    <t>COCINERA</t>
  </si>
  <si>
    <t>COMEDOR COMUNITARIO</t>
  </si>
  <si>
    <t>DIRECTOR Y JURIDICO</t>
  </si>
  <si>
    <t>MONICA CERVANTES AYAR</t>
  </si>
  <si>
    <t xml:space="preserve">DIRECTORA </t>
  </si>
  <si>
    <t>LIC. OSVALDO TORRES MARTINEZ</t>
  </si>
  <si>
    <t>DIRECTOR DEL DIF MUNICIPAL</t>
  </si>
  <si>
    <t>MARIVEL DIAZ BARRAGAN</t>
  </si>
  <si>
    <t xml:space="preserve">                                                             CORRESPONDIENTE A: AGUINALDO DICIEMBRE 2019</t>
  </si>
  <si>
    <t>NOMINA AGUINALDO 2019</t>
  </si>
  <si>
    <t>MARIA ELENA LOPEZ MOJICA</t>
  </si>
  <si>
    <t>COCINERA CAIC</t>
  </si>
  <si>
    <t>KARLA CANDELARIA YEPEZ MARTINEZ</t>
  </si>
  <si>
    <t>ROSA GUADALUPE MANZO CHAVEZ</t>
  </si>
  <si>
    <t>NUTRIOLOGA</t>
  </si>
  <si>
    <t>COMEDORES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</si>
</sst>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4" fontId="6" fillId="0" borderId="9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0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 applyAlignment="1">
      <alignment horizontal="right"/>
    </xf>
    <xf numFmtId="0" fontId="6" fillId="0" borderId="19" xfId="0" applyFont="1" applyBorder="1"/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14" fillId="0" borderId="23" xfId="0" applyFont="1" applyBorder="1" applyAlignment="1"/>
    <xf numFmtId="0" fontId="9" fillId="0" borderId="23" xfId="0" applyFont="1" applyBorder="1"/>
    <xf numFmtId="0" fontId="8" fillId="0" borderId="25" xfId="0" applyFont="1" applyBorder="1" applyAlignment="1">
      <alignment horizontal="center"/>
    </xf>
    <xf numFmtId="0" fontId="15" fillId="0" borderId="23" xfId="0" applyFont="1" applyBorder="1" applyAlignment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0" xfId="0" applyFont="1" applyFill="1" applyBorder="1"/>
    <xf numFmtId="0" fontId="9" fillId="2" borderId="1" xfId="0" applyFont="1" applyFill="1" applyBorder="1" applyAlignment="1">
      <alignment wrapText="1"/>
    </xf>
    <xf numFmtId="0" fontId="0" fillId="0" borderId="0" xfId="0" applyBorder="1"/>
    <xf numFmtId="0" fontId="8" fillId="0" borderId="26" xfId="0" applyFont="1" applyBorder="1" applyAlignment="1">
      <alignment horizontal="center" wrapText="1"/>
    </xf>
    <xf numFmtId="44" fontId="6" fillId="0" borderId="27" xfId="1" applyFont="1" applyBorder="1" applyAlignment="1">
      <alignment horizontal="right"/>
    </xf>
    <xf numFmtId="0" fontId="10" fillId="0" borderId="0" xfId="0" applyFont="1" applyAlignment="1">
      <alignment horizontal="left"/>
    </xf>
    <xf numFmtId="0" fontId="6" fillId="0" borderId="29" xfId="0" applyFont="1" applyBorder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4" fillId="0" borderId="0" xfId="0" applyFont="1" applyBorder="1" applyAlignment="1"/>
    <xf numFmtId="44" fontId="6" fillId="0" borderId="1" xfId="1" applyFont="1" applyBorder="1" applyAlignment="1">
      <alignment horizontal="right"/>
    </xf>
    <xf numFmtId="4" fontId="6" fillId="0" borderId="28" xfId="0" applyNumberFormat="1" applyFont="1" applyBorder="1" applyAlignment="1"/>
    <xf numFmtId="0" fontId="0" fillId="0" borderId="0" xfId="0" applyAlignment="1">
      <alignment horizontal="center"/>
    </xf>
    <xf numFmtId="2" fontId="6" fillId="0" borderId="11" xfId="1" applyNumberFormat="1" applyFont="1" applyBorder="1" applyAlignment="1">
      <alignment horizontal="right"/>
    </xf>
    <xf numFmtId="44" fontId="0" fillId="0" borderId="0" xfId="1" applyFont="1"/>
    <xf numFmtId="44" fontId="8" fillId="0" borderId="14" xfId="1" applyFont="1" applyBorder="1" applyAlignment="1">
      <alignment horizontal="center" wrapText="1"/>
    </xf>
    <xf numFmtId="44" fontId="6" fillId="0" borderId="22" xfId="1" applyFont="1" applyBorder="1"/>
    <xf numFmtId="44" fontId="6" fillId="0" borderId="20" xfId="1" applyFont="1" applyBorder="1"/>
    <xf numFmtId="44" fontId="6" fillId="0" borderId="12" xfId="1" applyFont="1" applyBorder="1" applyAlignment="1">
      <alignment horizontal="right"/>
    </xf>
    <xf numFmtId="44" fontId="10" fillId="0" borderId="0" xfId="1" applyFont="1" applyAlignment="1">
      <alignment vertical="center"/>
    </xf>
    <xf numFmtId="2" fontId="0" fillId="0" borderId="0" xfId="1" applyNumberFormat="1" applyFont="1" applyAlignment="1">
      <alignment horizontal="right"/>
    </xf>
    <xf numFmtId="2" fontId="6" fillId="0" borderId="24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right"/>
    </xf>
    <xf numFmtId="44" fontId="0" fillId="0" borderId="0" xfId="0" applyNumberFormat="1"/>
    <xf numFmtId="2" fontId="8" fillId="0" borderId="4" xfId="1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4" fontId="6" fillId="0" borderId="20" xfId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44" fontId="6" fillId="0" borderId="29" xfId="1" applyFont="1" applyBorder="1"/>
    <xf numFmtId="0" fontId="6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" fontId="6" fillId="0" borderId="28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0" sqref="F10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9.7109375" style="1" hidden="1" customWidth="1"/>
    <col min="9" max="9" width="23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I1" s="1"/>
    </row>
    <row r="2" spans="1:9" s="1" customFormat="1" ht="18.75" x14ac:dyDescent="0.3">
      <c r="A2" s="106" t="s">
        <v>36</v>
      </c>
      <c r="B2" s="106"/>
      <c r="C2" s="106"/>
      <c r="D2" s="106"/>
      <c r="E2" s="106"/>
      <c r="F2" s="106"/>
      <c r="G2" s="106"/>
      <c r="H2" s="106"/>
      <c r="I2" s="106"/>
    </row>
    <row r="3" spans="1:9" s="1" customFormat="1" ht="18.75" x14ac:dyDescent="0.3">
      <c r="A3" s="106" t="s">
        <v>38</v>
      </c>
      <c r="B3" s="106"/>
      <c r="C3" s="106"/>
      <c r="D3" s="106"/>
      <c r="E3" s="106"/>
      <c r="F3" s="106"/>
      <c r="G3" s="106"/>
      <c r="H3" s="106"/>
      <c r="I3" s="106"/>
    </row>
    <row r="4" spans="1:9" s="1" customFormat="1" ht="18.75" x14ac:dyDescent="0.3">
      <c r="A4" s="106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ht="19.5" thickBot="1" x14ac:dyDescent="0.35">
      <c r="A5" s="59" t="s">
        <v>66</v>
      </c>
      <c r="B5" s="56"/>
      <c r="C5" s="56"/>
      <c r="D5" s="56"/>
      <c r="E5" s="56"/>
      <c r="F5" s="56"/>
      <c r="G5" s="56"/>
      <c r="H5" s="56"/>
      <c r="I5" s="56"/>
    </row>
    <row r="6" spans="1:9" ht="30" customHeight="1" thickBot="1" x14ac:dyDescent="0.3">
      <c r="A6" s="20" t="s">
        <v>35</v>
      </c>
      <c r="B6" s="21" t="s">
        <v>2</v>
      </c>
      <c r="C6" s="21" t="s">
        <v>3</v>
      </c>
      <c r="D6" s="21" t="s">
        <v>4</v>
      </c>
      <c r="E6" s="23" t="s">
        <v>5</v>
      </c>
      <c r="F6" s="23" t="s">
        <v>6</v>
      </c>
      <c r="G6" s="23" t="s">
        <v>53</v>
      </c>
      <c r="H6" s="71"/>
      <c r="I6" s="37" t="s">
        <v>9</v>
      </c>
    </row>
    <row r="7" spans="1:9" ht="30" customHeight="1" x14ac:dyDescent="0.25">
      <c r="A7" s="38"/>
      <c r="B7" s="3" t="s">
        <v>10</v>
      </c>
      <c r="C7" s="4"/>
      <c r="D7" s="24"/>
      <c r="E7" s="24"/>
      <c r="F7" s="24"/>
      <c r="G7" s="25"/>
      <c r="H7" s="25"/>
      <c r="I7" s="39"/>
    </row>
    <row r="8" spans="1:9" ht="30" customHeight="1" thickBot="1" x14ac:dyDescent="0.3">
      <c r="A8" s="40">
        <v>1</v>
      </c>
      <c r="B8" s="27" t="s">
        <v>42</v>
      </c>
      <c r="C8" s="15" t="s">
        <v>11</v>
      </c>
      <c r="D8" s="26" t="s">
        <v>60</v>
      </c>
      <c r="E8" s="9">
        <v>50</v>
      </c>
      <c r="F8" s="34">
        <v>461</v>
      </c>
      <c r="G8" s="34">
        <f>F8*E8</f>
        <v>23050</v>
      </c>
      <c r="H8" s="34" t="e">
        <f>+#REF!-#REF!+#REF!</f>
        <v>#REF!</v>
      </c>
      <c r="I8" s="41"/>
    </row>
    <row r="9" spans="1:9" s="1" customFormat="1" ht="30" customHeight="1" thickTop="1" thickBot="1" x14ac:dyDescent="0.3">
      <c r="A9" s="40">
        <v>2</v>
      </c>
      <c r="B9" s="27" t="s">
        <v>56</v>
      </c>
      <c r="C9" s="15" t="s">
        <v>29</v>
      </c>
      <c r="D9" s="16" t="s">
        <v>30</v>
      </c>
      <c r="E9" s="9">
        <v>50</v>
      </c>
      <c r="F9" s="34">
        <v>212</v>
      </c>
      <c r="G9" s="34">
        <f t="shared" ref="G9:G10" si="0">F9*E9</f>
        <v>10600</v>
      </c>
      <c r="H9" s="34" t="e">
        <f>+#REF!-#REF!+#REF!</f>
        <v>#REF!</v>
      </c>
      <c r="I9" s="42"/>
    </row>
    <row r="10" spans="1:9" s="1" customFormat="1" ht="30" customHeight="1" thickTop="1" thickBot="1" x14ac:dyDescent="0.3">
      <c r="A10" s="40">
        <v>3</v>
      </c>
      <c r="B10" s="27" t="s">
        <v>49</v>
      </c>
      <c r="C10" s="15" t="s">
        <v>29</v>
      </c>
      <c r="D10" s="26" t="s">
        <v>33</v>
      </c>
      <c r="E10" s="9">
        <v>50</v>
      </c>
      <c r="F10" s="34">
        <v>252</v>
      </c>
      <c r="G10" s="34">
        <f t="shared" si="0"/>
        <v>12600</v>
      </c>
      <c r="H10" s="34" t="e">
        <f>+#REF!-#REF!+#REF!</f>
        <v>#REF!</v>
      </c>
      <c r="I10" s="42"/>
    </row>
    <row r="11" spans="1:9" ht="30" customHeight="1" thickTop="1" thickBot="1" x14ac:dyDescent="0.3">
      <c r="A11" s="28"/>
      <c r="B11" s="5" t="s">
        <v>8</v>
      </c>
      <c r="C11" s="6"/>
      <c r="D11" s="29"/>
      <c r="E11" s="35"/>
      <c r="F11" s="36"/>
      <c r="G11" s="36">
        <f>SUM(G8:G10)</f>
        <v>46250</v>
      </c>
      <c r="H11" s="72"/>
      <c r="I11" s="43"/>
    </row>
    <row r="12" spans="1:9" x14ac:dyDescent="0.25">
      <c r="A12" s="1"/>
      <c r="B12" s="1"/>
      <c r="C12" s="1"/>
      <c r="D12" s="1"/>
      <c r="E12" s="1"/>
      <c r="F12" s="1"/>
      <c r="G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I13" s="1"/>
    </row>
    <row r="14" spans="1:9" ht="16.5" customHeight="1" x14ac:dyDescent="0.3">
      <c r="A14" s="107" t="s">
        <v>32</v>
      </c>
      <c r="B14" s="107"/>
      <c r="C14" s="107"/>
      <c r="D14" s="19"/>
      <c r="E14" s="108" t="s">
        <v>63</v>
      </c>
      <c r="F14" s="108"/>
      <c r="G14" s="108"/>
      <c r="H14" s="108"/>
      <c r="I14" s="108"/>
    </row>
    <row r="15" spans="1:9" ht="16.5" x14ac:dyDescent="0.3">
      <c r="A15" s="7"/>
      <c r="B15" s="32"/>
      <c r="C15" s="32"/>
      <c r="D15" s="19"/>
      <c r="E15" s="7"/>
      <c r="F15" s="93"/>
      <c r="G15" s="93"/>
      <c r="H15" s="19"/>
      <c r="I15" s="1"/>
    </row>
    <row r="16" spans="1:9" ht="16.5" x14ac:dyDescent="0.3">
      <c r="A16" s="7"/>
      <c r="B16" s="32"/>
      <c r="C16" s="32"/>
      <c r="D16" s="19"/>
      <c r="E16" s="7"/>
      <c r="F16" s="93"/>
      <c r="G16" s="93"/>
      <c r="H16" s="19"/>
      <c r="I16" s="1"/>
    </row>
    <row r="17" spans="1:9" ht="16.5" x14ac:dyDescent="0.3">
      <c r="A17" s="104" t="s">
        <v>41</v>
      </c>
      <c r="B17" s="104"/>
      <c r="C17" s="104"/>
      <c r="D17" s="19"/>
      <c r="E17" s="104" t="s">
        <v>41</v>
      </c>
      <c r="F17" s="104"/>
      <c r="G17" s="104"/>
      <c r="H17" s="104"/>
      <c r="I17" s="104"/>
    </row>
    <row r="18" spans="1:9" ht="16.5" x14ac:dyDescent="0.3">
      <c r="A18" s="105" t="s">
        <v>14</v>
      </c>
      <c r="B18" s="105"/>
      <c r="C18" s="105"/>
      <c r="D18" s="19"/>
      <c r="E18" s="105" t="s">
        <v>64</v>
      </c>
      <c r="F18" s="105"/>
      <c r="G18" s="105"/>
      <c r="H18" s="105"/>
      <c r="I18" s="105"/>
    </row>
    <row r="19" spans="1:9" x14ac:dyDescent="0.25">
      <c r="A19" s="1"/>
      <c r="B19" s="1"/>
      <c r="C19" s="1"/>
      <c r="D19" s="1"/>
      <c r="E19" s="1"/>
      <c r="F19" s="1"/>
      <c r="G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I21" s="1"/>
    </row>
  </sheetData>
  <mergeCells count="9">
    <mergeCell ref="A17:C17"/>
    <mergeCell ref="A18:C18"/>
    <mergeCell ref="A2:I2"/>
    <mergeCell ref="A3:I3"/>
    <mergeCell ref="A4:I4"/>
    <mergeCell ref="A14:C14"/>
    <mergeCell ref="E14:I14"/>
    <mergeCell ref="E17:I17"/>
    <mergeCell ref="E18:I18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F11" sqref="F11:H11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4" style="1" customWidth="1"/>
    <col min="9" max="9" width="26.5703125" style="1" customWidth="1"/>
    <col min="10" max="16384" width="11.42578125" style="1"/>
  </cols>
  <sheetData>
    <row r="1" spans="1:9" ht="18.75" x14ac:dyDescent="0.3">
      <c r="A1" s="106" t="s">
        <v>36</v>
      </c>
      <c r="B1" s="106"/>
      <c r="C1" s="106"/>
      <c r="D1" s="106"/>
      <c r="E1" s="106"/>
      <c r="F1" s="106"/>
      <c r="G1" s="106"/>
      <c r="H1" s="106"/>
      <c r="I1" s="106"/>
    </row>
    <row r="2" spans="1:9" ht="18.75" x14ac:dyDescent="0.3">
      <c r="A2" s="106" t="s">
        <v>38</v>
      </c>
      <c r="B2" s="106"/>
      <c r="C2" s="106"/>
      <c r="D2" s="106"/>
      <c r="E2" s="106"/>
      <c r="F2" s="106"/>
      <c r="G2" s="106"/>
      <c r="H2" s="106"/>
      <c r="I2" s="106"/>
    </row>
    <row r="3" spans="1:9" ht="18.75" x14ac:dyDescent="0.3">
      <c r="A3" s="106" t="s">
        <v>39</v>
      </c>
      <c r="B3" s="106"/>
      <c r="C3" s="106"/>
      <c r="D3" s="106"/>
      <c r="E3" s="106"/>
      <c r="F3" s="106"/>
      <c r="G3" s="106"/>
      <c r="H3" s="106"/>
      <c r="I3" s="106"/>
    </row>
    <row r="4" spans="1:9" ht="19.5" thickBot="1" x14ac:dyDescent="0.35">
      <c r="A4" s="59" t="s">
        <v>66</v>
      </c>
      <c r="B4" s="57"/>
      <c r="C4" s="56"/>
      <c r="D4" s="56"/>
      <c r="E4" s="56"/>
      <c r="F4" s="56"/>
      <c r="G4" s="56"/>
      <c r="H4" s="56"/>
      <c r="I4" s="56"/>
    </row>
    <row r="5" spans="1:9" ht="34.5" customHeight="1" x14ac:dyDescent="0.25">
      <c r="A5" s="12" t="s">
        <v>35</v>
      </c>
      <c r="B5" s="58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52</v>
      </c>
      <c r="I5" s="13" t="s">
        <v>9</v>
      </c>
    </row>
    <row r="6" spans="1:9" ht="30" customHeight="1" thickBot="1" x14ac:dyDescent="0.3">
      <c r="A6" s="8"/>
      <c r="B6" s="9" t="s">
        <v>10</v>
      </c>
      <c r="C6" s="9"/>
      <c r="D6" s="8"/>
      <c r="E6" s="8"/>
      <c r="F6" s="8"/>
      <c r="G6" s="14"/>
      <c r="H6" s="14"/>
      <c r="I6" s="8"/>
    </row>
    <row r="7" spans="1:9" ht="30" customHeight="1" thickTop="1" thickBot="1" x14ac:dyDescent="0.3">
      <c r="A7" s="8">
        <v>4</v>
      </c>
      <c r="B7" s="15" t="s">
        <v>61</v>
      </c>
      <c r="C7" s="76" t="s">
        <v>16</v>
      </c>
      <c r="D7" s="16" t="s">
        <v>17</v>
      </c>
      <c r="E7" s="9">
        <v>12</v>
      </c>
      <c r="F7" s="46">
        <v>156</v>
      </c>
      <c r="G7" s="34">
        <f t="shared" ref="G7:G9" si="0">+E7*F7</f>
        <v>1872</v>
      </c>
      <c r="H7" s="44">
        <f>F7*E7</f>
        <v>1872</v>
      </c>
      <c r="I7" s="17" t="s">
        <v>18</v>
      </c>
    </row>
    <row r="8" spans="1:9" ht="30" customHeight="1" thickTop="1" thickBot="1" x14ac:dyDescent="0.3">
      <c r="A8" s="8">
        <v>5</v>
      </c>
      <c r="B8" s="15" t="s">
        <v>19</v>
      </c>
      <c r="C8" s="76" t="s">
        <v>57</v>
      </c>
      <c r="D8" s="76" t="s">
        <v>62</v>
      </c>
      <c r="E8" s="9">
        <v>50</v>
      </c>
      <c r="F8" s="34">
        <v>190</v>
      </c>
      <c r="G8" s="34">
        <f t="shared" si="0"/>
        <v>9500</v>
      </c>
      <c r="H8" s="44">
        <f t="shared" ref="H8:H12" si="1">F8*E8</f>
        <v>9500</v>
      </c>
      <c r="I8" s="17" t="s">
        <v>18</v>
      </c>
    </row>
    <row r="9" spans="1:9" ht="30" customHeight="1" thickTop="1" thickBot="1" x14ac:dyDescent="0.3">
      <c r="A9" s="8">
        <v>6</v>
      </c>
      <c r="B9" s="15" t="s">
        <v>50</v>
      </c>
      <c r="C9" s="76" t="s">
        <v>20</v>
      </c>
      <c r="D9" s="16" t="s">
        <v>21</v>
      </c>
      <c r="E9" s="9">
        <v>50</v>
      </c>
      <c r="F9" s="34">
        <v>125.5</v>
      </c>
      <c r="G9" s="34">
        <f t="shared" si="0"/>
        <v>6275</v>
      </c>
      <c r="H9" s="44">
        <f t="shared" si="1"/>
        <v>6275</v>
      </c>
      <c r="I9" s="17"/>
    </row>
    <row r="10" spans="1:9" ht="30" customHeight="1" thickTop="1" thickBot="1" x14ac:dyDescent="0.3">
      <c r="A10" s="8">
        <v>7</v>
      </c>
      <c r="B10" s="8" t="s">
        <v>65</v>
      </c>
      <c r="C10" s="26" t="s">
        <v>69</v>
      </c>
      <c r="D10" s="45" t="s">
        <v>58</v>
      </c>
      <c r="E10" s="9">
        <v>50</v>
      </c>
      <c r="F10" s="34">
        <v>125.5</v>
      </c>
      <c r="G10" s="34">
        <f t="shared" ref="G10" si="2">E10*F10</f>
        <v>6275</v>
      </c>
      <c r="H10" s="44">
        <f t="shared" si="1"/>
        <v>6275</v>
      </c>
      <c r="I10" s="17"/>
    </row>
    <row r="11" spans="1:9" ht="30" customHeight="1" thickTop="1" thickBot="1" x14ac:dyDescent="0.3">
      <c r="A11" s="8">
        <v>8</v>
      </c>
      <c r="B11" s="8" t="s">
        <v>68</v>
      </c>
      <c r="C11" s="26" t="s">
        <v>69</v>
      </c>
      <c r="D11" s="45" t="s">
        <v>58</v>
      </c>
      <c r="E11" s="9">
        <v>50</v>
      </c>
      <c r="F11" s="34">
        <v>125.5</v>
      </c>
      <c r="G11" s="34">
        <f t="shared" ref="G11" si="3">E11*F11</f>
        <v>6275</v>
      </c>
      <c r="H11" s="44">
        <f t="shared" si="1"/>
        <v>6275</v>
      </c>
      <c r="I11" s="17"/>
    </row>
    <row r="12" spans="1:9" ht="30" customHeight="1" thickTop="1" thickBot="1" x14ac:dyDescent="0.3">
      <c r="A12" s="8">
        <v>9</v>
      </c>
      <c r="B12" s="15" t="s">
        <v>54</v>
      </c>
      <c r="C12" s="76" t="s">
        <v>16</v>
      </c>
      <c r="D12" s="16" t="s">
        <v>17</v>
      </c>
      <c r="E12" s="9">
        <v>50</v>
      </c>
      <c r="F12" s="34">
        <v>156</v>
      </c>
      <c r="G12" s="34">
        <f t="shared" ref="G12" si="4">+E12*F12</f>
        <v>7800</v>
      </c>
      <c r="H12" s="44">
        <f t="shared" si="1"/>
        <v>7800</v>
      </c>
      <c r="I12" s="17"/>
    </row>
    <row r="13" spans="1:9" ht="30" customHeight="1" thickTop="1" x14ac:dyDescent="0.25">
      <c r="A13" s="8"/>
      <c r="B13" s="8"/>
      <c r="C13" s="9" t="s">
        <v>8</v>
      </c>
      <c r="D13" s="9"/>
      <c r="E13" s="33"/>
      <c r="F13" s="33"/>
      <c r="G13" s="46">
        <f>SUM(G7:G12)</f>
        <v>37997</v>
      </c>
      <c r="H13" s="46">
        <f>SUM(H7:H12)</f>
        <v>37997</v>
      </c>
      <c r="I13" s="11"/>
    </row>
    <row r="14" spans="1:9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6.5" x14ac:dyDescent="0.3">
      <c r="A16" s="107" t="s">
        <v>32</v>
      </c>
      <c r="B16" s="107"/>
      <c r="C16" s="107"/>
      <c r="D16" s="19"/>
      <c r="E16" s="108" t="s">
        <v>63</v>
      </c>
      <c r="F16" s="108"/>
      <c r="G16" s="108"/>
      <c r="H16" s="108"/>
      <c r="I16" s="108"/>
    </row>
    <row r="17" spans="1:9" ht="16.5" x14ac:dyDescent="0.3">
      <c r="A17" s="7"/>
      <c r="B17" s="32"/>
      <c r="C17" s="32"/>
      <c r="D17" s="19"/>
      <c r="E17" s="7"/>
      <c r="F17" s="93"/>
      <c r="G17" s="93"/>
      <c r="H17" s="19"/>
    </row>
    <row r="18" spans="1:9" ht="16.5" x14ac:dyDescent="0.3">
      <c r="A18" s="7"/>
      <c r="B18" s="32"/>
      <c r="C18" s="32"/>
      <c r="D18" s="19"/>
      <c r="E18" s="7"/>
      <c r="F18" s="93"/>
      <c r="G18" s="93"/>
      <c r="H18" s="19"/>
    </row>
    <row r="19" spans="1:9" ht="16.5" x14ac:dyDescent="0.3">
      <c r="A19" s="104" t="s">
        <v>41</v>
      </c>
      <c r="B19" s="104"/>
      <c r="C19" s="104"/>
      <c r="D19" s="19"/>
      <c r="E19" s="104" t="s">
        <v>41</v>
      </c>
      <c r="F19" s="104"/>
      <c r="G19" s="104"/>
      <c r="H19" s="104"/>
      <c r="I19" s="104"/>
    </row>
    <row r="20" spans="1:9" ht="16.5" x14ac:dyDescent="0.3">
      <c r="A20" s="105" t="s">
        <v>14</v>
      </c>
      <c r="B20" s="105"/>
      <c r="C20" s="105"/>
      <c r="D20" s="19"/>
      <c r="E20" s="105" t="s">
        <v>64</v>
      </c>
      <c r="F20" s="105"/>
      <c r="G20" s="105"/>
      <c r="H20" s="105"/>
      <c r="I20" s="105"/>
    </row>
  </sheetData>
  <mergeCells count="9">
    <mergeCell ref="A19:C19"/>
    <mergeCell ref="A20:C20"/>
    <mergeCell ref="A1:I1"/>
    <mergeCell ref="A2:I2"/>
    <mergeCell ref="A3:I3"/>
    <mergeCell ref="A16:C16"/>
    <mergeCell ref="E16:I16"/>
    <mergeCell ref="E19:I19"/>
    <mergeCell ref="E20:I20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B12" sqref="B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27.5703125" style="1" customWidth="1"/>
    <col min="9" max="16384" width="11.42578125" style="1"/>
  </cols>
  <sheetData>
    <row r="1" spans="1:9" ht="18.75" x14ac:dyDescent="0.3">
      <c r="A1" s="106" t="s">
        <v>36</v>
      </c>
      <c r="B1" s="106"/>
      <c r="C1" s="106"/>
      <c r="D1" s="106"/>
      <c r="E1" s="106"/>
      <c r="F1" s="106"/>
      <c r="G1" s="106"/>
      <c r="H1" s="106"/>
    </row>
    <row r="2" spans="1:9" ht="18.75" x14ac:dyDescent="0.3">
      <c r="A2" s="106" t="s">
        <v>38</v>
      </c>
      <c r="B2" s="106"/>
      <c r="C2" s="106"/>
      <c r="D2" s="106"/>
      <c r="E2" s="106"/>
      <c r="F2" s="106"/>
      <c r="G2" s="106"/>
      <c r="H2" s="106"/>
    </row>
    <row r="3" spans="1:9" ht="18.75" x14ac:dyDescent="0.3">
      <c r="A3" s="106" t="s">
        <v>39</v>
      </c>
      <c r="B3" s="106"/>
      <c r="C3" s="106"/>
      <c r="D3" s="106"/>
      <c r="E3" s="106"/>
      <c r="F3" s="106"/>
      <c r="G3" s="106"/>
      <c r="H3" s="106"/>
    </row>
    <row r="4" spans="1:9" ht="19.5" thickBot="1" x14ac:dyDescent="0.35">
      <c r="A4" s="59" t="s">
        <v>66</v>
      </c>
      <c r="B4" s="77"/>
      <c r="C4" s="77"/>
      <c r="D4" s="77"/>
      <c r="E4" s="77"/>
      <c r="F4" s="77"/>
      <c r="G4" s="77"/>
      <c r="H4" s="77"/>
    </row>
    <row r="5" spans="1:9" ht="30" customHeight="1" x14ac:dyDescent="0.25">
      <c r="A5" s="12" t="s">
        <v>35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8</v>
      </c>
      <c r="H5" s="13" t="s">
        <v>9</v>
      </c>
    </row>
    <row r="6" spans="1:9" ht="30" customHeight="1" x14ac:dyDescent="0.25">
      <c r="A6" s="8"/>
      <c r="B6" s="9" t="s">
        <v>10</v>
      </c>
      <c r="C6" s="9"/>
      <c r="D6" s="8"/>
      <c r="E6" s="8"/>
      <c r="F6" s="8"/>
      <c r="G6" s="14"/>
      <c r="H6" s="8"/>
    </row>
    <row r="7" spans="1:9" ht="30" customHeight="1" x14ac:dyDescent="0.25">
      <c r="A7" s="15">
        <v>10</v>
      </c>
      <c r="B7" s="15" t="s">
        <v>40</v>
      </c>
      <c r="C7" s="26" t="s">
        <v>22</v>
      </c>
      <c r="D7" s="62" t="s">
        <v>13</v>
      </c>
      <c r="E7" s="9">
        <v>50</v>
      </c>
      <c r="F7" s="34">
        <v>212</v>
      </c>
      <c r="G7" s="34">
        <f>E7*F7</f>
        <v>10600</v>
      </c>
      <c r="H7" s="8" t="s">
        <v>18</v>
      </c>
    </row>
    <row r="8" spans="1:9" ht="30" customHeight="1" x14ac:dyDescent="0.25">
      <c r="A8" s="15">
        <v>11</v>
      </c>
      <c r="B8" s="8" t="s">
        <v>24</v>
      </c>
      <c r="C8" s="60" t="s">
        <v>25</v>
      </c>
      <c r="D8" s="61" t="s">
        <v>21</v>
      </c>
      <c r="E8" s="9">
        <v>50</v>
      </c>
      <c r="F8" s="34">
        <v>115.5</v>
      </c>
      <c r="G8" s="34">
        <f t="shared" ref="G8:G12" si="0">E8*F8</f>
        <v>5775</v>
      </c>
      <c r="H8" s="8" t="s">
        <v>18</v>
      </c>
    </row>
    <row r="9" spans="1:9" ht="30" customHeight="1" x14ac:dyDescent="0.25">
      <c r="A9" s="15">
        <v>12</v>
      </c>
      <c r="B9" s="15" t="s">
        <v>31</v>
      </c>
      <c r="C9" s="26" t="s">
        <v>59</v>
      </c>
      <c r="D9" s="61" t="s">
        <v>58</v>
      </c>
      <c r="E9" s="9">
        <v>50</v>
      </c>
      <c r="F9" s="34">
        <v>132</v>
      </c>
      <c r="G9" s="34">
        <f t="shared" si="0"/>
        <v>6600</v>
      </c>
      <c r="H9" s="8" t="s">
        <v>18</v>
      </c>
    </row>
    <row r="10" spans="1:9" ht="30" customHeight="1" x14ac:dyDescent="0.25">
      <c r="A10" s="15">
        <v>13</v>
      </c>
      <c r="B10" s="8" t="s">
        <v>51</v>
      </c>
      <c r="C10" s="26" t="s">
        <v>12</v>
      </c>
      <c r="D10" s="45" t="s">
        <v>58</v>
      </c>
      <c r="E10" s="9">
        <v>50</v>
      </c>
      <c r="F10" s="34">
        <v>132</v>
      </c>
      <c r="G10" s="34">
        <f t="shared" si="0"/>
        <v>6600</v>
      </c>
      <c r="H10" s="8"/>
    </row>
    <row r="11" spans="1:9" ht="30" customHeight="1" x14ac:dyDescent="0.25">
      <c r="A11" s="15">
        <v>14</v>
      </c>
      <c r="B11" s="8" t="s">
        <v>55</v>
      </c>
      <c r="C11" s="26" t="s">
        <v>12</v>
      </c>
      <c r="D11" s="8" t="s">
        <v>21</v>
      </c>
      <c r="E11" s="9">
        <v>41</v>
      </c>
      <c r="F11" s="34">
        <v>147</v>
      </c>
      <c r="G11" s="34">
        <f t="shared" si="0"/>
        <v>6027</v>
      </c>
      <c r="H11" s="8" t="s">
        <v>23</v>
      </c>
    </row>
    <row r="12" spans="1:9" ht="30" customHeight="1" x14ac:dyDescent="0.25">
      <c r="A12" s="15">
        <v>15</v>
      </c>
      <c r="B12" s="8" t="s">
        <v>70</v>
      </c>
      <c r="C12" s="26" t="s">
        <v>59</v>
      </c>
      <c r="D12" s="8" t="s">
        <v>58</v>
      </c>
      <c r="E12" s="9">
        <v>50</v>
      </c>
      <c r="F12" s="34">
        <v>125.5</v>
      </c>
      <c r="G12" s="34">
        <f t="shared" si="0"/>
        <v>6275</v>
      </c>
      <c r="H12" s="8"/>
    </row>
    <row r="13" spans="1:9" ht="30" customHeight="1" x14ac:dyDescent="0.25">
      <c r="A13" s="8"/>
      <c r="B13" s="8"/>
      <c r="C13" s="9" t="s">
        <v>8</v>
      </c>
      <c r="D13" s="9"/>
      <c r="E13" s="33"/>
      <c r="F13" s="33"/>
      <c r="G13" s="78">
        <f>SUM(G7:G11)</f>
        <v>35602</v>
      </c>
      <c r="H13" s="10"/>
    </row>
    <row r="16" spans="1:9" ht="16.5" customHeight="1" x14ac:dyDescent="0.3">
      <c r="A16" s="107" t="s">
        <v>32</v>
      </c>
      <c r="B16" s="107"/>
      <c r="C16" s="107"/>
      <c r="D16" s="19"/>
      <c r="E16" s="108" t="s">
        <v>63</v>
      </c>
      <c r="F16" s="108"/>
      <c r="G16" s="108"/>
      <c r="H16" s="108"/>
      <c r="I16" s="108"/>
    </row>
    <row r="17" spans="1:9" ht="16.5" x14ac:dyDescent="0.3">
      <c r="A17" s="7"/>
      <c r="B17" s="32"/>
      <c r="C17" s="32"/>
      <c r="D17" s="19"/>
      <c r="E17" s="7"/>
      <c r="F17" s="93"/>
      <c r="G17" s="93"/>
      <c r="H17" s="19"/>
    </row>
    <row r="18" spans="1:9" ht="16.5" x14ac:dyDescent="0.3">
      <c r="A18" s="7"/>
      <c r="B18" s="32"/>
      <c r="C18" s="32"/>
      <c r="D18" s="19"/>
      <c r="E18" s="7"/>
      <c r="F18" s="93"/>
      <c r="G18" s="93"/>
      <c r="H18" s="19"/>
    </row>
    <row r="19" spans="1:9" ht="16.5" x14ac:dyDescent="0.3">
      <c r="A19" s="104" t="s">
        <v>41</v>
      </c>
      <c r="B19" s="104"/>
      <c r="C19" s="104"/>
      <c r="D19" s="19"/>
      <c r="E19" s="104" t="s">
        <v>41</v>
      </c>
      <c r="F19" s="104"/>
      <c r="G19" s="104"/>
      <c r="H19" s="104"/>
      <c r="I19" s="104"/>
    </row>
    <row r="20" spans="1:9" ht="16.5" x14ac:dyDescent="0.3">
      <c r="A20" s="105" t="s">
        <v>14</v>
      </c>
      <c r="B20" s="105"/>
      <c r="C20" s="105"/>
      <c r="D20" s="19"/>
      <c r="E20" s="105" t="s">
        <v>64</v>
      </c>
      <c r="F20" s="105"/>
      <c r="G20" s="105"/>
      <c r="H20" s="105"/>
      <c r="I20" s="105"/>
    </row>
  </sheetData>
  <mergeCells count="9">
    <mergeCell ref="A19:C19"/>
    <mergeCell ref="A20:C20"/>
    <mergeCell ref="A1:H1"/>
    <mergeCell ref="A2:H2"/>
    <mergeCell ref="A3:H3"/>
    <mergeCell ref="A16:C16"/>
    <mergeCell ref="E16:I16"/>
    <mergeCell ref="E19:I19"/>
    <mergeCell ref="E20:I20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7" sqref="A7:A11"/>
    </sheetView>
  </sheetViews>
  <sheetFormatPr baseColWidth="10" defaultColWidth="11.42578125" defaultRowHeight="15" x14ac:dyDescent="0.25"/>
  <cols>
    <col min="1" max="1" width="6.28515625" style="1" customWidth="1"/>
    <col min="2" max="2" width="31.5703125" style="1" customWidth="1"/>
    <col min="3" max="3" width="12" style="1" customWidth="1"/>
    <col min="4" max="4" width="10.7109375" style="1" customWidth="1"/>
    <col min="5" max="5" width="9.28515625" style="1" customWidth="1"/>
    <col min="6" max="7" width="9.7109375" style="1" customWidth="1"/>
    <col min="8" max="8" width="26.7109375" style="1" customWidth="1"/>
    <col min="9" max="16384" width="11.42578125" style="1"/>
  </cols>
  <sheetData>
    <row r="1" spans="1:9" ht="18.75" x14ac:dyDescent="0.3">
      <c r="A1" s="2" t="s">
        <v>0</v>
      </c>
      <c r="B1" s="106" t="s">
        <v>36</v>
      </c>
      <c r="C1" s="106"/>
      <c r="D1" s="106"/>
      <c r="E1" s="106"/>
      <c r="F1" s="106"/>
      <c r="G1" s="106"/>
      <c r="H1" s="106"/>
    </row>
    <row r="2" spans="1:9" ht="18.75" x14ac:dyDescent="0.3">
      <c r="A2" s="2" t="s">
        <v>15</v>
      </c>
      <c r="B2" s="106" t="s">
        <v>38</v>
      </c>
      <c r="C2" s="106"/>
      <c r="D2" s="106"/>
      <c r="E2" s="106"/>
      <c r="F2" s="106"/>
      <c r="G2" s="106"/>
      <c r="H2" s="106"/>
    </row>
    <row r="3" spans="1:9" ht="18.75" x14ac:dyDescent="0.3">
      <c r="A3" s="2" t="s">
        <v>1</v>
      </c>
      <c r="B3" s="106" t="s">
        <v>39</v>
      </c>
      <c r="C3" s="106"/>
      <c r="D3" s="106"/>
      <c r="E3" s="106"/>
      <c r="F3" s="106"/>
      <c r="G3" s="106"/>
      <c r="H3" s="106"/>
    </row>
    <row r="4" spans="1:9" ht="19.5" thickBot="1" x14ac:dyDescent="0.35">
      <c r="A4" s="59" t="s">
        <v>66</v>
      </c>
      <c r="B4" s="59"/>
      <c r="C4" s="56"/>
      <c r="D4" s="56"/>
      <c r="E4" s="56"/>
      <c r="F4" s="56"/>
      <c r="G4" s="56"/>
      <c r="H4" s="56"/>
    </row>
    <row r="5" spans="1:9" ht="30" customHeight="1" x14ac:dyDescent="0.25">
      <c r="A5" s="12" t="s">
        <v>35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8</v>
      </c>
      <c r="H5" s="13" t="s">
        <v>9</v>
      </c>
    </row>
    <row r="6" spans="1:9" ht="30" customHeight="1" thickBot="1" x14ac:dyDescent="0.3">
      <c r="A6" s="8"/>
      <c r="B6" s="9" t="s">
        <v>10</v>
      </c>
      <c r="C6" s="9"/>
      <c r="D6" s="8"/>
      <c r="E6" s="8"/>
      <c r="F6" s="8"/>
      <c r="G6" s="14"/>
      <c r="H6" s="8"/>
    </row>
    <row r="7" spans="1:9" ht="30" customHeight="1" thickTop="1" thickBot="1" x14ac:dyDescent="0.3">
      <c r="A7" s="15">
        <v>16</v>
      </c>
      <c r="B7" s="8" t="s">
        <v>34</v>
      </c>
      <c r="C7" s="15" t="s">
        <v>27</v>
      </c>
      <c r="D7" s="15" t="s">
        <v>27</v>
      </c>
      <c r="E7" s="30">
        <v>50</v>
      </c>
      <c r="F7" s="46">
        <v>201</v>
      </c>
      <c r="G7" s="34">
        <f>F7*E7</f>
        <v>10050</v>
      </c>
      <c r="H7" s="17" t="s">
        <v>18</v>
      </c>
    </row>
    <row r="8" spans="1:9" ht="30" customHeight="1" thickTop="1" thickBot="1" x14ac:dyDescent="0.3">
      <c r="A8" s="67">
        <v>17</v>
      </c>
      <c r="B8" s="8" t="s">
        <v>26</v>
      </c>
      <c r="C8" s="15" t="s">
        <v>27</v>
      </c>
      <c r="D8" s="15" t="s">
        <v>28</v>
      </c>
      <c r="E8" s="30">
        <v>50</v>
      </c>
      <c r="F8" s="34">
        <v>201</v>
      </c>
      <c r="G8" s="34">
        <f t="shared" ref="G8:G11" si="0">F8*E8</f>
        <v>10050</v>
      </c>
      <c r="H8" s="17"/>
    </row>
    <row r="9" spans="1:9" ht="30" customHeight="1" thickTop="1" thickBot="1" x14ac:dyDescent="0.3">
      <c r="A9" s="15">
        <v>18</v>
      </c>
      <c r="B9" s="66" t="s">
        <v>44</v>
      </c>
      <c r="C9" s="69" t="s">
        <v>45</v>
      </c>
      <c r="D9" s="69" t="s">
        <v>46</v>
      </c>
      <c r="E9" s="30">
        <v>50</v>
      </c>
      <c r="F9" s="34">
        <v>212</v>
      </c>
      <c r="G9" s="34">
        <f t="shared" si="0"/>
        <v>10600</v>
      </c>
      <c r="H9" s="68"/>
    </row>
    <row r="10" spans="1:9" ht="30" customHeight="1" thickTop="1" thickBot="1" x14ac:dyDescent="0.3">
      <c r="A10" s="15">
        <v>19</v>
      </c>
      <c r="B10" s="66" t="s">
        <v>71</v>
      </c>
      <c r="C10" s="69" t="s">
        <v>72</v>
      </c>
      <c r="D10" s="69" t="s">
        <v>73</v>
      </c>
      <c r="E10" s="30">
        <v>12.5</v>
      </c>
      <c r="F10" s="109">
        <v>166</v>
      </c>
      <c r="G10" s="34">
        <f t="shared" si="0"/>
        <v>2075</v>
      </c>
      <c r="H10" s="68"/>
    </row>
    <row r="11" spans="1:9" ht="30" customHeight="1" thickTop="1" thickBot="1" x14ac:dyDescent="0.3">
      <c r="A11" s="67">
        <v>20</v>
      </c>
      <c r="B11" s="8" t="s">
        <v>43</v>
      </c>
      <c r="C11" s="45" t="s">
        <v>48</v>
      </c>
      <c r="D11" s="45" t="s">
        <v>47</v>
      </c>
      <c r="E11" s="30">
        <v>50</v>
      </c>
      <c r="F11" s="79">
        <v>125.5</v>
      </c>
      <c r="G11" s="34">
        <f t="shared" si="0"/>
        <v>6275</v>
      </c>
      <c r="H11" s="17" t="s">
        <v>23</v>
      </c>
    </row>
    <row r="12" spans="1:9" ht="30" customHeight="1" thickTop="1" x14ac:dyDescent="0.25">
      <c r="A12" s="8"/>
      <c r="B12" s="8"/>
      <c r="C12" s="9" t="s">
        <v>8</v>
      </c>
      <c r="D12" s="9"/>
      <c r="E12" s="8"/>
      <c r="F12" s="8"/>
      <c r="G12" s="10">
        <f>SUM(G7:G11)</f>
        <v>39050</v>
      </c>
      <c r="H12" s="11"/>
    </row>
    <row r="13" spans="1:9" x14ac:dyDescent="0.25">
      <c r="G13" s="31"/>
    </row>
    <row r="15" spans="1:9" ht="16.5" x14ac:dyDescent="0.3">
      <c r="A15" s="107" t="s">
        <v>32</v>
      </c>
      <c r="B15" s="107"/>
      <c r="C15" s="107"/>
      <c r="D15" s="19"/>
      <c r="E15" s="108" t="s">
        <v>63</v>
      </c>
      <c r="F15" s="108"/>
      <c r="G15" s="108"/>
      <c r="H15" s="108"/>
      <c r="I15" s="108"/>
    </row>
    <row r="16" spans="1:9" ht="16.5" x14ac:dyDescent="0.3">
      <c r="A16" s="7"/>
      <c r="B16" s="32"/>
      <c r="C16" s="32"/>
      <c r="D16" s="19"/>
      <c r="E16" s="7"/>
      <c r="F16" s="93"/>
      <c r="G16" s="93"/>
      <c r="H16" s="19"/>
    </row>
    <row r="17" spans="1:9" ht="16.5" x14ac:dyDescent="0.3">
      <c r="A17" s="7"/>
      <c r="B17" s="32"/>
      <c r="C17" s="32"/>
      <c r="D17" s="19"/>
      <c r="E17" s="7"/>
      <c r="F17" s="93"/>
      <c r="G17" s="93"/>
      <c r="H17" s="19"/>
    </row>
    <row r="18" spans="1:9" ht="16.5" x14ac:dyDescent="0.3">
      <c r="A18" s="104" t="s">
        <v>41</v>
      </c>
      <c r="B18" s="104"/>
      <c r="C18" s="104"/>
      <c r="D18" s="19"/>
      <c r="E18" s="104" t="s">
        <v>41</v>
      </c>
      <c r="F18" s="104"/>
      <c r="G18" s="104"/>
      <c r="H18" s="104"/>
      <c r="I18" s="104"/>
    </row>
    <row r="19" spans="1:9" ht="16.5" x14ac:dyDescent="0.3">
      <c r="A19" s="105" t="s">
        <v>14</v>
      </c>
      <c r="B19" s="105"/>
      <c r="C19" s="105"/>
      <c r="D19" s="19"/>
      <c r="E19" s="105" t="s">
        <v>64</v>
      </c>
      <c r="F19" s="105"/>
      <c r="G19" s="105"/>
      <c r="H19" s="105"/>
      <c r="I19" s="105"/>
    </row>
    <row r="20" spans="1:9" x14ac:dyDescent="0.25">
      <c r="B20" s="18"/>
      <c r="C20" s="18"/>
      <c r="D20" s="18"/>
      <c r="E20" s="18"/>
      <c r="F20" s="18"/>
    </row>
  </sheetData>
  <mergeCells count="9">
    <mergeCell ref="A19:C19"/>
    <mergeCell ref="A15:C15"/>
    <mergeCell ref="B1:H1"/>
    <mergeCell ref="B2:H2"/>
    <mergeCell ref="B3:H3"/>
    <mergeCell ref="A18:C18"/>
    <mergeCell ref="E15:I15"/>
    <mergeCell ref="E18:I18"/>
    <mergeCell ref="E19:I19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4" workbookViewId="0">
      <selection activeCell="G30" sqref="G30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5703125" style="1" customWidth="1"/>
    <col min="4" max="4" width="15.85546875" style="1" customWidth="1"/>
    <col min="5" max="5" width="6.7109375" style="80" customWidth="1"/>
    <col min="6" max="6" width="10.7109375" style="88" customWidth="1"/>
    <col min="7" max="7" width="13.42578125" style="82" customWidth="1"/>
    <col min="8" max="8" width="11.5703125" style="1" customWidth="1"/>
    <col min="9" max="9" width="11.42578125" style="1"/>
    <col min="10" max="10" width="12.5703125" style="1" bestFit="1" customWidth="1"/>
    <col min="11" max="16384" width="11.42578125" style="1"/>
  </cols>
  <sheetData>
    <row r="1" spans="1:11" ht="20.100000000000001" customHeight="1" x14ac:dyDescent="0.25">
      <c r="A1" s="1" t="s">
        <v>36</v>
      </c>
    </row>
    <row r="2" spans="1:11" ht="20.100000000000001" customHeight="1" x14ac:dyDescent="0.25">
      <c r="A2" s="1" t="s">
        <v>67</v>
      </c>
    </row>
    <row r="3" spans="1:11" ht="20.100000000000001" customHeight="1" x14ac:dyDescent="0.25">
      <c r="A3" s="1" t="s">
        <v>37</v>
      </c>
    </row>
    <row r="4" spans="1:11" ht="15.75" thickBot="1" x14ac:dyDescent="0.3"/>
    <row r="5" spans="1:11" ht="30" customHeight="1" thickBot="1" x14ac:dyDescent="0.3">
      <c r="A5" s="48" t="s">
        <v>35</v>
      </c>
      <c r="B5" s="22" t="s">
        <v>2</v>
      </c>
      <c r="C5" s="22" t="s">
        <v>3</v>
      </c>
      <c r="D5" s="22" t="s">
        <v>4</v>
      </c>
      <c r="E5" s="49" t="s">
        <v>5</v>
      </c>
      <c r="F5" s="92" t="s">
        <v>6</v>
      </c>
      <c r="G5" s="83" t="s">
        <v>8</v>
      </c>
    </row>
    <row r="6" spans="1:11" ht="30" customHeight="1" x14ac:dyDescent="0.25">
      <c r="A6" s="47"/>
      <c r="B6" s="50" t="s">
        <v>10</v>
      </c>
      <c r="C6" s="50"/>
      <c r="D6" s="51"/>
      <c r="E6" s="50"/>
      <c r="F6" s="89"/>
      <c r="G6" s="84"/>
    </row>
    <row r="7" spans="1:11" ht="30" customHeight="1" x14ac:dyDescent="0.25">
      <c r="A7" s="110">
        <f>direc!A8</f>
        <v>1</v>
      </c>
      <c r="B7" s="95" t="str">
        <f>direc!B8</f>
        <v>OSVALDO TORRES MARTINEZ</v>
      </c>
      <c r="C7" s="96" t="str">
        <f>direc!C8</f>
        <v>DIRECCION</v>
      </c>
      <c r="D7" s="97" t="str">
        <f>direc!D8</f>
        <v>DIRECTOR Y JURIDICO</v>
      </c>
      <c r="E7" s="98">
        <f>direc!E8</f>
        <v>50</v>
      </c>
      <c r="F7" s="100">
        <f>direc!F8</f>
        <v>461</v>
      </c>
      <c r="G7" s="99">
        <f>direc!G8</f>
        <v>23050</v>
      </c>
      <c r="H7" s="54"/>
    </row>
    <row r="8" spans="1:11" ht="30" customHeight="1" x14ac:dyDescent="0.25">
      <c r="A8" s="110">
        <f>direc!A9</f>
        <v>2</v>
      </c>
      <c r="B8" s="95" t="str">
        <f>direc!B9</f>
        <v>JUAN JOSE MARTINEZ CISNEROS</v>
      </c>
      <c r="C8" s="96" t="str">
        <f>direc!C9</f>
        <v>ADMINISTRATIVO</v>
      </c>
      <c r="D8" s="96" t="str">
        <f>direc!D9</f>
        <v>SECRETARIO</v>
      </c>
      <c r="E8" s="98">
        <f>direc!E9</f>
        <v>50</v>
      </c>
      <c r="F8" s="100">
        <f>direc!F9</f>
        <v>212</v>
      </c>
      <c r="G8" s="99">
        <f>direc!G9</f>
        <v>10600</v>
      </c>
      <c r="H8" s="54"/>
    </row>
    <row r="9" spans="1:11" ht="30" customHeight="1" x14ac:dyDescent="0.25">
      <c r="A9" s="110">
        <f>direc!A10</f>
        <v>3</v>
      </c>
      <c r="B9" s="95" t="str">
        <f>direc!B10</f>
        <v>MONSERAT HERNANDEZ MARTINEZ</v>
      </c>
      <c r="C9" s="96" t="str">
        <f>direc!C10</f>
        <v>ADMINISTRATIVO</v>
      </c>
      <c r="D9" s="96" t="str">
        <f>direc!D10</f>
        <v>AUXILIAR CONTAB</v>
      </c>
      <c r="E9" s="98">
        <f>direc!E10</f>
        <v>50</v>
      </c>
      <c r="F9" s="100">
        <f>direc!F10</f>
        <v>252</v>
      </c>
      <c r="G9" s="99">
        <f>direc!G10</f>
        <v>12600</v>
      </c>
      <c r="H9" s="54"/>
      <c r="J9" s="70"/>
      <c r="K9" s="70"/>
    </row>
    <row r="10" spans="1:11" ht="30" customHeight="1" x14ac:dyDescent="0.25">
      <c r="A10" s="110">
        <f>CAIC!A7</f>
        <v>4</v>
      </c>
      <c r="B10" s="38" t="str">
        <f>CAIC!B7</f>
        <v>MONICA CERVANTES AYAR</v>
      </c>
      <c r="C10" s="38" t="str">
        <f>CAIC!C7</f>
        <v>MAESTRA CAIC</v>
      </c>
      <c r="D10" s="38" t="str">
        <f>CAIC!D7</f>
        <v>MAESTRA</v>
      </c>
      <c r="E10" s="94">
        <f>CAIC!E7</f>
        <v>12</v>
      </c>
      <c r="F10" s="101">
        <f>CAIC!F7</f>
        <v>156</v>
      </c>
      <c r="G10" s="85">
        <f>CAIC!G7</f>
        <v>1872</v>
      </c>
      <c r="H10" s="54"/>
    </row>
    <row r="11" spans="1:11" ht="30" customHeight="1" x14ac:dyDescent="0.25">
      <c r="A11" s="110">
        <f>CAIC!A8</f>
        <v>5</v>
      </c>
      <c r="B11" s="38" t="str">
        <f>CAIC!B8</f>
        <v xml:space="preserve">LIDIA PRISCILLA ENCISO BAUTISTA            </v>
      </c>
      <c r="C11" s="38" t="str">
        <f>CAIC!C8</f>
        <v>DIRECTORA CAIC</v>
      </c>
      <c r="D11" s="38" t="str">
        <f>CAIC!D8</f>
        <v xml:space="preserve">DIRECTORA </v>
      </c>
      <c r="E11" s="94">
        <f>CAIC!E8</f>
        <v>50</v>
      </c>
      <c r="F11" s="101">
        <f>CAIC!F8</f>
        <v>190</v>
      </c>
      <c r="G11" s="85">
        <f>CAIC!G8</f>
        <v>9500</v>
      </c>
      <c r="H11" s="54"/>
    </row>
    <row r="12" spans="1:11" ht="30" customHeight="1" x14ac:dyDescent="0.25">
      <c r="A12" s="110">
        <f>CAIC!A9</f>
        <v>6</v>
      </c>
      <c r="B12" s="38" t="str">
        <f>CAIC!B9</f>
        <v xml:space="preserve">ELIZABETH IBARRA GARCIA                        </v>
      </c>
      <c r="C12" s="38" t="str">
        <f>CAIC!C9</f>
        <v>AUXILIAR CAIC</v>
      </c>
      <c r="D12" s="38" t="str">
        <f>CAIC!D9</f>
        <v>AUXILIAR</v>
      </c>
      <c r="E12" s="94">
        <f>CAIC!E9</f>
        <v>50</v>
      </c>
      <c r="F12" s="101">
        <f>CAIC!F9</f>
        <v>125.5</v>
      </c>
      <c r="G12" s="85">
        <f>CAIC!G9</f>
        <v>6275</v>
      </c>
      <c r="H12" s="54"/>
    </row>
    <row r="13" spans="1:11" ht="30" customHeight="1" x14ac:dyDescent="0.25">
      <c r="A13" s="110">
        <f>CAIC!A10</f>
        <v>7</v>
      </c>
      <c r="B13" s="38" t="str">
        <f>CAIC!B10</f>
        <v>MARIVEL DIAZ BARRAGAN</v>
      </c>
      <c r="C13" s="38" t="str">
        <f>CAIC!C10</f>
        <v>COCINERA CAIC</v>
      </c>
      <c r="D13" s="38" t="str">
        <f>CAIC!D10</f>
        <v>COCINERA</v>
      </c>
      <c r="E13" s="94">
        <f>CAIC!E10</f>
        <v>50</v>
      </c>
      <c r="F13" s="101">
        <f>CAIC!F10</f>
        <v>125.5</v>
      </c>
      <c r="G13" s="85">
        <f>CAIC!G10</f>
        <v>6275</v>
      </c>
      <c r="H13" s="54"/>
    </row>
    <row r="14" spans="1:11" ht="30" customHeight="1" x14ac:dyDescent="0.25">
      <c r="A14" s="110">
        <f>CAIC!A11</f>
        <v>8</v>
      </c>
      <c r="B14" s="38" t="str">
        <f>CAIC!B11</f>
        <v>MARIA ELENA LOPEZ MOJICA</v>
      </c>
      <c r="C14" s="38" t="str">
        <f>CAIC!C11</f>
        <v>COCINERA CAIC</v>
      </c>
      <c r="D14" s="38" t="str">
        <f>CAIC!D11</f>
        <v>COCINERA</v>
      </c>
      <c r="E14" s="94">
        <f>CAIC!E11</f>
        <v>50</v>
      </c>
      <c r="F14" s="101">
        <f>CAIC!F11</f>
        <v>125.5</v>
      </c>
      <c r="G14" s="85">
        <f>CAIC!G11</f>
        <v>6275</v>
      </c>
      <c r="H14" s="54"/>
    </row>
    <row r="15" spans="1:11" ht="30" customHeight="1" x14ac:dyDescent="0.25">
      <c r="A15" s="110">
        <f>CAIC!A12</f>
        <v>9</v>
      </c>
      <c r="B15" s="38" t="str">
        <f>CAIC!B12</f>
        <v>ISAURA VALLEJO CASTILLO</v>
      </c>
      <c r="C15" s="38" t="str">
        <f>CAIC!C12</f>
        <v>MAESTRA CAIC</v>
      </c>
      <c r="D15" s="38" t="str">
        <f>CAIC!D12</f>
        <v>MAESTRA</v>
      </c>
      <c r="E15" s="94">
        <f>CAIC!E12</f>
        <v>50</v>
      </c>
      <c r="F15" s="101">
        <f>CAIC!F12</f>
        <v>156</v>
      </c>
      <c r="G15" s="85">
        <f>CAIC!G12</f>
        <v>7800</v>
      </c>
      <c r="H15" s="54"/>
    </row>
    <row r="16" spans="1:11" ht="30" customHeight="1" x14ac:dyDescent="0.25">
      <c r="A16" s="110">
        <f>'DESPENSA COMEDER'!A7</f>
        <v>10</v>
      </c>
      <c r="B16" s="38" t="str">
        <f>'DESPENSA COMEDER'!B7</f>
        <v>MA. DE LOS MILAGROS VAZQUEZ FLORES</v>
      </c>
      <c r="C16" s="103" t="str">
        <f>'DESPENSA COMEDER'!C7</f>
        <v>DESPENSA, PROALIMNE</v>
      </c>
      <c r="D16" s="38" t="str">
        <f>'DESPENSA COMEDER'!D7</f>
        <v>ENCARGADA</v>
      </c>
      <c r="E16" s="94">
        <f>'DESPENSA COMEDER'!E7</f>
        <v>50</v>
      </c>
      <c r="F16" s="101">
        <f>'DESPENSA COMEDER'!F7</f>
        <v>212</v>
      </c>
      <c r="G16" s="85">
        <f>'DESPENSA COMEDER'!G7</f>
        <v>10600</v>
      </c>
      <c r="H16" s="54"/>
    </row>
    <row r="17" spans="1:10" ht="30" customHeight="1" x14ac:dyDescent="0.25">
      <c r="A17" s="110">
        <f>'DESPENSA COMEDER'!A8</f>
        <v>11</v>
      </c>
      <c r="B17" s="38" t="str">
        <f>'DESPENSA COMEDER'!B8</f>
        <v>ALEJANDRA RODRIGUEZ CASTRO</v>
      </c>
      <c r="C17" s="38" t="str">
        <f>'DESPENSA COMEDER'!C8</f>
        <v>UBR</v>
      </c>
      <c r="D17" s="38" t="str">
        <f>'DESPENSA COMEDER'!D8</f>
        <v>AUXILIAR</v>
      </c>
      <c r="E17" s="94">
        <f>'DESPENSA COMEDER'!E8</f>
        <v>50</v>
      </c>
      <c r="F17" s="101">
        <f>'DESPENSA COMEDER'!F8</f>
        <v>115.5</v>
      </c>
      <c r="G17" s="85">
        <f>'DESPENSA COMEDER'!G8</f>
        <v>5775</v>
      </c>
      <c r="H17" s="54"/>
    </row>
    <row r="18" spans="1:10" ht="30" customHeight="1" x14ac:dyDescent="0.25">
      <c r="A18" s="110">
        <f>'DESPENSA COMEDER'!A9</f>
        <v>12</v>
      </c>
      <c r="B18" s="38" t="str">
        <f>'DESPENSA COMEDER'!B9</f>
        <v>IRMA MARTINEZ ADATA</v>
      </c>
      <c r="C18" s="103" t="str">
        <f>'DESPENSA COMEDER'!C9</f>
        <v>COMEDOR COMUNITARIO</v>
      </c>
      <c r="D18" s="38" t="str">
        <f>'DESPENSA COMEDER'!D9</f>
        <v>COCINERA</v>
      </c>
      <c r="E18" s="94">
        <f>'DESPENSA COMEDER'!E9</f>
        <v>50</v>
      </c>
      <c r="F18" s="101">
        <f>'DESPENSA COMEDER'!F9</f>
        <v>132</v>
      </c>
      <c r="G18" s="85">
        <f>'DESPENSA COMEDER'!G9</f>
        <v>6600</v>
      </c>
      <c r="H18" s="54"/>
    </row>
    <row r="19" spans="1:10" ht="30" customHeight="1" x14ac:dyDescent="0.25">
      <c r="A19" s="110">
        <f>'DESPENSA COMEDER'!A10</f>
        <v>13</v>
      </c>
      <c r="B19" s="38" t="str">
        <f>'DESPENSA COMEDER'!B10</f>
        <v>YOLANDA AMEZCUA CEJA</v>
      </c>
      <c r="C19" s="103" t="str">
        <f>'DESPENSA COMEDER'!C10</f>
        <v>COMEDOR ASISTENCIAL</v>
      </c>
      <c r="D19" s="38" t="str">
        <f>'DESPENSA COMEDER'!D10</f>
        <v>COCINERA</v>
      </c>
      <c r="E19" s="94">
        <f>'DESPENSA COMEDER'!E10</f>
        <v>50</v>
      </c>
      <c r="F19" s="101">
        <f>'DESPENSA COMEDER'!F10</f>
        <v>132</v>
      </c>
      <c r="G19" s="85">
        <f>'DESPENSA COMEDER'!G10</f>
        <v>6600</v>
      </c>
      <c r="H19" s="54"/>
    </row>
    <row r="20" spans="1:10" ht="30" customHeight="1" x14ac:dyDescent="0.25">
      <c r="A20" s="110">
        <f>'DESPENSA COMEDER'!A11</f>
        <v>14</v>
      </c>
      <c r="B20" s="38" t="str">
        <f>'DESPENSA COMEDER'!B11</f>
        <v>ANA ROSA PANTOJA MARTINEZ</v>
      </c>
      <c r="C20" s="103" t="str">
        <f>'DESPENSA COMEDER'!C11</f>
        <v>COMEDOR ASISTENCIAL</v>
      </c>
      <c r="D20" s="38" t="str">
        <f>'DESPENSA COMEDER'!D11</f>
        <v>AUXILIAR</v>
      </c>
      <c r="E20" s="94">
        <f>'DESPENSA COMEDER'!E11</f>
        <v>41</v>
      </c>
      <c r="F20" s="101">
        <f>'DESPENSA COMEDER'!F11</f>
        <v>147</v>
      </c>
      <c r="G20" s="85">
        <f>'DESPENSA COMEDER'!G11</f>
        <v>6027</v>
      </c>
      <c r="H20" s="54"/>
    </row>
    <row r="21" spans="1:10" ht="30" customHeight="1" x14ac:dyDescent="0.25">
      <c r="A21" s="110">
        <f>'DESPENSA COMEDER'!A12</f>
        <v>15</v>
      </c>
      <c r="B21" s="38" t="str">
        <f>'DESPENSA COMEDER'!B12</f>
        <v>KARLA CANDELARIA YEPEZ MARTINEZ</v>
      </c>
      <c r="C21" s="103" t="str">
        <f>'DESPENSA COMEDER'!C12</f>
        <v>COMEDOR COMUNITARIO</v>
      </c>
      <c r="D21" s="38" t="str">
        <f>'DESPENSA COMEDER'!D12</f>
        <v>COCINERA</v>
      </c>
      <c r="E21" s="94">
        <f>'DESPENSA COMEDER'!E12</f>
        <v>50</v>
      </c>
      <c r="F21" s="101">
        <f>'DESPENSA COMEDER'!F12</f>
        <v>125.5</v>
      </c>
      <c r="G21" s="85">
        <f>'DESPENSA COMEDER'!G12</f>
        <v>6275</v>
      </c>
      <c r="H21" s="54"/>
    </row>
    <row r="22" spans="1:10" ht="30" customHeight="1" x14ac:dyDescent="0.25">
      <c r="A22" s="110">
        <f>'CASA DIA TRAB SOC PSICOL'!A7</f>
        <v>16</v>
      </c>
      <c r="B22" s="38" t="str">
        <f>'CASA DIA TRAB SOC PSICOL'!B7</f>
        <v>ADRIANA YAZMIN MARTINEZ REYES</v>
      </c>
      <c r="C22" s="38" t="str">
        <f>'CASA DIA TRAB SOC PSICOL'!C7</f>
        <v>PSICOLOGIA</v>
      </c>
      <c r="D22" s="38" t="str">
        <f>'CASA DIA TRAB SOC PSICOL'!D7</f>
        <v>PSICOLOGIA</v>
      </c>
      <c r="E22" s="94">
        <f>'CASA DIA TRAB SOC PSICOL'!E7</f>
        <v>50</v>
      </c>
      <c r="F22" s="101">
        <f>'CASA DIA TRAB SOC PSICOL'!F7</f>
        <v>201</v>
      </c>
      <c r="G22" s="85">
        <f>'CASA DIA TRAB SOC PSICOL'!G7</f>
        <v>10050</v>
      </c>
      <c r="H22" s="54"/>
    </row>
    <row r="23" spans="1:10" ht="30" customHeight="1" x14ac:dyDescent="0.25">
      <c r="A23" s="110">
        <f>'CASA DIA TRAB SOC PSICOL'!A8</f>
        <v>17</v>
      </c>
      <c r="B23" s="38" t="str">
        <f>'CASA DIA TRAB SOC PSICOL'!B8</f>
        <v>LAURA DENISS GALVEZ ALVAREZ</v>
      </c>
      <c r="C23" s="38" t="str">
        <f>'CASA DIA TRAB SOC PSICOL'!C8</f>
        <v>PSICOLOGIA</v>
      </c>
      <c r="D23" s="38" t="str">
        <f>'CASA DIA TRAB SOC PSICOL'!D8</f>
        <v>PSICOLOGA</v>
      </c>
      <c r="E23" s="94">
        <f>'CASA DIA TRAB SOC PSICOL'!E8</f>
        <v>50</v>
      </c>
      <c r="F23" s="101">
        <f>'CASA DIA TRAB SOC PSICOL'!F8</f>
        <v>201</v>
      </c>
      <c r="G23" s="85">
        <f>'CASA DIA TRAB SOC PSICOL'!G8</f>
        <v>10050</v>
      </c>
      <c r="H23" s="54"/>
    </row>
    <row r="24" spans="1:10" ht="30" customHeight="1" x14ac:dyDescent="0.25">
      <c r="A24" s="110">
        <f>'CASA DIA TRAB SOC PSICOL'!A9</f>
        <v>18</v>
      </c>
      <c r="B24" s="38" t="str">
        <f>'CASA DIA TRAB SOC PSICOL'!B9</f>
        <v>ANA PATRICIA LEPE DOMINGUEZ</v>
      </c>
      <c r="C24" s="103" t="str">
        <f>'CASA DIA TRAB SOC PSICOL'!C9</f>
        <v>TRABAJADORA SOCIAL</v>
      </c>
      <c r="D24" s="103" t="str">
        <f>'CASA DIA TRAB SOC PSICOL'!D9</f>
        <v>TABAJADORA SOCIAL</v>
      </c>
      <c r="E24" s="94">
        <f>'CASA DIA TRAB SOC PSICOL'!E9</f>
        <v>50</v>
      </c>
      <c r="F24" s="101">
        <f>'CASA DIA TRAB SOC PSICOL'!F9</f>
        <v>212</v>
      </c>
      <c r="G24" s="85">
        <f>'CASA DIA TRAB SOC PSICOL'!G9</f>
        <v>10600</v>
      </c>
      <c r="H24" s="54"/>
    </row>
    <row r="25" spans="1:10" ht="30" customHeight="1" x14ac:dyDescent="0.25">
      <c r="A25" s="110">
        <f>'CASA DIA TRAB SOC PSICOL'!A10</f>
        <v>19</v>
      </c>
      <c r="B25" s="38" t="str">
        <f>'CASA DIA TRAB SOC PSICOL'!B10</f>
        <v>ROSA GUADALUPE MANZO CHAVEZ</v>
      </c>
      <c r="C25" s="38" t="str">
        <f>'CASA DIA TRAB SOC PSICOL'!C10</f>
        <v>NUTRIOLOGA</v>
      </c>
      <c r="D25" s="38" t="str">
        <f>'CASA DIA TRAB SOC PSICOL'!D10</f>
        <v>COMEDORES</v>
      </c>
      <c r="E25" s="94">
        <f>'CASA DIA TRAB SOC PSICOL'!E10</f>
        <v>12.5</v>
      </c>
      <c r="F25" s="101">
        <f>'CASA DIA TRAB SOC PSICOL'!F10</f>
        <v>166</v>
      </c>
      <c r="G25" s="85">
        <f>'CASA DIA TRAB SOC PSICOL'!G10</f>
        <v>2075</v>
      </c>
      <c r="H25" s="54"/>
    </row>
    <row r="26" spans="1:10" ht="30" customHeight="1" thickBot="1" x14ac:dyDescent="0.3">
      <c r="A26" s="110">
        <f>'CASA DIA TRAB SOC PSICOL'!A11</f>
        <v>20</v>
      </c>
      <c r="B26" s="38" t="str">
        <f>'CASA DIA TRAB SOC PSICOL'!B11</f>
        <v>FRANCISCO JAVIER VALENCIA CHAVEZ</v>
      </c>
      <c r="C26" s="38" t="str">
        <f>'CASA DIA TRAB SOC PSICOL'!C11</f>
        <v>AYUDANTE CHOFER</v>
      </c>
      <c r="D26" s="38" t="str">
        <f>'CASA DIA TRAB SOC PSICOL'!D11</f>
        <v>AUXILIAR CHOFER</v>
      </c>
      <c r="E26" s="94">
        <f>'CASA DIA TRAB SOC PSICOL'!E11</f>
        <v>50</v>
      </c>
      <c r="F26" s="101">
        <f>'CASA DIA TRAB SOC PSICOL'!F11</f>
        <v>125.5</v>
      </c>
      <c r="G26" s="102">
        <f>'CASA DIA TRAB SOC PSICOL'!G11</f>
        <v>6275</v>
      </c>
      <c r="H26" s="54"/>
    </row>
    <row r="27" spans="1:10" ht="30" customHeight="1" thickBot="1" x14ac:dyDescent="0.3">
      <c r="A27" s="74"/>
      <c r="B27" s="53" t="s">
        <v>8</v>
      </c>
      <c r="C27" s="53"/>
      <c r="D27" s="52"/>
      <c r="E27" s="53"/>
      <c r="F27" s="81"/>
      <c r="G27" s="86">
        <f>SUM(G7:G26)</f>
        <v>165174</v>
      </c>
      <c r="H27" s="55"/>
      <c r="J27" s="91"/>
    </row>
    <row r="30" spans="1:10" ht="16.5" x14ac:dyDescent="0.3">
      <c r="A30" s="63"/>
      <c r="B30" s="73"/>
    </row>
    <row r="31" spans="1:10" ht="16.5" x14ac:dyDescent="0.3">
      <c r="A31" s="7"/>
      <c r="B31" s="73"/>
    </row>
    <row r="32" spans="1:10" ht="16.5" x14ac:dyDescent="0.3">
      <c r="A32" s="7"/>
      <c r="B32" s="73"/>
    </row>
    <row r="33" spans="1:7" ht="16.5" x14ac:dyDescent="0.3">
      <c r="A33" s="65"/>
      <c r="B33" s="65"/>
      <c r="C33" s="65"/>
      <c r="D33" s="19"/>
      <c r="E33" s="75"/>
      <c r="F33" s="90"/>
      <c r="G33" s="87"/>
    </row>
    <row r="34" spans="1:7" ht="16.5" x14ac:dyDescent="0.3">
      <c r="A34" s="64"/>
      <c r="B34" s="64"/>
      <c r="C34" s="64"/>
      <c r="D34" s="19"/>
      <c r="E34" s="75"/>
      <c r="F34" s="90"/>
      <c r="G34" s="8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2021-08-10T19:10:09Z</cp:lastPrinted>
  <dcterms:created xsi:type="dcterms:W3CDTF">2015-09-29T01:57:28Z</dcterms:created>
  <dcterms:modified xsi:type="dcterms:W3CDTF">2021-08-19T19:13:35Z</dcterms:modified>
</cp:coreProperties>
</file>