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KARLA 1\NOM PENSIO 20 Y21\2021\"/>
    </mc:Choice>
  </mc:AlternateContent>
  <bookViews>
    <workbookView xWindow="120" yWindow="30" windowWidth="17520" windowHeight="775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J121" i="1" l="1"/>
  <c r="I121" i="1"/>
  <c r="H114" i="1"/>
  <c r="K114" i="1" s="1"/>
  <c r="H112" i="1"/>
  <c r="K112" i="1" s="1"/>
  <c r="H111" i="1"/>
  <c r="J95" i="1"/>
  <c r="I95" i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K84" i="1" s="1"/>
  <c r="H83" i="1"/>
  <c r="K83" i="1" s="1"/>
  <c r="J68" i="1"/>
  <c r="I68" i="1"/>
  <c r="H67" i="1"/>
  <c r="K67" i="1" s="1"/>
  <c r="H66" i="1"/>
  <c r="K66" i="1" s="1"/>
  <c r="H65" i="1"/>
  <c r="K65" i="1" s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I17" i="1"/>
  <c r="H16" i="1"/>
  <c r="H15" i="1"/>
  <c r="K15" i="1" s="1"/>
  <c r="H14" i="1"/>
  <c r="K14" i="1" s="1"/>
  <c r="H13" i="1"/>
  <c r="H12" i="1"/>
  <c r="H11" i="1"/>
  <c r="H10" i="1"/>
  <c r="H9" i="1"/>
  <c r="J8" i="1"/>
  <c r="J9" i="1" s="1"/>
  <c r="H8" i="1"/>
  <c r="H7" i="1"/>
  <c r="K7" i="1" s="1"/>
  <c r="H121" i="1" l="1"/>
  <c r="H95" i="1"/>
  <c r="K31" i="1"/>
  <c r="K42" i="1" s="1"/>
  <c r="H43" i="1"/>
  <c r="K8" i="1"/>
  <c r="K95" i="1"/>
  <c r="H68" i="1"/>
  <c r="K9" i="1"/>
  <c r="H17" i="1"/>
  <c r="K57" i="1"/>
  <c r="K68" i="1" s="1"/>
  <c r="J10" i="1"/>
  <c r="J11" i="1" s="1"/>
  <c r="J12" i="1" s="1"/>
  <c r="K111" i="1"/>
  <c r="K121" i="1" s="1"/>
  <c r="K11" i="1" l="1"/>
  <c r="K12" i="1"/>
  <c r="J13" i="1"/>
  <c r="K10" i="1"/>
  <c r="J16" i="1" l="1"/>
  <c r="K13" i="1"/>
  <c r="K16" i="1" l="1"/>
  <c r="K17" i="1" s="1"/>
  <c r="J17" i="1"/>
</calcChain>
</file>

<file path=xl/sharedStrings.xml><?xml version="1.0" encoding="utf-8"?>
<sst xmlns="http://schemas.openxmlformats.org/spreadsheetml/2006/main" count="315" uniqueCount="88">
  <si>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</si>
  <si>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</si>
  <si>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</si>
  <si>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</si>
  <si>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</si>
  <si>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</si>
  <si>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</si>
  <si>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</si>
  <si>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</si>
  <si>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</si>
  <si>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</si>
  <si>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</si>
  <si>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</si>
  <si>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</si>
  <si>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</si>
  <si>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</si>
  <si>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</si>
  <si>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</si>
  <si>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</si>
  <si>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</si>
  <si>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</si>
  <si>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</si>
  <si>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</si>
  <si>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</si>
  <si>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</si>
  <si>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</si>
  <si>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</si>
  <si>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</si>
  <si>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</si>
  <si>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</si>
  <si>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</si>
  <si>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</si>
  <si>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</si>
  <si>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</si>
  <si>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</si>
  <si>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</si>
  <si>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</si>
  <si>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</si>
  <si>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</si>
  <si>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</si>
  <si>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</si>
  <si>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</si>
  <si>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</si>
  <si>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</si>
  <si>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</si>
  <si>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</si>
  <si>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</si>
  <si>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</si>
  <si>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</si>
  <si>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</si>
  <si>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</si>
  <si>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</si>
  <si>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</si>
  <si>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</si>
  <si>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</si>
  <si>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</si>
  <si>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</si>
  <si>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</si>
  <si>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</si>
  <si>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</si>
  <si>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</si>
  <si>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</si>
  <si>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</si>
  <si>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</si>
  <si>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</si>
  <si>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</si>
  <si>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</si>
  <si>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</si>
  <si>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</si>
  <si>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</si>
  <si>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</si>
  <si>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</si>
  <si>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</si>
  <si>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</si>
  <si>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</si>
  <si>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ING. SERGIO QUEZADA MENDOZA</t>
  </si>
  <si>
    <t>LIC. GABINO RUIZ LOPEZ</t>
  </si>
  <si>
    <t>YBARRA MORALES ANABEL</t>
  </si>
  <si>
    <t>PEREZ MALDONADO ARTURO</t>
  </si>
  <si>
    <t xml:space="preserve">PEREZ MALDONADO CARLOS </t>
  </si>
  <si>
    <t>ENCARGADO DE PERSONAL</t>
  </si>
  <si>
    <t>SOTELO GUERERO SARA</t>
  </si>
  <si>
    <t>VELAZQUEZ CASTELLANOS MARIA LUISA</t>
  </si>
  <si>
    <t xml:space="preserve">GUTIERREZ ADAME MA. DEL REFUGIO </t>
  </si>
  <si>
    <t xml:space="preserve">ANASTACIA LOAESA MEJIA </t>
  </si>
  <si>
    <t>ACEVES FRANCO EVEELYN</t>
  </si>
  <si>
    <t xml:space="preserve">MARTHA TERESA CABRERA </t>
  </si>
  <si>
    <t>NOMINA: DEL 1RO AL 15 DE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</si>
</sst>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0" fontId="11" fillId="0" borderId="1" xfId="0" applyFont="1" applyFill="1" applyBorder="1"/>
    <xf numFmtId="44" fontId="11" fillId="0" borderId="1" xfId="1" applyFont="1" applyFill="1" applyBorder="1" applyAlignment="1">
      <alignment horizontal="center"/>
    </xf>
    <xf numFmtId="44" fontId="11" fillId="0" borderId="1" xfId="1" applyFont="1" applyFill="1" applyBorder="1"/>
    <xf numFmtId="44" fontId="0" fillId="0" borderId="0" xfId="0" applyNumberForma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44" fontId="2" fillId="0" borderId="0" xfId="1" applyFont="1" applyFill="1"/>
    <xf numFmtId="44" fontId="13" fillId="0" borderId="0" xfId="1" applyFont="1" applyFill="1" applyAlignment="1">
      <alignment horizontal="center"/>
    </xf>
    <xf numFmtId="44" fontId="12" fillId="0" borderId="0" xfId="1" applyFont="1" applyFill="1" applyBorder="1"/>
    <xf numFmtId="44" fontId="13" fillId="0" borderId="0" xfId="1" applyFont="1" applyFill="1" applyAlignment="1"/>
    <xf numFmtId="0" fontId="12" fillId="0" borderId="0" xfId="0" applyFont="1" applyFill="1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1" applyFont="1" applyFill="1" applyBorder="1" applyAlignment="1">
      <alignment horizontal="center"/>
    </xf>
    <xf numFmtId="44" fontId="13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  <xf numFmtId="44" fontId="0" fillId="0" borderId="0" xfId="0" applyNumberFormat="1" applyFill="1" applyBorder="1"/>
    <xf numFmtId="0" fontId="0" fillId="0" borderId="0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tabSelected="1" view="pageBreakPreview" zoomScaleNormal="100" zoomScaleSheetLayoutView="100" workbookViewId="0">
      <selection activeCell="L2" sqref="L2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34.14062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/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/>
      <c r="B3" s="5"/>
      <c r="C3" s="5" t="s">
        <v>87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84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/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35</v>
      </c>
      <c r="D22" s="30"/>
      <c r="F22" s="29" t="s">
        <v>36</v>
      </c>
      <c r="G22" s="31"/>
      <c r="H22" s="32"/>
      <c r="I22" s="33"/>
      <c r="J22" s="33"/>
      <c r="K22" s="34" t="s">
        <v>80</v>
      </c>
      <c r="L22" s="34"/>
    </row>
    <row r="23" spans="1:15" s="1" customFormat="1" ht="13.5" customHeight="1" x14ac:dyDescent="0.2">
      <c r="A23" s="35"/>
      <c r="B23" s="36"/>
      <c r="C23" s="37" t="s">
        <v>75</v>
      </c>
      <c r="D23" s="38"/>
      <c r="E23" s="37"/>
      <c r="F23" s="37" t="s">
        <v>75</v>
      </c>
      <c r="G23" s="31"/>
      <c r="H23" s="39"/>
      <c r="I23" s="33"/>
      <c r="J23" s="33"/>
      <c r="K23" s="40" t="s">
        <v>76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87</v>
      </c>
      <c r="D27" s="5"/>
      <c r="E27" s="7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37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38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39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40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41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42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43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44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45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46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47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/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35</v>
      </c>
      <c r="D49" s="30"/>
      <c r="F49" s="29" t="s">
        <v>36</v>
      </c>
      <c r="G49" s="31"/>
      <c r="H49" s="32"/>
      <c r="I49" s="33"/>
      <c r="J49" s="33"/>
      <c r="K49" s="34" t="s">
        <v>80</v>
      </c>
      <c r="L49" s="34"/>
    </row>
    <row r="50" spans="1:12" s="1" customFormat="1" ht="13.5" customHeight="1" x14ac:dyDescent="0.2">
      <c r="A50" s="35"/>
      <c r="B50" s="36"/>
      <c r="C50" s="37" t="s">
        <v>75</v>
      </c>
      <c r="D50" s="38"/>
      <c r="F50" s="37" t="s">
        <v>75</v>
      </c>
      <c r="G50" s="31"/>
      <c r="H50" s="39"/>
      <c r="I50" s="33"/>
      <c r="J50" s="33"/>
      <c r="K50" s="40" t="s">
        <v>76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87</v>
      </c>
      <c r="D53" s="5"/>
      <c r="E53" s="7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48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49</v>
      </c>
      <c r="E58" s="12" t="s">
        <v>26</v>
      </c>
      <c r="F58" s="11">
        <v>15</v>
      </c>
      <c r="G58" s="15">
        <v>188.43</v>
      </c>
      <c r="H58" s="15">
        <f t="shared" ref="H58:H67" si="5">F58*G58</f>
        <v>2826.4500000000003</v>
      </c>
      <c r="I58" s="15">
        <v>0</v>
      </c>
      <c r="J58" s="15">
        <v>0</v>
      </c>
      <c r="K58" s="15">
        <f t="shared" ref="K58:K67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50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51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52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53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54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55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85</v>
      </c>
      <c r="E65" s="12" t="s">
        <v>26</v>
      </c>
      <c r="F65" s="11">
        <v>15</v>
      </c>
      <c r="G65" s="15">
        <v>173.05</v>
      </c>
      <c r="H65" s="15">
        <f t="shared" si="5"/>
        <v>2595.75</v>
      </c>
      <c r="I65" s="15">
        <v>0</v>
      </c>
      <c r="J65" s="15">
        <v>0</v>
      </c>
      <c r="K65" s="15">
        <f t="shared" si="6"/>
        <v>2595.75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56</v>
      </c>
      <c r="E66" s="12" t="s">
        <v>26</v>
      </c>
      <c r="F66" s="11">
        <v>15</v>
      </c>
      <c r="G66" s="15">
        <v>120.25</v>
      </c>
      <c r="H66" s="15">
        <f t="shared" si="5"/>
        <v>1803.75</v>
      </c>
      <c r="I66" s="15">
        <v>0</v>
      </c>
      <c r="J66" s="15">
        <v>0</v>
      </c>
      <c r="K66" s="15">
        <f t="shared" si="6"/>
        <v>1803.75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57</v>
      </c>
      <c r="E67" s="12" t="s">
        <v>26</v>
      </c>
      <c r="F67" s="11">
        <v>15</v>
      </c>
      <c r="G67" s="15">
        <v>144.33000000000001</v>
      </c>
      <c r="H67" s="15">
        <f t="shared" si="5"/>
        <v>2164.9500000000003</v>
      </c>
      <c r="I67" s="15">
        <v>0</v>
      </c>
      <c r="J67" s="15">
        <v>0</v>
      </c>
      <c r="K67" s="15">
        <f t="shared" si="6"/>
        <v>2164.9500000000003</v>
      </c>
      <c r="L67" s="17"/>
    </row>
    <row r="68" spans="1:13" ht="13.5" customHeight="1" x14ac:dyDescent="0.25">
      <c r="A68" s="11"/>
      <c r="B68" s="11"/>
      <c r="C68" s="12"/>
      <c r="D68" s="12"/>
      <c r="E68" s="12"/>
      <c r="F68" s="11"/>
      <c r="G68" s="15"/>
      <c r="H68" s="21">
        <f>SUM(H57:H67)</f>
        <v>23635.350000000002</v>
      </c>
      <c r="I68" s="21">
        <f>SUM(I57:I67)</f>
        <v>0</v>
      </c>
      <c r="J68" s="21">
        <f>SUM(J57:J67)</f>
        <v>0</v>
      </c>
      <c r="K68" s="21">
        <f>SUM(K57:K67)</f>
        <v>23635.350000000002</v>
      </c>
      <c r="L68" s="17"/>
      <c r="M68" s="22"/>
    </row>
    <row r="69" spans="1:13" s="44" customFormat="1" ht="13.5" customHeight="1" x14ac:dyDescent="0.25">
      <c r="A69" s="23"/>
      <c r="B69" s="23"/>
      <c r="C69" s="24"/>
      <c r="D69" s="24"/>
      <c r="E69" s="24"/>
      <c r="F69" s="23"/>
      <c r="G69" s="42"/>
      <c r="H69" s="42"/>
      <c r="I69" s="42"/>
      <c r="J69" s="42"/>
      <c r="K69" s="42"/>
      <c r="L69" s="24"/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1" customFormat="1" ht="13.5" customHeight="1" x14ac:dyDescent="0.2">
      <c r="A71" s="28"/>
      <c r="C71" s="29" t="s">
        <v>35</v>
      </c>
      <c r="D71" s="30"/>
      <c r="F71" s="29" t="s">
        <v>36</v>
      </c>
      <c r="G71" s="31"/>
      <c r="H71" s="32"/>
      <c r="I71" s="33"/>
      <c r="J71" s="33"/>
      <c r="K71" s="34" t="s">
        <v>80</v>
      </c>
      <c r="L71" s="34"/>
    </row>
    <row r="72" spans="1:13" s="1" customFormat="1" ht="13.5" customHeight="1" x14ac:dyDescent="0.2">
      <c r="A72" s="35"/>
      <c r="B72" s="36"/>
      <c r="C72" s="37" t="s">
        <v>75</v>
      </c>
      <c r="D72" s="38"/>
      <c r="F72" s="37" t="s">
        <v>75</v>
      </c>
      <c r="G72" s="31"/>
      <c r="H72" s="39"/>
      <c r="I72" s="33"/>
      <c r="J72" s="33"/>
      <c r="K72" s="40" t="s">
        <v>76</v>
      </c>
      <c r="L72" s="40"/>
    </row>
    <row r="73" spans="1:13" s="1" customFormat="1" ht="13.5" customHeight="1" x14ac:dyDescent="0.2">
      <c r="A73" s="35"/>
      <c r="B73" s="36"/>
      <c r="C73" s="37"/>
      <c r="D73" s="38"/>
      <c r="F73" s="37"/>
      <c r="G73" s="31"/>
      <c r="H73" s="39"/>
      <c r="I73" s="33"/>
      <c r="J73" s="33"/>
      <c r="K73" s="40"/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 t="s">
        <v>1</v>
      </c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/>
      <c r="F77" s="37"/>
      <c r="G77" s="31"/>
      <c r="H77" s="39"/>
      <c r="I77" s="33"/>
      <c r="J77" s="33"/>
      <c r="K77" s="40"/>
      <c r="L77" s="40"/>
    </row>
    <row r="78" spans="1:13" ht="13.5" customHeight="1" x14ac:dyDescent="0.25">
      <c r="A78" s="5"/>
      <c r="B78" s="5"/>
      <c r="C78" s="5" t="s">
        <v>2</v>
      </c>
      <c r="D78" s="5"/>
      <c r="E78" s="5"/>
      <c r="F78" s="5"/>
      <c r="G78" s="6"/>
      <c r="H78" s="5"/>
      <c r="I78" s="41"/>
    </row>
    <row r="79" spans="1:13" ht="13.5" customHeight="1" x14ac:dyDescent="0.25">
      <c r="A79" s="5"/>
      <c r="B79" s="5"/>
      <c r="C79" s="5" t="s">
        <v>87</v>
      </c>
      <c r="D79" s="5"/>
      <c r="E79" s="7"/>
      <c r="F79" s="5" t="s">
        <v>3</v>
      </c>
      <c r="G79" s="6"/>
      <c r="H79" s="5"/>
      <c r="I79" s="6"/>
    </row>
    <row r="80" spans="1:13" ht="13.5" customHeight="1" x14ac:dyDescent="0.25">
      <c r="A80" s="5"/>
      <c r="B80" s="5"/>
      <c r="C80" s="5" t="s">
        <v>4</v>
      </c>
      <c r="D80" s="5"/>
      <c r="E80" s="5"/>
      <c r="F80" s="5"/>
      <c r="G80" s="6"/>
      <c r="H80" s="5"/>
      <c r="I80" s="6"/>
    </row>
    <row r="81" spans="1:13" ht="13.5" customHeight="1" x14ac:dyDescent="0.25">
      <c r="A81" s="8"/>
      <c r="B81" s="8"/>
      <c r="C81" s="8"/>
      <c r="D81" s="8"/>
      <c r="E81" s="8"/>
      <c r="F81" s="8" t="s">
        <v>5</v>
      </c>
      <c r="G81" s="10" t="s">
        <v>6</v>
      </c>
      <c r="H81" s="8" t="s">
        <v>7</v>
      </c>
      <c r="I81" s="10" t="s">
        <v>8</v>
      </c>
      <c r="J81" s="8" t="s">
        <v>9</v>
      </c>
      <c r="K81" s="8" t="s">
        <v>10</v>
      </c>
      <c r="L81" s="8" t="s">
        <v>11</v>
      </c>
    </row>
    <row r="82" spans="1:13" ht="13.5" customHeight="1" x14ac:dyDescent="0.25">
      <c r="A82" s="8" t="s">
        <v>12</v>
      </c>
      <c r="B82" s="8" t="s">
        <v>13</v>
      </c>
      <c r="C82" s="8" t="s">
        <v>14</v>
      </c>
      <c r="D82" s="8" t="s">
        <v>15</v>
      </c>
      <c r="E82" s="8" t="s">
        <v>16</v>
      </c>
      <c r="F82" s="8" t="s">
        <v>17</v>
      </c>
      <c r="G82" s="10" t="s">
        <v>18</v>
      </c>
      <c r="H82" s="8" t="s">
        <v>19</v>
      </c>
      <c r="I82" s="10" t="s">
        <v>20</v>
      </c>
      <c r="J82" s="8" t="s">
        <v>21</v>
      </c>
      <c r="K82" s="8" t="s">
        <v>22</v>
      </c>
      <c r="L82" s="8" t="s">
        <v>23</v>
      </c>
    </row>
    <row r="83" spans="1:13" ht="36.75" customHeight="1" x14ac:dyDescent="0.25">
      <c r="A83" s="11">
        <v>5251</v>
      </c>
      <c r="B83" s="11">
        <v>100</v>
      </c>
      <c r="C83" s="12" t="s">
        <v>24</v>
      </c>
      <c r="D83" s="12" t="s">
        <v>58</v>
      </c>
      <c r="E83" s="12" t="s">
        <v>26</v>
      </c>
      <c r="F83" s="11">
        <v>15</v>
      </c>
      <c r="G83" s="15">
        <v>176.86</v>
      </c>
      <c r="H83" s="15">
        <f t="shared" ref="H83:H94" si="7">F83*G83</f>
        <v>2652.9</v>
      </c>
      <c r="I83" s="15">
        <v>0</v>
      </c>
      <c r="J83" s="15">
        <v>0</v>
      </c>
      <c r="K83" s="15">
        <f t="shared" ref="K83:K94" si="8">H83+I83-J83</f>
        <v>2652.9</v>
      </c>
      <c r="L83" s="17"/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59</v>
      </c>
      <c r="E84" s="12" t="s">
        <v>26</v>
      </c>
      <c r="F84" s="11">
        <v>15</v>
      </c>
      <c r="G84" s="15">
        <v>117.53</v>
      </c>
      <c r="H84" s="15">
        <f t="shared" si="7"/>
        <v>1762.95</v>
      </c>
      <c r="I84" s="15">
        <v>0</v>
      </c>
      <c r="J84" s="15">
        <v>0</v>
      </c>
      <c r="K84" s="15">
        <f t="shared" si="8"/>
        <v>1762.95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60</v>
      </c>
      <c r="E85" s="12" t="s">
        <v>26</v>
      </c>
      <c r="F85" s="11">
        <v>15</v>
      </c>
      <c r="G85" s="15">
        <v>46.66</v>
      </c>
      <c r="H85" s="15">
        <f t="shared" si="7"/>
        <v>699.9</v>
      </c>
      <c r="I85" s="15">
        <v>0</v>
      </c>
      <c r="J85" s="15">
        <v>0</v>
      </c>
      <c r="K85" s="15">
        <f t="shared" si="8"/>
        <v>699.9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61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62</v>
      </c>
      <c r="E87" s="12" t="s">
        <v>26</v>
      </c>
      <c r="F87" s="11">
        <v>15</v>
      </c>
      <c r="G87" s="15">
        <v>174.76</v>
      </c>
      <c r="H87" s="15">
        <f t="shared" si="7"/>
        <v>2621.3999999999996</v>
      </c>
      <c r="I87" s="15">
        <v>0</v>
      </c>
      <c r="J87" s="15">
        <v>0</v>
      </c>
      <c r="K87" s="15">
        <f t="shared" si="8"/>
        <v>2621.3999999999996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63</v>
      </c>
      <c r="E88" s="12" t="s">
        <v>26</v>
      </c>
      <c r="F88" s="11">
        <v>15</v>
      </c>
      <c r="G88" s="15">
        <v>129.5</v>
      </c>
      <c r="H88" s="15">
        <f t="shared" si="7"/>
        <v>1942.5</v>
      </c>
      <c r="I88" s="15">
        <v>0</v>
      </c>
      <c r="J88" s="15">
        <v>0</v>
      </c>
      <c r="K88" s="15">
        <f t="shared" si="8"/>
        <v>1942.5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64</v>
      </c>
      <c r="E89" s="12" t="s">
        <v>26</v>
      </c>
      <c r="F89" s="11">
        <v>15</v>
      </c>
      <c r="G89" s="15">
        <v>115.56</v>
      </c>
      <c r="H89" s="15">
        <f t="shared" si="7"/>
        <v>1733.4</v>
      </c>
      <c r="I89" s="15">
        <v>0</v>
      </c>
      <c r="J89" s="15">
        <v>0</v>
      </c>
      <c r="K89" s="15">
        <f t="shared" si="8"/>
        <v>1733.4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65</v>
      </c>
      <c r="E90" s="12" t="s">
        <v>26</v>
      </c>
      <c r="F90" s="11">
        <v>15</v>
      </c>
      <c r="G90" s="15">
        <v>130.53</v>
      </c>
      <c r="H90" s="15">
        <f t="shared" si="7"/>
        <v>1957.95</v>
      </c>
      <c r="I90" s="15">
        <v>0</v>
      </c>
      <c r="J90" s="15">
        <v>0</v>
      </c>
      <c r="K90" s="15">
        <f t="shared" si="8"/>
        <v>1957.95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66</v>
      </c>
      <c r="E91" s="12" t="s">
        <v>26</v>
      </c>
      <c r="F91" s="11">
        <v>15</v>
      </c>
      <c r="G91" s="15">
        <v>142.1</v>
      </c>
      <c r="H91" s="15">
        <f t="shared" si="7"/>
        <v>2131.5</v>
      </c>
      <c r="I91" s="15">
        <v>0</v>
      </c>
      <c r="J91" s="15">
        <v>0</v>
      </c>
      <c r="K91" s="15">
        <f t="shared" si="8"/>
        <v>2131.5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67</v>
      </c>
      <c r="E92" s="12" t="s">
        <v>26</v>
      </c>
      <c r="F92" s="11">
        <v>15</v>
      </c>
      <c r="G92" s="15">
        <v>138.16</v>
      </c>
      <c r="H92" s="15">
        <f t="shared" si="7"/>
        <v>2072.4</v>
      </c>
      <c r="I92" s="15">
        <v>0</v>
      </c>
      <c r="J92" s="15">
        <v>0</v>
      </c>
      <c r="K92" s="15">
        <f t="shared" si="8"/>
        <v>2072.4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86</v>
      </c>
      <c r="E93" s="12" t="s">
        <v>26</v>
      </c>
      <c r="F93" s="11">
        <v>15</v>
      </c>
      <c r="G93" s="15">
        <v>227.74</v>
      </c>
      <c r="H93" s="15">
        <f t="shared" si="7"/>
        <v>3416.1000000000004</v>
      </c>
      <c r="I93" s="15">
        <v>0</v>
      </c>
      <c r="J93" s="15">
        <v>0</v>
      </c>
      <c r="K93" s="15">
        <f t="shared" si="8"/>
        <v>3416.1000000000004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68</v>
      </c>
      <c r="E94" s="12" t="s">
        <v>26</v>
      </c>
      <c r="F94" s="11">
        <v>15</v>
      </c>
      <c r="G94" s="15">
        <v>302.31</v>
      </c>
      <c r="H94" s="15">
        <f t="shared" si="7"/>
        <v>4534.6499999999996</v>
      </c>
      <c r="I94" s="15">
        <v>0</v>
      </c>
      <c r="J94" s="15">
        <v>0</v>
      </c>
      <c r="K94" s="15">
        <f t="shared" si="8"/>
        <v>4534.6499999999996</v>
      </c>
      <c r="L94" s="17"/>
    </row>
    <row r="95" spans="1:13" ht="13.5" customHeight="1" x14ac:dyDescent="0.25">
      <c r="A95" s="11"/>
      <c r="B95" s="11"/>
      <c r="C95" s="12"/>
      <c r="D95" s="12"/>
      <c r="E95" s="12"/>
      <c r="F95" s="11"/>
      <c r="G95" s="15"/>
      <c r="H95" s="21">
        <f>SUM(H83:H94)</f>
        <v>26225.550000000003</v>
      </c>
      <c r="I95" s="21">
        <f>SUM(I83:I94)</f>
        <v>0</v>
      </c>
      <c r="J95" s="21">
        <f>SUM(J83:J94)</f>
        <v>0</v>
      </c>
      <c r="K95" s="21">
        <f>SUM(K83:K94)</f>
        <v>26225.550000000003</v>
      </c>
      <c r="L95" s="17"/>
      <c r="M95" s="22"/>
    </row>
    <row r="96" spans="1:13" s="44" customFormat="1" ht="13.5" customHeight="1" x14ac:dyDescent="0.25">
      <c r="A96" s="23"/>
      <c r="B96" s="23"/>
      <c r="C96" s="24"/>
      <c r="D96" s="24"/>
      <c r="E96" s="24"/>
      <c r="F96" s="23"/>
      <c r="G96" s="42"/>
      <c r="H96" s="42"/>
      <c r="I96" s="42"/>
      <c r="J96" s="42"/>
      <c r="K96" s="42"/>
      <c r="L96" s="24"/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1" customFormat="1" ht="13.5" customHeight="1" x14ac:dyDescent="0.2">
      <c r="A98" s="28"/>
      <c r="C98" s="29" t="s">
        <v>35</v>
      </c>
      <c r="D98" s="30"/>
      <c r="F98" s="29" t="s">
        <v>36</v>
      </c>
      <c r="G98" s="31"/>
      <c r="H98" s="32"/>
      <c r="I98" s="33"/>
      <c r="J98" s="33"/>
      <c r="K98" s="34" t="s">
        <v>80</v>
      </c>
      <c r="L98" s="34"/>
    </row>
    <row r="99" spans="1:12" s="1" customFormat="1" ht="13.5" customHeight="1" x14ac:dyDescent="0.2">
      <c r="A99" s="35"/>
      <c r="B99" s="36"/>
      <c r="C99" s="37" t="s">
        <v>75</v>
      </c>
      <c r="D99" s="38"/>
      <c r="F99" s="37" t="s">
        <v>75</v>
      </c>
      <c r="G99" s="31"/>
      <c r="H99" s="39"/>
      <c r="I99" s="33"/>
      <c r="J99" s="33"/>
      <c r="K99" s="40" t="s">
        <v>76</v>
      </c>
      <c r="L99" s="40"/>
    </row>
    <row r="100" spans="1:12" s="1" customFormat="1" ht="13.5" customHeight="1" x14ac:dyDescent="0.2">
      <c r="A100" s="35"/>
      <c r="B100" s="36"/>
      <c r="C100" s="37"/>
      <c r="D100" s="38"/>
      <c r="F100" s="37"/>
      <c r="G100" s="31"/>
      <c r="H100" s="39"/>
      <c r="I100" s="33"/>
      <c r="J100" s="33"/>
      <c r="K100" s="40"/>
      <c r="L100" s="40"/>
    </row>
    <row r="101" spans="1:12" s="1" customFormat="1" ht="13.5" customHeight="1" x14ac:dyDescent="0.2">
      <c r="A101" s="35"/>
      <c r="B101" s="36"/>
      <c r="C101" s="37"/>
      <c r="D101" s="38" t="s">
        <v>1</v>
      </c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/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ht="13.5" customHeight="1" x14ac:dyDescent="0.25">
      <c r="A106" s="5"/>
      <c r="B106" s="5"/>
      <c r="C106" s="5" t="s">
        <v>2</v>
      </c>
      <c r="D106" s="5"/>
      <c r="E106" s="5"/>
      <c r="F106" s="5"/>
      <c r="G106" s="6"/>
      <c r="H106" s="5"/>
      <c r="I106" s="41"/>
    </row>
    <row r="107" spans="1:12" ht="13.5" customHeight="1" x14ac:dyDescent="0.25">
      <c r="A107" s="5"/>
      <c r="B107" s="5"/>
      <c r="C107" s="5" t="s">
        <v>87</v>
      </c>
      <c r="D107" s="5"/>
      <c r="E107" s="7"/>
      <c r="F107" s="5" t="s">
        <v>3</v>
      </c>
      <c r="G107" s="6"/>
      <c r="H107" s="5"/>
      <c r="I107" s="6"/>
    </row>
    <row r="108" spans="1:12" ht="13.5" customHeight="1" x14ac:dyDescent="0.25">
      <c r="A108" s="5"/>
      <c r="B108" s="5"/>
      <c r="C108" s="5" t="s">
        <v>4</v>
      </c>
      <c r="D108" s="5"/>
      <c r="E108" s="5"/>
      <c r="F108" s="5"/>
      <c r="G108" s="6"/>
      <c r="H108" s="5"/>
      <c r="I108" s="6"/>
    </row>
    <row r="109" spans="1:12" ht="13.5" customHeight="1" x14ac:dyDescent="0.25">
      <c r="A109" s="8"/>
      <c r="B109" s="8"/>
      <c r="C109" s="8"/>
      <c r="D109" s="8"/>
      <c r="E109" s="8"/>
      <c r="F109" s="8" t="s">
        <v>5</v>
      </c>
      <c r="G109" s="10" t="s">
        <v>6</v>
      </c>
      <c r="H109" s="8" t="s">
        <v>7</v>
      </c>
      <c r="I109" s="10" t="s">
        <v>8</v>
      </c>
      <c r="J109" s="8" t="s">
        <v>9</v>
      </c>
      <c r="K109" s="8" t="s">
        <v>10</v>
      </c>
      <c r="L109" s="8" t="s">
        <v>11</v>
      </c>
    </row>
    <row r="110" spans="1:12" ht="13.5" customHeight="1" x14ac:dyDescent="0.25">
      <c r="A110" s="8" t="s">
        <v>12</v>
      </c>
      <c r="B110" s="8" t="s">
        <v>13</v>
      </c>
      <c r="C110" s="8" t="s">
        <v>14</v>
      </c>
      <c r="D110" s="8" t="s">
        <v>15</v>
      </c>
      <c r="E110" s="8" t="s">
        <v>16</v>
      </c>
      <c r="F110" s="8" t="s">
        <v>17</v>
      </c>
      <c r="G110" s="10" t="s">
        <v>18</v>
      </c>
      <c r="H110" s="8" t="s">
        <v>19</v>
      </c>
      <c r="I110" s="10" t="s">
        <v>20</v>
      </c>
      <c r="J110" s="8" t="s">
        <v>21</v>
      </c>
      <c r="K110" s="8" t="s">
        <v>22</v>
      </c>
      <c r="L110" s="8" t="s">
        <v>23</v>
      </c>
    </row>
    <row r="111" spans="1:12" ht="36.75" customHeight="1" x14ac:dyDescent="0.25">
      <c r="A111" s="11">
        <v>5251</v>
      </c>
      <c r="B111" s="11">
        <v>100</v>
      </c>
      <c r="C111" s="12" t="s">
        <v>24</v>
      </c>
      <c r="D111" s="12" t="s">
        <v>69</v>
      </c>
      <c r="E111" s="12" t="s">
        <v>70</v>
      </c>
      <c r="F111" s="11">
        <v>15</v>
      </c>
      <c r="G111" s="15">
        <v>140</v>
      </c>
      <c r="H111" s="15">
        <f>F111*G111</f>
        <v>2100</v>
      </c>
      <c r="I111" s="15">
        <v>0</v>
      </c>
      <c r="J111" s="15">
        <v>0</v>
      </c>
      <c r="K111" s="15">
        <f>H111+I111-J111</f>
        <v>2100</v>
      </c>
      <c r="L111" s="17"/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71</v>
      </c>
      <c r="E112" s="12" t="s">
        <v>72</v>
      </c>
      <c r="F112" s="11">
        <v>15</v>
      </c>
      <c r="G112" s="15">
        <v>93.27</v>
      </c>
      <c r="H112" s="15">
        <f>F112*G112</f>
        <v>1399.05</v>
      </c>
      <c r="I112" s="15">
        <v>0</v>
      </c>
      <c r="J112" s="15">
        <v>0</v>
      </c>
      <c r="K112" s="15">
        <f>H112+I112-J112</f>
        <v>1399.05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73</v>
      </c>
      <c r="E113" s="12" t="s">
        <v>26</v>
      </c>
      <c r="F113" s="11">
        <v>15</v>
      </c>
      <c r="G113" s="15">
        <v>337.27</v>
      </c>
      <c r="H113" s="15">
        <v>2023.6</v>
      </c>
      <c r="I113" s="15">
        <v>0</v>
      </c>
      <c r="J113" s="15">
        <v>0</v>
      </c>
      <c r="K113" s="15">
        <v>2023.6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74</v>
      </c>
      <c r="E114" s="12" t="s">
        <v>26</v>
      </c>
      <c r="F114" s="11">
        <v>15</v>
      </c>
      <c r="G114" s="15">
        <v>273.13</v>
      </c>
      <c r="H114" s="15">
        <f>F114*G114</f>
        <v>4096.95</v>
      </c>
      <c r="I114" s="15">
        <v>0</v>
      </c>
      <c r="J114" s="15">
        <v>0</v>
      </c>
      <c r="K114" s="15">
        <f>H114+I114-J114</f>
        <v>4096.95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77</v>
      </c>
      <c r="E115" s="12" t="s">
        <v>26</v>
      </c>
      <c r="F115" s="11">
        <v>15</v>
      </c>
      <c r="G115" s="15">
        <v>193.33</v>
      </c>
      <c r="H115" s="15">
        <v>2900</v>
      </c>
      <c r="I115" s="15">
        <v>0</v>
      </c>
      <c r="J115" s="15">
        <v>0</v>
      </c>
      <c r="K115" s="15">
        <v>2900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78</v>
      </c>
      <c r="E116" s="12" t="s">
        <v>26</v>
      </c>
      <c r="F116" s="11">
        <v>15</v>
      </c>
      <c r="G116" s="15">
        <v>72.319999999999993</v>
      </c>
      <c r="H116" s="15">
        <v>1228.8499999999999</v>
      </c>
      <c r="I116" s="15">
        <v>0</v>
      </c>
      <c r="J116" s="15">
        <v>0</v>
      </c>
      <c r="K116" s="15">
        <v>1253.43</v>
      </c>
      <c r="L116" s="17"/>
    </row>
    <row r="117" spans="1:13" ht="36.75" customHeight="1" x14ac:dyDescent="0.25">
      <c r="A117" s="11">
        <v>5251</v>
      </c>
      <c r="B117" s="11">
        <v>100</v>
      </c>
      <c r="C117" s="12" t="s">
        <v>24</v>
      </c>
      <c r="D117" s="12" t="s">
        <v>79</v>
      </c>
      <c r="E117" s="12" t="s">
        <v>26</v>
      </c>
      <c r="F117" s="11">
        <v>15</v>
      </c>
      <c r="G117" s="15">
        <v>163.87</v>
      </c>
      <c r="H117" s="15">
        <v>2472.1999999999998</v>
      </c>
      <c r="I117" s="15">
        <v>0</v>
      </c>
      <c r="J117" s="15">
        <v>0</v>
      </c>
      <c r="K117" s="15">
        <v>2521.64</v>
      </c>
      <c r="L117" s="17"/>
    </row>
    <row r="118" spans="1:13" ht="36.75" customHeight="1" x14ac:dyDescent="0.25">
      <c r="A118" s="11">
        <v>5251</v>
      </c>
      <c r="B118" s="11">
        <v>100</v>
      </c>
      <c r="C118" s="12" t="s">
        <v>24</v>
      </c>
      <c r="D118" s="12" t="s">
        <v>81</v>
      </c>
      <c r="E118" s="12" t="s">
        <v>26</v>
      </c>
      <c r="F118" s="11">
        <v>15</v>
      </c>
      <c r="G118" s="15">
        <v>163.89</v>
      </c>
      <c r="H118" s="15">
        <v>2458.44</v>
      </c>
      <c r="I118" s="15">
        <v>0</v>
      </c>
      <c r="J118" s="15">
        <v>0</v>
      </c>
      <c r="K118" s="15">
        <v>2458.44</v>
      </c>
      <c r="L118" s="17"/>
    </row>
    <row r="119" spans="1:13" ht="36.75" customHeight="1" x14ac:dyDescent="0.25">
      <c r="A119" s="11">
        <v>5251</v>
      </c>
      <c r="B119" s="11">
        <v>100</v>
      </c>
      <c r="C119" s="12" t="s">
        <v>24</v>
      </c>
      <c r="D119" s="12" t="s">
        <v>82</v>
      </c>
      <c r="E119" s="12" t="s">
        <v>26</v>
      </c>
      <c r="F119" s="11">
        <v>15</v>
      </c>
      <c r="G119" s="15">
        <v>186.66</v>
      </c>
      <c r="H119" s="15">
        <v>2800</v>
      </c>
      <c r="I119" s="15">
        <v>0</v>
      </c>
      <c r="J119" s="15">
        <v>0</v>
      </c>
      <c r="K119" s="15">
        <v>2800</v>
      </c>
      <c r="L119" s="17"/>
    </row>
    <row r="120" spans="1:13" ht="36.75" customHeight="1" x14ac:dyDescent="0.25">
      <c r="A120" s="11">
        <v>5251</v>
      </c>
      <c r="B120" s="11">
        <v>100</v>
      </c>
      <c r="C120" s="12" t="s">
        <v>24</v>
      </c>
      <c r="D120" s="12" t="s">
        <v>83</v>
      </c>
      <c r="E120" s="12" t="s">
        <v>26</v>
      </c>
      <c r="F120" s="11">
        <v>15</v>
      </c>
      <c r="G120" s="15">
        <v>220.94</v>
      </c>
      <c r="H120" s="15">
        <v>3200</v>
      </c>
      <c r="I120" s="15">
        <v>0</v>
      </c>
      <c r="J120" s="15">
        <v>0</v>
      </c>
      <c r="K120" s="15">
        <v>3200</v>
      </c>
      <c r="L120" s="17"/>
    </row>
    <row r="121" spans="1:13" ht="13.5" customHeight="1" x14ac:dyDescent="0.25">
      <c r="A121" s="11"/>
      <c r="B121" s="11"/>
      <c r="C121" s="12"/>
      <c r="D121" s="12"/>
      <c r="E121" s="12"/>
      <c r="F121" s="11"/>
      <c r="G121" s="15"/>
      <c r="H121" s="21">
        <f>SUM(H111:H120)</f>
        <v>24679.089999999997</v>
      </c>
      <c r="I121" s="21">
        <f>SUM(I111:I111)</f>
        <v>0</v>
      </c>
      <c r="J121" s="21">
        <f>SUM(J111:J111)</f>
        <v>0</v>
      </c>
      <c r="K121" s="21">
        <f>SUM(K111:K120)</f>
        <v>24753.109999999997</v>
      </c>
      <c r="L121" s="17"/>
      <c r="M121" s="22"/>
    </row>
    <row r="122" spans="1:13" s="44" customFormat="1" ht="13.5" customHeight="1" x14ac:dyDescent="0.25">
      <c r="A122" s="23"/>
      <c r="B122" s="23"/>
      <c r="C122" s="24"/>
      <c r="D122" s="24"/>
      <c r="E122" s="24"/>
      <c r="F122" s="23"/>
      <c r="G122" s="42"/>
      <c r="H122" s="42"/>
      <c r="I122" s="42"/>
      <c r="J122" s="42"/>
      <c r="K122" s="42"/>
      <c r="L122" s="24"/>
    </row>
    <row r="123" spans="1:13" s="44" customFormat="1" ht="13.5" customHeight="1" x14ac:dyDescent="0.25">
      <c r="A123" s="23"/>
      <c r="B123" s="23"/>
      <c r="C123" s="24"/>
      <c r="D123" s="24"/>
      <c r="E123" s="24"/>
      <c r="F123" s="23"/>
      <c r="G123" s="42"/>
      <c r="H123" s="42"/>
      <c r="I123" s="42"/>
      <c r="J123" s="42"/>
      <c r="K123" s="42"/>
      <c r="L123" s="24"/>
    </row>
    <row r="124" spans="1:13" s="1" customFormat="1" ht="13.5" customHeight="1" x14ac:dyDescent="0.2">
      <c r="A124" s="28"/>
      <c r="C124" s="29" t="s">
        <v>35</v>
      </c>
      <c r="D124" s="30"/>
      <c r="F124" s="29" t="s">
        <v>36</v>
      </c>
      <c r="G124" s="31"/>
      <c r="H124" s="32"/>
      <c r="I124" s="33"/>
      <c r="J124" s="33"/>
      <c r="K124" s="34" t="s">
        <v>80</v>
      </c>
      <c r="L124" s="34"/>
    </row>
    <row r="125" spans="1:13" s="1" customFormat="1" ht="13.5" customHeight="1" x14ac:dyDescent="0.2">
      <c r="A125" s="35"/>
      <c r="B125" s="36"/>
      <c r="C125" s="37" t="s">
        <v>75</v>
      </c>
      <c r="D125" s="38"/>
      <c r="F125" s="37" t="s">
        <v>75</v>
      </c>
      <c r="G125" s="31"/>
      <c r="H125" s="39"/>
      <c r="I125" s="33"/>
      <c r="J125" s="33"/>
      <c r="K125" s="40" t="s">
        <v>76</v>
      </c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2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2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2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2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6" max="16383" man="1"/>
    <brk id="1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2021-02-12T14:54:33Z</cp:lastPrinted>
  <dcterms:created xsi:type="dcterms:W3CDTF">2019-01-15T20:06:18Z</dcterms:created>
  <dcterms:modified xsi:type="dcterms:W3CDTF">2021-03-03T19:20:22Z</dcterms:modified>
</cp:coreProperties>
</file>