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017 UNIDAD DE TRANSPARENCIA\2017 ACTUALIZACIONES\2017 NOMIN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Hoja1!$A$68:$W$97</definedName>
  </definedNames>
  <calcPr calcId="152511"/>
</workbook>
</file>

<file path=xl/calcChain.xml><?xml version="1.0" encoding="utf-8"?>
<calcChain xmlns="http://schemas.openxmlformats.org/spreadsheetml/2006/main">
  <c r="N441" i="1" l="1"/>
  <c r="V441" i="1"/>
  <c r="N442" i="1"/>
  <c r="V442" i="1"/>
  <c r="N443" i="1"/>
  <c r="V443" i="1"/>
  <c r="N444" i="1"/>
  <c r="V444" i="1"/>
  <c r="N445" i="1"/>
  <c r="V445" i="1"/>
  <c r="N446" i="1"/>
  <c r="V446" i="1"/>
  <c r="N447" i="1"/>
  <c r="V447" i="1"/>
  <c r="N448" i="1"/>
  <c r="V448" i="1"/>
  <c r="N449" i="1"/>
  <c r="V449" i="1"/>
  <c r="U450" i="1"/>
  <c r="S450" i="1"/>
  <c r="R450" i="1"/>
  <c r="Q450" i="1"/>
  <c r="P450" i="1"/>
  <c r="O450" i="1"/>
  <c r="N450" i="1"/>
  <c r="U384" i="1"/>
  <c r="S384" i="1"/>
  <c r="R384" i="1"/>
  <c r="Q384" i="1"/>
  <c r="P384" i="1"/>
  <c r="O384" i="1"/>
  <c r="V383" i="1"/>
  <c r="N383" i="1"/>
  <c r="V382" i="1"/>
  <c r="N382" i="1"/>
  <c r="V381" i="1"/>
  <c r="N381" i="1"/>
  <c r="V380" i="1"/>
  <c r="N380" i="1"/>
  <c r="V379" i="1"/>
  <c r="N379" i="1"/>
  <c r="V378" i="1"/>
  <c r="N378" i="1"/>
  <c r="V377" i="1"/>
  <c r="N377" i="1"/>
  <c r="V376" i="1"/>
  <c r="N376" i="1"/>
  <c r="V375" i="1"/>
  <c r="V384" i="1" s="1"/>
  <c r="N375" i="1"/>
  <c r="U319" i="1"/>
  <c r="S319" i="1"/>
  <c r="R319" i="1"/>
  <c r="Q319" i="1"/>
  <c r="P319" i="1"/>
  <c r="O319" i="1"/>
  <c r="V318" i="1"/>
  <c r="N318" i="1"/>
  <c r="V317" i="1"/>
  <c r="N317" i="1"/>
  <c r="V316" i="1"/>
  <c r="N316" i="1"/>
  <c r="V315" i="1"/>
  <c r="N315" i="1"/>
  <c r="V314" i="1"/>
  <c r="N314" i="1"/>
  <c r="V313" i="1"/>
  <c r="N313" i="1"/>
  <c r="V312" i="1"/>
  <c r="N312" i="1"/>
  <c r="W312" i="1"/>
  <c r="V311" i="1"/>
  <c r="N311" i="1"/>
  <c r="W311" i="1" s="1"/>
  <c r="V310" i="1"/>
  <c r="N310" i="1"/>
  <c r="N319" i="1" s="1"/>
  <c r="U285" i="1"/>
  <c r="S285" i="1"/>
  <c r="R285" i="1"/>
  <c r="Q285" i="1"/>
  <c r="P285" i="1"/>
  <c r="O285" i="1"/>
  <c r="V284" i="1"/>
  <c r="N284" i="1"/>
  <c r="W284" i="1" s="1"/>
  <c r="V283" i="1"/>
  <c r="N283" i="1"/>
  <c r="V282" i="1"/>
  <c r="N282" i="1"/>
  <c r="V281" i="1"/>
  <c r="N281" i="1"/>
  <c r="V280" i="1"/>
  <c r="N280" i="1"/>
  <c r="W280" i="1" s="1"/>
  <c r="V279" i="1"/>
  <c r="N279" i="1"/>
  <c r="V278" i="1"/>
  <c r="N278" i="1"/>
  <c r="V277" i="1"/>
  <c r="N277" i="1"/>
  <c r="V276" i="1"/>
  <c r="N276" i="1"/>
  <c r="U253" i="1"/>
  <c r="S253" i="1"/>
  <c r="R253" i="1"/>
  <c r="Q253" i="1"/>
  <c r="P253" i="1"/>
  <c r="O253" i="1"/>
  <c r="V252" i="1"/>
  <c r="N252" i="1"/>
  <c r="V251" i="1"/>
  <c r="N251" i="1"/>
  <c r="V250" i="1"/>
  <c r="N250" i="1"/>
  <c r="V249" i="1"/>
  <c r="N249" i="1"/>
  <c r="V248" i="1"/>
  <c r="N248" i="1"/>
  <c r="V247" i="1"/>
  <c r="N247" i="1"/>
  <c r="V246" i="1"/>
  <c r="N246" i="1"/>
  <c r="W246" i="1" s="1"/>
  <c r="V245" i="1"/>
  <c r="N245" i="1"/>
  <c r="V244" i="1"/>
  <c r="N244" i="1"/>
  <c r="U218" i="1"/>
  <c r="S218" i="1"/>
  <c r="R218" i="1"/>
  <c r="Q218" i="1"/>
  <c r="P218" i="1"/>
  <c r="O218" i="1"/>
  <c r="V217" i="1"/>
  <c r="N217" i="1"/>
  <c r="V216" i="1"/>
  <c r="N216" i="1"/>
  <c r="V215" i="1"/>
  <c r="N215" i="1"/>
  <c r="V214" i="1"/>
  <c r="N214" i="1"/>
  <c r="V213" i="1"/>
  <c r="N213" i="1"/>
  <c r="V212" i="1"/>
  <c r="N212" i="1"/>
  <c r="V211" i="1"/>
  <c r="N211" i="1"/>
  <c r="V210" i="1"/>
  <c r="N210" i="1"/>
  <c r="V209" i="1"/>
  <c r="V218" i="1" s="1"/>
  <c r="N209" i="1"/>
  <c r="N218" i="1" s="1"/>
  <c r="U185" i="1"/>
  <c r="S185" i="1"/>
  <c r="R185" i="1"/>
  <c r="Q185" i="1"/>
  <c r="P185" i="1"/>
  <c r="O185" i="1"/>
  <c r="V184" i="1"/>
  <c r="N184" i="1"/>
  <c r="V183" i="1"/>
  <c r="N183" i="1"/>
  <c r="V182" i="1"/>
  <c r="N182" i="1"/>
  <c r="V181" i="1"/>
  <c r="N181" i="1"/>
  <c r="V180" i="1"/>
  <c r="N180" i="1"/>
  <c r="W180" i="1"/>
  <c r="V179" i="1"/>
  <c r="N179" i="1"/>
  <c r="W179" i="1" s="1"/>
  <c r="V178" i="1"/>
  <c r="N178" i="1"/>
  <c r="W178" i="1" s="1"/>
  <c r="V177" i="1"/>
  <c r="V176" i="1"/>
  <c r="N177" i="1"/>
  <c r="W177" i="1" s="1"/>
  <c r="N176" i="1"/>
  <c r="W176" i="1" s="1"/>
  <c r="U150" i="1"/>
  <c r="S150" i="1"/>
  <c r="R150" i="1"/>
  <c r="Q150" i="1"/>
  <c r="P150" i="1"/>
  <c r="O150" i="1"/>
  <c r="V149" i="1"/>
  <c r="N149" i="1"/>
  <c r="V148" i="1"/>
  <c r="N148" i="1"/>
  <c r="V147" i="1"/>
  <c r="N147" i="1"/>
  <c r="W147" i="1" s="1"/>
  <c r="V146" i="1"/>
  <c r="N146" i="1"/>
  <c r="V145" i="1"/>
  <c r="N145" i="1"/>
  <c r="V144" i="1"/>
  <c r="N144" i="1"/>
  <c r="V143" i="1"/>
  <c r="N143" i="1"/>
  <c r="V142" i="1"/>
  <c r="V141" i="1"/>
  <c r="N142" i="1"/>
  <c r="W142" i="1" s="1"/>
  <c r="N141" i="1"/>
  <c r="U117" i="1"/>
  <c r="S117" i="1"/>
  <c r="R117" i="1"/>
  <c r="Q117" i="1"/>
  <c r="P117" i="1"/>
  <c r="O117" i="1"/>
  <c r="V116" i="1"/>
  <c r="N116" i="1"/>
  <c r="V115" i="1"/>
  <c r="N115" i="1"/>
  <c r="V114" i="1"/>
  <c r="N114" i="1"/>
  <c r="W114" i="1" s="1"/>
  <c r="V113" i="1"/>
  <c r="N113" i="1"/>
  <c r="V112" i="1"/>
  <c r="N112" i="1"/>
  <c r="V111" i="1"/>
  <c r="N111" i="1"/>
  <c r="V110" i="1"/>
  <c r="N110" i="1"/>
  <c r="V109" i="1"/>
  <c r="V108" i="1"/>
  <c r="N109" i="1"/>
  <c r="W109" i="1" s="1"/>
  <c r="N108" i="1"/>
  <c r="N76" i="1"/>
  <c r="N75" i="1"/>
  <c r="N77" i="1"/>
  <c r="N78" i="1"/>
  <c r="N79" i="1"/>
  <c r="N80" i="1"/>
  <c r="N81" i="1"/>
  <c r="N82" i="1"/>
  <c r="N83" i="1"/>
  <c r="V76" i="1"/>
  <c r="V77" i="1"/>
  <c r="V78" i="1"/>
  <c r="W78" i="1" s="1"/>
  <c r="V79" i="1"/>
  <c r="V80" i="1"/>
  <c r="W80" i="1" s="1"/>
  <c r="V81" i="1"/>
  <c r="V83" i="1"/>
  <c r="V75" i="1"/>
  <c r="U84" i="1"/>
  <c r="S84" i="1"/>
  <c r="R84" i="1"/>
  <c r="Q84" i="1"/>
  <c r="P84" i="1"/>
  <c r="O84" i="1"/>
  <c r="V82" i="1"/>
  <c r="W82" i="1" s="1"/>
  <c r="V84" i="1"/>
  <c r="N117" i="1" l="1"/>
  <c r="V117" i="1"/>
  <c r="W111" i="1"/>
  <c r="W113" i="1"/>
  <c r="W217" i="1"/>
  <c r="N253" i="1"/>
  <c r="W245" i="1"/>
  <c r="W250" i="1"/>
  <c r="W375" i="1"/>
  <c r="W376" i="1"/>
  <c r="W380" i="1"/>
  <c r="W382" i="1"/>
  <c r="W383" i="1"/>
  <c r="N384" i="1"/>
  <c r="W143" i="1"/>
  <c r="W145" i="1"/>
  <c r="W146" i="1"/>
  <c r="W184" i="1"/>
  <c r="W213" i="1"/>
  <c r="W276" i="1"/>
  <c r="W278" i="1"/>
  <c r="W279" i="1"/>
  <c r="W316" i="1"/>
  <c r="W318" i="1"/>
  <c r="W446" i="1"/>
  <c r="W444" i="1"/>
  <c r="W443" i="1"/>
  <c r="W442" i="1"/>
  <c r="W75" i="1"/>
  <c r="W83" i="1"/>
  <c r="W116" i="1"/>
  <c r="N150" i="1"/>
  <c r="V150" i="1"/>
  <c r="W149" i="1"/>
  <c r="W182" i="1"/>
  <c r="W183" i="1"/>
  <c r="W211" i="1"/>
  <c r="W212" i="1"/>
  <c r="W215" i="1"/>
  <c r="W216" i="1"/>
  <c r="W248" i="1"/>
  <c r="W249" i="1"/>
  <c r="W252" i="1"/>
  <c r="V285" i="1"/>
  <c r="W282" i="1"/>
  <c r="W283" i="1"/>
  <c r="W314" i="1"/>
  <c r="W315" i="1"/>
  <c r="W378" i="1"/>
  <c r="W379" i="1"/>
  <c r="W448" i="1"/>
  <c r="W447" i="1"/>
  <c r="W77" i="1"/>
  <c r="W81" i="1"/>
  <c r="W79" i="1"/>
  <c r="N84" i="1"/>
  <c r="W108" i="1"/>
  <c r="W141" i="1"/>
  <c r="W110" i="1"/>
  <c r="W112" i="1"/>
  <c r="W115" i="1"/>
  <c r="W144" i="1"/>
  <c r="W148" i="1"/>
  <c r="N185" i="1"/>
  <c r="V185" i="1"/>
  <c r="W181" i="1"/>
  <c r="W185" i="1" s="1"/>
  <c r="W209" i="1"/>
  <c r="W210" i="1"/>
  <c r="W214" i="1"/>
  <c r="W244" i="1"/>
  <c r="V253" i="1"/>
  <c r="W247" i="1"/>
  <c r="W251" i="1"/>
  <c r="N285" i="1"/>
  <c r="W277" i="1"/>
  <c r="W281" i="1"/>
  <c r="W310" i="1"/>
  <c r="W319" i="1" s="1"/>
  <c r="V319" i="1"/>
  <c r="W313" i="1"/>
  <c r="W317" i="1"/>
  <c r="W377" i="1"/>
  <c r="W381" i="1"/>
  <c r="W449" i="1"/>
  <c r="W445" i="1"/>
  <c r="W441" i="1"/>
  <c r="W117" i="1"/>
  <c r="W218" i="1"/>
  <c r="W76" i="1"/>
  <c r="V450" i="1"/>
  <c r="W450" i="1" l="1"/>
  <c r="W253" i="1"/>
  <c r="W150" i="1"/>
  <c r="W84" i="1"/>
  <c r="W384" i="1"/>
  <c r="W285" i="1"/>
</calcChain>
</file>

<file path=xl/sharedStrings.xml><?xml version="1.0" encoding="utf-8"?>
<sst xmlns="http://schemas.openxmlformats.org/spreadsheetml/2006/main" count="1575" uniqueCount="127">
  <si>
    <t xml:space="preserve"> COMISION ESTATAL INDIGENA</t>
  </si>
  <si>
    <t>PERIODO DE PAGO :</t>
  </si>
  <si>
    <t>2° QUINCENA  DE DICIEMBRE DE 2016</t>
  </si>
  <si>
    <t>FECHA DE PAGO:</t>
  </si>
  <si>
    <t>No.</t>
  </si>
  <si>
    <t>NOMBRE</t>
  </si>
  <si>
    <t>PUESTO</t>
  </si>
  <si>
    <t>SUELDO DIARIO</t>
  </si>
  <si>
    <t>PERCEPCIONES</t>
  </si>
  <si>
    <t>TOTAL PERCEPCIONES</t>
  </si>
  <si>
    <t>DEDUCCIONES</t>
  </si>
  <si>
    <t>TOTAL DEDUCCIONES</t>
  </si>
  <si>
    <t>TOTAL</t>
  </si>
  <si>
    <t>DÍAS TRABAJADOS</t>
  </si>
  <si>
    <t>IMPORTE MENSUAL</t>
  </si>
  <si>
    <t>AYUDA PARA DESPENSA</t>
  </si>
  <si>
    <t>AYUDA PARA PASAJE</t>
  </si>
  <si>
    <t>AGUINALDO</t>
  </si>
  <si>
    <t>CV.</t>
  </si>
  <si>
    <t>OTRAS PERC.</t>
  </si>
  <si>
    <t>I.S.P.T.</t>
  </si>
  <si>
    <t>PENSIONES</t>
  </si>
  <si>
    <t>APORT. VOLUNT. SEDAR</t>
  </si>
  <si>
    <t>P.C.P/ P.H</t>
  </si>
  <si>
    <t>I.M.S.S.</t>
  </si>
  <si>
    <t>C.V.</t>
  </si>
  <si>
    <t>OTRAS DEDUCCIONES</t>
  </si>
  <si>
    <t>ARREDONDO OCHOA MARIA GUADALUPE</t>
  </si>
  <si>
    <t>COORDINACIÓN DE CULTURA INDÍGENA Y EDUCACIÓN</t>
  </si>
  <si>
    <t>BAUTISTA VALDEZ MARIA CONCEPCIÓN</t>
  </si>
  <si>
    <t>PROMOTORA REGIONAL INDÍGENA</t>
  </si>
  <si>
    <t>GUZMAN CAMPOS ELVIA ESTHELA</t>
  </si>
  <si>
    <t>ADMINISTRATIVO
ESPECIALIZADO</t>
  </si>
  <si>
    <t>HERNANDEZ HERNADEZ OSCAR</t>
  </si>
  <si>
    <t>DIRECTOR GENERAL</t>
  </si>
  <si>
    <t>LOPEZ LOPEZ ROBERTO</t>
  </si>
  <si>
    <t>COORDINACIÓN REGIÓN ZONA NORTE</t>
  </si>
  <si>
    <t>MONRROY ROSALES NICOLAS</t>
  </si>
  <si>
    <t>COORDINACIÓN REGIÓN ZONA COSTA SUR</t>
  </si>
  <si>
    <t>REYES JIMENEZ FELIPA</t>
  </si>
  <si>
    <t>VAZQUEZ CHOCOTECO NICOLAS</t>
  </si>
  <si>
    <t>CHOFER ESPECIALIZADO</t>
  </si>
  <si>
    <t xml:space="preserve">VAZQUEZ MARTÍNEZ CELINA                     </t>
  </si>
  <si>
    <t>JEFATURA ADMINISTRATIVA DE ASUNTOS INDÍGENAS</t>
  </si>
  <si>
    <t>VELAZQUEZ RIVERA GISELA</t>
  </si>
  <si>
    <t>SECRETARIA DE DIRECCION GENERAL</t>
  </si>
  <si>
    <t>TOTALES</t>
  </si>
  <si>
    <t>AUTORIZÓ</t>
  </si>
  <si>
    <t>MTRO. OSCAR HERNANDEZ HERNANDEZ</t>
  </si>
  <si>
    <t>1° QUINCENA DE ENERO DE  2017.</t>
  </si>
  <si>
    <t>15 DE ENERO DE 2016.</t>
  </si>
  <si>
    <t>2° QUINCENA DE ENERO DE  2017.</t>
  </si>
  <si>
    <t>31 DE ENERO DE 2017.</t>
  </si>
  <si>
    <t>1° QUINCENA DE FEBRERO DE  2017.</t>
  </si>
  <si>
    <t>15 DE FEBRERO DE 2017.</t>
  </si>
  <si>
    <t>2° QUINCENA DE FEBRERO DE  2017.</t>
  </si>
  <si>
    <t>2° QUINCENA  DE FEBRERO DE 2017</t>
  </si>
  <si>
    <t>28 DE FEBRERO DE 2017.</t>
  </si>
  <si>
    <t>1° QUINCENA DE MARZO DE  2017.</t>
  </si>
  <si>
    <t>1° QUINCENA  DE MARZO DE 2017</t>
  </si>
  <si>
    <t>15 DE MARZO DE  2017.</t>
  </si>
  <si>
    <t>2° QUINCENA DE MARZO DE  2017.</t>
  </si>
  <si>
    <t>2° QUINCENA  DE MARZO DE 2017</t>
  </si>
  <si>
    <t>31 DE MARZO DE  2017.</t>
  </si>
  <si>
    <t>1° QUINCENA DE ABRIL DE  2017.</t>
  </si>
  <si>
    <t>1° QUINCENA  DE ABRIL DE 2017</t>
  </si>
  <si>
    <t>11 DE ABRIL DE  2017.</t>
  </si>
  <si>
    <t>2° QUINCENA DE ABRIL DE  2017.</t>
  </si>
  <si>
    <t>2° QUINCENA  DE ABRIL DE 2017</t>
  </si>
  <si>
    <t>29 DE ABRIL DE  2017.</t>
  </si>
  <si>
    <t>1° QUINCENA DE MAYO DE  2017.</t>
  </si>
  <si>
    <t>1° QUINCENA  DE MAYO DE 2017</t>
  </si>
  <si>
    <t>15 DE MAYO DE  2017.</t>
  </si>
  <si>
    <t>2° QUINCENA DE MAYO DE  2017.</t>
  </si>
  <si>
    <t>2° QUINCENA  DE MAYO DE 2017</t>
  </si>
  <si>
    <t>30 DE MAYO DE  2017.</t>
  </si>
  <si>
    <t xml:space="preserve">AREA DE ADSCRIPCIÓN </t>
  </si>
  <si>
    <t>FECHA DE INGRESO</t>
  </si>
  <si>
    <t xml:space="preserve">DIRECCIÓN GENERAL </t>
  </si>
  <si>
    <t xml:space="preserve">COORDINACIÓN REGIÓN NORTE </t>
  </si>
  <si>
    <t xml:space="preserve">JEFATURA ADMINISTRATIVA </t>
  </si>
  <si>
    <t>1° QUINCENA DE JUNIO DE  2017.</t>
  </si>
  <si>
    <t>LIC. CELINA VAZQUEZ  MARTÍNEZ</t>
  </si>
  <si>
    <t>VO.BO</t>
  </si>
  <si>
    <t>2° QUINCENA DE JUNIO DE  2017.</t>
  </si>
  <si>
    <t>2ER QUINCENA  DE JUNIO DE 2017</t>
  </si>
  <si>
    <t>30 DE JUNIO DE  2017.</t>
  </si>
  <si>
    <t>2DA. QUINCENA  DE JUNIO DE 2017</t>
  </si>
  <si>
    <t>1° QUINCENA DE JULIO DE  2017.</t>
  </si>
  <si>
    <t>1ER QUINCENA  DE JULIO DE 2017</t>
  </si>
  <si>
    <t>14 DE JULIO DE  2017.</t>
  </si>
  <si>
    <t>2° QUINCENA DE JULIO DE  2017.</t>
  </si>
  <si>
    <t>1° QUINCENA  DE JUNIO DE 2017</t>
  </si>
  <si>
    <t>14 DE JUNIO DE  2017.</t>
  </si>
  <si>
    <t>30 DE JULIO DE  2017.</t>
  </si>
  <si>
    <t>1° QUINCENA DE AGOSTO DE  2017.</t>
  </si>
  <si>
    <t>1a. QUINCENA  DE AGOSTO DE 2017</t>
  </si>
  <si>
    <t>15 DE AGOSTO DE  2017.</t>
  </si>
  <si>
    <t>-</t>
  </si>
  <si>
    <t>ELABORÓ</t>
  </si>
  <si>
    <t>2° QUINCENA DE AGOSTO DE  2017.</t>
  </si>
  <si>
    <t>2da QUINCENA  DE AGOSTO DE 2017</t>
  </si>
  <si>
    <t>31 DE AGOSTO DE  2017.</t>
  </si>
  <si>
    <t>1er QUINCENA DE SEPTIEMBRE DE  2017.</t>
  </si>
  <si>
    <t>1ER QUINCENA  DE SEPTIEMBRE DE 2017</t>
  </si>
  <si>
    <t>15 DE SEPTIEMBRE DE  2017.</t>
  </si>
  <si>
    <t xml:space="preserve">ELABORÓ </t>
  </si>
  <si>
    <t>2DO QUINCENA DE SEPTIEMBRE DE  2017.</t>
  </si>
  <si>
    <t>DA2 QUINCENA  DE SEPTIEMBRE DE 2017</t>
  </si>
  <si>
    <t>29 DE SEPTIEMBRE DE  2017.</t>
  </si>
  <si>
    <t>1er QUINCENA DE OCTUBRE DE  2017.</t>
  </si>
  <si>
    <t>1ER QUINCENA  DE OCTUBRE DE 2017</t>
  </si>
  <si>
    <t>14 DE OCTUBRE DE  2017.</t>
  </si>
  <si>
    <t>2DA. QUINCENA DE OCTUBRE DE  2017.</t>
  </si>
  <si>
    <t>2DA. QUINCENA  DE OCTUBRE DE 2017</t>
  </si>
  <si>
    <t>1RA. QUINCENA DE NOVIEMBRE DE  2017.</t>
  </si>
  <si>
    <t>15 DE NOVIEMBRE DE 2017</t>
  </si>
  <si>
    <t>1RA. QUINCENA  DE NOVIEMBRE DE 2017</t>
  </si>
  <si>
    <t>2DA.  QUINCENA DE NOVIEMBRE DE  2017.</t>
  </si>
  <si>
    <t>2DA. QUINCENA  DE NOVIEMBRE DE 2017</t>
  </si>
  <si>
    <t>1RA.  QUINCENA DE DICIEMBRE DE  2017.</t>
  </si>
  <si>
    <t>1RA. QUINCENA  DE DICIEMBRE DE 2017</t>
  </si>
  <si>
    <t>15 DE DICIEMBRE DE 2017</t>
  </si>
  <si>
    <t>2DA.  QUINCENA DE DICIEMBRE DE  2017.</t>
  </si>
  <si>
    <t>2DA. QUINCENA  DE DICIEMBRE DE 2017</t>
  </si>
  <si>
    <t>21 DE DICIEMBRE DE 2017</t>
  </si>
  <si>
    <t>30 DE OCTUBRE DE 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</si>
</sst>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d\-m\-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color theme="1"/>
      <name val="Century"/>
      <family val="1"/>
    </font>
    <font>
      <sz val="16"/>
      <color theme="1" tint="0.14999847407452621"/>
      <name val="Century Schoolbook"/>
      <family val="1"/>
    </font>
    <font>
      <sz val="16"/>
      <color theme="1"/>
      <name val="Century Schoolbook"/>
      <family val="1"/>
    </font>
    <font>
      <sz val="16"/>
      <name val="Arial"/>
      <family val="2"/>
    </font>
    <font>
      <sz val="16"/>
      <name val="Century Schoolbook"/>
      <family val="1"/>
    </font>
    <font>
      <b/>
      <sz val="19"/>
      <name val="Century Schoolbook"/>
      <family val="1"/>
    </font>
    <font>
      <b/>
      <sz val="16"/>
      <name val="Century Schoolbook"/>
      <family val="1"/>
    </font>
    <font>
      <b/>
      <u/>
      <sz val="16"/>
      <name val="Century"/>
      <family val="1"/>
    </font>
    <font>
      <sz val="16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6"/>
      <color theme="1" tint="0.14999847407452621"/>
      <name val="Century"/>
      <family val="1"/>
    </font>
    <font>
      <sz val="16"/>
      <color theme="1" tint="0.14999847407452621"/>
      <name val="Century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32">
    <xf numFmtId="0" fontId="0" fillId="0" borderId="0" xfId="0"/>
    <xf numFmtId="0" fontId="4" fillId="0" borderId="0" xfId="0" applyFont="1"/>
    <xf numFmtId="43" fontId="5" fillId="0" borderId="3" xfId="3" applyNumberFormat="1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43" fontId="5" fillId="0" borderId="3" xfId="3" applyNumberFormat="1" applyFont="1" applyFill="1" applyBorder="1" applyAlignment="1">
      <alignment vertical="center"/>
    </xf>
    <xf numFmtId="43" fontId="5" fillId="0" borderId="3" xfId="3" applyNumberFormat="1" applyFont="1" applyBorder="1" applyAlignment="1">
      <alignment vertical="center" wrapText="1"/>
    </xf>
    <xf numFmtId="43" fontId="6" fillId="0" borderId="3" xfId="0" applyNumberFormat="1" applyFont="1" applyBorder="1" applyAlignment="1">
      <alignment horizontal="left" vertical="center"/>
    </xf>
    <xf numFmtId="43" fontId="7" fillId="0" borderId="3" xfId="3" applyNumberFormat="1" applyFont="1" applyBorder="1"/>
    <xf numFmtId="43" fontId="8" fillId="0" borderId="3" xfId="3" applyNumberFormat="1" applyFont="1" applyBorder="1" applyAlignment="1">
      <alignment vertical="center"/>
    </xf>
    <xf numFmtId="43" fontId="9" fillId="0" borderId="3" xfId="3" applyNumberFormat="1" applyFont="1" applyBorder="1" applyAlignment="1">
      <alignment vertical="center"/>
    </xf>
    <xf numFmtId="43" fontId="5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43" fontId="8" fillId="0" borderId="4" xfId="3" applyNumberFormat="1" applyFont="1" applyBorder="1" applyAlignment="1">
      <alignment vertical="center"/>
    </xf>
    <xf numFmtId="43" fontId="5" fillId="0" borderId="4" xfId="3" applyNumberFormat="1" applyFont="1" applyBorder="1" applyAlignment="1">
      <alignment vertical="center" wrapText="1"/>
    </xf>
    <xf numFmtId="43" fontId="6" fillId="0" borderId="4" xfId="0" applyNumberFormat="1" applyFont="1" applyBorder="1" applyAlignment="1">
      <alignment horizontal="left" vertical="center"/>
    </xf>
    <xf numFmtId="43" fontId="7" fillId="0" borderId="4" xfId="3" applyNumberFormat="1" applyFont="1" applyBorder="1"/>
    <xf numFmtId="43" fontId="5" fillId="0" borderId="9" xfId="3" applyNumberFormat="1" applyFont="1" applyBorder="1" applyAlignment="1">
      <alignment vertical="center"/>
    </xf>
    <xf numFmtId="43" fontId="5" fillId="0" borderId="10" xfId="3" applyNumberFormat="1" applyFont="1" applyBorder="1" applyAlignment="1">
      <alignment vertical="center"/>
    </xf>
    <xf numFmtId="43" fontId="5" fillId="0" borderId="4" xfId="3" applyNumberFormat="1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43" fontId="5" fillId="0" borderId="4" xfId="3" applyNumberFormat="1" applyFont="1" applyFill="1" applyBorder="1" applyAlignment="1">
      <alignment vertical="center" wrapText="1"/>
    </xf>
    <xf numFmtId="43" fontId="5" fillId="0" borderId="3" xfId="3" applyNumberFormat="1" applyFont="1" applyFill="1" applyBorder="1" applyAlignment="1">
      <alignment vertical="center" wrapText="1"/>
    </xf>
    <xf numFmtId="43" fontId="6" fillId="0" borderId="4" xfId="0" applyNumberFormat="1" applyFont="1" applyFill="1" applyBorder="1" applyAlignment="1">
      <alignment horizontal="left" vertical="center"/>
    </xf>
    <xf numFmtId="43" fontId="8" fillId="0" borderId="4" xfId="3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center"/>
    </xf>
    <xf numFmtId="43" fontId="8" fillId="0" borderId="4" xfId="3" applyNumberFormat="1" applyFont="1" applyBorder="1" applyAlignment="1">
      <alignment horizontal="center" vertical="center" wrapText="1"/>
    </xf>
    <xf numFmtId="43" fontId="8" fillId="0" borderId="4" xfId="3" applyNumberFormat="1" applyFont="1" applyBorder="1" applyAlignment="1">
      <alignment horizontal="right" vertical="center" wrapText="1"/>
    </xf>
    <xf numFmtId="0" fontId="7" fillId="0" borderId="14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43" fontId="10" fillId="0" borderId="6" xfId="3" applyNumberFormat="1" applyFont="1" applyBorder="1"/>
    <xf numFmtId="43" fontId="9" fillId="0" borderId="6" xfId="3" applyNumberFormat="1" applyFont="1" applyBorder="1"/>
    <xf numFmtId="0" fontId="12" fillId="0" borderId="0" xfId="0" applyFont="1"/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right"/>
    </xf>
    <xf numFmtId="0" fontId="11" fillId="0" borderId="0" xfId="3" applyFont="1" applyAlignment="1">
      <alignment horizontal="left"/>
    </xf>
    <xf numFmtId="0" fontId="13" fillId="0" borderId="2" xfId="3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0" fontId="13" fillId="0" borderId="7" xfId="3" applyNumberFormat="1" applyFont="1" applyBorder="1" applyAlignment="1">
      <alignment horizontal="center" vertical="center" wrapText="1"/>
    </xf>
    <xf numFmtId="0" fontId="13" fillId="0" borderId="8" xfId="3" applyNumberFormat="1" applyFont="1" applyBorder="1" applyAlignment="1">
      <alignment horizontal="center" vertical="center" wrapText="1"/>
    </xf>
    <xf numFmtId="164" fontId="14" fillId="0" borderId="3" xfId="3" applyNumberFormat="1" applyFont="1" applyBorder="1" applyAlignment="1">
      <alignment horizontal="center" vertical="center"/>
    </xf>
    <xf numFmtId="44" fontId="13" fillId="0" borderId="3" xfId="3" applyNumberFormat="1" applyFont="1" applyBorder="1" applyAlignment="1">
      <alignment vertical="center"/>
    </xf>
    <xf numFmtId="0" fontId="14" fillId="0" borderId="3" xfId="3" applyFont="1" applyBorder="1" applyAlignment="1">
      <alignment horizontal="center" vertical="center" wrapText="1"/>
    </xf>
    <xf numFmtId="166" fontId="16" fillId="0" borderId="4" xfId="7" applyNumberFormat="1" applyFont="1" applyBorder="1" applyAlignment="1">
      <alignment horizontal="center" vertical="center"/>
    </xf>
    <xf numFmtId="43" fontId="16" fillId="0" borderId="3" xfId="3" applyNumberFormat="1" applyFont="1" applyBorder="1" applyAlignment="1">
      <alignment vertical="center"/>
    </xf>
    <xf numFmtId="0" fontId="16" fillId="0" borderId="3" xfId="3" applyFont="1" applyBorder="1" applyAlignment="1">
      <alignment horizontal="center" vertical="center"/>
    </xf>
    <xf numFmtId="43" fontId="16" fillId="0" borderId="3" xfId="3" applyNumberFormat="1" applyFont="1" applyFill="1" applyBorder="1" applyAlignment="1">
      <alignment vertical="center"/>
    </xf>
    <xf numFmtId="43" fontId="16" fillId="0" borderId="3" xfId="3" applyNumberFormat="1" applyFont="1" applyBorder="1" applyAlignment="1">
      <alignment vertical="center" wrapText="1"/>
    </xf>
    <xf numFmtId="43" fontId="12" fillId="0" borderId="3" xfId="0" applyNumberFormat="1" applyFont="1" applyBorder="1" applyAlignment="1">
      <alignment horizontal="left" vertical="center"/>
    </xf>
    <xf numFmtId="43" fontId="14" fillId="0" borderId="3" xfId="3" applyNumberFormat="1" applyFont="1" applyBorder="1"/>
    <xf numFmtId="43" fontId="14" fillId="0" borderId="3" xfId="3" applyNumberFormat="1" applyFont="1" applyBorder="1" applyAlignment="1">
      <alignment vertical="center"/>
    </xf>
    <xf numFmtId="43" fontId="13" fillId="0" borderId="3" xfId="3" applyNumberFormat="1" applyFont="1" applyBorder="1" applyAlignment="1">
      <alignment vertical="center"/>
    </xf>
    <xf numFmtId="164" fontId="14" fillId="0" borderId="4" xfId="3" applyNumberFormat="1" applyFont="1" applyBorder="1" applyAlignment="1">
      <alignment horizontal="center" vertical="center"/>
    </xf>
    <xf numFmtId="44" fontId="13" fillId="0" borderId="4" xfId="3" applyNumberFormat="1" applyFont="1" applyBorder="1" applyAlignment="1">
      <alignment vertical="center"/>
    </xf>
    <xf numFmtId="0" fontId="14" fillId="0" borderId="4" xfId="3" applyFont="1" applyBorder="1" applyAlignment="1">
      <alignment horizontal="center" vertical="center" wrapText="1"/>
    </xf>
    <xf numFmtId="43" fontId="16" fillId="0" borderId="4" xfId="3" applyNumberFormat="1" applyFont="1" applyBorder="1" applyAlignment="1">
      <alignment vertical="center"/>
    </xf>
    <xf numFmtId="0" fontId="16" fillId="0" borderId="4" xfId="3" applyFont="1" applyBorder="1" applyAlignment="1">
      <alignment horizontal="center" vertical="center"/>
    </xf>
    <xf numFmtId="43" fontId="14" fillId="0" borderId="4" xfId="3" applyNumberFormat="1" applyFont="1" applyBorder="1" applyAlignment="1">
      <alignment vertical="center"/>
    </xf>
    <xf numFmtId="43" fontId="16" fillId="0" borderId="4" xfId="3" applyNumberFormat="1" applyFont="1" applyBorder="1" applyAlignment="1">
      <alignment vertical="center" wrapText="1"/>
    </xf>
    <xf numFmtId="43" fontId="12" fillId="0" borderId="4" xfId="0" applyNumberFormat="1" applyFont="1" applyBorder="1" applyAlignment="1">
      <alignment horizontal="left" vertical="center"/>
    </xf>
    <xf numFmtId="43" fontId="14" fillId="0" borderId="4" xfId="3" applyNumberFormat="1" applyFont="1" applyBorder="1"/>
    <xf numFmtId="166" fontId="16" fillId="0" borderId="4" xfId="7" applyNumberFormat="1" applyFont="1" applyFill="1" applyBorder="1" applyAlignment="1">
      <alignment horizontal="center" vertical="center"/>
    </xf>
    <xf numFmtId="43" fontId="16" fillId="0" borderId="9" xfId="3" applyNumberFormat="1" applyFont="1" applyBorder="1" applyAlignment="1">
      <alignment vertical="center"/>
    </xf>
    <xf numFmtId="43" fontId="16" fillId="0" borderId="10" xfId="3" applyNumberFormat="1" applyFont="1" applyBorder="1" applyAlignment="1">
      <alignment vertical="center"/>
    </xf>
    <xf numFmtId="43" fontId="16" fillId="0" borderId="4" xfId="3" applyNumberFormat="1" applyFont="1" applyFill="1" applyBorder="1" applyAlignment="1">
      <alignment vertical="center"/>
    </xf>
    <xf numFmtId="44" fontId="13" fillId="0" borderId="4" xfId="3" applyNumberFormat="1" applyFont="1" applyFill="1" applyBorder="1" applyAlignment="1">
      <alignment vertical="center"/>
    </xf>
    <xf numFmtId="0" fontId="14" fillId="0" borderId="4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/>
    </xf>
    <xf numFmtId="43" fontId="16" fillId="0" borderId="4" xfId="3" applyNumberFormat="1" applyFont="1" applyFill="1" applyBorder="1" applyAlignment="1">
      <alignment vertical="center" wrapText="1"/>
    </xf>
    <xf numFmtId="43" fontId="16" fillId="0" borderId="3" xfId="3" applyNumberFormat="1" applyFont="1" applyFill="1" applyBorder="1" applyAlignment="1">
      <alignment vertical="center" wrapText="1"/>
    </xf>
    <xf numFmtId="43" fontId="12" fillId="0" borderId="4" xfId="0" applyNumberFormat="1" applyFont="1" applyFill="1" applyBorder="1" applyAlignment="1">
      <alignment horizontal="left" vertical="center"/>
    </xf>
    <xf numFmtId="43" fontId="14" fillId="0" borderId="4" xfId="3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horizontal="left" vertical="center"/>
    </xf>
    <xf numFmtId="43" fontId="14" fillId="0" borderId="4" xfId="3" applyNumberFormat="1" applyFont="1" applyBorder="1" applyAlignment="1">
      <alignment horizontal="center" vertical="center" wrapText="1"/>
    </xf>
    <xf numFmtId="43" fontId="14" fillId="0" borderId="4" xfId="3" applyNumberFormat="1" applyFont="1" applyBorder="1" applyAlignment="1">
      <alignment horizontal="right" vertical="center" wrapText="1"/>
    </xf>
    <xf numFmtId="0" fontId="14" fillId="0" borderId="1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43" fontId="13" fillId="0" borderId="6" xfId="3" applyNumberFormat="1" applyFont="1" applyBorder="1"/>
    <xf numFmtId="166" fontId="16" fillId="0" borderId="0" xfId="8" applyNumberFormat="1" applyFont="1" applyBorder="1" applyAlignment="1">
      <alignment horizontal="center" vertical="center"/>
    </xf>
    <xf numFmtId="43" fontId="12" fillId="0" borderId="0" xfId="0" applyNumberFormat="1" applyFont="1"/>
    <xf numFmtId="166" fontId="16" fillId="0" borderId="0" xfId="7" applyNumberFormat="1" applyFont="1" applyFill="1" applyBorder="1" applyAlignment="1">
      <alignment horizontal="center" vertical="center"/>
    </xf>
    <xf numFmtId="166" fontId="16" fillId="0" borderId="0" xfId="7" applyNumberFormat="1" applyFont="1" applyBorder="1" applyAlignment="1">
      <alignment horizontal="center" vertical="center"/>
    </xf>
    <xf numFmtId="0" fontId="14" fillId="0" borderId="0" xfId="3" applyFont="1"/>
    <xf numFmtId="0" fontId="13" fillId="0" borderId="0" xfId="3" applyFont="1" applyAlignment="1"/>
    <xf numFmtId="0" fontId="13" fillId="0" borderId="0" xfId="3" applyFont="1"/>
    <xf numFmtId="43" fontId="13" fillId="0" borderId="0" xfId="3" applyNumberFormat="1" applyFont="1" applyBorder="1"/>
    <xf numFmtId="0" fontId="14" fillId="0" borderId="0" xfId="3" applyFont="1" applyBorder="1" applyAlignment="1">
      <alignment horizontal="center" vertical="center" wrapText="1"/>
    </xf>
    <xf numFmtId="0" fontId="13" fillId="0" borderId="15" xfId="3" applyNumberFormat="1" applyFont="1" applyBorder="1" applyAlignment="1">
      <alignment horizontal="center" vertical="center" wrapText="1"/>
    </xf>
    <xf numFmtId="0" fontId="13" fillId="0" borderId="11" xfId="3" applyNumberFormat="1" applyFont="1" applyBorder="1" applyAlignment="1">
      <alignment horizontal="center" vertical="center" wrapText="1"/>
    </xf>
    <xf numFmtId="0" fontId="13" fillId="0" borderId="13" xfId="3" applyNumberFormat="1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4" fillId="0" borderId="18" xfId="3" applyFont="1" applyBorder="1" applyAlignment="1">
      <alignment horizontal="center"/>
    </xf>
    <xf numFmtId="0" fontId="11" fillId="0" borderId="0" xfId="3" applyFont="1" applyAlignment="1"/>
    <xf numFmtId="0" fontId="12" fillId="0" borderId="0" xfId="0" applyFont="1" applyBorder="1"/>
    <xf numFmtId="44" fontId="13" fillId="0" borderId="19" xfId="3" applyNumberFormat="1" applyFont="1" applyBorder="1" applyAlignment="1">
      <alignment vertical="center"/>
    </xf>
    <xf numFmtId="44" fontId="14" fillId="0" borderId="4" xfId="3" applyNumberFormat="1" applyFont="1" applyBorder="1" applyAlignment="1">
      <alignment horizontal="center" vertical="center" wrapText="1"/>
    </xf>
    <xf numFmtId="44" fontId="14" fillId="0" borderId="20" xfId="3" applyNumberFormat="1" applyFont="1" applyBorder="1" applyAlignment="1">
      <alignment horizontal="center" vertical="center"/>
    </xf>
    <xf numFmtId="14" fontId="14" fillId="0" borderId="20" xfId="3" applyNumberFormat="1" applyFont="1" applyBorder="1" applyAlignment="1">
      <alignment horizontal="center" vertical="center"/>
    </xf>
    <xf numFmtId="44" fontId="13" fillId="0" borderId="9" xfId="3" applyNumberFormat="1" applyFont="1" applyBorder="1" applyAlignment="1">
      <alignment vertical="center"/>
    </xf>
    <xf numFmtId="0" fontId="14" fillId="0" borderId="10" xfId="3" applyFont="1" applyBorder="1" applyAlignment="1">
      <alignment horizontal="center" vertical="center" wrapText="1"/>
    </xf>
    <xf numFmtId="14" fontId="14" fillId="0" borderId="10" xfId="3" applyNumberFormat="1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14" fontId="14" fillId="0" borderId="21" xfId="3" applyNumberFormat="1" applyFont="1" applyBorder="1" applyAlignment="1">
      <alignment horizontal="center" vertical="center" wrapText="1"/>
    </xf>
    <xf numFmtId="44" fontId="13" fillId="0" borderId="9" xfId="3" applyNumberFormat="1" applyFont="1" applyFill="1" applyBorder="1" applyAlignment="1">
      <alignment vertical="center"/>
    </xf>
    <xf numFmtId="44" fontId="14" fillId="0" borderId="4" xfId="3" applyNumberFormat="1" applyFont="1" applyBorder="1" applyAlignment="1">
      <alignment horizontal="center" vertical="center"/>
    </xf>
    <xf numFmtId="14" fontId="14" fillId="0" borderId="4" xfId="3" applyNumberFormat="1" applyFont="1" applyBorder="1" applyAlignment="1">
      <alignment horizontal="center" vertical="center" wrapText="1"/>
    </xf>
    <xf numFmtId="43" fontId="10" fillId="0" borderId="3" xfId="3" applyNumberFormat="1" applyFont="1" applyBorder="1" applyAlignment="1">
      <alignment vertical="center"/>
    </xf>
    <xf numFmtId="0" fontId="13" fillId="0" borderId="9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3" fillId="0" borderId="15" xfId="3" applyNumberFormat="1" applyFont="1" applyBorder="1" applyAlignment="1">
      <alignment horizontal="center" vertical="center" wrapText="1"/>
    </xf>
    <xf numFmtId="0" fontId="13" fillId="0" borderId="13" xfId="3" applyNumberFormat="1" applyFont="1" applyBorder="1" applyAlignment="1">
      <alignment horizontal="center" vertical="center" wrapText="1"/>
    </xf>
    <xf numFmtId="0" fontId="13" fillId="0" borderId="11" xfId="3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3" fillId="0" borderId="22" xfId="3" applyNumberFormat="1" applyFont="1" applyBorder="1" applyAlignment="1">
      <alignment horizontal="center" vertical="center" wrapText="1"/>
    </xf>
    <xf numFmtId="0" fontId="13" fillId="0" borderId="23" xfId="3" applyNumberFormat="1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16" xfId="3" applyNumberFormat="1" applyFont="1" applyBorder="1" applyAlignment="1">
      <alignment horizontal="center" vertical="center" wrapText="1"/>
    </xf>
    <xf numFmtId="0" fontId="13" fillId="0" borderId="17" xfId="3" applyNumberFormat="1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Alignment="1">
      <alignment horizontal="center" wrapText="1"/>
    </xf>
    <xf numFmtId="0" fontId="13" fillId="0" borderId="4" xfId="3" applyNumberFormat="1" applyFont="1" applyBorder="1" applyAlignment="1">
      <alignment horizontal="center" vertical="center" wrapText="1"/>
    </xf>
    <xf numFmtId="0" fontId="13" fillId="0" borderId="9" xfId="3" applyFont="1" applyBorder="1" applyAlignment="1">
      <alignment horizontal="right"/>
    </xf>
    <xf numFmtId="0" fontId="13" fillId="0" borderId="10" xfId="3" applyFont="1" applyBorder="1" applyAlignment="1">
      <alignment horizontal="right"/>
    </xf>
  </cellXfs>
  <cellStyles count="9">
    <cellStyle name="Euro" xfId="1"/>
    <cellStyle name="Normal" xfId="0" builtinId="0"/>
    <cellStyle name="Normal 13" xfId="2"/>
    <cellStyle name="Normal 2" xfId="3"/>
    <cellStyle name="Normal 3" xfId="4"/>
    <cellStyle name="Normal 5" xfId="8"/>
    <cellStyle name="Normal 7" xfId="5"/>
    <cellStyle name="Normal_~9885111" xfId="7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5"/>
  <sheetViews>
    <sheetView tabSelected="1" topLeftCell="D608" zoomScale="40" zoomScaleNormal="40" workbookViewId="0">
      <selection activeCell="J621" sqref="J619:J621"/>
    </sheetView>
  </sheetViews>
  <sheetFormatPr baseColWidth="10" defaultRowHeight="15.75" x14ac:dyDescent="0.25"/>
  <cols>
    <col min="1" max="1" width="11.42578125" style="1"/>
    <col min="2" max="2" width="62.85546875" style="1" customWidth="1"/>
    <col min="3" max="3" width="30.140625" style="1" customWidth="1"/>
    <col min="4" max="4" width="37.85546875" style="1" customWidth="1"/>
    <col min="5" max="5" width="20.42578125" style="1" customWidth="1"/>
    <col min="6" max="6" width="19.5703125" style="1" bestFit="1" customWidth="1"/>
    <col min="7" max="7" width="17.140625" style="1" customWidth="1"/>
    <col min="8" max="8" width="28.42578125" style="1" bestFit="1" customWidth="1"/>
    <col min="9" max="9" width="26.5703125" style="1" customWidth="1"/>
    <col min="10" max="10" width="23" style="1" customWidth="1"/>
    <col min="11" max="11" width="18.28515625" style="1" customWidth="1"/>
    <col min="12" max="12" width="11.42578125" style="1"/>
    <col min="13" max="13" width="13.28515625" style="1" customWidth="1"/>
    <col min="14" max="14" width="24.5703125" style="1" customWidth="1"/>
    <col min="15" max="15" width="23" style="1" customWidth="1"/>
    <col min="16" max="16" width="21.7109375" style="1" customWidth="1"/>
    <col min="17" max="17" width="20" style="1" bestFit="1" customWidth="1"/>
    <col min="18" max="18" width="20.7109375" style="1" customWidth="1"/>
    <col min="19" max="19" width="19.5703125" style="1" customWidth="1"/>
    <col min="20" max="20" width="12.28515625" style="1" customWidth="1"/>
    <col min="21" max="21" width="16.85546875" style="1" customWidth="1"/>
    <col min="22" max="22" width="27" style="1" customWidth="1"/>
    <col min="23" max="23" width="28.85546875" style="1" customWidth="1"/>
    <col min="24" max="16384" width="11.42578125" style="1"/>
  </cols>
  <sheetData>
    <row r="1" spans="1:24" ht="20.25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31"/>
    </row>
    <row r="2" spans="1:24" ht="20.25" x14ac:dyDescent="0.3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31"/>
    </row>
    <row r="3" spans="1:24" ht="20.25" x14ac:dyDescent="0.3">
      <c r="A3" s="32"/>
      <c r="B3" s="32"/>
      <c r="C3" s="32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1"/>
      <c r="U3" s="33" t="s">
        <v>1</v>
      </c>
      <c r="V3" s="34" t="s">
        <v>2</v>
      </c>
      <c r="W3" s="31"/>
      <c r="X3" s="31"/>
    </row>
    <row r="4" spans="1:24" ht="20.25" x14ac:dyDescent="0.3">
      <c r="A4" s="32"/>
      <c r="B4" s="32"/>
      <c r="C4" s="32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1"/>
      <c r="U4" s="33" t="s">
        <v>3</v>
      </c>
      <c r="V4" s="34" t="s">
        <v>50</v>
      </c>
      <c r="W4" s="31"/>
      <c r="X4" s="31"/>
    </row>
    <row r="5" spans="1:24" ht="21" thickBot="1" x14ac:dyDescent="0.35">
      <c r="A5" s="32"/>
      <c r="B5" s="32"/>
      <c r="C5" s="32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3"/>
      <c r="W5" s="34"/>
      <c r="X5" s="31"/>
    </row>
    <row r="6" spans="1:24" ht="24" customHeight="1" thickBot="1" x14ac:dyDescent="0.35">
      <c r="A6" s="115" t="s">
        <v>4</v>
      </c>
      <c r="B6" s="117" t="s">
        <v>5</v>
      </c>
      <c r="C6" s="117" t="s">
        <v>6</v>
      </c>
      <c r="D6" s="117" t="s">
        <v>76</v>
      </c>
      <c r="E6" s="117" t="s">
        <v>77</v>
      </c>
      <c r="F6" s="117" t="s">
        <v>7</v>
      </c>
      <c r="G6" s="121" t="s">
        <v>8</v>
      </c>
      <c r="H6" s="122"/>
      <c r="I6" s="122"/>
      <c r="J6" s="122"/>
      <c r="K6" s="122"/>
      <c r="L6" s="122"/>
      <c r="M6" s="123"/>
      <c r="N6" s="124" t="s">
        <v>9</v>
      </c>
      <c r="O6" s="121" t="s">
        <v>10</v>
      </c>
      <c r="P6" s="122"/>
      <c r="Q6" s="122"/>
      <c r="R6" s="122"/>
      <c r="S6" s="122"/>
      <c r="T6" s="122"/>
      <c r="U6" s="123"/>
      <c r="V6" s="117" t="s">
        <v>11</v>
      </c>
      <c r="W6" s="126" t="s">
        <v>12</v>
      </c>
      <c r="X6" s="31"/>
    </row>
    <row r="7" spans="1:24" ht="55.5" customHeight="1" thickBot="1" x14ac:dyDescent="0.35">
      <c r="A7" s="116"/>
      <c r="B7" s="118"/>
      <c r="C7" s="118"/>
      <c r="D7" s="118"/>
      <c r="E7" s="118"/>
      <c r="F7" s="118"/>
      <c r="G7" s="35" t="s">
        <v>13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35" t="s">
        <v>19</v>
      </c>
      <c r="N7" s="125"/>
      <c r="O7" s="36" t="s">
        <v>20</v>
      </c>
      <c r="P7" s="36" t="s">
        <v>21</v>
      </c>
      <c r="Q7" s="37" t="s">
        <v>22</v>
      </c>
      <c r="R7" s="38" t="s">
        <v>23</v>
      </c>
      <c r="S7" s="37" t="s">
        <v>24</v>
      </c>
      <c r="T7" s="39" t="s">
        <v>25</v>
      </c>
      <c r="U7" s="36" t="s">
        <v>26</v>
      </c>
      <c r="V7" s="118"/>
      <c r="W7" s="127"/>
      <c r="X7" s="31"/>
    </row>
    <row r="8" spans="1:24" ht="81" x14ac:dyDescent="0.3">
      <c r="A8" s="40">
        <v>1</v>
      </c>
      <c r="B8" s="41" t="s">
        <v>27</v>
      </c>
      <c r="C8" s="42" t="s">
        <v>28</v>
      </c>
      <c r="D8" s="42" t="s">
        <v>78</v>
      </c>
      <c r="E8" s="43">
        <v>39326</v>
      </c>
      <c r="F8" s="44">
        <v>573.76</v>
      </c>
      <c r="G8" s="45">
        <v>15</v>
      </c>
      <c r="H8" s="44">
        <v>8606.5</v>
      </c>
      <c r="I8" s="46">
        <v>623.5</v>
      </c>
      <c r="J8" s="46">
        <v>389.5</v>
      </c>
      <c r="K8" s="47">
        <v>0</v>
      </c>
      <c r="L8" s="44"/>
      <c r="M8" s="48">
        <v>0</v>
      </c>
      <c r="N8" s="44">
        <v>9619.5</v>
      </c>
      <c r="O8" s="44">
        <v>1500.16</v>
      </c>
      <c r="P8" s="44">
        <v>989.75</v>
      </c>
      <c r="Q8" s="44">
        <v>0</v>
      </c>
      <c r="R8" s="44">
        <v>0</v>
      </c>
      <c r="S8" s="44">
        <v>22.94</v>
      </c>
      <c r="T8" s="49"/>
      <c r="U8" s="50">
        <v>0</v>
      </c>
      <c r="V8" s="44">
        <v>2512.85</v>
      </c>
      <c r="W8" s="51">
        <v>7106.65</v>
      </c>
      <c r="X8" s="31"/>
    </row>
    <row r="9" spans="1:24" ht="60.75" x14ac:dyDescent="0.3">
      <c r="A9" s="52">
        <v>2</v>
      </c>
      <c r="B9" s="53" t="s">
        <v>29</v>
      </c>
      <c r="C9" s="54" t="s">
        <v>30</v>
      </c>
      <c r="D9" s="54" t="s">
        <v>79</v>
      </c>
      <c r="E9" s="43">
        <v>39356</v>
      </c>
      <c r="F9" s="55">
        <v>361.83</v>
      </c>
      <c r="G9" s="56">
        <v>15</v>
      </c>
      <c r="H9" s="55">
        <v>5427.5</v>
      </c>
      <c r="I9" s="57">
        <v>510.5</v>
      </c>
      <c r="J9" s="57">
        <v>333</v>
      </c>
      <c r="K9" s="58">
        <v>0</v>
      </c>
      <c r="L9" s="44"/>
      <c r="M9" s="59">
        <v>0</v>
      </c>
      <c r="N9" s="44">
        <v>6271</v>
      </c>
      <c r="O9" s="55">
        <v>784.92</v>
      </c>
      <c r="P9" s="55">
        <v>624.16</v>
      </c>
      <c r="Q9" s="55">
        <v>0</v>
      </c>
      <c r="R9" s="55">
        <v>0</v>
      </c>
      <c r="S9" s="55">
        <v>8.35</v>
      </c>
      <c r="T9" s="60"/>
      <c r="U9" s="57">
        <v>0</v>
      </c>
      <c r="V9" s="44">
        <v>1417.4299999999998</v>
      </c>
      <c r="W9" s="51">
        <v>4853.57</v>
      </c>
      <c r="X9" s="31"/>
    </row>
    <row r="10" spans="1:24" ht="40.5" x14ac:dyDescent="0.3">
      <c r="A10" s="52">
        <v>3</v>
      </c>
      <c r="B10" s="53" t="s">
        <v>31</v>
      </c>
      <c r="C10" s="54" t="s">
        <v>32</v>
      </c>
      <c r="D10" s="54" t="s">
        <v>80</v>
      </c>
      <c r="E10" s="61">
        <v>40878</v>
      </c>
      <c r="F10" s="62">
        <v>341.23</v>
      </c>
      <c r="G10" s="56">
        <v>15</v>
      </c>
      <c r="H10" s="63">
        <v>5118.5</v>
      </c>
      <c r="I10" s="55">
        <v>443.5</v>
      </c>
      <c r="J10" s="55">
        <v>315.5</v>
      </c>
      <c r="K10" s="58">
        <v>0</v>
      </c>
      <c r="L10" s="44"/>
      <c r="M10" s="59">
        <v>0</v>
      </c>
      <c r="N10" s="44">
        <v>5877.5</v>
      </c>
      <c r="O10" s="55">
        <v>700.84</v>
      </c>
      <c r="P10" s="55">
        <v>588.63</v>
      </c>
      <c r="Q10" s="55">
        <v>200</v>
      </c>
      <c r="R10" s="55">
        <v>0</v>
      </c>
      <c r="S10" s="64">
        <v>5.93</v>
      </c>
      <c r="T10" s="60"/>
      <c r="U10" s="57">
        <v>0</v>
      </c>
      <c r="V10" s="44">
        <v>1495.4</v>
      </c>
      <c r="W10" s="51">
        <v>4382.1000000000004</v>
      </c>
      <c r="X10" s="31"/>
    </row>
    <row r="11" spans="1:24" ht="40.5" x14ac:dyDescent="0.3">
      <c r="A11" s="52">
        <v>4</v>
      </c>
      <c r="B11" s="53" t="s">
        <v>33</v>
      </c>
      <c r="C11" s="54" t="s">
        <v>34</v>
      </c>
      <c r="D11" s="42" t="s">
        <v>78</v>
      </c>
      <c r="E11" s="61">
        <v>42466</v>
      </c>
      <c r="F11" s="55">
        <v>1752.66</v>
      </c>
      <c r="G11" s="56">
        <v>15</v>
      </c>
      <c r="H11" s="63">
        <v>26290</v>
      </c>
      <c r="I11" s="55">
        <v>1028.5</v>
      </c>
      <c r="J11" s="55">
        <v>728.5</v>
      </c>
      <c r="K11" s="58"/>
      <c r="L11" s="44"/>
      <c r="M11" s="59"/>
      <c r="N11" s="44">
        <v>28047</v>
      </c>
      <c r="O11" s="55">
        <v>6574.54</v>
      </c>
      <c r="P11" s="55">
        <v>2908.36</v>
      </c>
      <c r="Q11" s="55"/>
      <c r="R11" s="55"/>
      <c r="S11" s="64">
        <v>79.13</v>
      </c>
      <c r="T11" s="60"/>
      <c r="U11" s="57">
        <v>0</v>
      </c>
      <c r="V11" s="44">
        <v>9562.0299999999988</v>
      </c>
      <c r="W11" s="51">
        <v>18484.97</v>
      </c>
      <c r="X11" s="31"/>
    </row>
    <row r="12" spans="1:24" ht="60.75" x14ac:dyDescent="0.3">
      <c r="A12" s="52">
        <v>5</v>
      </c>
      <c r="B12" s="65" t="s">
        <v>35</v>
      </c>
      <c r="C12" s="66" t="s">
        <v>36</v>
      </c>
      <c r="D12" s="42" t="s">
        <v>78</v>
      </c>
      <c r="E12" s="43">
        <v>39326</v>
      </c>
      <c r="F12" s="64">
        <v>573.76</v>
      </c>
      <c r="G12" s="67">
        <v>15</v>
      </c>
      <c r="H12" s="64">
        <v>8606.5</v>
      </c>
      <c r="I12" s="64">
        <v>623.5</v>
      </c>
      <c r="J12" s="64">
        <v>389.5</v>
      </c>
      <c r="K12" s="68">
        <v>0</v>
      </c>
      <c r="L12" s="69"/>
      <c r="M12" s="70">
        <v>0</v>
      </c>
      <c r="N12" s="44">
        <v>9619.5</v>
      </c>
      <c r="O12" s="64">
        <v>1500.16</v>
      </c>
      <c r="P12" s="64">
        <v>989.75</v>
      </c>
      <c r="Q12" s="64">
        <v>0</v>
      </c>
      <c r="R12" s="64">
        <v>1000</v>
      </c>
      <c r="S12" s="64">
        <v>22.94</v>
      </c>
      <c r="T12" s="71"/>
      <c r="U12" s="64">
        <v>0</v>
      </c>
      <c r="V12" s="44">
        <v>3512.85</v>
      </c>
      <c r="W12" s="51">
        <v>6106.65</v>
      </c>
      <c r="X12" s="31"/>
    </row>
    <row r="13" spans="1:24" ht="60.75" x14ac:dyDescent="0.3">
      <c r="A13" s="40">
        <v>6</v>
      </c>
      <c r="B13" s="53" t="s">
        <v>37</v>
      </c>
      <c r="C13" s="54" t="s">
        <v>38</v>
      </c>
      <c r="D13" s="42" t="s">
        <v>78</v>
      </c>
      <c r="E13" s="43">
        <v>39341</v>
      </c>
      <c r="F13" s="55">
        <v>573.76</v>
      </c>
      <c r="G13" s="56">
        <v>15</v>
      </c>
      <c r="H13" s="55">
        <v>8606.5</v>
      </c>
      <c r="I13" s="64">
        <v>623.5</v>
      </c>
      <c r="J13" s="64">
        <v>389.5</v>
      </c>
      <c r="K13" s="58">
        <v>0</v>
      </c>
      <c r="L13" s="44"/>
      <c r="M13" s="70">
        <v>0</v>
      </c>
      <c r="N13" s="44">
        <v>9619.5</v>
      </c>
      <c r="O13" s="55">
        <v>1500.16</v>
      </c>
      <c r="P13" s="55">
        <v>989.75</v>
      </c>
      <c r="Q13" s="55">
        <v>100</v>
      </c>
      <c r="R13" s="55">
        <v>0</v>
      </c>
      <c r="S13" s="55">
        <v>22.94</v>
      </c>
      <c r="T13" s="60"/>
      <c r="U13" s="57">
        <v>0</v>
      </c>
      <c r="V13" s="44">
        <v>2612.85</v>
      </c>
      <c r="W13" s="51">
        <v>7006.65</v>
      </c>
      <c r="X13" s="31"/>
    </row>
    <row r="14" spans="1:24" ht="60.75" x14ac:dyDescent="0.3">
      <c r="A14" s="40">
        <v>7</v>
      </c>
      <c r="B14" s="53" t="s">
        <v>39</v>
      </c>
      <c r="C14" s="54" t="s">
        <v>30</v>
      </c>
      <c r="D14" s="42" t="s">
        <v>78</v>
      </c>
      <c r="E14" s="43">
        <v>42205</v>
      </c>
      <c r="F14" s="55">
        <v>361.83</v>
      </c>
      <c r="G14" s="56">
        <v>15</v>
      </c>
      <c r="H14" s="55">
        <v>5427.5</v>
      </c>
      <c r="I14" s="64">
        <v>510.5</v>
      </c>
      <c r="J14" s="64">
        <v>333</v>
      </c>
      <c r="K14" s="58">
        <v>0</v>
      </c>
      <c r="L14" s="47"/>
      <c r="M14" s="72">
        <v>0</v>
      </c>
      <c r="N14" s="44">
        <v>6271</v>
      </c>
      <c r="O14" s="55">
        <v>784.92</v>
      </c>
      <c r="P14" s="55">
        <v>624.16</v>
      </c>
      <c r="Q14" s="55">
        <v>200</v>
      </c>
      <c r="R14" s="55">
        <v>1357</v>
      </c>
      <c r="S14" s="55">
        <v>8.35</v>
      </c>
      <c r="T14" s="60">
        <v>0</v>
      </c>
      <c r="U14" s="57">
        <v>0</v>
      </c>
      <c r="V14" s="44">
        <v>2974.43</v>
      </c>
      <c r="W14" s="51">
        <v>3296.57</v>
      </c>
      <c r="X14" s="31"/>
    </row>
    <row r="15" spans="1:24" ht="40.5" x14ac:dyDescent="0.3">
      <c r="A15" s="52">
        <v>8</v>
      </c>
      <c r="B15" s="53" t="s">
        <v>40</v>
      </c>
      <c r="C15" s="54" t="s">
        <v>41</v>
      </c>
      <c r="D15" s="54" t="s">
        <v>80</v>
      </c>
      <c r="E15" s="43">
        <v>39326</v>
      </c>
      <c r="F15" s="55">
        <v>279.36</v>
      </c>
      <c r="G15" s="56">
        <v>15</v>
      </c>
      <c r="H15" s="55">
        <v>4540.5</v>
      </c>
      <c r="I15" s="55">
        <v>428</v>
      </c>
      <c r="J15" s="55">
        <v>300</v>
      </c>
      <c r="K15" s="58">
        <v>0</v>
      </c>
      <c r="L15" s="44"/>
      <c r="M15" s="57"/>
      <c r="N15" s="44">
        <v>5268.5</v>
      </c>
      <c r="O15" s="55">
        <v>570.79</v>
      </c>
      <c r="P15" s="55">
        <v>522.16</v>
      </c>
      <c r="Q15" s="55">
        <v>0</v>
      </c>
      <c r="R15" s="55">
        <v>2403.12</v>
      </c>
      <c r="S15" s="64">
        <v>4.51</v>
      </c>
      <c r="T15" s="73"/>
      <c r="U15" s="74">
        <v>0</v>
      </c>
      <c r="V15" s="44">
        <v>3500.58</v>
      </c>
      <c r="W15" s="51">
        <v>1767.92</v>
      </c>
      <c r="X15" s="31"/>
    </row>
    <row r="16" spans="1:24" ht="81" x14ac:dyDescent="0.3">
      <c r="A16" s="52">
        <v>9</v>
      </c>
      <c r="B16" s="53" t="s">
        <v>42</v>
      </c>
      <c r="C16" s="54" t="s">
        <v>43</v>
      </c>
      <c r="D16" s="54" t="s">
        <v>80</v>
      </c>
      <c r="E16" s="43">
        <v>39295</v>
      </c>
      <c r="F16" s="62">
        <v>739.36</v>
      </c>
      <c r="G16" s="67">
        <v>15</v>
      </c>
      <c r="H16" s="63">
        <v>11092.95</v>
      </c>
      <c r="I16" s="55">
        <v>732.5</v>
      </c>
      <c r="J16" s="55">
        <v>493.5</v>
      </c>
      <c r="K16" s="58">
        <v>0</v>
      </c>
      <c r="L16" s="44"/>
      <c r="M16" s="70">
        <v>0</v>
      </c>
      <c r="N16" s="44">
        <v>12318.95</v>
      </c>
      <c r="O16" s="55">
        <v>2118.5500000000002</v>
      </c>
      <c r="P16" s="55">
        <v>1275.7</v>
      </c>
      <c r="Q16" s="55">
        <v>600</v>
      </c>
      <c r="R16" s="55">
        <v>0</v>
      </c>
      <c r="S16" s="64">
        <v>33.69</v>
      </c>
      <c r="T16" s="60"/>
      <c r="U16" s="57">
        <v>300</v>
      </c>
      <c r="V16" s="44">
        <v>4327.9400000000005</v>
      </c>
      <c r="W16" s="51">
        <v>7991.01</v>
      </c>
      <c r="X16" s="31"/>
    </row>
    <row r="17" spans="1:24" ht="42" customHeight="1" x14ac:dyDescent="0.3">
      <c r="A17" s="52">
        <v>10</v>
      </c>
      <c r="B17" s="53" t="s">
        <v>44</v>
      </c>
      <c r="C17" s="54" t="s">
        <v>45</v>
      </c>
      <c r="D17" s="42" t="s">
        <v>78</v>
      </c>
      <c r="E17" s="43">
        <v>40878</v>
      </c>
      <c r="F17" s="62">
        <v>341.23</v>
      </c>
      <c r="G17" s="56">
        <v>15</v>
      </c>
      <c r="H17" s="63">
        <v>5118.5</v>
      </c>
      <c r="I17" s="55">
        <v>443.5</v>
      </c>
      <c r="J17" s="55">
        <v>315.5</v>
      </c>
      <c r="K17" s="58">
        <v>0</v>
      </c>
      <c r="L17" s="44"/>
      <c r="M17" s="70">
        <v>0</v>
      </c>
      <c r="N17" s="44">
        <v>5877.5</v>
      </c>
      <c r="O17" s="55">
        <v>700.84</v>
      </c>
      <c r="P17" s="55">
        <v>588.63</v>
      </c>
      <c r="Q17" s="55">
        <v>1000</v>
      </c>
      <c r="R17" s="55">
        <v>0</v>
      </c>
      <c r="S17" s="64">
        <v>5.93</v>
      </c>
      <c r="T17" s="60"/>
      <c r="U17" s="57">
        <v>0</v>
      </c>
      <c r="V17" s="44">
        <v>2295.4</v>
      </c>
      <c r="W17" s="51">
        <v>3582.1</v>
      </c>
      <c r="X17" s="31"/>
    </row>
    <row r="18" spans="1:24" ht="21" thickBot="1" x14ac:dyDescent="0.35">
      <c r="A18" s="111" t="s">
        <v>46</v>
      </c>
      <c r="B18" s="112"/>
      <c r="C18" s="75"/>
      <c r="D18" s="31"/>
      <c r="E18" s="31"/>
      <c r="F18" s="75"/>
      <c r="G18" s="76"/>
      <c r="H18" s="77">
        <v>88834.95</v>
      </c>
      <c r="I18" s="77">
        <v>5967.5</v>
      </c>
      <c r="J18" s="77">
        <v>3987.5</v>
      </c>
      <c r="K18" s="77">
        <v>0</v>
      </c>
      <c r="L18" s="77">
        <v>0</v>
      </c>
      <c r="M18" s="77">
        <v>0</v>
      </c>
      <c r="N18" s="77">
        <v>98789.95</v>
      </c>
      <c r="O18" s="77">
        <v>16735.879999999997</v>
      </c>
      <c r="P18" s="77">
        <v>10101.049999999999</v>
      </c>
      <c r="Q18" s="77">
        <v>2100</v>
      </c>
      <c r="R18" s="77">
        <v>4760.12</v>
      </c>
      <c r="S18" s="77">
        <v>214.70999999999998</v>
      </c>
      <c r="T18" s="77">
        <v>0</v>
      </c>
      <c r="U18" s="77">
        <v>300</v>
      </c>
      <c r="V18" s="77">
        <v>34211.760000000002</v>
      </c>
      <c r="W18" s="77">
        <v>64578.19</v>
      </c>
      <c r="X18" s="31"/>
    </row>
    <row r="19" spans="1:24" ht="21" thickTop="1" x14ac:dyDescent="0.3">
      <c r="A19" s="31"/>
      <c r="B19" s="31"/>
      <c r="C19" s="31"/>
      <c r="D19" s="31"/>
      <c r="E19" s="7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79"/>
      <c r="X19" s="31"/>
    </row>
    <row r="20" spans="1:24" ht="20.25" x14ac:dyDescent="0.3">
      <c r="A20" s="31"/>
      <c r="B20" s="31"/>
      <c r="C20" s="31"/>
      <c r="D20" s="31"/>
      <c r="E20" s="8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20.25" x14ac:dyDescent="0.3">
      <c r="A21" s="31"/>
      <c r="B21" s="31"/>
      <c r="C21" s="31"/>
      <c r="D21" s="31"/>
      <c r="E21" s="8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20.25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20.25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0.25" x14ac:dyDescent="0.3">
      <c r="A24" s="31"/>
      <c r="B24" s="82"/>
      <c r="C24" s="113" t="s">
        <v>83</v>
      </c>
      <c r="D24" s="113"/>
      <c r="E24" s="113"/>
      <c r="F24" s="113"/>
      <c r="G24" s="113"/>
      <c r="H24" s="82"/>
      <c r="I24" s="82"/>
      <c r="J24" s="82"/>
      <c r="K24" s="82"/>
      <c r="L24" s="83"/>
      <c r="M24" s="83"/>
      <c r="N24" s="113" t="s">
        <v>47</v>
      </c>
      <c r="O24" s="113"/>
      <c r="P24" s="113"/>
      <c r="Q24" s="113"/>
      <c r="R24" s="31"/>
      <c r="S24" s="31"/>
      <c r="T24" s="31"/>
      <c r="U24" s="31"/>
      <c r="V24" s="31"/>
      <c r="W24" s="31"/>
      <c r="X24" s="31"/>
    </row>
    <row r="25" spans="1:24" ht="20.25" x14ac:dyDescent="0.3">
      <c r="A25" s="31"/>
      <c r="B25" s="82"/>
      <c r="C25" s="84"/>
      <c r="D25" s="31"/>
      <c r="E25" s="31"/>
      <c r="F25" s="84"/>
      <c r="G25" s="82"/>
      <c r="H25" s="82"/>
      <c r="I25" s="82"/>
      <c r="J25" s="82"/>
      <c r="K25" s="82"/>
      <c r="L25" s="82"/>
      <c r="M25" s="84"/>
      <c r="N25" s="84"/>
      <c r="O25" s="84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0.25" x14ac:dyDescent="0.3">
      <c r="A26" s="31"/>
      <c r="B26" s="82"/>
      <c r="C26" s="84"/>
      <c r="D26" s="31"/>
      <c r="E26" s="31"/>
      <c r="F26" s="84"/>
      <c r="G26" s="82"/>
      <c r="H26" s="82"/>
      <c r="I26" s="82"/>
      <c r="J26" s="82"/>
      <c r="K26" s="82"/>
      <c r="L26" s="82"/>
      <c r="M26" s="84"/>
      <c r="N26" s="84"/>
      <c r="O26" s="84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20.25" x14ac:dyDescent="0.3">
      <c r="A27" s="31"/>
      <c r="B27" s="82"/>
      <c r="C27" s="84"/>
      <c r="D27" s="31"/>
      <c r="E27" s="31"/>
      <c r="F27" s="84"/>
      <c r="G27" s="82"/>
      <c r="H27" s="82"/>
      <c r="I27" s="82"/>
      <c r="J27" s="82"/>
      <c r="K27" s="82"/>
      <c r="L27" s="82"/>
      <c r="M27" s="84"/>
      <c r="N27" s="84"/>
      <c r="O27" s="84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20.25" x14ac:dyDescent="0.3">
      <c r="A28" s="31"/>
      <c r="B28" s="82"/>
      <c r="C28" s="84"/>
      <c r="D28" s="31"/>
      <c r="E28" s="31"/>
      <c r="F28" s="84"/>
      <c r="G28" s="82"/>
      <c r="H28" s="82"/>
      <c r="I28" s="82"/>
      <c r="J28" s="82"/>
      <c r="K28" s="82"/>
      <c r="L28" s="82"/>
      <c r="M28" s="84"/>
      <c r="N28" s="84"/>
      <c r="O28" s="84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0.25" x14ac:dyDescent="0.3">
      <c r="A29" s="31"/>
      <c r="B29" s="82"/>
      <c r="C29" s="84"/>
      <c r="D29" s="31"/>
      <c r="E29" s="31"/>
      <c r="F29" s="85"/>
      <c r="G29" s="82"/>
      <c r="H29" s="82"/>
      <c r="I29" s="82"/>
      <c r="J29" s="82"/>
      <c r="K29" s="82"/>
      <c r="L29" s="82"/>
      <c r="M29" s="84"/>
      <c r="N29" s="84"/>
      <c r="O29" s="85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0.25" x14ac:dyDescent="0.3">
      <c r="A30" s="31"/>
      <c r="B30" s="82"/>
      <c r="C30" s="113"/>
      <c r="D30" s="113"/>
      <c r="E30" s="113"/>
      <c r="F30" s="113"/>
      <c r="G30" s="113"/>
      <c r="H30" s="82"/>
      <c r="I30" s="82"/>
      <c r="J30" s="82"/>
      <c r="K30" s="82"/>
      <c r="L30" s="83"/>
      <c r="M30" s="83"/>
      <c r="N30" s="113" t="s">
        <v>48</v>
      </c>
      <c r="O30" s="113"/>
      <c r="P30" s="113"/>
      <c r="Q30" s="113"/>
      <c r="R30" s="31"/>
      <c r="S30" s="31"/>
      <c r="T30" s="31"/>
      <c r="U30" s="31"/>
      <c r="V30" s="31"/>
      <c r="W30" s="31"/>
      <c r="X30" s="31"/>
    </row>
    <row r="31" spans="1:24" ht="20.25" x14ac:dyDescent="0.3">
      <c r="A31" s="31"/>
      <c r="B31" s="82"/>
      <c r="C31" s="113" t="s">
        <v>82</v>
      </c>
      <c r="D31" s="113"/>
      <c r="E31" s="113"/>
      <c r="F31" s="113"/>
      <c r="G31" s="113"/>
      <c r="H31" s="82"/>
      <c r="I31" s="82"/>
      <c r="J31" s="82"/>
      <c r="K31" s="82"/>
      <c r="L31" s="83"/>
      <c r="M31" s="83"/>
      <c r="N31" s="113" t="s">
        <v>34</v>
      </c>
      <c r="O31" s="113"/>
      <c r="P31" s="113"/>
      <c r="Q31" s="113"/>
      <c r="R31" s="31"/>
      <c r="S31" s="31"/>
      <c r="T31" s="31"/>
      <c r="U31" s="31"/>
      <c r="V31" s="31"/>
      <c r="W31" s="31"/>
      <c r="X31" s="31"/>
    </row>
    <row r="32" spans="1:24" ht="20.25" x14ac:dyDescent="0.3">
      <c r="A32" s="31"/>
      <c r="B32" s="31"/>
      <c r="C32" s="113" t="s">
        <v>43</v>
      </c>
      <c r="D32" s="113"/>
      <c r="E32" s="113"/>
      <c r="F32" s="113"/>
      <c r="G32" s="11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20.25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20.25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0.25" x14ac:dyDescent="0.3">
      <c r="A35" s="114" t="s">
        <v>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31"/>
    </row>
    <row r="36" spans="1:24" ht="20.25" x14ac:dyDescent="0.3">
      <c r="A36" s="113" t="s">
        <v>51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31"/>
    </row>
    <row r="37" spans="1:24" ht="20.25" x14ac:dyDescent="0.3">
      <c r="A37" s="32"/>
      <c r="B37" s="32"/>
      <c r="C37" s="32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 t="s">
        <v>1</v>
      </c>
      <c r="V37" s="34" t="s">
        <v>2</v>
      </c>
      <c r="W37" s="31"/>
      <c r="X37" s="31"/>
    </row>
    <row r="38" spans="1:24" ht="20.25" x14ac:dyDescent="0.3">
      <c r="A38" s="32"/>
      <c r="B38" s="32"/>
      <c r="C38" s="32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3" t="s">
        <v>3</v>
      </c>
      <c r="V38" s="34" t="s">
        <v>52</v>
      </c>
      <c r="W38" s="31"/>
      <c r="X38" s="31"/>
    </row>
    <row r="39" spans="1:24" ht="21" thickBot="1" x14ac:dyDescent="0.35">
      <c r="A39" s="32"/>
      <c r="B39" s="32"/>
      <c r="C39" s="32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1"/>
      <c r="V39" s="33"/>
      <c r="W39" s="34"/>
      <c r="X39" s="31"/>
    </row>
    <row r="40" spans="1:24" ht="16.5" customHeight="1" thickBot="1" x14ac:dyDescent="0.35">
      <c r="A40" s="115" t="s">
        <v>4</v>
      </c>
      <c r="B40" s="117" t="s">
        <v>5</v>
      </c>
      <c r="C40" s="117" t="s">
        <v>6</v>
      </c>
      <c r="D40" s="117" t="s">
        <v>76</v>
      </c>
      <c r="E40" s="117" t="s">
        <v>77</v>
      </c>
      <c r="F40" s="117" t="s">
        <v>7</v>
      </c>
      <c r="G40" s="121" t="s">
        <v>8</v>
      </c>
      <c r="H40" s="122"/>
      <c r="I40" s="122"/>
      <c r="J40" s="122"/>
      <c r="K40" s="122"/>
      <c r="L40" s="122"/>
      <c r="M40" s="123"/>
      <c r="N40" s="124" t="s">
        <v>9</v>
      </c>
      <c r="O40" s="121" t="s">
        <v>10</v>
      </c>
      <c r="P40" s="122"/>
      <c r="Q40" s="122"/>
      <c r="R40" s="122"/>
      <c r="S40" s="122"/>
      <c r="T40" s="122"/>
      <c r="U40" s="123"/>
      <c r="V40" s="117" t="s">
        <v>11</v>
      </c>
      <c r="W40" s="126" t="s">
        <v>12</v>
      </c>
      <c r="X40" s="31"/>
    </row>
    <row r="41" spans="1:24" ht="61.5" thickBot="1" x14ac:dyDescent="0.35">
      <c r="A41" s="116"/>
      <c r="B41" s="118"/>
      <c r="C41" s="118"/>
      <c r="D41" s="118"/>
      <c r="E41" s="118"/>
      <c r="F41" s="118"/>
      <c r="G41" s="35" t="s">
        <v>13</v>
      </c>
      <c r="H41" s="35" t="s">
        <v>14</v>
      </c>
      <c r="I41" s="35" t="s">
        <v>15</v>
      </c>
      <c r="J41" s="35" t="s">
        <v>16</v>
      </c>
      <c r="K41" s="35" t="s">
        <v>17</v>
      </c>
      <c r="L41" s="35" t="s">
        <v>18</v>
      </c>
      <c r="M41" s="35" t="s">
        <v>19</v>
      </c>
      <c r="N41" s="125"/>
      <c r="O41" s="36" t="s">
        <v>20</v>
      </c>
      <c r="P41" s="36" t="s">
        <v>21</v>
      </c>
      <c r="Q41" s="37" t="s">
        <v>22</v>
      </c>
      <c r="R41" s="38" t="s">
        <v>23</v>
      </c>
      <c r="S41" s="37" t="s">
        <v>24</v>
      </c>
      <c r="T41" s="39" t="s">
        <v>25</v>
      </c>
      <c r="U41" s="36" t="s">
        <v>26</v>
      </c>
      <c r="V41" s="118"/>
      <c r="W41" s="127"/>
      <c r="X41" s="31"/>
    </row>
    <row r="42" spans="1:24" ht="81" x14ac:dyDescent="0.3">
      <c r="A42" s="40">
        <v>1</v>
      </c>
      <c r="B42" s="41" t="s">
        <v>27</v>
      </c>
      <c r="C42" s="42" t="s">
        <v>28</v>
      </c>
      <c r="D42" s="42" t="s">
        <v>78</v>
      </c>
      <c r="E42" s="43">
        <v>39326</v>
      </c>
      <c r="F42" s="44">
        <v>573.76</v>
      </c>
      <c r="G42" s="45">
        <v>15</v>
      </c>
      <c r="H42" s="44">
        <v>8606.5</v>
      </c>
      <c r="I42" s="46">
        <v>623.5</v>
      </c>
      <c r="J42" s="46">
        <v>389.5</v>
      </c>
      <c r="K42" s="47">
        <v>0</v>
      </c>
      <c r="L42" s="44"/>
      <c r="M42" s="48">
        <v>0</v>
      </c>
      <c r="N42" s="44">
        <v>9619.5</v>
      </c>
      <c r="O42" s="44">
        <v>1500.16</v>
      </c>
      <c r="P42" s="44">
        <v>989.75</v>
      </c>
      <c r="Q42" s="44">
        <v>0</v>
      </c>
      <c r="R42" s="44">
        <v>0</v>
      </c>
      <c r="S42" s="44">
        <v>24.94</v>
      </c>
      <c r="T42" s="49"/>
      <c r="U42" s="50">
        <v>0</v>
      </c>
      <c r="V42" s="44">
        <v>2512.85</v>
      </c>
      <c r="W42" s="51">
        <v>7106.65</v>
      </c>
      <c r="X42" s="31"/>
    </row>
    <row r="43" spans="1:24" ht="60.75" x14ac:dyDescent="0.3">
      <c r="A43" s="52">
        <v>2</v>
      </c>
      <c r="B43" s="53" t="s">
        <v>29</v>
      </c>
      <c r="C43" s="54" t="s">
        <v>30</v>
      </c>
      <c r="D43" s="54" t="s">
        <v>79</v>
      </c>
      <c r="E43" s="43">
        <v>39356</v>
      </c>
      <c r="F43" s="55">
        <v>361.83</v>
      </c>
      <c r="G43" s="56">
        <v>15</v>
      </c>
      <c r="H43" s="55">
        <v>5427.5</v>
      </c>
      <c r="I43" s="57">
        <v>510.5</v>
      </c>
      <c r="J43" s="57">
        <v>333</v>
      </c>
      <c r="K43" s="58">
        <v>0</v>
      </c>
      <c r="L43" s="44"/>
      <c r="M43" s="59">
        <v>0</v>
      </c>
      <c r="N43" s="44">
        <v>6271</v>
      </c>
      <c r="O43" s="55">
        <v>784.92</v>
      </c>
      <c r="P43" s="55">
        <v>624.16</v>
      </c>
      <c r="Q43" s="55">
        <v>0</v>
      </c>
      <c r="R43" s="55">
        <v>0</v>
      </c>
      <c r="S43" s="55">
        <v>10.1</v>
      </c>
      <c r="T43" s="60"/>
      <c r="U43" s="57">
        <v>0</v>
      </c>
      <c r="V43" s="44">
        <v>1417.4299999999998</v>
      </c>
      <c r="W43" s="51">
        <v>4853.57</v>
      </c>
      <c r="X43" s="31"/>
    </row>
    <row r="44" spans="1:24" ht="40.5" x14ac:dyDescent="0.3">
      <c r="A44" s="52">
        <v>3</v>
      </c>
      <c r="B44" s="53" t="s">
        <v>31</v>
      </c>
      <c r="C44" s="54" t="s">
        <v>32</v>
      </c>
      <c r="D44" s="54" t="s">
        <v>80</v>
      </c>
      <c r="E44" s="61">
        <v>40878</v>
      </c>
      <c r="F44" s="62">
        <v>341.23</v>
      </c>
      <c r="G44" s="56">
        <v>15</v>
      </c>
      <c r="H44" s="63">
        <v>5118.5</v>
      </c>
      <c r="I44" s="55">
        <v>443.5</v>
      </c>
      <c r="J44" s="55">
        <v>315.5</v>
      </c>
      <c r="K44" s="58">
        <v>0</v>
      </c>
      <c r="L44" s="44"/>
      <c r="M44" s="59">
        <v>0</v>
      </c>
      <c r="N44" s="44">
        <v>5877.5</v>
      </c>
      <c r="O44" s="55">
        <v>700.84</v>
      </c>
      <c r="P44" s="55">
        <v>588.63</v>
      </c>
      <c r="Q44" s="55">
        <v>200</v>
      </c>
      <c r="R44" s="55">
        <v>0</v>
      </c>
      <c r="S44" s="64">
        <v>8.1199999999999992</v>
      </c>
      <c r="T44" s="60"/>
      <c r="U44" s="57">
        <v>0</v>
      </c>
      <c r="V44" s="44">
        <v>1495.4</v>
      </c>
      <c r="W44" s="51">
        <v>4382.1000000000004</v>
      </c>
      <c r="X44" s="31"/>
    </row>
    <row r="45" spans="1:24" ht="40.5" x14ac:dyDescent="0.3">
      <c r="A45" s="52">
        <v>4</v>
      </c>
      <c r="B45" s="53" t="s">
        <v>33</v>
      </c>
      <c r="C45" s="54" t="s">
        <v>34</v>
      </c>
      <c r="D45" s="42" t="s">
        <v>78</v>
      </c>
      <c r="E45" s="61">
        <v>42466</v>
      </c>
      <c r="F45" s="55">
        <v>1752.66</v>
      </c>
      <c r="G45" s="56">
        <v>15</v>
      </c>
      <c r="H45" s="63">
        <v>26290</v>
      </c>
      <c r="I45" s="55">
        <v>1028.5</v>
      </c>
      <c r="J45" s="55">
        <v>728.5</v>
      </c>
      <c r="K45" s="58"/>
      <c r="L45" s="44"/>
      <c r="M45" s="59"/>
      <c r="N45" s="44">
        <v>28047</v>
      </c>
      <c r="O45" s="55">
        <v>6574.54</v>
      </c>
      <c r="P45" s="55">
        <v>2908.36</v>
      </c>
      <c r="Q45" s="55"/>
      <c r="R45" s="55"/>
      <c r="S45" s="64">
        <v>79.13</v>
      </c>
      <c r="T45" s="60"/>
      <c r="U45" s="57">
        <v>0</v>
      </c>
      <c r="V45" s="44">
        <v>9562.0299999999988</v>
      </c>
      <c r="W45" s="51">
        <v>18484.97</v>
      </c>
      <c r="X45" s="31"/>
    </row>
    <row r="46" spans="1:24" ht="60.75" x14ac:dyDescent="0.3">
      <c r="A46" s="52">
        <v>5</v>
      </c>
      <c r="B46" s="65" t="s">
        <v>35</v>
      </c>
      <c r="C46" s="66" t="s">
        <v>36</v>
      </c>
      <c r="D46" s="42" t="s">
        <v>78</v>
      </c>
      <c r="E46" s="43">
        <v>39326</v>
      </c>
      <c r="F46" s="64">
        <v>573.76</v>
      </c>
      <c r="G46" s="67">
        <v>15</v>
      </c>
      <c r="H46" s="64">
        <v>8606.5</v>
      </c>
      <c r="I46" s="64">
        <v>623.5</v>
      </c>
      <c r="J46" s="64">
        <v>389.5</v>
      </c>
      <c r="K46" s="68">
        <v>0</v>
      </c>
      <c r="L46" s="69"/>
      <c r="M46" s="70">
        <v>0</v>
      </c>
      <c r="N46" s="44">
        <v>9619.5</v>
      </c>
      <c r="O46" s="64">
        <v>1500.16</v>
      </c>
      <c r="P46" s="64">
        <v>989.75</v>
      </c>
      <c r="Q46" s="64">
        <v>0</v>
      </c>
      <c r="R46" s="64">
        <v>1000</v>
      </c>
      <c r="S46" s="64">
        <v>22.94</v>
      </c>
      <c r="T46" s="71"/>
      <c r="U46" s="64">
        <v>0</v>
      </c>
      <c r="V46" s="44">
        <v>3512.85</v>
      </c>
      <c r="W46" s="51">
        <v>6106.65</v>
      </c>
      <c r="X46" s="31"/>
    </row>
    <row r="47" spans="1:24" ht="60.75" x14ac:dyDescent="0.3">
      <c r="A47" s="40">
        <v>6</v>
      </c>
      <c r="B47" s="53" t="s">
        <v>37</v>
      </c>
      <c r="C47" s="54" t="s">
        <v>38</v>
      </c>
      <c r="D47" s="42" t="s">
        <v>78</v>
      </c>
      <c r="E47" s="43">
        <v>39341</v>
      </c>
      <c r="F47" s="55">
        <v>573.76</v>
      </c>
      <c r="G47" s="56">
        <v>15</v>
      </c>
      <c r="H47" s="55">
        <v>8606.5</v>
      </c>
      <c r="I47" s="64">
        <v>623.5</v>
      </c>
      <c r="J47" s="64">
        <v>389.5</v>
      </c>
      <c r="K47" s="58">
        <v>0</v>
      </c>
      <c r="L47" s="44"/>
      <c r="M47" s="70">
        <v>0</v>
      </c>
      <c r="N47" s="44">
        <v>9619.5</v>
      </c>
      <c r="O47" s="55">
        <v>1500.16</v>
      </c>
      <c r="P47" s="55">
        <v>989.75</v>
      </c>
      <c r="Q47" s="55">
        <v>100</v>
      </c>
      <c r="R47" s="55">
        <v>0</v>
      </c>
      <c r="S47" s="55">
        <v>22.94</v>
      </c>
      <c r="T47" s="60"/>
      <c r="U47" s="57">
        <v>0</v>
      </c>
      <c r="V47" s="44">
        <v>2612.85</v>
      </c>
      <c r="W47" s="51">
        <v>7006.65</v>
      </c>
      <c r="X47" s="31"/>
    </row>
    <row r="48" spans="1:24" ht="60.75" x14ac:dyDescent="0.3">
      <c r="A48" s="40">
        <v>7</v>
      </c>
      <c r="B48" s="53" t="s">
        <v>39</v>
      </c>
      <c r="C48" s="54" t="s">
        <v>30</v>
      </c>
      <c r="D48" s="42" t="s">
        <v>78</v>
      </c>
      <c r="E48" s="43">
        <v>42205</v>
      </c>
      <c r="F48" s="55">
        <v>361.83</v>
      </c>
      <c r="G48" s="56">
        <v>15</v>
      </c>
      <c r="H48" s="55">
        <v>5427.5</v>
      </c>
      <c r="I48" s="64">
        <v>510.5</v>
      </c>
      <c r="J48" s="64">
        <v>333</v>
      </c>
      <c r="K48" s="58">
        <v>0</v>
      </c>
      <c r="L48" s="47"/>
      <c r="M48" s="72">
        <v>0</v>
      </c>
      <c r="N48" s="44">
        <v>6271</v>
      </c>
      <c r="O48" s="55">
        <v>784.92</v>
      </c>
      <c r="P48" s="55">
        <v>624.16</v>
      </c>
      <c r="Q48" s="55">
        <v>200</v>
      </c>
      <c r="R48" s="55">
        <v>1357</v>
      </c>
      <c r="S48" s="55">
        <v>8.35</v>
      </c>
      <c r="T48" s="60">
        <v>0</v>
      </c>
      <c r="U48" s="57">
        <v>0</v>
      </c>
      <c r="V48" s="44">
        <v>2974.43</v>
      </c>
      <c r="W48" s="51">
        <v>3296.57</v>
      </c>
      <c r="X48" s="31"/>
    </row>
    <row r="49" spans="1:24" ht="40.5" x14ac:dyDescent="0.3">
      <c r="A49" s="52">
        <v>8</v>
      </c>
      <c r="B49" s="53" t="s">
        <v>40</v>
      </c>
      <c r="C49" s="54" t="s">
        <v>41</v>
      </c>
      <c r="D49" s="54" t="s">
        <v>80</v>
      </c>
      <c r="E49" s="43">
        <v>39326</v>
      </c>
      <c r="F49" s="55">
        <v>279.36</v>
      </c>
      <c r="G49" s="56">
        <v>15</v>
      </c>
      <c r="H49" s="55">
        <v>4540.5</v>
      </c>
      <c r="I49" s="55">
        <v>428</v>
      </c>
      <c r="J49" s="55">
        <v>300</v>
      </c>
      <c r="K49" s="58">
        <v>0</v>
      </c>
      <c r="L49" s="44"/>
      <c r="M49" s="57"/>
      <c r="N49" s="44">
        <v>5268.5</v>
      </c>
      <c r="O49" s="55">
        <v>570.79</v>
      </c>
      <c r="P49" s="55">
        <v>522.16</v>
      </c>
      <c r="Q49" s="55">
        <v>0</v>
      </c>
      <c r="R49" s="55">
        <v>2403.12</v>
      </c>
      <c r="S49" s="64">
        <v>4.51</v>
      </c>
      <c r="T49" s="73"/>
      <c r="U49" s="74">
        <v>0</v>
      </c>
      <c r="V49" s="44">
        <v>3500.58</v>
      </c>
      <c r="W49" s="51">
        <v>1767.92</v>
      </c>
      <c r="X49" s="31"/>
    </row>
    <row r="50" spans="1:24" ht="81" x14ac:dyDescent="0.3">
      <c r="A50" s="52">
        <v>9</v>
      </c>
      <c r="B50" s="53" t="s">
        <v>42</v>
      </c>
      <c r="C50" s="54" t="s">
        <v>43</v>
      </c>
      <c r="D50" s="54" t="s">
        <v>80</v>
      </c>
      <c r="E50" s="43">
        <v>39295</v>
      </c>
      <c r="F50" s="62">
        <v>739.36</v>
      </c>
      <c r="G50" s="67">
        <v>15</v>
      </c>
      <c r="H50" s="63">
        <v>11092.95</v>
      </c>
      <c r="I50" s="55">
        <v>732.5</v>
      </c>
      <c r="J50" s="55">
        <v>493.5</v>
      </c>
      <c r="K50" s="58">
        <v>0</v>
      </c>
      <c r="L50" s="44"/>
      <c r="M50" s="70">
        <v>0</v>
      </c>
      <c r="N50" s="44">
        <v>12318.95</v>
      </c>
      <c r="O50" s="55">
        <v>2118.5500000000002</v>
      </c>
      <c r="P50" s="55">
        <v>1275.7</v>
      </c>
      <c r="Q50" s="55">
        <v>600</v>
      </c>
      <c r="R50" s="55">
        <v>0</v>
      </c>
      <c r="S50" s="64">
        <v>33.69</v>
      </c>
      <c r="T50" s="60"/>
      <c r="U50" s="57">
        <v>300</v>
      </c>
      <c r="V50" s="44">
        <v>4327.9400000000005</v>
      </c>
      <c r="W50" s="51">
        <v>7991.01</v>
      </c>
      <c r="X50" s="31"/>
    </row>
    <row r="51" spans="1:24" ht="60.75" x14ac:dyDescent="0.3">
      <c r="A51" s="52">
        <v>10</v>
      </c>
      <c r="B51" s="53" t="s">
        <v>44</v>
      </c>
      <c r="C51" s="54" t="s">
        <v>45</v>
      </c>
      <c r="D51" s="42" t="s">
        <v>78</v>
      </c>
      <c r="E51" s="43">
        <v>40878</v>
      </c>
      <c r="F51" s="62">
        <v>341.23</v>
      </c>
      <c r="G51" s="56">
        <v>15</v>
      </c>
      <c r="H51" s="63">
        <v>5118.5</v>
      </c>
      <c r="I51" s="55">
        <v>443.5</v>
      </c>
      <c r="J51" s="55">
        <v>315.5</v>
      </c>
      <c r="K51" s="58">
        <v>0</v>
      </c>
      <c r="L51" s="44"/>
      <c r="M51" s="70">
        <v>0</v>
      </c>
      <c r="N51" s="44">
        <v>5877.5</v>
      </c>
      <c r="O51" s="55">
        <v>700.84</v>
      </c>
      <c r="P51" s="55">
        <v>588.63</v>
      </c>
      <c r="Q51" s="55">
        <v>1000</v>
      </c>
      <c r="R51" s="55">
        <v>0</v>
      </c>
      <c r="S51" s="64">
        <v>5.93</v>
      </c>
      <c r="T51" s="60"/>
      <c r="U51" s="57">
        <v>0</v>
      </c>
      <c r="V51" s="44">
        <v>2295.4</v>
      </c>
      <c r="W51" s="51">
        <v>3582.1</v>
      </c>
      <c r="X51" s="31"/>
    </row>
    <row r="52" spans="1:24" ht="21" thickBot="1" x14ac:dyDescent="0.35">
      <c r="A52" s="111" t="s">
        <v>46</v>
      </c>
      <c r="B52" s="112"/>
      <c r="C52" s="75"/>
      <c r="D52" s="31"/>
      <c r="E52" s="31"/>
      <c r="F52" s="75"/>
      <c r="G52" s="76"/>
      <c r="H52" s="77">
        <v>88834.95</v>
      </c>
      <c r="I52" s="77">
        <v>5967.5</v>
      </c>
      <c r="J52" s="77">
        <v>3987.5</v>
      </c>
      <c r="K52" s="77">
        <v>0</v>
      </c>
      <c r="L52" s="77">
        <v>0</v>
      </c>
      <c r="M52" s="77">
        <v>0</v>
      </c>
      <c r="N52" s="77">
        <v>98789.95</v>
      </c>
      <c r="O52" s="77">
        <v>16735.879999999997</v>
      </c>
      <c r="P52" s="77">
        <v>10101.049999999999</v>
      </c>
      <c r="Q52" s="77">
        <v>2100</v>
      </c>
      <c r="R52" s="77">
        <v>4760.12</v>
      </c>
      <c r="S52" s="77">
        <v>214.70999999999998</v>
      </c>
      <c r="T52" s="77">
        <v>0</v>
      </c>
      <c r="U52" s="77">
        <v>300</v>
      </c>
      <c r="V52" s="77">
        <v>34211.760000000002</v>
      </c>
      <c r="W52" s="77">
        <v>64578.19</v>
      </c>
      <c r="X52" s="31"/>
    </row>
    <row r="53" spans="1:24" ht="21" thickTop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79"/>
      <c r="X53" s="31"/>
    </row>
    <row r="54" spans="1:24" ht="20.25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20.25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20.25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20.25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20.25" x14ac:dyDescent="0.3">
      <c r="A58" s="31"/>
      <c r="B58" s="82"/>
      <c r="C58" s="113" t="s">
        <v>83</v>
      </c>
      <c r="D58" s="113"/>
      <c r="E58" s="113"/>
      <c r="F58" s="113"/>
      <c r="G58" s="113"/>
      <c r="H58" s="82"/>
      <c r="I58" s="82"/>
      <c r="J58" s="82"/>
      <c r="K58" s="82"/>
      <c r="L58" s="83"/>
      <c r="M58" s="83"/>
      <c r="N58" s="113" t="s">
        <v>47</v>
      </c>
      <c r="O58" s="113"/>
      <c r="P58" s="113"/>
      <c r="Q58" s="113"/>
      <c r="R58" s="31"/>
      <c r="S58" s="31"/>
      <c r="T58" s="31"/>
      <c r="U58" s="31"/>
      <c r="V58" s="31"/>
      <c r="W58" s="31"/>
      <c r="X58" s="31"/>
    </row>
    <row r="59" spans="1:24" ht="20.25" x14ac:dyDescent="0.3">
      <c r="A59" s="31"/>
      <c r="B59" s="82"/>
      <c r="C59" s="84"/>
      <c r="D59" s="31"/>
      <c r="E59" s="31"/>
      <c r="F59" s="84"/>
      <c r="G59" s="82"/>
      <c r="H59" s="82"/>
      <c r="I59" s="82"/>
      <c r="J59" s="82"/>
      <c r="K59" s="82"/>
      <c r="L59" s="82"/>
      <c r="M59" s="84"/>
      <c r="N59" s="84"/>
      <c r="O59" s="84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20.25" x14ac:dyDescent="0.3">
      <c r="A60" s="31"/>
      <c r="B60" s="82"/>
      <c r="C60" s="84"/>
      <c r="D60" s="31"/>
      <c r="E60" s="31"/>
      <c r="F60" s="84"/>
      <c r="G60" s="82"/>
      <c r="H60" s="82"/>
      <c r="I60" s="82"/>
      <c r="J60" s="82"/>
      <c r="K60" s="82"/>
      <c r="L60" s="82"/>
      <c r="M60" s="84"/>
      <c r="N60" s="84"/>
      <c r="O60" s="84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20.25" x14ac:dyDescent="0.3">
      <c r="A61" s="31"/>
      <c r="B61" s="82"/>
      <c r="C61" s="84"/>
      <c r="D61" s="31"/>
      <c r="E61" s="31"/>
      <c r="F61" s="84"/>
      <c r="G61" s="82"/>
      <c r="H61" s="82"/>
      <c r="I61" s="82"/>
      <c r="J61" s="82"/>
      <c r="K61" s="82"/>
      <c r="L61" s="82"/>
      <c r="M61" s="84"/>
      <c r="N61" s="84"/>
      <c r="O61" s="84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20.25" x14ac:dyDescent="0.3">
      <c r="A62" s="31"/>
      <c r="B62" s="82"/>
      <c r="C62" s="84"/>
      <c r="D62" s="31"/>
      <c r="E62" s="31"/>
      <c r="F62" s="84"/>
      <c r="G62" s="82"/>
      <c r="H62" s="82"/>
      <c r="I62" s="82"/>
      <c r="J62" s="82"/>
      <c r="K62" s="82"/>
      <c r="L62" s="82"/>
      <c r="M62" s="84"/>
      <c r="N62" s="84"/>
      <c r="O62" s="84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20.25" x14ac:dyDescent="0.3">
      <c r="A63" s="31"/>
      <c r="B63" s="82"/>
      <c r="C63" s="84"/>
      <c r="D63" s="31"/>
      <c r="E63" s="31"/>
      <c r="F63" s="85"/>
      <c r="G63" s="82"/>
      <c r="H63" s="82"/>
      <c r="I63" s="82"/>
      <c r="J63" s="82"/>
      <c r="K63" s="82"/>
      <c r="L63" s="82"/>
      <c r="M63" s="84"/>
      <c r="N63" s="84"/>
      <c r="O63" s="85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20.25" x14ac:dyDescent="0.3">
      <c r="A64" s="31"/>
      <c r="B64" s="82"/>
      <c r="C64" s="113" t="s">
        <v>82</v>
      </c>
      <c r="D64" s="113"/>
      <c r="E64" s="113"/>
      <c r="F64" s="113"/>
      <c r="G64" s="113"/>
      <c r="H64" s="82"/>
      <c r="I64" s="82"/>
      <c r="J64" s="82"/>
      <c r="K64" s="82"/>
      <c r="L64" s="83"/>
      <c r="M64" s="83"/>
      <c r="N64" s="113" t="s">
        <v>48</v>
      </c>
      <c r="O64" s="113"/>
      <c r="P64" s="113"/>
      <c r="Q64" s="113"/>
      <c r="R64" s="31"/>
      <c r="S64" s="31"/>
      <c r="T64" s="31"/>
      <c r="U64" s="31"/>
      <c r="V64" s="31"/>
      <c r="W64" s="31"/>
      <c r="X64" s="31"/>
    </row>
    <row r="65" spans="1:24" ht="20.25" x14ac:dyDescent="0.3">
      <c r="A65" s="31"/>
      <c r="B65" s="82"/>
      <c r="C65" s="113" t="s">
        <v>43</v>
      </c>
      <c r="D65" s="113"/>
      <c r="E65" s="113"/>
      <c r="F65" s="113"/>
      <c r="G65" s="113"/>
      <c r="H65" s="82"/>
      <c r="I65" s="82"/>
      <c r="J65" s="82"/>
      <c r="K65" s="82"/>
      <c r="L65" s="83"/>
      <c r="M65" s="83"/>
      <c r="N65" s="113" t="s">
        <v>34</v>
      </c>
      <c r="O65" s="113"/>
      <c r="P65" s="113"/>
      <c r="Q65" s="113"/>
      <c r="R65" s="31"/>
      <c r="S65" s="31"/>
      <c r="T65" s="31"/>
      <c r="U65" s="31"/>
      <c r="V65" s="31"/>
      <c r="W65" s="31"/>
      <c r="X65" s="31"/>
    </row>
    <row r="66" spans="1:24" ht="20.25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20.25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20.25" x14ac:dyDescent="0.3">
      <c r="A68" s="114" t="s">
        <v>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31"/>
    </row>
    <row r="69" spans="1:24" ht="20.25" x14ac:dyDescent="0.3">
      <c r="A69" s="113" t="s">
        <v>53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31"/>
    </row>
    <row r="70" spans="1:24" ht="20.25" x14ac:dyDescent="0.3">
      <c r="A70" s="32"/>
      <c r="B70" s="32"/>
      <c r="C70" s="32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3" t="s">
        <v>1</v>
      </c>
      <c r="V70" s="34" t="s">
        <v>2</v>
      </c>
      <c r="W70" s="31"/>
      <c r="X70" s="31"/>
    </row>
    <row r="71" spans="1:24" ht="20.25" x14ac:dyDescent="0.3">
      <c r="A71" s="32"/>
      <c r="B71" s="32"/>
      <c r="C71" s="32"/>
      <c r="D71" s="31"/>
      <c r="E71" s="31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3" t="s">
        <v>3</v>
      </c>
      <c r="V71" s="34" t="s">
        <v>54</v>
      </c>
      <c r="W71" s="31"/>
      <c r="X71" s="31"/>
    </row>
    <row r="72" spans="1:24" ht="21" thickBot="1" x14ac:dyDescent="0.35">
      <c r="A72" s="32"/>
      <c r="B72" s="32"/>
      <c r="C72" s="32"/>
      <c r="D72" s="31"/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1"/>
      <c r="V72" s="33"/>
      <c r="W72" s="34"/>
      <c r="X72" s="31"/>
    </row>
    <row r="73" spans="1:24" ht="16.5" customHeight="1" thickBot="1" x14ac:dyDescent="0.35">
      <c r="A73" s="115" t="s">
        <v>4</v>
      </c>
      <c r="B73" s="117" t="s">
        <v>5</v>
      </c>
      <c r="C73" s="117" t="s">
        <v>6</v>
      </c>
      <c r="D73" s="117" t="s">
        <v>76</v>
      </c>
      <c r="E73" s="117" t="s">
        <v>77</v>
      </c>
      <c r="F73" s="117" t="s">
        <v>7</v>
      </c>
      <c r="G73" s="121" t="s">
        <v>8</v>
      </c>
      <c r="H73" s="122"/>
      <c r="I73" s="122"/>
      <c r="J73" s="122"/>
      <c r="K73" s="122"/>
      <c r="L73" s="122"/>
      <c r="M73" s="123"/>
      <c r="N73" s="124" t="s">
        <v>9</v>
      </c>
      <c r="O73" s="121" t="s">
        <v>10</v>
      </c>
      <c r="P73" s="122"/>
      <c r="Q73" s="122"/>
      <c r="R73" s="122"/>
      <c r="S73" s="122"/>
      <c r="T73" s="122"/>
      <c r="U73" s="123"/>
      <c r="V73" s="117" t="s">
        <v>11</v>
      </c>
      <c r="W73" s="126" t="s">
        <v>12</v>
      </c>
      <c r="X73" s="31"/>
    </row>
    <row r="74" spans="1:24" ht="61.5" thickBot="1" x14ac:dyDescent="0.35">
      <c r="A74" s="116"/>
      <c r="B74" s="118"/>
      <c r="C74" s="118"/>
      <c r="D74" s="118"/>
      <c r="E74" s="118"/>
      <c r="F74" s="118"/>
      <c r="G74" s="35" t="s">
        <v>13</v>
      </c>
      <c r="H74" s="35" t="s">
        <v>14</v>
      </c>
      <c r="I74" s="35" t="s">
        <v>15</v>
      </c>
      <c r="J74" s="35" t="s">
        <v>16</v>
      </c>
      <c r="K74" s="35" t="s">
        <v>17</v>
      </c>
      <c r="L74" s="35" t="s">
        <v>18</v>
      </c>
      <c r="M74" s="35" t="s">
        <v>19</v>
      </c>
      <c r="N74" s="125"/>
      <c r="O74" s="36" t="s">
        <v>20</v>
      </c>
      <c r="P74" s="36" t="s">
        <v>21</v>
      </c>
      <c r="Q74" s="37" t="s">
        <v>22</v>
      </c>
      <c r="R74" s="38" t="s">
        <v>23</v>
      </c>
      <c r="S74" s="37" t="s">
        <v>24</v>
      </c>
      <c r="T74" s="39" t="s">
        <v>25</v>
      </c>
      <c r="U74" s="36" t="s">
        <v>26</v>
      </c>
      <c r="V74" s="118"/>
      <c r="W74" s="127"/>
      <c r="X74" s="31"/>
    </row>
    <row r="75" spans="1:24" ht="45" customHeight="1" x14ac:dyDescent="0.3">
      <c r="A75" s="40">
        <v>1</v>
      </c>
      <c r="B75" s="41" t="s">
        <v>27</v>
      </c>
      <c r="C75" s="42" t="s">
        <v>28</v>
      </c>
      <c r="D75" s="42" t="s">
        <v>78</v>
      </c>
      <c r="E75" s="43">
        <v>39326</v>
      </c>
      <c r="F75" s="44">
        <v>573.76</v>
      </c>
      <c r="G75" s="45">
        <v>15</v>
      </c>
      <c r="H75" s="44">
        <v>8606.5</v>
      </c>
      <c r="I75" s="46">
        <v>623.5</v>
      </c>
      <c r="J75" s="46">
        <v>389.5</v>
      </c>
      <c r="K75" s="47">
        <v>0</v>
      </c>
      <c r="L75" s="44"/>
      <c r="M75" s="48">
        <v>0</v>
      </c>
      <c r="N75" s="44">
        <f>+M75+K75+J75+I75+H75</f>
        <v>9619.5</v>
      </c>
      <c r="O75" s="44">
        <v>1500.16</v>
      </c>
      <c r="P75" s="44">
        <v>989.75</v>
      </c>
      <c r="Q75" s="44">
        <v>0</v>
      </c>
      <c r="R75" s="44">
        <v>0</v>
      </c>
      <c r="S75" s="44">
        <v>24.7</v>
      </c>
      <c r="T75" s="49"/>
      <c r="U75" s="50">
        <v>0</v>
      </c>
      <c r="V75" s="44">
        <f>+U75+S75+R75+Q75+P75+O75</f>
        <v>2514.61</v>
      </c>
      <c r="W75" s="51">
        <f>+N75-V75</f>
        <v>7104.8899999999994</v>
      </c>
      <c r="X75" s="31"/>
    </row>
    <row r="76" spans="1:24" ht="45" customHeight="1" x14ac:dyDescent="0.3">
      <c r="A76" s="52">
        <v>2</v>
      </c>
      <c r="B76" s="53" t="s">
        <v>29</v>
      </c>
      <c r="C76" s="54" t="s">
        <v>30</v>
      </c>
      <c r="D76" s="54" t="s">
        <v>79</v>
      </c>
      <c r="E76" s="43">
        <v>39356</v>
      </c>
      <c r="F76" s="55">
        <v>361.83</v>
      </c>
      <c r="G76" s="56">
        <v>15</v>
      </c>
      <c r="H76" s="55">
        <v>5427.5</v>
      </c>
      <c r="I76" s="57">
        <v>510.5</v>
      </c>
      <c r="J76" s="57">
        <v>333</v>
      </c>
      <c r="K76" s="58">
        <v>0</v>
      </c>
      <c r="L76" s="44"/>
      <c r="M76" s="59">
        <v>0</v>
      </c>
      <c r="N76" s="44">
        <f t="shared" ref="N76:N83" si="0">+M76+K76+J76+I76+H76</f>
        <v>6271</v>
      </c>
      <c r="O76" s="55">
        <v>784.92</v>
      </c>
      <c r="P76" s="55">
        <v>624.16</v>
      </c>
      <c r="Q76" s="55">
        <v>0</v>
      </c>
      <c r="R76" s="55">
        <v>0</v>
      </c>
      <c r="S76" s="55">
        <v>11.05</v>
      </c>
      <c r="T76" s="60"/>
      <c r="U76" s="57">
        <v>0</v>
      </c>
      <c r="V76" s="44">
        <f t="shared" ref="V76:V83" si="1">+U76+S76+R76+Q76+P76+O76</f>
        <v>1420.1299999999999</v>
      </c>
      <c r="W76" s="51">
        <f t="shared" ref="W76:W83" si="2">+N76-V76</f>
        <v>4850.87</v>
      </c>
      <c r="X76" s="31"/>
    </row>
    <row r="77" spans="1:24" ht="45" customHeight="1" x14ac:dyDescent="0.3">
      <c r="A77" s="52">
        <v>3</v>
      </c>
      <c r="B77" s="53" t="s">
        <v>31</v>
      </c>
      <c r="C77" s="54" t="s">
        <v>32</v>
      </c>
      <c r="D77" s="54" t="s">
        <v>80</v>
      </c>
      <c r="E77" s="61">
        <v>40878</v>
      </c>
      <c r="F77" s="62">
        <v>341.23</v>
      </c>
      <c r="G77" s="56">
        <v>15</v>
      </c>
      <c r="H77" s="63">
        <v>5118.5</v>
      </c>
      <c r="I77" s="55">
        <v>443.5</v>
      </c>
      <c r="J77" s="55">
        <v>315.5</v>
      </c>
      <c r="K77" s="58">
        <v>0</v>
      </c>
      <c r="L77" s="44"/>
      <c r="M77" s="59">
        <v>0</v>
      </c>
      <c r="N77" s="44">
        <f t="shared" si="0"/>
        <v>5877.5</v>
      </c>
      <c r="O77" s="55">
        <v>700.84</v>
      </c>
      <c r="P77" s="55">
        <v>588.63</v>
      </c>
      <c r="Q77" s="55">
        <v>200</v>
      </c>
      <c r="R77" s="55">
        <v>0</v>
      </c>
      <c r="S77" s="64">
        <v>9.7200000000000006</v>
      </c>
      <c r="T77" s="60"/>
      <c r="U77" s="57">
        <v>0</v>
      </c>
      <c r="V77" s="44">
        <f t="shared" si="1"/>
        <v>1499.19</v>
      </c>
      <c r="W77" s="51">
        <f t="shared" si="2"/>
        <v>4378.3099999999995</v>
      </c>
      <c r="X77" s="31"/>
    </row>
    <row r="78" spans="1:24" ht="45" customHeight="1" x14ac:dyDescent="0.3">
      <c r="A78" s="52">
        <v>4</v>
      </c>
      <c r="B78" s="53" t="s">
        <v>33</v>
      </c>
      <c r="C78" s="54" t="s">
        <v>34</v>
      </c>
      <c r="D78" s="42" t="s">
        <v>78</v>
      </c>
      <c r="E78" s="61">
        <v>42466</v>
      </c>
      <c r="F78" s="55">
        <v>1752.66</v>
      </c>
      <c r="G78" s="56">
        <v>15</v>
      </c>
      <c r="H78" s="63">
        <v>26290</v>
      </c>
      <c r="I78" s="55">
        <v>1028.5</v>
      </c>
      <c r="J78" s="55">
        <v>728.5</v>
      </c>
      <c r="K78" s="58"/>
      <c r="L78" s="44"/>
      <c r="M78" s="59"/>
      <c r="N78" s="44">
        <f t="shared" si="0"/>
        <v>28047</v>
      </c>
      <c r="O78" s="55">
        <v>6574.54</v>
      </c>
      <c r="P78" s="55">
        <v>2908.36</v>
      </c>
      <c r="Q78" s="55"/>
      <c r="R78" s="55"/>
      <c r="S78" s="64">
        <v>89.99</v>
      </c>
      <c r="T78" s="60"/>
      <c r="U78" s="57">
        <v>0</v>
      </c>
      <c r="V78" s="44">
        <f t="shared" si="1"/>
        <v>9572.89</v>
      </c>
      <c r="W78" s="51">
        <f t="shared" si="2"/>
        <v>18474.11</v>
      </c>
      <c r="X78" s="31"/>
    </row>
    <row r="79" spans="1:24" ht="45" customHeight="1" x14ac:dyDescent="0.3">
      <c r="A79" s="52">
        <v>5</v>
      </c>
      <c r="B79" s="65" t="s">
        <v>35</v>
      </c>
      <c r="C79" s="66" t="s">
        <v>36</v>
      </c>
      <c r="D79" s="42" t="s">
        <v>78</v>
      </c>
      <c r="E79" s="43">
        <v>39326</v>
      </c>
      <c r="F79" s="64">
        <v>573.76</v>
      </c>
      <c r="G79" s="67">
        <v>15</v>
      </c>
      <c r="H79" s="64">
        <v>8606.5</v>
      </c>
      <c r="I79" s="64">
        <v>623.5</v>
      </c>
      <c r="J79" s="64">
        <v>389.5</v>
      </c>
      <c r="K79" s="68">
        <v>0</v>
      </c>
      <c r="L79" s="69"/>
      <c r="M79" s="70">
        <v>0</v>
      </c>
      <c r="N79" s="44">
        <f t="shared" si="0"/>
        <v>9619.5</v>
      </c>
      <c r="O79" s="64">
        <v>1500.16</v>
      </c>
      <c r="P79" s="64">
        <v>989.75</v>
      </c>
      <c r="Q79" s="64">
        <v>0</v>
      </c>
      <c r="R79" s="64">
        <v>1000</v>
      </c>
      <c r="S79" s="64">
        <v>24.7</v>
      </c>
      <c r="T79" s="71"/>
      <c r="U79" s="64">
        <v>0</v>
      </c>
      <c r="V79" s="44">
        <f t="shared" si="1"/>
        <v>3514.61</v>
      </c>
      <c r="W79" s="51">
        <f t="shared" si="2"/>
        <v>6104.8899999999994</v>
      </c>
      <c r="X79" s="31"/>
    </row>
    <row r="80" spans="1:24" ht="45" customHeight="1" x14ac:dyDescent="0.3">
      <c r="A80" s="40">
        <v>6</v>
      </c>
      <c r="B80" s="53" t="s">
        <v>37</v>
      </c>
      <c r="C80" s="54" t="s">
        <v>38</v>
      </c>
      <c r="D80" s="42" t="s">
        <v>78</v>
      </c>
      <c r="E80" s="43">
        <v>39341</v>
      </c>
      <c r="F80" s="55">
        <v>573.76</v>
      </c>
      <c r="G80" s="56">
        <v>15</v>
      </c>
      <c r="H80" s="55">
        <v>8606.5</v>
      </c>
      <c r="I80" s="64">
        <v>623.5</v>
      </c>
      <c r="J80" s="64">
        <v>389.5</v>
      </c>
      <c r="K80" s="58">
        <v>0</v>
      </c>
      <c r="L80" s="44"/>
      <c r="M80" s="70">
        <v>0</v>
      </c>
      <c r="N80" s="44">
        <f t="shared" si="0"/>
        <v>9619.5</v>
      </c>
      <c r="O80" s="55">
        <v>1500.16</v>
      </c>
      <c r="P80" s="55">
        <v>989.75</v>
      </c>
      <c r="Q80" s="55">
        <v>100</v>
      </c>
      <c r="R80" s="55">
        <v>0</v>
      </c>
      <c r="S80" s="55">
        <v>24.7</v>
      </c>
      <c r="T80" s="60"/>
      <c r="U80" s="57">
        <v>0</v>
      </c>
      <c r="V80" s="44">
        <f t="shared" si="1"/>
        <v>2614.61</v>
      </c>
      <c r="W80" s="51">
        <f t="shared" si="2"/>
        <v>7004.8899999999994</v>
      </c>
      <c r="X80" s="31"/>
    </row>
    <row r="81" spans="1:24" ht="45" customHeight="1" x14ac:dyDescent="0.3">
      <c r="A81" s="40">
        <v>7</v>
      </c>
      <c r="B81" s="53" t="s">
        <v>39</v>
      </c>
      <c r="C81" s="54" t="s">
        <v>30</v>
      </c>
      <c r="D81" s="42" t="s">
        <v>78</v>
      </c>
      <c r="E81" s="43">
        <v>42205</v>
      </c>
      <c r="F81" s="55">
        <v>361.83</v>
      </c>
      <c r="G81" s="56">
        <v>15</v>
      </c>
      <c r="H81" s="55">
        <v>5427.5</v>
      </c>
      <c r="I81" s="64">
        <v>510.5</v>
      </c>
      <c r="J81" s="64">
        <v>333</v>
      </c>
      <c r="K81" s="58">
        <v>0</v>
      </c>
      <c r="L81" s="47"/>
      <c r="M81" s="72">
        <v>0</v>
      </c>
      <c r="N81" s="44">
        <f t="shared" si="0"/>
        <v>6271</v>
      </c>
      <c r="O81" s="55">
        <v>784.92</v>
      </c>
      <c r="P81" s="55">
        <v>624.16</v>
      </c>
      <c r="Q81" s="55">
        <v>200</v>
      </c>
      <c r="R81" s="55">
        <v>1357</v>
      </c>
      <c r="S81" s="55">
        <v>11.05</v>
      </c>
      <c r="T81" s="60">
        <v>0</v>
      </c>
      <c r="U81" s="57">
        <v>0</v>
      </c>
      <c r="V81" s="44">
        <f t="shared" si="1"/>
        <v>2977.13</v>
      </c>
      <c r="W81" s="51">
        <f t="shared" si="2"/>
        <v>3293.87</v>
      </c>
      <c r="X81" s="31"/>
    </row>
    <row r="82" spans="1:24" ht="45" customHeight="1" x14ac:dyDescent="0.3">
      <c r="A82" s="52">
        <v>8</v>
      </c>
      <c r="B82" s="53" t="s">
        <v>40</v>
      </c>
      <c r="C82" s="54" t="s">
        <v>41</v>
      </c>
      <c r="D82" s="54" t="s">
        <v>80</v>
      </c>
      <c r="E82" s="43">
        <v>39326</v>
      </c>
      <c r="F82" s="55">
        <v>279.36</v>
      </c>
      <c r="G82" s="56">
        <v>15</v>
      </c>
      <c r="H82" s="55">
        <v>4540.5</v>
      </c>
      <c r="I82" s="55">
        <v>428</v>
      </c>
      <c r="J82" s="55">
        <v>300</v>
      </c>
      <c r="K82" s="58">
        <v>0</v>
      </c>
      <c r="L82" s="44"/>
      <c r="M82" s="57"/>
      <c r="N82" s="44">
        <f t="shared" si="0"/>
        <v>5268.5</v>
      </c>
      <c r="O82" s="55">
        <v>570.79</v>
      </c>
      <c r="P82" s="55">
        <v>522.16</v>
      </c>
      <c r="Q82" s="55">
        <v>0</v>
      </c>
      <c r="R82" s="55">
        <v>2493.5700000000002</v>
      </c>
      <c r="S82" s="64">
        <v>5.73</v>
      </c>
      <c r="T82" s="73"/>
      <c r="U82" s="74">
        <v>100</v>
      </c>
      <c r="V82" s="44">
        <f t="shared" si="1"/>
        <v>3692.25</v>
      </c>
      <c r="W82" s="51">
        <f t="shared" si="2"/>
        <v>1576.25</v>
      </c>
      <c r="X82" s="31"/>
    </row>
    <row r="83" spans="1:24" ht="45" customHeight="1" x14ac:dyDescent="0.3">
      <c r="A83" s="52">
        <v>9</v>
      </c>
      <c r="B83" s="53" t="s">
        <v>42</v>
      </c>
      <c r="C83" s="54" t="s">
        <v>43</v>
      </c>
      <c r="D83" s="54" t="s">
        <v>80</v>
      </c>
      <c r="E83" s="43">
        <v>39295</v>
      </c>
      <c r="F83" s="62">
        <v>739.36</v>
      </c>
      <c r="G83" s="67">
        <v>15</v>
      </c>
      <c r="H83" s="63">
        <v>11092.95</v>
      </c>
      <c r="I83" s="55">
        <v>732.5</v>
      </c>
      <c r="J83" s="55">
        <v>493.5</v>
      </c>
      <c r="K83" s="58">
        <v>0</v>
      </c>
      <c r="L83" s="44"/>
      <c r="M83" s="70">
        <v>0</v>
      </c>
      <c r="N83" s="44">
        <f t="shared" si="0"/>
        <v>12318.95</v>
      </c>
      <c r="O83" s="55">
        <v>2118.5500000000002</v>
      </c>
      <c r="P83" s="55">
        <v>1275.7</v>
      </c>
      <c r="Q83" s="55">
        <v>600</v>
      </c>
      <c r="R83" s="55">
        <v>0</v>
      </c>
      <c r="S83" s="64">
        <v>35.380000000000003</v>
      </c>
      <c r="T83" s="60"/>
      <c r="U83" s="57">
        <v>0</v>
      </c>
      <c r="V83" s="44">
        <f t="shared" si="1"/>
        <v>4029.63</v>
      </c>
      <c r="W83" s="51">
        <f t="shared" si="2"/>
        <v>8289.32</v>
      </c>
      <c r="X83" s="31"/>
    </row>
    <row r="84" spans="1:24" ht="42" customHeight="1" thickBot="1" x14ac:dyDescent="0.35">
      <c r="A84" s="111" t="s">
        <v>46</v>
      </c>
      <c r="B84" s="112"/>
      <c r="C84" s="75"/>
      <c r="D84" s="86"/>
      <c r="E84" s="81"/>
      <c r="F84" s="75"/>
      <c r="G84" s="76"/>
      <c r="H84" s="77">
        <v>88834.95</v>
      </c>
      <c r="I84" s="77">
        <v>5967.5</v>
      </c>
      <c r="J84" s="77">
        <v>3987.5</v>
      </c>
      <c r="K84" s="77">
        <v>0</v>
      </c>
      <c r="L84" s="77">
        <v>0</v>
      </c>
      <c r="M84" s="77">
        <v>0</v>
      </c>
      <c r="N84" s="77">
        <f t="shared" ref="N84:S84" si="3">SUM(N75:N83)</f>
        <v>92912.45</v>
      </c>
      <c r="O84" s="77">
        <f t="shared" si="3"/>
        <v>16035.039999999997</v>
      </c>
      <c r="P84" s="77">
        <f t="shared" si="3"/>
        <v>9512.42</v>
      </c>
      <c r="Q84" s="77">
        <f t="shared" si="3"/>
        <v>1100</v>
      </c>
      <c r="R84" s="77">
        <f t="shared" si="3"/>
        <v>4850.57</v>
      </c>
      <c r="S84" s="77">
        <f t="shared" si="3"/>
        <v>237.01999999999995</v>
      </c>
      <c r="T84" s="77">
        <v>0</v>
      </c>
      <c r="U84" s="77">
        <f>SUM(U75:U83)</f>
        <v>100</v>
      </c>
      <c r="V84" s="77">
        <f>SUM(V75:V83)</f>
        <v>31835.050000000003</v>
      </c>
      <c r="W84" s="77">
        <f>SUM(W75:W83)</f>
        <v>61077.4</v>
      </c>
      <c r="X84" s="31"/>
    </row>
    <row r="85" spans="1:24" ht="21" thickTop="1" x14ac:dyDescent="0.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79"/>
      <c r="W85" s="79"/>
      <c r="X85" s="31"/>
    </row>
    <row r="86" spans="1:24" ht="20.25" x14ac:dyDescent="0.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20.25" x14ac:dyDescent="0.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20.25" x14ac:dyDescent="0.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ht="20.25" x14ac:dyDescent="0.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20.25" x14ac:dyDescent="0.3">
      <c r="A90" s="31"/>
      <c r="B90" s="82"/>
      <c r="C90" s="113" t="s">
        <v>83</v>
      </c>
      <c r="D90" s="113"/>
      <c r="E90" s="113"/>
      <c r="F90" s="113"/>
      <c r="G90" s="113"/>
      <c r="H90" s="82"/>
      <c r="I90" s="82"/>
      <c r="J90" s="82"/>
      <c r="K90" s="82"/>
      <c r="L90" s="83"/>
      <c r="M90" s="83"/>
      <c r="N90" s="113" t="s">
        <v>47</v>
      </c>
      <c r="O90" s="113"/>
      <c r="P90" s="113"/>
      <c r="Q90" s="113"/>
      <c r="R90" s="31"/>
      <c r="S90" s="31"/>
      <c r="T90" s="31"/>
      <c r="U90" s="31"/>
      <c r="V90" s="31"/>
      <c r="W90" s="31"/>
      <c r="X90" s="31"/>
    </row>
    <row r="91" spans="1:24" ht="20.25" x14ac:dyDescent="0.3">
      <c r="A91" s="31"/>
      <c r="B91" s="82"/>
      <c r="C91" s="84"/>
      <c r="D91" s="31"/>
      <c r="E91" s="31"/>
      <c r="F91" s="84"/>
      <c r="G91" s="82"/>
      <c r="H91" s="82"/>
      <c r="I91" s="82"/>
      <c r="J91" s="82"/>
      <c r="K91" s="82"/>
      <c r="L91" s="82"/>
      <c r="M91" s="84"/>
      <c r="N91" s="84"/>
      <c r="O91" s="84"/>
      <c r="P91" s="31"/>
      <c r="Q91" s="31"/>
      <c r="R91" s="31"/>
      <c r="S91" s="31"/>
      <c r="T91" s="31"/>
      <c r="U91" s="31"/>
      <c r="V91" s="31"/>
      <c r="W91" s="31"/>
      <c r="X91" s="31"/>
    </row>
    <row r="92" spans="1:24" ht="20.25" x14ac:dyDescent="0.3">
      <c r="A92" s="31"/>
      <c r="B92" s="82"/>
      <c r="C92" s="84"/>
      <c r="D92" s="31"/>
      <c r="E92" s="31"/>
      <c r="F92" s="84"/>
      <c r="G92" s="82"/>
      <c r="H92" s="82"/>
      <c r="I92" s="82"/>
      <c r="J92" s="82"/>
      <c r="K92" s="82"/>
      <c r="L92" s="82"/>
      <c r="M92" s="84"/>
      <c r="N92" s="84"/>
      <c r="O92" s="84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20.25" x14ac:dyDescent="0.3">
      <c r="A93" s="31"/>
      <c r="B93" s="82"/>
      <c r="C93" s="84"/>
      <c r="D93" s="31"/>
      <c r="E93" s="31"/>
      <c r="F93" s="84"/>
      <c r="G93" s="82"/>
      <c r="H93" s="82"/>
      <c r="I93" s="82"/>
      <c r="J93" s="82"/>
      <c r="K93" s="82"/>
      <c r="L93" s="82"/>
      <c r="M93" s="84"/>
      <c r="N93" s="84"/>
      <c r="O93" s="84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20.25" x14ac:dyDescent="0.3">
      <c r="A94" s="31"/>
      <c r="B94" s="82"/>
      <c r="C94" s="84"/>
      <c r="D94" s="31"/>
      <c r="E94" s="31"/>
      <c r="F94" s="84"/>
      <c r="G94" s="82"/>
      <c r="H94" s="82"/>
      <c r="I94" s="82"/>
      <c r="J94" s="82"/>
      <c r="K94" s="82"/>
      <c r="L94" s="82"/>
      <c r="M94" s="84"/>
      <c r="N94" s="84"/>
      <c r="O94" s="84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20.25" x14ac:dyDescent="0.3">
      <c r="A95" s="31"/>
      <c r="B95" s="82"/>
      <c r="C95" s="84"/>
      <c r="D95" s="31"/>
      <c r="E95" s="31"/>
      <c r="F95" s="85"/>
      <c r="G95" s="82"/>
      <c r="H95" s="82"/>
      <c r="I95" s="82"/>
      <c r="J95" s="82"/>
      <c r="K95" s="82"/>
      <c r="L95" s="82"/>
      <c r="M95" s="84"/>
      <c r="N95" s="84"/>
      <c r="O95" s="85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20.25" x14ac:dyDescent="0.3">
      <c r="A96" s="31"/>
      <c r="B96" s="82"/>
      <c r="C96" s="113" t="s">
        <v>82</v>
      </c>
      <c r="D96" s="113"/>
      <c r="E96" s="113"/>
      <c r="F96" s="113"/>
      <c r="G96" s="113"/>
      <c r="H96" s="82"/>
      <c r="I96" s="82"/>
      <c r="J96" s="82"/>
      <c r="K96" s="82"/>
      <c r="L96" s="83"/>
      <c r="M96" s="83"/>
      <c r="N96" s="113" t="s">
        <v>48</v>
      </c>
      <c r="O96" s="113"/>
      <c r="P96" s="113"/>
      <c r="Q96" s="113"/>
      <c r="R96" s="31"/>
      <c r="S96" s="31"/>
      <c r="T96" s="31"/>
      <c r="U96" s="31"/>
      <c r="V96" s="31"/>
      <c r="W96" s="31"/>
      <c r="X96" s="31"/>
    </row>
    <row r="97" spans="1:24" ht="20.25" x14ac:dyDescent="0.3">
      <c r="A97" s="31"/>
      <c r="B97" s="82"/>
      <c r="C97" s="113" t="s">
        <v>43</v>
      </c>
      <c r="D97" s="113"/>
      <c r="E97" s="113"/>
      <c r="F97" s="113"/>
      <c r="G97" s="113"/>
      <c r="H97" s="82"/>
      <c r="I97" s="82"/>
      <c r="J97" s="82"/>
      <c r="K97" s="82"/>
      <c r="L97" s="83"/>
      <c r="M97" s="83"/>
      <c r="N97" s="113" t="s">
        <v>34</v>
      </c>
      <c r="O97" s="113"/>
      <c r="P97" s="113"/>
      <c r="Q97" s="113"/>
      <c r="R97" s="31"/>
      <c r="S97" s="31"/>
      <c r="T97" s="31"/>
      <c r="U97" s="31"/>
      <c r="V97" s="31"/>
      <c r="W97" s="31"/>
      <c r="X97" s="31"/>
    </row>
    <row r="98" spans="1:24" ht="20.25" x14ac:dyDescent="0.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20.25" x14ac:dyDescent="0.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20.25" x14ac:dyDescent="0.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20.25" x14ac:dyDescent="0.3">
      <c r="A101" s="114" t="s">
        <v>0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31"/>
    </row>
    <row r="102" spans="1:24" ht="20.25" x14ac:dyDescent="0.3">
      <c r="A102" s="113" t="s">
        <v>55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31"/>
    </row>
    <row r="103" spans="1:24" ht="20.25" x14ac:dyDescent="0.3">
      <c r="A103" s="32"/>
      <c r="B103" s="32"/>
      <c r="C103" s="32"/>
      <c r="D103" s="31"/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3" t="s">
        <v>1</v>
      </c>
      <c r="V103" s="34" t="s">
        <v>56</v>
      </c>
      <c r="W103" s="31"/>
      <c r="X103" s="31"/>
    </row>
    <row r="104" spans="1:24" ht="20.25" x14ac:dyDescent="0.3">
      <c r="A104" s="32"/>
      <c r="B104" s="32"/>
      <c r="C104" s="32"/>
      <c r="D104" s="31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3" t="s">
        <v>3</v>
      </c>
      <c r="V104" s="34" t="s">
        <v>57</v>
      </c>
      <c r="W104" s="31"/>
      <c r="X104" s="31"/>
    </row>
    <row r="105" spans="1:24" ht="21" thickBot="1" x14ac:dyDescent="0.35">
      <c r="A105" s="32"/>
      <c r="B105" s="32"/>
      <c r="C105" s="32"/>
      <c r="D105" s="31"/>
      <c r="E105" s="31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1"/>
      <c r="V105" s="33"/>
      <c r="W105" s="34"/>
      <c r="X105" s="31"/>
    </row>
    <row r="106" spans="1:24" ht="21" thickBot="1" x14ac:dyDescent="0.35">
      <c r="A106" s="115" t="s">
        <v>4</v>
      </c>
      <c r="B106" s="117" t="s">
        <v>5</v>
      </c>
      <c r="C106" s="117" t="s">
        <v>6</v>
      </c>
      <c r="D106" s="117" t="s">
        <v>76</v>
      </c>
      <c r="E106" s="117" t="s">
        <v>77</v>
      </c>
      <c r="F106" s="117" t="s">
        <v>7</v>
      </c>
      <c r="G106" s="121" t="s">
        <v>8</v>
      </c>
      <c r="H106" s="122"/>
      <c r="I106" s="122"/>
      <c r="J106" s="122"/>
      <c r="K106" s="122"/>
      <c r="L106" s="122"/>
      <c r="M106" s="123"/>
      <c r="N106" s="124" t="s">
        <v>9</v>
      </c>
      <c r="O106" s="121" t="s">
        <v>10</v>
      </c>
      <c r="P106" s="122"/>
      <c r="Q106" s="122"/>
      <c r="R106" s="122"/>
      <c r="S106" s="122"/>
      <c r="T106" s="122"/>
      <c r="U106" s="123"/>
      <c r="V106" s="117" t="s">
        <v>11</v>
      </c>
      <c r="W106" s="126" t="s">
        <v>12</v>
      </c>
      <c r="X106" s="31"/>
    </row>
    <row r="107" spans="1:24" ht="61.5" thickBot="1" x14ac:dyDescent="0.35">
      <c r="A107" s="116"/>
      <c r="B107" s="118"/>
      <c r="C107" s="118"/>
      <c r="D107" s="118"/>
      <c r="E107" s="118"/>
      <c r="F107" s="118"/>
      <c r="G107" s="35" t="s">
        <v>13</v>
      </c>
      <c r="H107" s="35" t="s">
        <v>14</v>
      </c>
      <c r="I107" s="35" t="s">
        <v>15</v>
      </c>
      <c r="J107" s="35" t="s">
        <v>16</v>
      </c>
      <c r="K107" s="35" t="s">
        <v>17</v>
      </c>
      <c r="L107" s="35" t="s">
        <v>18</v>
      </c>
      <c r="M107" s="35" t="s">
        <v>19</v>
      </c>
      <c r="N107" s="125"/>
      <c r="O107" s="36" t="s">
        <v>20</v>
      </c>
      <c r="P107" s="36" t="s">
        <v>21</v>
      </c>
      <c r="Q107" s="37" t="s">
        <v>22</v>
      </c>
      <c r="R107" s="38" t="s">
        <v>23</v>
      </c>
      <c r="S107" s="37" t="s">
        <v>24</v>
      </c>
      <c r="T107" s="39" t="s">
        <v>25</v>
      </c>
      <c r="U107" s="36" t="s">
        <v>26</v>
      </c>
      <c r="V107" s="118"/>
      <c r="W107" s="127"/>
      <c r="X107" s="31"/>
    </row>
    <row r="108" spans="1:24" ht="81" x14ac:dyDescent="0.3">
      <c r="A108" s="40">
        <v>1</v>
      </c>
      <c r="B108" s="41" t="s">
        <v>27</v>
      </c>
      <c r="C108" s="42" t="s">
        <v>28</v>
      </c>
      <c r="D108" s="42" t="s">
        <v>78</v>
      </c>
      <c r="E108" s="43">
        <v>39326</v>
      </c>
      <c r="F108" s="44">
        <v>573.76</v>
      </c>
      <c r="G108" s="45">
        <v>15</v>
      </c>
      <c r="H108" s="44">
        <v>8606.5</v>
      </c>
      <c r="I108" s="46">
        <v>623.5</v>
      </c>
      <c r="J108" s="46">
        <v>389.5</v>
      </c>
      <c r="K108" s="47">
        <v>0</v>
      </c>
      <c r="L108" s="44"/>
      <c r="M108" s="48">
        <v>0</v>
      </c>
      <c r="N108" s="44">
        <f>+M108+K108+J108+I108+H108</f>
        <v>9619.5</v>
      </c>
      <c r="O108" s="44">
        <v>1500.16</v>
      </c>
      <c r="P108" s="44">
        <v>989.75</v>
      </c>
      <c r="Q108" s="44">
        <v>0</v>
      </c>
      <c r="R108" s="44">
        <v>0</v>
      </c>
      <c r="S108" s="44">
        <v>24.7</v>
      </c>
      <c r="T108" s="49"/>
      <c r="U108" s="50">
        <v>0</v>
      </c>
      <c r="V108" s="44">
        <f>+U108+S108+R108+Q108+P108+O108</f>
        <v>2514.61</v>
      </c>
      <c r="W108" s="51">
        <f>+N108-V108</f>
        <v>7104.8899999999994</v>
      </c>
      <c r="X108" s="31"/>
    </row>
    <row r="109" spans="1:24" ht="60.75" x14ac:dyDescent="0.3">
      <c r="A109" s="52">
        <v>2</v>
      </c>
      <c r="B109" s="53" t="s">
        <v>29</v>
      </c>
      <c r="C109" s="54" t="s">
        <v>30</v>
      </c>
      <c r="D109" s="54" t="s">
        <v>79</v>
      </c>
      <c r="E109" s="43">
        <v>39356</v>
      </c>
      <c r="F109" s="55">
        <v>361.83</v>
      </c>
      <c r="G109" s="56">
        <v>15</v>
      </c>
      <c r="H109" s="55">
        <v>5427.5</v>
      </c>
      <c r="I109" s="57">
        <v>510.5</v>
      </c>
      <c r="J109" s="57">
        <v>333</v>
      </c>
      <c r="K109" s="58">
        <v>0</v>
      </c>
      <c r="L109" s="44"/>
      <c r="M109" s="59">
        <v>0</v>
      </c>
      <c r="N109" s="44">
        <f t="shared" ref="N109:N116" si="4">+M109+K109+J109+I109+H109</f>
        <v>6271</v>
      </c>
      <c r="O109" s="55">
        <v>784.92</v>
      </c>
      <c r="P109" s="55">
        <v>624.16</v>
      </c>
      <c r="Q109" s="55">
        <v>0</v>
      </c>
      <c r="R109" s="55">
        <v>0</v>
      </c>
      <c r="S109" s="55">
        <v>11.04</v>
      </c>
      <c r="T109" s="60"/>
      <c r="U109" s="57">
        <v>0</v>
      </c>
      <c r="V109" s="44">
        <f t="shared" ref="V109:V116" si="5">+U109+S109+R109+Q109+P109+O109</f>
        <v>1420.12</v>
      </c>
      <c r="W109" s="51">
        <f t="shared" ref="W109:W116" si="6">+N109-V109</f>
        <v>4850.88</v>
      </c>
      <c r="X109" s="31"/>
    </row>
    <row r="110" spans="1:24" ht="40.5" x14ac:dyDescent="0.3">
      <c r="A110" s="52">
        <v>3</v>
      </c>
      <c r="B110" s="53" t="s">
        <v>31</v>
      </c>
      <c r="C110" s="54" t="s">
        <v>32</v>
      </c>
      <c r="D110" s="54" t="s">
        <v>80</v>
      </c>
      <c r="E110" s="61">
        <v>40878</v>
      </c>
      <c r="F110" s="62">
        <v>341.23</v>
      </c>
      <c r="G110" s="56">
        <v>15</v>
      </c>
      <c r="H110" s="63">
        <v>5118.5</v>
      </c>
      <c r="I110" s="55">
        <v>443.5</v>
      </c>
      <c r="J110" s="55">
        <v>315.5</v>
      </c>
      <c r="K110" s="58">
        <v>0</v>
      </c>
      <c r="L110" s="44"/>
      <c r="M110" s="59">
        <v>0</v>
      </c>
      <c r="N110" s="44">
        <f t="shared" si="4"/>
        <v>5877.5</v>
      </c>
      <c r="O110" s="55">
        <v>700.84</v>
      </c>
      <c r="P110" s="55">
        <v>588.63</v>
      </c>
      <c r="Q110" s="55">
        <v>200</v>
      </c>
      <c r="R110" s="55">
        <v>0</v>
      </c>
      <c r="S110" s="64">
        <v>9.7200000000000006</v>
      </c>
      <c r="T110" s="60"/>
      <c r="U110" s="57">
        <v>0</v>
      </c>
      <c r="V110" s="44">
        <f t="shared" si="5"/>
        <v>1499.19</v>
      </c>
      <c r="W110" s="51">
        <f t="shared" si="6"/>
        <v>4378.3099999999995</v>
      </c>
      <c r="X110" s="31"/>
    </row>
    <row r="111" spans="1:24" ht="40.5" x14ac:dyDescent="0.3">
      <c r="A111" s="52">
        <v>4</v>
      </c>
      <c r="B111" s="53" t="s">
        <v>33</v>
      </c>
      <c r="C111" s="54" t="s">
        <v>34</v>
      </c>
      <c r="D111" s="42" t="s">
        <v>78</v>
      </c>
      <c r="E111" s="61">
        <v>42466</v>
      </c>
      <c r="F111" s="55">
        <v>1752.66</v>
      </c>
      <c r="G111" s="56">
        <v>15</v>
      </c>
      <c r="H111" s="63">
        <v>26290</v>
      </c>
      <c r="I111" s="55">
        <v>1028.5</v>
      </c>
      <c r="J111" s="55">
        <v>728.5</v>
      </c>
      <c r="K111" s="58"/>
      <c r="L111" s="44"/>
      <c r="M111" s="59"/>
      <c r="N111" s="44">
        <f t="shared" si="4"/>
        <v>28047</v>
      </c>
      <c r="O111" s="55">
        <v>6574.54</v>
      </c>
      <c r="P111" s="55">
        <v>2908.36</v>
      </c>
      <c r="Q111" s="55"/>
      <c r="R111" s="55"/>
      <c r="S111" s="64">
        <v>89.98</v>
      </c>
      <c r="T111" s="60"/>
      <c r="U111" s="57">
        <v>0</v>
      </c>
      <c r="V111" s="44">
        <f t="shared" si="5"/>
        <v>9572.880000000001</v>
      </c>
      <c r="W111" s="51">
        <f t="shared" si="6"/>
        <v>18474.12</v>
      </c>
      <c r="X111" s="31"/>
    </row>
    <row r="112" spans="1:24" ht="60.75" x14ac:dyDescent="0.3">
      <c r="A112" s="52">
        <v>5</v>
      </c>
      <c r="B112" s="65" t="s">
        <v>35</v>
      </c>
      <c r="C112" s="66" t="s">
        <v>36</v>
      </c>
      <c r="D112" s="42" t="s">
        <v>78</v>
      </c>
      <c r="E112" s="43">
        <v>39326</v>
      </c>
      <c r="F112" s="64">
        <v>573.76</v>
      </c>
      <c r="G112" s="67">
        <v>15</v>
      </c>
      <c r="H112" s="64">
        <v>8606.5</v>
      </c>
      <c r="I112" s="64">
        <v>623.5</v>
      </c>
      <c r="J112" s="64">
        <v>389.5</v>
      </c>
      <c r="K112" s="68">
        <v>0</v>
      </c>
      <c r="L112" s="69"/>
      <c r="M112" s="70">
        <v>0</v>
      </c>
      <c r="N112" s="44">
        <f t="shared" si="4"/>
        <v>9619.5</v>
      </c>
      <c r="O112" s="64">
        <v>1500.16</v>
      </c>
      <c r="P112" s="64">
        <v>989.75</v>
      </c>
      <c r="Q112" s="64">
        <v>0</v>
      </c>
      <c r="R112" s="64">
        <v>1000</v>
      </c>
      <c r="S112" s="64">
        <v>24.7</v>
      </c>
      <c r="T112" s="71"/>
      <c r="U112" s="64">
        <v>1000</v>
      </c>
      <c r="V112" s="44">
        <f t="shared" si="5"/>
        <v>4514.6099999999997</v>
      </c>
      <c r="W112" s="51">
        <f t="shared" si="6"/>
        <v>5104.8900000000003</v>
      </c>
      <c r="X112" s="31"/>
    </row>
    <row r="113" spans="1:24" ht="60.75" x14ac:dyDescent="0.3">
      <c r="A113" s="40">
        <v>6</v>
      </c>
      <c r="B113" s="53" t="s">
        <v>37</v>
      </c>
      <c r="C113" s="54" t="s">
        <v>38</v>
      </c>
      <c r="D113" s="42" t="s">
        <v>78</v>
      </c>
      <c r="E113" s="43">
        <v>39341</v>
      </c>
      <c r="F113" s="55">
        <v>573.76</v>
      </c>
      <c r="G113" s="56">
        <v>15</v>
      </c>
      <c r="H113" s="55">
        <v>8606.5</v>
      </c>
      <c r="I113" s="64">
        <v>623.5</v>
      </c>
      <c r="J113" s="64">
        <v>389.5</v>
      </c>
      <c r="K113" s="58">
        <v>0</v>
      </c>
      <c r="L113" s="44"/>
      <c r="M113" s="70">
        <v>0</v>
      </c>
      <c r="N113" s="44">
        <f t="shared" si="4"/>
        <v>9619.5</v>
      </c>
      <c r="O113" s="55">
        <v>1500.16</v>
      </c>
      <c r="P113" s="55">
        <v>989.75</v>
      </c>
      <c r="Q113" s="55">
        <v>100</v>
      </c>
      <c r="R113" s="55">
        <v>0</v>
      </c>
      <c r="S113" s="55">
        <v>24.7</v>
      </c>
      <c r="T113" s="60"/>
      <c r="U113" s="57">
        <v>0</v>
      </c>
      <c r="V113" s="44">
        <f t="shared" si="5"/>
        <v>2614.61</v>
      </c>
      <c r="W113" s="51">
        <f t="shared" si="6"/>
        <v>7004.8899999999994</v>
      </c>
      <c r="X113" s="31"/>
    </row>
    <row r="114" spans="1:24" ht="60.75" x14ac:dyDescent="0.3">
      <c r="A114" s="40">
        <v>7</v>
      </c>
      <c r="B114" s="53" t="s">
        <v>39</v>
      </c>
      <c r="C114" s="54" t="s">
        <v>30</v>
      </c>
      <c r="D114" s="42" t="s">
        <v>78</v>
      </c>
      <c r="E114" s="43">
        <v>42205</v>
      </c>
      <c r="F114" s="55">
        <v>361.83</v>
      </c>
      <c r="G114" s="56">
        <v>15</v>
      </c>
      <c r="H114" s="55">
        <v>5427.5</v>
      </c>
      <c r="I114" s="64">
        <v>510.5</v>
      </c>
      <c r="J114" s="64">
        <v>333</v>
      </c>
      <c r="K114" s="58">
        <v>0</v>
      </c>
      <c r="L114" s="47"/>
      <c r="M114" s="72">
        <v>0</v>
      </c>
      <c r="N114" s="44">
        <f t="shared" si="4"/>
        <v>6271</v>
      </c>
      <c r="O114" s="55">
        <v>784.92</v>
      </c>
      <c r="P114" s="55">
        <v>624.16</v>
      </c>
      <c r="Q114" s="55">
        <v>200</v>
      </c>
      <c r="R114" s="55">
        <v>1357</v>
      </c>
      <c r="S114" s="55">
        <v>11.04</v>
      </c>
      <c r="T114" s="60">
        <v>0</v>
      </c>
      <c r="U114" s="57">
        <v>0</v>
      </c>
      <c r="V114" s="44">
        <f t="shared" si="5"/>
        <v>2977.12</v>
      </c>
      <c r="W114" s="51">
        <f t="shared" si="6"/>
        <v>3293.88</v>
      </c>
      <c r="X114" s="31"/>
    </row>
    <row r="115" spans="1:24" ht="40.5" x14ac:dyDescent="0.3">
      <c r="A115" s="52">
        <v>8</v>
      </c>
      <c r="B115" s="53" t="s">
        <v>40</v>
      </c>
      <c r="C115" s="54" t="s">
        <v>41</v>
      </c>
      <c r="D115" s="54" t="s">
        <v>80</v>
      </c>
      <c r="E115" s="43">
        <v>39326</v>
      </c>
      <c r="F115" s="55">
        <v>279.36</v>
      </c>
      <c r="G115" s="56">
        <v>15</v>
      </c>
      <c r="H115" s="55">
        <v>4540.5</v>
      </c>
      <c r="I115" s="55">
        <v>428</v>
      </c>
      <c r="J115" s="55">
        <v>300</v>
      </c>
      <c r="K115" s="58">
        <v>0</v>
      </c>
      <c r="L115" s="44"/>
      <c r="M115" s="57"/>
      <c r="N115" s="44">
        <f t="shared" si="4"/>
        <v>5268.5</v>
      </c>
      <c r="O115" s="55">
        <v>570.79</v>
      </c>
      <c r="P115" s="55">
        <v>522.16</v>
      </c>
      <c r="Q115" s="55">
        <v>0</v>
      </c>
      <c r="R115" s="55">
        <v>2493.5700000000002</v>
      </c>
      <c r="S115" s="64">
        <v>5.73</v>
      </c>
      <c r="T115" s="73"/>
      <c r="U115" s="74">
        <v>0</v>
      </c>
      <c r="V115" s="44">
        <f t="shared" si="5"/>
        <v>3592.25</v>
      </c>
      <c r="W115" s="51">
        <f t="shared" si="6"/>
        <v>1676.25</v>
      </c>
      <c r="X115" s="31"/>
    </row>
    <row r="116" spans="1:24" ht="81" x14ac:dyDescent="0.3">
      <c r="A116" s="52">
        <v>9</v>
      </c>
      <c r="B116" s="53" t="s">
        <v>42</v>
      </c>
      <c r="C116" s="54" t="s">
        <v>43</v>
      </c>
      <c r="D116" s="54" t="s">
        <v>80</v>
      </c>
      <c r="E116" s="43">
        <v>39295</v>
      </c>
      <c r="F116" s="62">
        <v>739.36</v>
      </c>
      <c r="G116" s="67">
        <v>15</v>
      </c>
      <c r="H116" s="63">
        <v>11092.95</v>
      </c>
      <c r="I116" s="55">
        <v>732.5</v>
      </c>
      <c r="J116" s="55">
        <v>493.5</v>
      </c>
      <c r="K116" s="58">
        <v>0</v>
      </c>
      <c r="L116" s="44"/>
      <c r="M116" s="70">
        <v>0</v>
      </c>
      <c r="N116" s="44">
        <f t="shared" si="4"/>
        <v>12318.95</v>
      </c>
      <c r="O116" s="55">
        <v>2118.5500000000002</v>
      </c>
      <c r="P116" s="55">
        <v>1275.7</v>
      </c>
      <c r="Q116" s="55">
        <v>600</v>
      </c>
      <c r="R116" s="55">
        <v>0</v>
      </c>
      <c r="S116" s="64">
        <v>35.369999999999997</v>
      </c>
      <c r="T116" s="60"/>
      <c r="U116" s="57">
        <v>0</v>
      </c>
      <c r="V116" s="44">
        <f t="shared" si="5"/>
        <v>4029.6200000000003</v>
      </c>
      <c r="W116" s="51">
        <f t="shared" si="6"/>
        <v>8289.33</v>
      </c>
      <c r="X116" s="31"/>
    </row>
    <row r="117" spans="1:24" ht="21" thickBot="1" x14ac:dyDescent="0.35">
      <c r="A117" s="111" t="s">
        <v>46</v>
      </c>
      <c r="B117" s="112"/>
      <c r="C117" s="75"/>
      <c r="D117" s="31"/>
      <c r="E117" s="31"/>
      <c r="F117" s="75"/>
      <c r="G117" s="76"/>
      <c r="H117" s="77">
        <v>88834.95</v>
      </c>
      <c r="I117" s="77">
        <v>5967.5</v>
      </c>
      <c r="J117" s="77">
        <v>3987.5</v>
      </c>
      <c r="K117" s="77">
        <v>0</v>
      </c>
      <c r="L117" s="77">
        <v>0</v>
      </c>
      <c r="M117" s="77">
        <v>0</v>
      </c>
      <c r="N117" s="77">
        <f t="shared" ref="N117:S117" si="7">SUM(N108:N116)</f>
        <v>92912.45</v>
      </c>
      <c r="O117" s="77">
        <f t="shared" si="7"/>
        <v>16035.039999999997</v>
      </c>
      <c r="P117" s="77">
        <f t="shared" si="7"/>
        <v>9512.42</v>
      </c>
      <c r="Q117" s="77">
        <f t="shared" si="7"/>
        <v>1100</v>
      </c>
      <c r="R117" s="77">
        <f t="shared" si="7"/>
        <v>4850.57</v>
      </c>
      <c r="S117" s="77">
        <f t="shared" si="7"/>
        <v>236.97999999999996</v>
      </c>
      <c r="T117" s="77">
        <v>0</v>
      </c>
      <c r="U117" s="77">
        <f>SUM(U108:U116)</f>
        <v>1000</v>
      </c>
      <c r="V117" s="77">
        <f>SUM(V108:V116)</f>
        <v>32735.01</v>
      </c>
      <c r="W117" s="77">
        <f>SUM(W108:W116)</f>
        <v>60177.439999999995</v>
      </c>
      <c r="X117" s="31"/>
    </row>
    <row r="118" spans="1:24" ht="21" thickTop="1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79"/>
      <c r="W118" s="79"/>
      <c r="X118" s="31"/>
    </row>
    <row r="119" spans="1:24" ht="20.25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20.25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20.25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20.25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20.25" x14ac:dyDescent="0.3">
      <c r="A123" s="31"/>
      <c r="B123" s="82"/>
      <c r="C123" s="113" t="s">
        <v>83</v>
      </c>
      <c r="D123" s="113"/>
      <c r="E123" s="113"/>
      <c r="F123" s="113"/>
      <c r="G123" s="113"/>
      <c r="H123" s="82"/>
      <c r="I123" s="82"/>
      <c r="J123" s="82"/>
      <c r="K123" s="82"/>
      <c r="L123" s="83"/>
      <c r="M123" s="83"/>
      <c r="N123" s="113" t="s">
        <v>47</v>
      </c>
      <c r="O123" s="113"/>
      <c r="P123" s="113"/>
      <c r="Q123" s="113"/>
      <c r="R123" s="31"/>
      <c r="S123" s="31"/>
      <c r="T123" s="31"/>
      <c r="U123" s="31"/>
      <c r="V123" s="31"/>
      <c r="W123" s="31"/>
      <c r="X123" s="31"/>
    </row>
    <row r="124" spans="1:24" ht="20.25" x14ac:dyDescent="0.3">
      <c r="A124" s="31"/>
      <c r="B124" s="82"/>
      <c r="C124" s="84"/>
      <c r="D124" s="31"/>
      <c r="E124" s="31"/>
      <c r="F124" s="84"/>
      <c r="G124" s="82"/>
      <c r="H124" s="82"/>
      <c r="I124" s="82"/>
      <c r="J124" s="82"/>
      <c r="K124" s="82"/>
      <c r="L124" s="82"/>
      <c r="M124" s="84"/>
      <c r="N124" s="84"/>
      <c r="O124" s="84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20.25" x14ac:dyDescent="0.3">
      <c r="A125" s="31"/>
      <c r="B125" s="82"/>
      <c r="C125" s="84"/>
      <c r="D125" s="31"/>
      <c r="E125" s="31"/>
      <c r="F125" s="84"/>
      <c r="G125" s="82"/>
      <c r="H125" s="82"/>
      <c r="I125" s="82"/>
      <c r="J125" s="82"/>
      <c r="K125" s="82"/>
      <c r="L125" s="82"/>
      <c r="M125" s="84"/>
      <c r="N125" s="84"/>
      <c r="O125" s="84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20.25" x14ac:dyDescent="0.3">
      <c r="A126" s="31"/>
      <c r="B126" s="82"/>
      <c r="C126" s="84"/>
      <c r="D126" s="31"/>
      <c r="E126" s="31"/>
      <c r="F126" s="84"/>
      <c r="G126" s="82"/>
      <c r="H126" s="82"/>
      <c r="I126" s="82"/>
      <c r="J126" s="82"/>
      <c r="K126" s="82"/>
      <c r="L126" s="82"/>
      <c r="M126" s="84"/>
      <c r="N126" s="84"/>
      <c r="O126" s="84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20.25" x14ac:dyDescent="0.3">
      <c r="A127" s="31"/>
      <c r="B127" s="82"/>
      <c r="C127" s="84"/>
      <c r="D127" s="31"/>
      <c r="E127" s="31"/>
      <c r="F127" s="84"/>
      <c r="G127" s="82"/>
      <c r="H127" s="82"/>
      <c r="I127" s="82"/>
      <c r="J127" s="82"/>
      <c r="K127" s="82"/>
      <c r="L127" s="82"/>
      <c r="M127" s="84"/>
      <c r="N127" s="84"/>
      <c r="O127" s="84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ht="20.25" x14ac:dyDescent="0.3">
      <c r="A128" s="31"/>
      <c r="B128" s="82"/>
      <c r="C128" s="84"/>
      <c r="D128" s="31"/>
      <c r="E128" s="31"/>
      <c r="F128" s="85"/>
      <c r="G128" s="82"/>
      <c r="H128" s="82"/>
      <c r="I128" s="82"/>
      <c r="J128" s="82"/>
      <c r="K128" s="82"/>
      <c r="L128" s="82"/>
      <c r="M128" s="84"/>
      <c r="N128" s="84"/>
      <c r="O128" s="85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ht="20.25" x14ac:dyDescent="0.3">
      <c r="A129" s="31"/>
      <c r="B129" s="82"/>
      <c r="C129" s="113" t="s">
        <v>82</v>
      </c>
      <c r="D129" s="113"/>
      <c r="E129" s="113"/>
      <c r="F129" s="113"/>
      <c r="G129" s="113"/>
      <c r="H129" s="82"/>
      <c r="I129" s="82"/>
      <c r="J129" s="82"/>
      <c r="K129" s="82"/>
      <c r="L129" s="83"/>
      <c r="M129" s="83"/>
      <c r="N129" s="113" t="s">
        <v>48</v>
      </c>
      <c r="O129" s="113"/>
      <c r="P129" s="113"/>
      <c r="Q129" s="113"/>
      <c r="R129" s="31"/>
      <c r="S129" s="31"/>
      <c r="T129" s="31"/>
      <c r="U129" s="31"/>
      <c r="V129" s="31"/>
      <c r="W129" s="31"/>
      <c r="X129" s="31"/>
    </row>
    <row r="130" spans="1:24" ht="20.25" x14ac:dyDescent="0.3">
      <c r="A130" s="31"/>
      <c r="B130" s="82"/>
      <c r="C130" s="113" t="s">
        <v>43</v>
      </c>
      <c r="D130" s="113"/>
      <c r="E130" s="113"/>
      <c r="F130" s="113"/>
      <c r="G130" s="113"/>
      <c r="H130" s="82"/>
      <c r="I130" s="82"/>
      <c r="J130" s="82"/>
      <c r="K130" s="82"/>
      <c r="L130" s="83"/>
      <c r="M130" s="83"/>
      <c r="N130" s="113" t="s">
        <v>34</v>
      </c>
      <c r="O130" s="113"/>
      <c r="P130" s="113"/>
      <c r="Q130" s="113"/>
      <c r="R130" s="31"/>
      <c r="S130" s="31"/>
      <c r="T130" s="31"/>
      <c r="U130" s="31"/>
      <c r="V130" s="31"/>
      <c r="W130" s="31"/>
      <c r="X130" s="31"/>
    </row>
    <row r="131" spans="1:24" ht="20.25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20.25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20.25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20.25" x14ac:dyDescent="0.3">
      <c r="A134" s="114" t="s">
        <v>0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31"/>
    </row>
    <row r="135" spans="1:24" ht="20.25" x14ac:dyDescent="0.3">
      <c r="A135" s="113" t="s">
        <v>58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31"/>
    </row>
    <row r="136" spans="1:24" ht="20.25" x14ac:dyDescent="0.3">
      <c r="A136" s="32"/>
      <c r="B136" s="32"/>
      <c r="C136" s="32"/>
      <c r="D136" s="31"/>
      <c r="E136" s="3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3" t="s">
        <v>1</v>
      </c>
      <c r="V136" s="34" t="s">
        <v>59</v>
      </c>
      <c r="W136" s="31"/>
      <c r="X136" s="31"/>
    </row>
    <row r="137" spans="1:24" ht="20.25" x14ac:dyDescent="0.3">
      <c r="A137" s="32"/>
      <c r="B137" s="32"/>
      <c r="C137" s="32"/>
      <c r="D137" s="31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3" t="s">
        <v>3</v>
      </c>
      <c r="V137" s="34" t="s">
        <v>60</v>
      </c>
      <c r="W137" s="31"/>
      <c r="X137" s="31"/>
    </row>
    <row r="138" spans="1:24" ht="21" thickBot="1" x14ac:dyDescent="0.35">
      <c r="A138" s="32"/>
      <c r="B138" s="32"/>
      <c r="C138" s="32"/>
      <c r="D138" s="31"/>
      <c r="E138" s="31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1"/>
      <c r="V138" s="33"/>
      <c r="W138" s="34"/>
      <c r="X138" s="31"/>
    </row>
    <row r="139" spans="1:24" ht="21" thickBot="1" x14ac:dyDescent="0.35">
      <c r="A139" s="115" t="s">
        <v>4</v>
      </c>
      <c r="B139" s="117" t="s">
        <v>5</v>
      </c>
      <c r="C139" s="117" t="s">
        <v>6</v>
      </c>
      <c r="D139" s="117" t="s">
        <v>76</v>
      </c>
      <c r="E139" s="117" t="s">
        <v>77</v>
      </c>
      <c r="F139" s="117" t="s">
        <v>7</v>
      </c>
      <c r="G139" s="121" t="s">
        <v>8</v>
      </c>
      <c r="H139" s="122"/>
      <c r="I139" s="122"/>
      <c r="J139" s="122"/>
      <c r="K139" s="122"/>
      <c r="L139" s="122"/>
      <c r="M139" s="123"/>
      <c r="N139" s="124" t="s">
        <v>9</v>
      </c>
      <c r="O139" s="121" t="s">
        <v>10</v>
      </c>
      <c r="P139" s="122"/>
      <c r="Q139" s="122"/>
      <c r="R139" s="122"/>
      <c r="S139" s="122"/>
      <c r="T139" s="122"/>
      <c r="U139" s="123"/>
      <c r="V139" s="117" t="s">
        <v>11</v>
      </c>
      <c r="W139" s="126" t="s">
        <v>12</v>
      </c>
      <c r="X139" s="31"/>
    </row>
    <row r="140" spans="1:24" ht="61.5" thickBot="1" x14ac:dyDescent="0.35">
      <c r="A140" s="116"/>
      <c r="B140" s="118"/>
      <c r="C140" s="118"/>
      <c r="D140" s="118"/>
      <c r="E140" s="118"/>
      <c r="F140" s="118"/>
      <c r="G140" s="35" t="s">
        <v>13</v>
      </c>
      <c r="H140" s="35" t="s">
        <v>14</v>
      </c>
      <c r="I140" s="35" t="s">
        <v>15</v>
      </c>
      <c r="J140" s="35" t="s">
        <v>16</v>
      </c>
      <c r="K140" s="35" t="s">
        <v>17</v>
      </c>
      <c r="L140" s="35" t="s">
        <v>18</v>
      </c>
      <c r="M140" s="35" t="s">
        <v>19</v>
      </c>
      <c r="N140" s="125"/>
      <c r="O140" s="36" t="s">
        <v>20</v>
      </c>
      <c r="P140" s="36" t="s">
        <v>21</v>
      </c>
      <c r="Q140" s="37" t="s">
        <v>22</v>
      </c>
      <c r="R140" s="38" t="s">
        <v>23</v>
      </c>
      <c r="S140" s="37" t="s">
        <v>24</v>
      </c>
      <c r="T140" s="39" t="s">
        <v>25</v>
      </c>
      <c r="U140" s="36" t="s">
        <v>26</v>
      </c>
      <c r="V140" s="118"/>
      <c r="W140" s="127"/>
      <c r="X140" s="31"/>
    </row>
    <row r="141" spans="1:24" ht="81" x14ac:dyDescent="0.3">
      <c r="A141" s="40">
        <v>1</v>
      </c>
      <c r="B141" s="41" t="s">
        <v>27</v>
      </c>
      <c r="C141" s="42" t="s">
        <v>28</v>
      </c>
      <c r="D141" s="42" t="s">
        <v>78</v>
      </c>
      <c r="E141" s="43">
        <v>39326</v>
      </c>
      <c r="F141" s="44">
        <v>573.76</v>
      </c>
      <c r="G141" s="45">
        <v>15</v>
      </c>
      <c r="H141" s="44">
        <v>8606.5</v>
      </c>
      <c r="I141" s="46">
        <v>623.5</v>
      </c>
      <c r="J141" s="46">
        <v>389.5</v>
      </c>
      <c r="K141" s="47">
        <v>0</v>
      </c>
      <c r="L141" s="44"/>
      <c r="M141" s="48">
        <v>0</v>
      </c>
      <c r="N141" s="44">
        <f>+M141+K141+J141+I141+H141</f>
        <v>9619.5</v>
      </c>
      <c r="O141" s="44">
        <v>1500.16</v>
      </c>
      <c r="P141" s="44">
        <v>989.75</v>
      </c>
      <c r="Q141" s="44">
        <v>0</v>
      </c>
      <c r="R141" s="44">
        <v>0</v>
      </c>
      <c r="S141" s="44">
        <v>26.05</v>
      </c>
      <c r="T141" s="49"/>
      <c r="U141" s="50">
        <v>0</v>
      </c>
      <c r="V141" s="44">
        <f>+U141+S141+R141+Q141+P141+O141</f>
        <v>2515.96</v>
      </c>
      <c r="W141" s="51">
        <f>+N141-V141</f>
        <v>7103.54</v>
      </c>
      <c r="X141" s="31"/>
    </row>
    <row r="142" spans="1:24" ht="60.75" x14ac:dyDescent="0.3">
      <c r="A142" s="52">
        <v>2</v>
      </c>
      <c r="B142" s="53" t="s">
        <v>29</v>
      </c>
      <c r="C142" s="54" t="s">
        <v>30</v>
      </c>
      <c r="D142" s="54" t="s">
        <v>79</v>
      </c>
      <c r="E142" s="43">
        <v>39356</v>
      </c>
      <c r="F142" s="55">
        <v>361.83</v>
      </c>
      <c r="G142" s="56">
        <v>15</v>
      </c>
      <c r="H142" s="55">
        <v>5427.5</v>
      </c>
      <c r="I142" s="57">
        <v>510.5</v>
      </c>
      <c r="J142" s="57">
        <v>333</v>
      </c>
      <c r="K142" s="58">
        <v>0</v>
      </c>
      <c r="L142" s="44"/>
      <c r="M142" s="59">
        <v>0</v>
      </c>
      <c r="N142" s="44">
        <f t="shared" ref="N142:N149" si="8">+M142+K142+J142+I142+H142</f>
        <v>6271</v>
      </c>
      <c r="O142" s="55">
        <v>784.92</v>
      </c>
      <c r="P142" s="55">
        <v>624.16</v>
      </c>
      <c r="Q142" s="55">
        <v>0</v>
      </c>
      <c r="R142" s="55">
        <v>0</v>
      </c>
      <c r="S142" s="55">
        <v>10.93</v>
      </c>
      <c r="T142" s="60"/>
      <c r="U142" s="57">
        <v>0</v>
      </c>
      <c r="V142" s="44">
        <f t="shared" ref="V142:V149" si="9">+U142+S142+R142+Q142+P142+O142</f>
        <v>1420.0099999999998</v>
      </c>
      <c r="W142" s="51">
        <f t="shared" ref="W142:W149" si="10">+N142-V142</f>
        <v>4850.99</v>
      </c>
      <c r="X142" s="31"/>
    </row>
    <row r="143" spans="1:24" ht="40.5" x14ac:dyDescent="0.3">
      <c r="A143" s="52">
        <v>3</v>
      </c>
      <c r="B143" s="53" t="s">
        <v>31</v>
      </c>
      <c r="C143" s="54" t="s">
        <v>32</v>
      </c>
      <c r="D143" s="54" t="s">
        <v>80</v>
      </c>
      <c r="E143" s="61">
        <v>40878</v>
      </c>
      <c r="F143" s="62">
        <v>341.23</v>
      </c>
      <c r="G143" s="56">
        <v>15</v>
      </c>
      <c r="H143" s="63">
        <v>5118.5</v>
      </c>
      <c r="I143" s="55">
        <v>443.5</v>
      </c>
      <c r="J143" s="55">
        <v>315.5</v>
      </c>
      <c r="K143" s="58">
        <v>0</v>
      </c>
      <c r="L143" s="44"/>
      <c r="M143" s="59">
        <v>0</v>
      </c>
      <c r="N143" s="44">
        <f t="shared" si="8"/>
        <v>5877.5</v>
      </c>
      <c r="O143" s="55">
        <v>700.84</v>
      </c>
      <c r="P143" s="55">
        <v>588.63</v>
      </c>
      <c r="Q143" s="55">
        <v>200</v>
      </c>
      <c r="R143" s="55">
        <v>0</v>
      </c>
      <c r="S143" s="64">
        <v>9.4600000000000009</v>
      </c>
      <c r="T143" s="60"/>
      <c r="U143" s="57">
        <v>0</v>
      </c>
      <c r="V143" s="44">
        <f t="shared" si="9"/>
        <v>1498.93</v>
      </c>
      <c r="W143" s="51">
        <f t="shared" si="10"/>
        <v>4378.57</v>
      </c>
      <c r="X143" s="31"/>
    </row>
    <row r="144" spans="1:24" ht="40.5" x14ac:dyDescent="0.3">
      <c r="A144" s="52">
        <v>4</v>
      </c>
      <c r="B144" s="53" t="s">
        <v>33</v>
      </c>
      <c r="C144" s="54" t="s">
        <v>34</v>
      </c>
      <c r="D144" s="42" t="s">
        <v>78</v>
      </c>
      <c r="E144" s="61">
        <v>42466</v>
      </c>
      <c r="F144" s="55">
        <v>1752.66</v>
      </c>
      <c r="G144" s="56">
        <v>15</v>
      </c>
      <c r="H144" s="63">
        <v>26290</v>
      </c>
      <c r="I144" s="55">
        <v>1028.5</v>
      </c>
      <c r="J144" s="55">
        <v>728.5</v>
      </c>
      <c r="K144" s="58"/>
      <c r="L144" s="44"/>
      <c r="M144" s="59"/>
      <c r="N144" s="44">
        <f t="shared" si="8"/>
        <v>28047</v>
      </c>
      <c r="O144" s="55">
        <v>6574.54</v>
      </c>
      <c r="P144" s="55">
        <v>2908.36</v>
      </c>
      <c r="Q144" s="55"/>
      <c r="R144" s="55"/>
      <c r="S144" s="64">
        <v>109.18</v>
      </c>
      <c r="T144" s="60"/>
      <c r="U144" s="57">
        <v>0</v>
      </c>
      <c r="V144" s="44">
        <f t="shared" si="9"/>
        <v>9592.08</v>
      </c>
      <c r="W144" s="51">
        <f t="shared" si="10"/>
        <v>18454.919999999998</v>
      </c>
      <c r="X144" s="31"/>
    </row>
    <row r="145" spans="1:24" ht="60.75" x14ac:dyDescent="0.3">
      <c r="A145" s="52">
        <v>5</v>
      </c>
      <c r="B145" s="65" t="s">
        <v>35</v>
      </c>
      <c r="C145" s="66" t="s">
        <v>36</v>
      </c>
      <c r="D145" s="42" t="s">
        <v>78</v>
      </c>
      <c r="E145" s="43">
        <v>39326</v>
      </c>
      <c r="F145" s="64">
        <v>573.76</v>
      </c>
      <c r="G145" s="67">
        <v>15</v>
      </c>
      <c r="H145" s="64">
        <v>8606.5</v>
      </c>
      <c r="I145" s="64">
        <v>623.5</v>
      </c>
      <c r="J145" s="64">
        <v>389.5</v>
      </c>
      <c r="K145" s="68">
        <v>0</v>
      </c>
      <c r="L145" s="69"/>
      <c r="M145" s="70">
        <v>0</v>
      </c>
      <c r="N145" s="44">
        <f t="shared" si="8"/>
        <v>9619.5</v>
      </c>
      <c r="O145" s="64">
        <v>1500.16</v>
      </c>
      <c r="P145" s="64">
        <v>989.75</v>
      </c>
      <c r="Q145" s="64">
        <v>0</v>
      </c>
      <c r="R145" s="64">
        <v>1000</v>
      </c>
      <c r="S145" s="64">
        <v>26.05</v>
      </c>
      <c r="T145" s="71"/>
      <c r="U145" s="64">
        <v>0</v>
      </c>
      <c r="V145" s="44">
        <f t="shared" si="9"/>
        <v>3515.96</v>
      </c>
      <c r="W145" s="51">
        <f t="shared" si="10"/>
        <v>6103.54</v>
      </c>
      <c r="X145" s="31"/>
    </row>
    <row r="146" spans="1:24" ht="60.75" x14ac:dyDescent="0.3">
      <c r="A146" s="40">
        <v>6</v>
      </c>
      <c r="B146" s="53" t="s">
        <v>37</v>
      </c>
      <c r="C146" s="54" t="s">
        <v>38</v>
      </c>
      <c r="D146" s="42" t="s">
        <v>78</v>
      </c>
      <c r="E146" s="43">
        <v>39341</v>
      </c>
      <c r="F146" s="55">
        <v>573.76</v>
      </c>
      <c r="G146" s="56">
        <v>15</v>
      </c>
      <c r="H146" s="55">
        <v>8606.5</v>
      </c>
      <c r="I146" s="64">
        <v>623.5</v>
      </c>
      <c r="J146" s="64">
        <v>389.5</v>
      </c>
      <c r="K146" s="58">
        <v>0</v>
      </c>
      <c r="L146" s="44"/>
      <c r="M146" s="70">
        <v>0</v>
      </c>
      <c r="N146" s="44">
        <f t="shared" si="8"/>
        <v>9619.5</v>
      </c>
      <c r="O146" s="55">
        <v>1500.16</v>
      </c>
      <c r="P146" s="55">
        <v>989.75</v>
      </c>
      <c r="Q146" s="55">
        <v>100</v>
      </c>
      <c r="R146" s="55">
        <v>0</v>
      </c>
      <c r="S146" s="55">
        <v>26.05</v>
      </c>
      <c r="T146" s="60"/>
      <c r="U146" s="57">
        <v>0</v>
      </c>
      <c r="V146" s="44">
        <f t="shared" si="9"/>
        <v>2615.96</v>
      </c>
      <c r="W146" s="51">
        <f t="shared" si="10"/>
        <v>7003.54</v>
      </c>
      <c r="X146" s="31"/>
    </row>
    <row r="147" spans="1:24" ht="60.75" x14ac:dyDescent="0.3">
      <c r="A147" s="40">
        <v>7</v>
      </c>
      <c r="B147" s="53" t="s">
        <v>39</v>
      </c>
      <c r="C147" s="54" t="s">
        <v>30</v>
      </c>
      <c r="D147" s="42" t="s">
        <v>78</v>
      </c>
      <c r="E147" s="43">
        <v>42205</v>
      </c>
      <c r="F147" s="55">
        <v>361.83</v>
      </c>
      <c r="G147" s="56">
        <v>15</v>
      </c>
      <c r="H147" s="55">
        <v>5427.5</v>
      </c>
      <c r="I147" s="64">
        <v>510.5</v>
      </c>
      <c r="J147" s="64">
        <v>333</v>
      </c>
      <c r="K147" s="58">
        <v>0</v>
      </c>
      <c r="L147" s="47"/>
      <c r="M147" s="72">
        <v>0</v>
      </c>
      <c r="N147" s="44">
        <f t="shared" si="8"/>
        <v>6271</v>
      </c>
      <c r="O147" s="55">
        <v>784.92</v>
      </c>
      <c r="P147" s="55">
        <v>624.16</v>
      </c>
      <c r="Q147" s="55">
        <v>200</v>
      </c>
      <c r="R147" s="55">
        <v>1357</v>
      </c>
      <c r="S147" s="55">
        <v>10.93</v>
      </c>
      <c r="T147" s="60">
        <v>0</v>
      </c>
      <c r="U147" s="57">
        <v>0</v>
      </c>
      <c r="V147" s="44">
        <f t="shared" si="9"/>
        <v>2977.01</v>
      </c>
      <c r="W147" s="51">
        <f t="shared" si="10"/>
        <v>3293.99</v>
      </c>
      <c r="X147" s="31"/>
    </row>
    <row r="148" spans="1:24" ht="40.5" x14ac:dyDescent="0.3">
      <c r="A148" s="52">
        <v>8</v>
      </c>
      <c r="B148" s="53" t="s">
        <v>40</v>
      </c>
      <c r="C148" s="54" t="s">
        <v>41</v>
      </c>
      <c r="D148" s="54" t="s">
        <v>80</v>
      </c>
      <c r="E148" s="43">
        <v>39326</v>
      </c>
      <c r="F148" s="55">
        <v>279.36</v>
      </c>
      <c r="G148" s="56">
        <v>15</v>
      </c>
      <c r="H148" s="55">
        <v>4540.5</v>
      </c>
      <c r="I148" s="55">
        <v>428</v>
      </c>
      <c r="J148" s="55">
        <v>300</v>
      </c>
      <c r="K148" s="58">
        <v>0</v>
      </c>
      <c r="L148" s="44"/>
      <c r="M148" s="57"/>
      <c r="N148" s="44">
        <f t="shared" si="8"/>
        <v>5268.5</v>
      </c>
      <c r="O148" s="55">
        <v>570.79</v>
      </c>
      <c r="P148" s="55">
        <v>522.16</v>
      </c>
      <c r="Q148" s="55">
        <v>0</v>
      </c>
      <c r="R148" s="55">
        <v>2493.5700000000002</v>
      </c>
      <c r="S148" s="64">
        <v>5.04</v>
      </c>
      <c r="T148" s="73"/>
      <c r="U148" s="74">
        <v>500</v>
      </c>
      <c r="V148" s="44">
        <f t="shared" si="9"/>
        <v>4091.56</v>
      </c>
      <c r="W148" s="51">
        <f t="shared" si="10"/>
        <v>1176.94</v>
      </c>
      <c r="X148" s="31"/>
    </row>
    <row r="149" spans="1:24" ht="81" x14ac:dyDescent="0.3">
      <c r="A149" s="52">
        <v>9</v>
      </c>
      <c r="B149" s="53" t="s">
        <v>42</v>
      </c>
      <c r="C149" s="54" t="s">
        <v>43</v>
      </c>
      <c r="D149" s="54" t="s">
        <v>80</v>
      </c>
      <c r="E149" s="43">
        <v>39295</v>
      </c>
      <c r="F149" s="62">
        <v>739.36</v>
      </c>
      <c r="G149" s="67">
        <v>15</v>
      </c>
      <c r="H149" s="63">
        <v>11092.95</v>
      </c>
      <c r="I149" s="55">
        <v>732.5</v>
      </c>
      <c r="J149" s="55">
        <v>493.5</v>
      </c>
      <c r="K149" s="58">
        <v>0</v>
      </c>
      <c r="L149" s="44"/>
      <c r="M149" s="70">
        <v>0</v>
      </c>
      <c r="N149" s="44">
        <f t="shared" si="8"/>
        <v>12318.95</v>
      </c>
      <c r="O149" s="55">
        <v>2118.5500000000002</v>
      </c>
      <c r="P149" s="55">
        <v>1275.7</v>
      </c>
      <c r="Q149" s="55">
        <v>600</v>
      </c>
      <c r="R149" s="55">
        <v>0</v>
      </c>
      <c r="S149" s="64">
        <v>37.86</v>
      </c>
      <c r="T149" s="60"/>
      <c r="U149" s="57">
        <v>0</v>
      </c>
      <c r="V149" s="44">
        <f t="shared" si="9"/>
        <v>4032.11</v>
      </c>
      <c r="W149" s="51">
        <f t="shared" si="10"/>
        <v>8286.84</v>
      </c>
      <c r="X149" s="31"/>
    </row>
    <row r="150" spans="1:24" ht="21" thickBot="1" x14ac:dyDescent="0.35">
      <c r="A150" s="111" t="s">
        <v>46</v>
      </c>
      <c r="B150" s="112"/>
      <c r="C150" s="75"/>
      <c r="D150" s="31"/>
      <c r="E150" s="31"/>
      <c r="F150" s="75"/>
      <c r="G150" s="76"/>
      <c r="H150" s="77">
        <v>88834.95</v>
      </c>
      <c r="I150" s="77">
        <v>5967.5</v>
      </c>
      <c r="J150" s="77">
        <v>3987.5</v>
      </c>
      <c r="K150" s="77">
        <v>0</v>
      </c>
      <c r="L150" s="77">
        <v>0</v>
      </c>
      <c r="M150" s="77">
        <v>0</v>
      </c>
      <c r="N150" s="77">
        <f t="shared" ref="N150:S150" si="11">SUM(N141:N149)</f>
        <v>92912.45</v>
      </c>
      <c r="O150" s="77">
        <f t="shared" si="11"/>
        <v>16035.039999999997</v>
      </c>
      <c r="P150" s="77">
        <f t="shared" si="11"/>
        <v>9512.42</v>
      </c>
      <c r="Q150" s="77">
        <f t="shared" si="11"/>
        <v>1100</v>
      </c>
      <c r="R150" s="77">
        <f t="shared" si="11"/>
        <v>4850.57</v>
      </c>
      <c r="S150" s="77">
        <f t="shared" si="11"/>
        <v>261.55</v>
      </c>
      <c r="T150" s="77">
        <v>0</v>
      </c>
      <c r="U150" s="77">
        <f>SUM(U141:U149)</f>
        <v>500</v>
      </c>
      <c r="V150" s="77">
        <f>SUM(V141:V149)</f>
        <v>32259.579999999998</v>
      </c>
      <c r="W150" s="77">
        <f>SUM(W141:W149)</f>
        <v>60652.869999999995</v>
      </c>
      <c r="X150" s="31"/>
    </row>
    <row r="151" spans="1:24" ht="21" thickTop="1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79"/>
      <c r="W151" s="79"/>
      <c r="X151" s="31"/>
    </row>
    <row r="152" spans="1:24" ht="20.25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20.25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20.25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20.25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20.25" x14ac:dyDescent="0.3">
      <c r="A156" s="31"/>
      <c r="B156" s="82"/>
      <c r="C156" s="113" t="s">
        <v>83</v>
      </c>
      <c r="D156" s="113"/>
      <c r="E156" s="113"/>
      <c r="F156" s="113"/>
      <c r="G156" s="113"/>
      <c r="H156" s="82"/>
      <c r="I156" s="82"/>
      <c r="J156" s="82"/>
      <c r="K156" s="82"/>
      <c r="L156" s="83"/>
      <c r="M156" s="83"/>
      <c r="N156" s="113" t="s">
        <v>47</v>
      </c>
      <c r="O156" s="113"/>
      <c r="P156" s="113"/>
      <c r="Q156" s="113"/>
      <c r="R156" s="31"/>
      <c r="S156" s="31"/>
      <c r="T156" s="31"/>
      <c r="U156" s="31"/>
      <c r="V156" s="31"/>
      <c r="W156" s="31"/>
      <c r="X156" s="31"/>
    </row>
    <row r="157" spans="1:24" ht="20.25" x14ac:dyDescent="0.3">
      <c r="A157" s="31"/>
      <c r="B157" s="82"/>
      <c r="C157" s="84"/>
      <c r="D157" s="31"/>
      <c r="E157" s="31"/>
      <c r="F157" s="84"/>
      <c r="G157" s="82"/>
      <c r="H157" s="82"/>
      <c r="I157" s="82"/>
      <c r="J157" s="82"/>
      <c r="K157" s="82"/>
      <c r="L157" s="82"/>
      <c r="M157" s="84"/>
      <c r="N157" s="84"/>
      <c r="O157" s="84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20.25" x14ac:dyDescent="0.3">
      <c r="A158" s="31"/>
      <c r="B158" s="82"/>
      <c r="C158" s="84"/>
      <c r="D158" s="31"/>
      <c r="E158" s="31"/>
      <c r="F158" s="84"/>
      <c r="G158" s="82"/>
      <c r="H158" s="82"/>
      <c r="I158" s="82"/>
      <c r="J158" s="82"/>
      <c r="K158" s="82"/>
      <c r="L158" s="82"/>
      <c r="M158" s="84"/>
      <c r="N158" s="84"/>
      <c r="O158" s="84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20.25" x14ac:dyDescent="0.3">
      <c r="A159" s="31"/>
      <c r="B159" s="82"/>
      <c r="C159" s="84"/>
      <c r="D159" s="31"/>
      <c r="E159" s="31"/>
      <c r="F159" s="84"/>
      <c r="G159" s="82"/>
      <c r="H159" s="82"/>
      <c r="I159" s="82"/>
      <c r="J159" s="82"/>
      <c r="K159" s="82"/>
      <c r="L159" s="82"/>
      <c r="M159" s="84"/>
      <c r="N159" s="84"/>
      <c r="O159" s="84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20.25" x14ac:dyDescent="0.3">
      <c r="A160" s="31"/>
      <c r="B160" s="82"/>
      <c r="C160" s="84"/>
      <c r="D160" s="31"/>
      <c r="E160" s="31"/>
      <c r="F160" s="84"/>
      <c r="G160" s="82"/>
      <c r="H160" s="82"/>
      <c r="I160" s="82"/>
      <c r="J160" s="82"/>
      <c r="K160" s="82"/>
      <c r="L160" s="82"/>
      <c r="M160" s="84"/>
      <c r="N160" s="84"/>
      <c r="O160" s="84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20.25" x14ac:dyDescent="0.3">
      <c r="A161" s="31"/>
      <c r="B161" s="82"/>
      <c r="C161" s="84"/>
      <c r="D161" s="31"/>
      <c r="E161" s="31"/>
      <c r="F161" s="85"/>
      <c r="G161" s="82"/>
      <c r="H161" s="82"/>
      <c r="I161" s="82"/>
      <c r="J161" s="82"/>
      <c r="K161" s="82"/>
      <c r="L161" s="82"/>
      <c r="M161" s="84"/>
      <c r="N161" s="84"/>
      <c r="O161" s="85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20.25" x14ac:dyDescent="0.3">
      <c r="A162" s="31"/>
      <c r="B162" s="82"/>
      <c r="C162" s="113" t="s">
        <v>82</v>
      </c>
      <c r="D162" s="113"/>
      <c r="E162" s="113"/>
      <c r="F162" s="113"/>
      <c r="G162" s="113"/>
      <c r="H162" s="82"/>
      <c r="I162" s="82"/>
      <c r="J162" s="82"/>
      <c r="K162" s="82"/>
      <c r="L162" s="83"/>
      <c r="M162" s="83"/>
      <c r="N162" s="113" t="s">
        <v>48</v>
      </c>
      <c r="O162" s="113"/>
      <c r="P162" s="113"/>
      <c r="Q162" s="113"/>
      <c r="R162" s="31"/>
      <c r="S162" s="31"/>
      <c r="T162" s="31"/>
      <c r="U162" s="31"/>
      <c r="V162" s="31"/>
      <c r="W162" s="31"/>
      <c r="X162" s="31"/>
    </row>
    <row r="163" spans="1:24" ht="20.25" x14ac:dyDescent="0.3">
      <c r="A163" s="31"/>
      <c r="B163" s="82"/>
      <c r="C163" s="113" t="s">
        <v>43</v>
      </c>
      <c r="D163" s="113"/>
      <c r="E163" s="113"/>
      <c r="F163" s="113"/>
      <c r="G163" s="113"/>
      <c r="H163" s="82"/>
      <c r="I163" s="82"/>
      <c r="J163" s="82"/>
      <c r="K163" s="82"/>
      <c r="L163" s="83"/>
      <c r="M163" s="83"/>
      <c r="N163" s="113" t="s">
        <v>34</v>
      </c>
      <c r="O163" s="113"/>
      <c r="P163" s="113"/>
      <c r="Q163" s="113"/>
      <c r="R163" s="31"/>
      <c r="S163" s="31"/>
      <c r="T163" s="31"/>
      <c r="U163" s="31"/>
      <c r="V163" s="31"/>
      <c r="W163" s="31"/>
      <c r="X163" s="31"/>
    </row>
    <row r="164" spans="1:24" ht="20.25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20.25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20.25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20.25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20.25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20.25" x14ac:dyDescent="0.3">
      <c r="A169" s="114" t="s">
        <v>0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31"/>
    </row>
    <row r="170" spans="1:24" ht="20.25" x14ac:dyDescent="0.3">
      <c r="A170" s="113" t="s">
        <v>61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31"/>
    </row>
    <row r="171" spans="1:24" ht="20.25" x14ac:dyDescent="0.3">
      <c r="A171" s="32"/>
      <c r="B171" s="32"/>
      <c r="C171" s="32"/>
      <c r="D171" s="31"/>
      <c r="E171" s="31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3" t="s">
        <v>1</v>
      </c>
      <c r="V171" s="34" t="s">
        <v>62</v>
      </c>
      <c r="W171" s="31"/>
      <c r="X171" s="31"/>
    </row>
    <row r="172" spans="1:24" ht="20.25" x14ac:dyDescent="0.3">
      <c r="A172" s="32"/>
      <c r="B172" s="32"/>
      <c r="C172" s="32"/>
      <c r="D172" s="31"/>
      <c r="E172" s="3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3" t="s">
        <v>3</v>
      </c>
      <c r="V172" s="34" t="s">
        <v>63</v>
      </c>
      <c r="W172" s="31"/>
      <c r="X172" s="31"/>
    </row>
    <row r="173" spans="1:24" ht="21" thickBot="1" x14ac:dyDescent="0.35">
      <c r="A173" s="32"/>
      <c r="B173" s="32"/>
      <c r="C173" s="32"/>
      <c r="D173" s="31"/>
      <c r="E173" s="3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1"/>
      <c r="V173" s="33"/>
      <c r="W173" s="34"/>
      <c r="X173" s="31"/>
    </row>
    <row r="174" spans="1:24" ht="21" thickBot="1" x14ac:dyDescent="0.35">
      <c r="A174" s="115" t="s">
        <v>4</v>
      </c>
      <c r="B174" s="117" t="s">
        <v>5</v>
      </c>
      <c r="C174" s="117" t="s">
        <v>6</v>
      </c>
      <c r="D174" s="117" t="s">
        <v>76</v>
      </c>
      <c r="E174" s="117" t="s">
        <v>77</v>
      </c>
      <c r="F174" s="117" t="s">
        <v>7</v>
      </c>
      <c r="G174" s="121" t="s">
        <v>8</v>
      </c>
      <c r="H174" s="122"/>
      <c r="I174" s="122"/>
      <c r="J174" s="122"/>
      <c r="K174" s="122"/>
      <c r="L174" s="122"/>
      <c r="M174" s="123"/>
      <c r="N174" s="124" t="s">
        <v>9</v>
      </c>
      <c r="O174" s="121" t="s">
        <v>10</v>
      </c>
      <c r="P174" s="122"/>
      <c r="Q174" s="122"/>
      <c r="R174" s="122"/>
      <c r="S174" s="122"/>
      <c r="T174" s="122"/>
      <c r="U174" s="123"/>
      <c r="V174" s="117" t="s">
        <v>11</v>
      </c>
      <c r="W174" s="126" t="s">
        <v>12</v>
      </c>
      <c r="X174" s="31"/>
    </row>
    <row r="175" spans="1:24" ht="61.5" thickBot="1" x14ac:dyDescent="0.35">
      <c r="A175" s="116"/>
      <c r="B175" s="118"/>
      <c r="C175" s="118"/>
      <c r="D175" s="118"/>
      <c r="E175" s="118"/>
      <c r="F175" s="118"/>
      <c r="G175" s="35" t="s">
        <v>13</v>
      </c>
      <c r="H175" s="35" t="s">
        <v>14</v>
      </c>
      <c r="I175" s="35" t="s">
        <v>15</v>
      </c>
      <c r="J175" s="35" t="s">
        <v>16</v>
      </c>
      <c r="K175" s="35" t="s">
        <v>17</v>
      </c>
      <c r="L175" s="35" t="s">
        <v>18</v>
      </c>
      <c r="M175" s="35" t="s">
        <v>19</v>
      </c>
      <c r="N175" s="125"/>
      <c r="O175" s="36" t="s">
        <v>20</v>
      </c>
      <c r="P175" s="36" t="s">
        <v>21</v>
      </c>
      <c r="Q175" s="37" t="s">
        <v>22</v>
      </c>
      <c r="R175" s="38" t="s">
        <v>23</v>
      </c>
      <c r="S175" s="37" t="s">
        <v>24</v>
      </c>
      <c r="T175" s="39" t="s">
        <v>25</v>
      </c>
      <c r="U175" s="36" t="s">
        <v>26</v>
      </c>
      <c r="V175" s="118"/>
      <c r="W175" s="127"/>
      <c r="X175" s="31"/>
    </row>
    <row r="176" spans="1:24" ht="81" x14ac:dyDescent="0.3">
      <c r="A176" s="40">
        <v>1</v>
      </c>
      <c r="B176" s="41" t="s">
        <v>27</v>
      </c>
      <c r="C176" s="42" t="s">
        <v>28</v>
      </c>
      <c r="D176" s="42" t="s">
        <v>78</v>
      </c>
      <c r="E176" s="43">
        <v>39326</v>
      </c>
      <c r="F176" s="44">
        <v>573.76</v>
      </c>
      <c r="G176" s="45">
        <v>15</v>
      </c>
      <c r="H176" s="44">
        <v>8606.5</v>
      </c>
      <c r="I176" s="46">
        <v>623.5</v>
      </c>
      <c r="J176" s="46">
        <v>389.5</v>
      </c>
      <c r="K176" s="47">
        <v>0</v>
      </c>
      <c r="L176" s="44"/>
      <c r="M176" s="48">
        <v>0</v>
      </c>
      <c r="N176" s="44">
        <f>+M176+K176+J176+I176+H176</f>
        <v>9619.5</v>
      </c>
      <c r="O176" s="44">
        <v>1500.16</v>
      </c>
      <c r="P176" s="44">
        <v>989.75</v>
      </c>
      <c r="Q176" s="44">
        <v>0</v>
      </c>
      <c r="R176" s="44">
        <v>2869</v>
      </c>
      <c r="S176" s="44">
        <v>26.04</v>
      </c>
      <c r="T176" s="49"/>
      <c r="U176" s="50">
        <v>0</v>
      </c>
      <c r="V176" s="44">
        <f>+U176+S176+R176+Q176+P176+O176</f>
        <v>5384.95</v>
      </c>
      <c r="W176" s="51">
        <f>+N176-V176</f>
        <v>4234.55</v>
      </c>
      <c r="X176" s="31"/>
    </row>
    <row r="177" spans="1:24" ht="60.75" x14ac:dyDescent="0.3">
      <c r="A177" s="52">
        <v>2</v>
      </c>
      <c r="B177" s="53" t="s">
        <v>29</v>
      </c>
      <c r="C177" s="54" t="s">
        <v>30</v>
      </c>
      <c r="D177" s="54" t="s">
        <v>79</v>
      </c>
      <c r="E177" s="43">
        <v>39356</v>
      </c>
      <c r="F177" s="55">
        <v>361.83</v>
      </c>
      <c r="G177" s="56">
        <v>15</v>
      </c>
      <c r="H177" s="55">
        <v>5427.5</v>
      </c>
      <c r="I177" s="57">
        <v>510.5</v>
      </c>
      <c r="J177" s="57">
        <v>333</v>
      </c>
      <c r="K177" s="58">
        <v>0</v>
      </c>
      <c r="L177" s="44"/>
      <c r="M177" s="59">
        <v>0</v>
      </c>
      <c r="N177" s="44">
        <f t="shared" ref="N177:N184" si="12">+M177+K177+J177+I177+H177</f>
        <v>6271</v>
      </c>
      <c r="O177" s="55">
        <v>784.92</v>
      </c>
      <c r="P177" s="55">
        <v>624.16</v>
      </c>
      <c r="Q177" s="55">
        <v>0</v>
      </c>
      <c r="R177" s="55">
        <v>0</v>
      </c>
      <c r="S177" s="55">
        <v>10.92</v>
      </c>
      <c r="T177" s="60"/>
      <c r="U177" s="57">
        <v>0</v>
      </c>
      <c r="V177" s="44">
        <f t="shared" ref="V177:V184" si="13">+U177+S177+R177+Q177+P177+O177</f>
        <v>1420</v>
      </c>
      <c r="W177" s="51">
        <f t="shared" ref="W177:W184" si="14">+N177-V177</f>
        <v>4851</v>
      </c>
      <c r="X177" s="31"/>
    </row>
    <row r="178" spans="1:24" ht="40.5" x14ac:dyDescent="0.3">
      <c r="A178" s="52">
        <v>3</v>
      </c>
      <c r="B178" s="53" t="s">
        <v>31</v>
      </c>
      <c r="C178" s="54" t="s">
        <v>32</v>
      </c>
      <c r="D178" s="54" t="s">
        <v>80</v>
      </c>
      <c r="E178" s="61">
        <v>40878</v>
      </c>
      <c r="F178" s="62">
        <v>341.23</v>
      </c>
      <c r="G178" s="56">
        <v>15</v>
      </c>
      <c r="H178" s="63">
        <v>5118.5</v>
      </c>
      <c r="I178" s="55">
        <v>443.5</v>
      </c>
      <c r="J178" s="55">
        <v>315.5</v>
      </c>
      <c r="K178" s="58">
        <v>0</v>
      </c>
      <c r="L178" s="44"/>
      <c r="M178" s="59">
        <v>0</v>
      </c>
      <c r="N178" s="44">
        <f t="shared" si="12"/>
        <v>5877.5</v>
      </c>
      <c r="O178" s="55">
        <v>700.84</v>
      </c>
      <c r="P178" s="55">
        <v>588.63</v>
      </c>
      <c r="Q178" s="55">
        <v>200</v>
      </c>
      <c r="R178" s="55">
        <v>0</v>
      </c>
      <c r="S178" s="64">
        <v>9.4499999999999993</v>
      </c>
      <c r="T178" s="60"/>
      <c r="U178" s="57">
        <v>0</v>
      </c>
      <c r="V178" s="44">
        <f t="shared" si="13"/>
        <v>1498.92</v>
      </c>
      <c r="W178" s="51">
        <f t="shared" si="14"/>
        <v>4378.58</v>
      </c>
      <c r="X178" s="31"/>
    </row>
    <row r="179" spans="1:24" ht="40.5" x14ac:dyDescent="0.3">
      <c r="A179" s="52">
        <v>4</v>
      </c>
      <c r="B179" s="53" t="s">
        <v>33</v>
      </c>
      <c r="C179" s="54" t="s">
        <v>34</v>
      </c>
      <c r="D179" s="42" t="s">
        <v>78</v>
      </c>
      <c r="E179" s="61">
        <v>42466</v>
      </c>
      <c r="F179" s="55">
        <v>1752.66</v>
      </c>
      <c r="G179" s="56">
        <v>15</v>
      </c>
      <c r="H179" s="63">
        <v>26290</v>
      </c>
      <c r="I179" s="55">
        <v>1028.5</v>
      </c>
      <c r="J179" s="55">
        <v>728.5</v>
      </c>
      <c r="K179" s="58"/>
      <c r="L179" s="44"/>
      <c r="M179" s="59"/>
      <c r="N179" s="44">
        <f t="shared" si="12"/>
        <v>28047</v>
      </c>
      <c r="O179" s="55">
        <v>6574.54</v>
      </c>
      <c r="P179" s="55">
        <v>2908.36</v>
      </c>
      <c r="Q179" s="55"/>
      <c r="R179" s="55"/>
      <c r="S179" s="64">
        <v>109.17</v>
      </c>
      <c r="T179" s="60"/>
      <c r="U179" s="57">
        <v>0</v>
      </c>
      <c r="V179" s="44">
        <f t="shared" si="13"/>
        <v>9592.07</v>
      </c>
      <c r="W179" s="51">
        <f t="shared" si="14"/>
        <v>18454.93</v>
      </c>
      <c r="X179" s="31"/>
    </row>
    <row r="180" spans="1:24" ht="60.75" x14ac:dyDescent="0.3">
      <c r="A180" s="52">
        <v>5</v>
      </c>
      <c r="B180" s="65" t="s">
        <v>35</v>
      </c>
      <c r="C180" s="66" t="s">
        <v>36</v>
      </c>
      <c r="D180" s="42" t="s">
        <v>78</v>
      </c>
      <c r="E180" s="43">
        <v>39326</v>
      </c>
      <c r="F180" s="64">
        <v>573.76</v>
      </c>
      <c r="G180" s="67">
        <v>15</v>
      </c>
      <c r="H180" s="64">
        <v>8606.5</v>
      </c>
      <c r="I180" s="64">
        <v>623.5</v>
      </c>
      <c r="J180" s="64">
        <v>389.5</v>
      </c>
      <c r="K180" s="68">
        <v>0</v>
      </c>
      <c r="L180" s="69"/>
      <c r="M180" s="70">
        <v>0</v>
      </c>
      <c r="N180" s="44">
        <f t="shared" si="12"/>
        <v>9619.5</v>
      </c>
      <c r="O180" s="64">
        <v>1500.16</v>
      </c>
      <c r="P180" s="64">
        <v>989.75</v>
      </c>
      <c r="Q180" s="64">
        <v>0</v>
      </c>
      <c r="R180" s="64">
        <v>1000</v>
      </c>
      <c r="S180" s="64">
        <v>26.04</v>
      </c>
      <c r="T180" s="71"/>
      <c r="U180" s="64">
        <v>0</v>
      </c>
      <c r="V180" s="44">
        <f t="shared" si="13"/>
        <v>3515.95</v>
      </c>
      <c r="W180" s="51">
        <f t="shared" si="14"/>
        <v>6103.55</v>
      </c>
      <c r="X180" s="31"/>
    </row>
    <row r="181" spans="1:24" ht="60.75" x14ac:dyDescent="0.3">
      <c r="A181" s="40">
        <v>6</v>
      </c>
      <c r="B181" s="53" t="s">
        <v>37</v>
      </c>
      <c r="C181" s="54" t="s">
        <v>38</v>
      </c>
      <c r="D181" s="42" t="s">
        <v>78</v>
      </c>
      <c r="E181" s="43">
        <v>39341</v>
      </c>
      <c r="F181" s="55">
        <v>573.76</v>
      </c>
      <c r="G181" s="56">
        <v>15</v>
      </c>
      <c r="H181" s="55">
        <v>8606.5</v>
      </c>
      <c r="I181" s="64">
        <v>623.5</v>
      </c>
      <c r="J181" s="64">
        <v>389.5</v>
      </c>
      <c r="K181" s="58">
        <v>0</v>
      </c>
      <c r="L181" s="44"/>
      <c r="M181" s="70">
        <v>0</v>
      </c>
      <c r="N181" s="44">
        <f t="shared" si="12"/>
        <v>9619.5</v>
      </c>
      <c r="O181" s="55">
        <v>1500.16</v>
      </c>
      <c r="P181" s="55">
        <v>989.75</v>
      </c>
      <c r="Q181" s="55">
        <v>100</v>
      </c>
      <c r="R181" s="55">
        <v>0</v>
      </c>
      <c r="S181" s="55">
        <v>26.04</v>
      </c>
      <c r="T181" s="60"/>
      <c r="U181" s="57">
        <v>0</v>
      </c>
      <c r="V181" s="44">
        <f t="shared" si="13"/>
        <v>2615.9499999999998</v>
      </c>
      <c r="W181" s="51">
        <f t="shared" si="14"/>
        <v>7003.55</v>
      </c>
      <c r="X181" s="31"/>
    </row>
    <row r="182" spans="1:24" ht="60.75" x14ac:dyDescent="0.3">
      <c r="A182" s="40">
        <v>7</v>
      </c>
      <c r="B182" s="53" t="s">
        <v>39</v>
      </c>
      <c r="C182" s="54" t="s">
        <v>30</v>
      </c>
      <c r="D182" s="42" t="s">
        <v>78</v>
      </c>
      <c r="E182" s="43">
        <v>42205</v>
      </c>
      <c r="F182" s="55">
        <v>361.83</v>
      </c>
      <c r="G182" s="56">
        <v>15</v>
      </c>
      <c r="H182" s="55">
        <v>5427.5</v>
      </c>
      <c r="I182" s="64">
        <v>510.5</v>
      </c>
      <c r="J182" s="64">
        <v>333</v>
      </c>
      <c r="K182" s="58">
        <v>0</v>
      </c>
      <c r="L182" s="47"/>
      <c r="M182" s="72">
        <v>0</v>
      </c>
      <c r="N182" s="44">
        <f t="shared" si="12"/>
        <v>6271</v>
      </c>
      <c r="O182" s="55">
        <v>784.92</v>
      </c>
      <c r="P182" s="55">
        <v>624.16</v>
      </c>
      <c r="Q182" s="55">
        <v>200</v>
      </c>
      <c r="R182" s="55">
        <v>1357</v>
      </c>
      <c r="S182" s="55">
        <v>10.92</v>
      </c>
      <c r="T182" s="60">
        <v>0</v>
      </c>
      <c r="U182" s="57">
        <v>0</v>
      </c>
      <c r="V182" s="44">
        <f t="shared" si="13"/>
        <v>2977</v>
      </c>
      <c r="W182" s="51">
        <f t="shared" si="14"/>
        <v>3294</v>
      </c>
      <c r="X182" s="31"/>
    </row>
    <row r="183" spans="1:24" ht="40.5" x14ac:dyDescent="0.3">
      <c r="A183" s="52">
        <v>8</v>
      </c>
      <c r="B183" s="53" t="s">
        <v>40</v>
      </c>
      <c r="C183" s="54" t="s">
        <v>41</v>
      </c>
      <c r="D183" s="54" t="s">
        <v>80</v>
      </c>
      <c r="E183" s="43">
        <v>39326</v>
      </c>
      <c r="F183" s="55">
        <v>279.36</v>
      </c>
      <c r="G183" s="56">
        <v>15</v>
      </c>
      <c r="H183" s="55">
        <v>4540.5</v>
      </c>
      <c r="I183" s="55">
        <v>428</v>
      </c>
      <c r="J183" s="55">
        <v>300</v>
      </c>
      <c r="K183" s="58">
        <v>0</v>
      </c>
      <c r="L183" s="44"/>
      <c r="M183" s="57">
        <v>500</v>
      </c>
      <c r="N183" s="44">
        <f>+M183+K183+J183+I183+H183</f>
        <v>5768.5</v>
      </c>
      <c r="O183" s="55">
        <v>570.79</v>
      </c>
      <c r="P183" s="55">
        <v>522.16</v>
      </c>
      <c r="Q183" s="55">
        <v>0</v>
      </c>
      <c r="R183" s="55">
        <v>2493.5700000000002</v>
      </c>
      <c r="S183" s="64">
        <v>5.04</v>
      </c>
      <c r="T183" s="73"/>
      <c r="U183" s="74">
        <v>0</v>
      </c>
      <c r="V183" s="44">
        <f t="shared" si="13"/>
        <v>3591.56</v>
      </c>
      <c r="W183" s="51">
        <f t="shared" si="14"/>
        <v>2176.94</v>
      </c>
      <c r="X183" s="31"/>
    </row>
    <row r="184" spans="1:24" ht="81" x14ac:dyDescent="0.3">
      <c r="A184" s="52">
        <v>9</v>
      </c>
      <c r="B184" s="53" t="s">
        <v>42</v>
      </c>
      <c r="C184" s="54" t="s">
        <v>43</v>
      </c>
      <c r="D184" s="54" t="s">
        <v>80</v>
      </c>
      <c r="E184" s="43">
        <v>39295</v>
      </c>
      <c r="F184" s="62">
        <v>739.36</v>
      </c>
      <c r="G184" s="67">
        <v>15</v>
      </c>
      <c r="H184" s="63">
        <v>11092.95</v>
      </c>
      <c r="I184" s="55">
        <v>732.5</v>
      </c>
      <c r="J184" s="55">
        <v>493.5</v>
      </c>
      <c r="K184" s="58">
        <v>0</v>
      </c>
      <c r="L184" s="44"/>
      <c r="M184" s="70">
        <v>0</v>
      </c>
      <c r="N184" s="44">
        <f t="shared" si="12"/>
        <v>12318.95</v>
      </c>
      <c r="O184" s="55">
        <v>2118.5500000000002</v>
      </c>
      <c r="P184" s="55">
        <v>1275.7</v>
      </c>
      <c r="Q184" s="55">
        <v>600</v>
      </c>
      <c r="R184" s="55">
        <v>0</v>
      </c>
      <c r="S184" s="64">
        <v>37.86</v>
      </c>
      <c r="T184" s="60"/>
      <c r="U184" s="57">
        <v>0</v>
      </c>
      <c r="V184" s="44">
        <f t="shared" si="13"/>
        <v>4032.11</v>
      </c>
      <c r="W184" s="51">
        <f t="shared" si="14"/>
        <v>8286.84</v>
      </c>
      <c r="X184" s="31"/>
    </row>
    <row r="185" spans="1:24" ht="21" thickBot="1" x14ac:dyDescent="0.35">
      <c r="A185" s="111" t="s">
        <v>46</v>
      </c>
      <c r="B185" s="112"/>
      <c r="C185" s="75"/>
      <c r="D185" s="31"/>
      <c r="E185" s="31"/>
      <c r="F185" s="75"/>
      <c r="G185" s="76"/>
      <c r="H185" s="77">
        <v>88834.95</v>
      </c>
      <c r="I185" s="77">
        <v>5967.5</v>
      </c>
      <c r="J185" s="77">
        <v>3987.5</v>
      </c>
      <c r="K185" s="77">
        <v>0</v>
      </c>
      <c r="L185" s="77">
        <v>0</v>
      </c>
      <c r="M185" s="77">
        <v>0</v>
      </c>
      <c r="N185" s="77">
        <f t="shared" ref="N185:S185" si="15">SUM(N176:N184)</f>
        <v>93412.45</v>
      </c>
      <c r="O185" s="77">
        <f t="shared" si="15"/>
        <v>16035.039999999997</v>
      </c>
      <c r="P185" s="77">
        <f t="shared" si="15"/>
        <v>9512.42</v>
      </c>
      <c r="Q185" s="77">
        <f t="shared" si="15"/>
        <v>1100</v>
      </c>
      <c r="R185" s="77">
        <f t="shared" si="15"/>
        <v>7719.57</v>
      </c>
      <c r="S185" s="77">
        <f t="shared" si="15"/>
        <v>261.47999999999996</v>
      </c>
      <c r="T185" s="77">
        <v>0</v>
      </c>
      <c r="U185" s="77">
        <f>SUM(U176:U184)</f>
        <v>0</v>
      </c>
      <c r="V185" s="77">
        <f>SUM(V176:V184)</f>
        <v>34628.51</v>
      </c>
      <c r="W185" s="77">
        <f>SUM(W176:W184)</f>
        <v>58783.94</v>
      </c>
      <c r="X185" s="31"/>
    </row>
    <row r="186" spans="1:24" ht="21" thickTop="1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79"/>
      <c r="W186" s="79"/>
      <c r="X186" s="31"/>
    </row>
    <row r="187" spans="1:24" ht="20.25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ht="20.25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ht="20.25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ht="20.25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ht="20.25" x14ac:dyDescent="0.3">
      <c r="A191" s="31"/>
      <c r="B191" s="82"/>
      <c r="C191" s="113" t="s">
        <v>83</v>
      </c>
      <c r="D191" s="113"/>
      <c r="E191" s="113"/>
      <c r="F191" s="113"/>
      <c r="G191" s="113"/>
      <c r="H191" s="82"/>
      <c r="I191" s="82"/>
      <c r="J191" s="82"/>
      <c r="K191" s="82"/>
      <c r="L191" s="83"/>
      <c r="M191" s="83"/>
      <c r="N191" s="113" t="s">
        <v>47</v>
      </c>
      <c r="O191" s="113"/>
      <c r="P191" s="113"/>
      <c r="Q191" s="113"/>
      <c r="R191" s="31"/>
      <c r="S191" s="31"/>
      <c r="T191" s="31"/>
      <c r="U191" s="31"/>
      <c r="V191" s="31"/>
      <c r="W191" s="31"/>
      <c r="X191" s="31"/>
    </row>
    <row r="192" spans="1:24" ht="20.25" x14ac:dyDescent="0.3">
      <c r="A192" s="31"/>
      <c r="B192" s="82"/>
      <c r="C192" s="84"/>
      <c r="D192" s="31"/>
      <c r="E192" s="31"/>
      <c r="F192" s="84"/>
      <c r="G192" s="82"/>
      <c r="H192" s="82"/>
      <c r="I192" s="82"/>
      <c r="J192" s="82"/>
      <c r="K192" s="82"/>
      <c r="L192" s="82"/>
      <c r="M192" s="84"/>
      <c r="N192" s="84"/>
      <c r="O192" s="84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ht="20.25" x14ac:dyDescent="0.3">
      <c r="A193" s="31"/>
      <c r="B193" s="82"/>
      <c r="C193" s="84"/>
      <c r="D193" s="31"/>
      <c r="E193" s="31"/>
      <c r="F193" s="84"/>
      <c r="G193" s="82"/>
      <c r="H193" s="82"/>
      <c r="I193" s="82"/>
      <c r="J193" s="82"/>
      <c r="K193" s="82"/>
      <c r="L193" s="82"/>
      <c r="M193" s="84"/>
      <c r="N193" s="84"/>
      <c r="O193" s="84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ht="20.25" x14ac:dyDescent="0.3">
      <c r="A194" s="31"/>
      <c r="B194" s="82"/>
      <c r="C194" s="84"/>
      <c r="D194" s="31"/>
      <c r="E194" s="31"/>
      <c r="F194" s="84"/>
      <c r="G194" s="82"/>
      <c r="H194" s="82"/>
      <c r="I194" s="82"/>
      <c r="J194" s="82"/>
      <c r="K194" s="82"/>
      <c r="L194" s="82"/>
      <c r="M194" s="84"/>
      <c r="N194" s="84"/>
      <c r="O194" s="84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20.25" x14ac:dyDescent="0.3">
      <c r="A195" s="31"/>
      <c r="B195" s="82"/>
      <c r="C195" s="84"/>
      <c r="D195" s="31"/>
      <c r="E195" s="31"/>
      <c r="F195" s="84"/>
      <c r="G195" s="82"/>
      <c r="H195" s="82"/>
      <c r="I195" s="82"/>
      <c r="J195" s="82"/>
      <c r="K195" s="82"/>
      <c r="L195" s="82"/>
      <c r="M195" s="84"/>
      <c r="N195" s="84"/>
      <c r="O195" s="84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ht="20.25" x14ac:dyDescent="0.3">
      <c r="A196" s="31"/>
      <c r="B196" s="82"/>
      <c r="C196" s="84"/>
      <c r="D196" s="31"/>
      <c r="E196" s="31"/>
      <c r="F196" s="85"/>
      <c r="G196" s="82"/>
      <c r="H196" s="82"/>
      <c r="I196" s="82"/>
      <c r="J196" s="82"/>
      <c r="K196" s="82"/>
      <c r="L196" s="82"/>
      <c r="M196" s="84"/>
      <c r="N196" s="84"/>
      <c r="O196" s="85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ht="20.25" x14ac:dyDescent="0.3">
      <c r="A197" s="31"/>
      <c r="B197" s="82"/>
      <c r="C197" s="113"/>
      <c r="D197" s="113"/>
      <c r="E197" s="113"/>
      <c r="F197" s="113"/>
      <c r="G197" s="113"/>
      <c r="H197" s="82"/>
      <c r="I197" s="82"/>
      <c r="J197" s="82"/>
      <c r="K197" s="82"/>
      <c r="L197" s="83"/>
      <c r="M197" s="83"/>
      <c r="N197" s="113" t="s">
        <v>48</v>
      </c>
      <c r="O197" s="113"/>
      <c r="P197" s="113"/>
      <c r="Q197" s="113"/>
      <c r="R197" s="31"/>
      <c r="S197" s="31"/>
      <c r="T197" s="31"/>
      <c r="U197" s="31"/>
      <c r="V197" s="31"/>
      <c r="W197" s="31"/>
      <c r="X197" s="31"/>
    </row>
    <row r="198" spans="1:24" ht="20.25" x14ac:dyDescent="0.3">
      <c r="A198" s="31"/>
      <c r="B198" s="82"/>
      <c r="C198" s="113" t="s">
        <v>82</v>
      </c>
      <c r="D198" s="113"/>
      <c r="E198" s="113"/>
      <c r="F198" s="113"/>
      <c r="G198" s="113"/>
      <c r="H198" s="82"/>
      <c r="I198" s="82"/>
      <c r="J198" s="82"/>
      <c r="K198" s="82"/>
      <c r="L198" s="83"/>
      <c r="M198" s="83"/>
      <c r="N198" s="113" t="s">
        <v>34</v>
      </c>
      <c r="O198" s="113"/>
      <c r="P198" s="113"/>
      <c r="Q198" s="113"/>
      <c r="R198" s="31"/>
      <c r="S198" s="31"/>
      <c r="T198" s="31"/>
      <c r="U198" s="31"/>
      <c r="V198" s="31"/>
      <c r="W198" s="31"/>
      <c r="X198" s="31"/>
    </row>
    <row r="199" spans="1:24" ht="20.25" x14ac:dyDescent="0.3">
      <c r="A199" s="31"/>
      <c r="B199" s="31"/>
      <c r="C199" s="113" t="s">
        <v>43</v>
      </c>
      <c r="D199" s="113"/>
      <c r="E199" s="113"/>
      <c r="F199" s="113"/>
      <c r="G199" s="113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20.25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</row>
    <row r="201" spans="1:24" ht="20.25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</row>
    <row r="202" spans="1:24" ht="20.25" x14ac:dyDescent="0.3">
      <c r="A202" s="114" t="s">
        <v>0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31"/>
    </row>
    <row r="203" spans="1:24" ht="20.25" x14ac:dyDescent="0.3">
      <c r="A203" s="113" t="s">
        <v>64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31"/>
    </row>
    <row r="204" spans="1:24" ht="20.25" x14ac:dyDescent="0.3">
      <c r="A204" s="32"/>
      <c r="B204" s="32"/>
      <c r="C204" s="32"/>
      <c r="D204" s="31"/>
      <c r="E204" s="3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3" t="s">
        <v>1</v>
      </c>
      <c r="V204" s="34" t="s">
        <v>65</v>
      </c>
      <c r="W204" s="31"/>
      <c r="X204" s="31"/>
    </row>
    <row r="205" spans="1:24" ht="20.25" x14ac:dyDescent="0.3">
      <c r="A205" s="32"/>
      <c r="B205" s="32"/>
      <c r="C205" s="32"/>
      <c r="D205" s="31"/>
      <c r="E205" s="3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3" t="s">
        <v>3</v>
      </c>
      <c r="V205" s="34" t="s">
        <v>66</v>
      </c>
      <c r="W205" s="31"/>
      <c r="X205" s="31"/>
    </row>
    <row r="206" spans="1:24" ht="21" thickBot="1" x14ac:dyDescent="0.35">
      <c r="A206" s="32"/>
      <c r="B206" s="32"/>
      <c r="C206" s="32"/>
      <c r="D206" s="31"/>
      <c r="E206" s="3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1"/>
      <c r="V206" s="33"/>
      <c r="W206" s="34"/>
      <c r="X206" s="31"/>
    </row>
    <row r="207" spans="1:24" ht="21" thickBot="1" x14ac:dyDescent="0.35">
      <c r="A207" s="115" t="s">
        <v>4</v>
      </c>
      <c r="B207" s="117" t="s">
        <v>5</v>
      </c>
      <c r="C207" s="117" t="s">
        <v>6</v>
      </c>
      <c r="D207" s="117" t="s">
        <v>76</v>
      </c>
      <c r="E207" s="117" t="s">
        <v>77</v>
      </c>
      <c r="F207" s="117" t="s">
        <v>7</v>
      </c>
      <c r="G207" s="121" t="s">
        <v>8</v>
      </c>
      <c r="H207" s="122"/>
      <c r="I207" s="122"/>
      <c r="J207" s="122"/>
      <c r="K207" s="122"/>
      <c r="L207" s="122"/>
      <c r="M207" s="123"/>
      <c r="N207" s="124" t="s">
        <v>9</v>
      </c>
      <c r="O207" s="121" t="s">
        <v>10</v>
      </c>
      <c r="P207" s="122"/>
      <c r="Q207" s="122"/>
      <c r="R207" s="122"/>
      <c r="S207" s="122"/>
      <c r="T207" s="122"/>
      <c r="U207" s="123"/>
      <c r="V207" s="117" t="s">
        <v>11</v>
      </c>
      <c r="W207" s="126" t="s">
        <v>12</v>
      </c>
      <c r="X207" s="31"/>
    </row>
    <row r="208" spans="1:24" ht="61.5" thickBot="1" x14ac:dyDescent="0.35">
      <c r="A208" s="116"/>
      <c r="B208" s="118"/>
      <c r="C208" s="118"/>
      <c r="D208" s="118"/>
      <c r="E208" s="118"/>
      <c r="F208" s="118"/>
      <c r="G208" s="35" t="s">
        <v>13</v>
      </c>
      <c r="H208" s="35" t="s">
        <v>14</v>
      </c>
      <c r="I208" s="35" t="s">
        <v>15</v>
      </c>
      <c r="J208" s="35" t="s">
        <v>16</v>
      </c>
      <c r="K208" s="35" t="s">
        <v>17</v>
      </c>
      <c r="L208" s="35" t="s">
        <v>18</v>
      </c>
      <c r="M208" s="35" t="s">
        <v>19</v>
      </c>
      <c r="N208" s="125"/>
      <c r="O208" s="36" t="s">
        <v>20</v>
      </c>
      <c r="P208" s="36" t="s">
        <v>21</v>
      </c>
      <c r="Q208" s="37" t="s">
        <v>22</v>
      </c>
      <c r="R208" s="38" t="s">
        <v>23</v>
      </c>
      <c r="S208" s="37" t="s">
        <v>24</v>
      </c>
      <c r="T208" s="39" t="s">
        <v>25</v>
      </c>
      <c r="U208" s="36" t="s">
        <v>26</v>
      </c>
      <c r="V208" s="118"/>
      <c r="W208" s="127"/>
      <c r="X208" s="31"/>
    </row>
    <row r="209" spans="1:24" ht="81" x14ac:dyDescent="0.3">
      <c r="A209" s="40">
        <v>1</v>
      </c>
      <c r="B209" s="41" t="s">
        <v>27</v>
      </c>
      <c r="C209" s="42" t="s">
        <v>28</v>
      </c>
      <c r="D209" s="42" t="s">
        <v>78</v>
      </c>
      <c r="E209" s="43">
        <v>39326</v>
      </c>
      <c r="F209" s="44">
        <v>573.76</v>
      </c>
      <c r="G209" s="45">
        <v>15</v>
      </c>
      <c r="H209" s="44">
        <v>8606.5</v>
      </c>
      <c r="I209" s="46">
        <v>623.5</v>
      </c>
      <c r="J209" s="46">
        <v>389.5</v>
      </c>
      <c r="K209" s="47">
        <v>0</v>
      </c>
      <c r="L209" s="44"/>
      <c r="M209" s="48">
        <v>0</v>
      </c>
      <c r="N209" s="44">
        <f>+M209+K209+J209+I209+H209</f>
        <v>9619.5</v>
      </c>
      <c r="O209" s="44">
        <v>1500.16</v>
      </c>
      <c r="P209" s="44">
        <v>989.75</v>
      </c>
      <c r="Q209" s="44">
        <v>0</v>
      </c>
      <c r="R209" s="44">
        <v>2869</v>
      </c>
      <c r="S209" s="44">
        <v>25.2</v>
      </c>
      <c r="T209" s="49"/>
      <c r="U209" s="50">
        <v>0</v>
      </c>
      <c r="V209" s="44">
        <f>+U209+S209+R209+Q209+P209+O209</f>
        <v>5384.11</v>
      </c>
      <c r="W209" s="51">
        <f>+N209-V209</f>
        <v>4235.3900000000003</v>
      </c>
      <c r="X209" s="31"/>
    </row>
    <row r="210" spans="1:24" ht="60.75" x14ac:dyDescent="0.3">
      <c r="A210" s="52">
        <v>2</v>
      </c>
      <c r="B210" s="53" t="s">
        <v>29</v>
      </c>
      <c r="C210" s="54" t="s">
        <v>30</v>
      </c>
      <c r="D210" s="54" t="s">
        <v>79</v>
      </c>
      <c r="E210" s="43">
        <v>39356</v>
      </c>
      <c r="F210" s="55">
        <v>361.83</v>
      </c>
      <c r="G210" s="56">
        <v>15</v>
      </c>
      <c r="H210" s="55">
        <v>5427.5</v>
      </c>
      <c r="I210" s="57">
        <v>510.5</v>
      </c>
      <c r="J210" s="57">
        <v>333</v>
      </c>
      <c r="K210" s="58">
        <v>0</v>
      </c>
      <c r="L210" s="44"/>
      <c r="M210" s="59">
        <v>0</v>
      </c>
      <c r="N210" s="44">
        <f t="shared" ref="N210:N215" si="16">+M210+K210+J210+I210+H210</f>
        <v>6271</v>
      </c>
      <c r="O210" s="55">
        <v>784.92</v>
      </c>
      <c r="P210" s="55">
        <v>624.16</v>
      </c>
      <c r="Q210" s="55">
        <v>0</v>
      </c>
      <c r="R210" s="55">
        <v>0</v>
      </c>
      <c r="S210" s="55">
        <v>1.57</v>
      </c>
      <c r="T210" s="60"/>
      <c r="U210" s="57">
        <v>0</v>
      </c>
      <c r="V210" s="44">
        <f t="shared" ref="V210:V217" si="17">+U210+S210+R210+Q210+P210+O210</f>
        <v>1410.65</v>
      </c>
      <c r="W210" s="51">
        <f t="shared" ref="W210:W217" si="18">+N210-V210</f>
        <v>4860.3500000000004</v>
      </c>
      <c r="X210" s="31"/>
    </row>
    <row r="211" spans="1:24" ht="40.5" x14ac:dyDescent="0.3">
      <c r="A211" s="52">
        <v>3</v>
      </c>
      <c r="B211" s="53" t="s">
        <v>31</v>
      </c>
      <c r="C211" s="54" t="s">
        <v>32</v>
      </c>
      <c r="D211" s="54" t="s">
        <v>80</v>
      </c>
      <c r="E211" s="61">
        <v>40878</v>
      </c>
      <c r="F211" s="62">
        <v>341.23</v>
      </c>
      <c r="G211" s="56">
        <v>15</v>
      </c>
      <c r="H211" s="63">
        <v>5118.5</v>
      </c>
      <c r="I211" s="55">
        <v>443.5</v>
      </c>
      <c r="J211" s="55">
        <v>315.5</v>
      </c>
      <c r="K211" s="58">
        <v>0</v>
      </c>
      <c r="L211" s="44"/>
      <c r="M211" s="59">
        <v>0</v>
      </c>
      <c r="N211" s="44">
        <f t="shared" si="16"/>
        <v>5877.5</v>
      </c>
      <c r="O211" s="55">
        <v>700.84</v>
      </c>
      <c r="P211" s="55">
        <v>588.63</v>
      </c>
      <c r="Q211" s="55">
        <v>200</v>
      </c>
      <c r="R211" s="55">
        <v>0</v>
      </c>
      <c r="S211" s="64">
        <v>9.15</v>
      </c>
      <c r="T211" s="60"/>
      <c r="U211" s="57">
        <v>0</v>
      </c>
      <c r="V211" s="44">
        <f t="shared" si="17"/>
        <v>1498.62</v>
      </c>
      <c r="W211" s="51">
        <f t="shared" si="18"/>
        <v>4378.88</v>
      </c>
      <c r="X211" s="31"/>
    </row>
    <row r="212" spans="1:24" ht="40.5" x14ac:dyDescent="0.3">
      <c r="A212" s="52">
        <v>4</v>
      </c>
      <c r="B212" s="53" t="s">
        <v>33</v>
      </c>
      <c r="C212" s="54" t="s">
        <v>34</v>
      </c>
      <c r="D212" s="42" t="s">
        <v>78</v>
      </c>
      <c r="E212" s="61">
        <v>42466</v>
      </c>
      <c r="F212" s="55">
        <v>1752.66</v>
      </c>
      <c r="G212" s="56">
        <v>15</v>
      </c>
      <c r="H212" s="63">
        <v>26290</v>
      </c>
      <c r="I212" s="55">
        <v>1028.5</v>
      </c>
      <c r="J212" s="55">
        <v>728.5</v>
      </c>
      <c r="K212" s="58"/>
      <c r="L212" s="44"/>
      <c r="M212" s="59"/>
      <c r="N212" s="44">
        <f t="shared" si="16"/>
        <v>28047</v>
      </c>
      <c r="O212" s="55">
        <v>6574.54</v>
      </c>
      <c r="P212" s="55">
        <v>2908.36</v>
      </c>
      <c r="Q212" s="55"/>
      <c r="R212" s="55"/>
      <c r="S212" s="64">
        <v>105.65</v>
      </c>
      <c r="T212" s="60"/>
      <c r="U212" s="57">
        <v>0</v>
      </c>
      <c r="V212" s="44">
        <f t="shared" si="17"/>
        <v>9588.5499999999993</v>
      </c>
      <c r="W212" s="51">
        <f t="shared" si="18"/>
        <v>18458.45</v>
      </c>
      <c r="X212" s="31"/>
    </row>
    <row r="213" spans="1:24" ht="60.75" x14ac:dyDescent="0.3">
      <c r="A213" s="52">
        <v>5</v>
      </c>
      <c r="B213" s="65" t="s">
        <v>35</v>
      </c>
      <c r="C213" s="66" t="s">
        <v>36</v>
      </c>
      <c r="D213" s="42" t="s">
        <v>78</v>
      </c>
      <c r="E213" s="43">
        <v>39326</v>
      </c>
      <c r="F213" s="64">
        <v>573.76</v>
      </c>
      <c r="G213" s="67">
        <v>15</v>
      </c>
      <c r="H213" s="64">
        <v>8606.5</v>
      </c>
      <c r="I213" s="64">
        <v>623.5</v>
      </c>
      <c r="J213" s="64">
        <v>389.5</v>
      </c>
      <c r="K213" s="68">
        <v>0</v>
      </c>
      <c r="L213" s="69"/>
      <c r="M213" s="70">
        <v>0</v>
      </c>
      <c r="N213" s="44">
        <f t="shared" si="16"/>
        <v>9619.5</v>
      </c>
      <c r="O213" s="64">
        <v>1500.16</v>
      </c>
      <c r="P213" s="64">
        <v>989.75</v>
      </c>
      <c r="Q213" s="64">
        <v>0</v>
      </c>
      <c r="R213" s="64">
        <v>1743</v>
      </c>
      <c r="S213" s="64">
        <v>25.2</v>
      </c>
      <c r="T213" s="71"/>
      <c r="U213" s="64">
        <v>0</v>
      </c>
      <c r="V213" s="44">
        <f t="shared" si="17"/>
        <v>4258.1099999999997</v>
      </c>
      <c r="W213" s="51">
        <f t="shared" si="18"/>
        <v>5361.39</v>
      </c>
      <c r="X213" s="31"/>
    </row>
    <row r="214" spans="1:24" ht="60.75" x14ac:dyDescent="0.3">
      <c r="A214" s="40">
        <v>6</v>
      </c>
      <c r="B214" s="53" t="s">
        <v>37</v>
      </c>
      <c r="C214" s="54" t="s">
        <v>38</v>
      </c>
      <c r="D214" s="42" t="s">
        <v>78</v>
      </c>
      <c r="E214" s="43">
        <v>39341</v>
      </c>
      <c r="F214" s="55">
        <v>573.76</v>
      </c>
      <c r="G214" s="56">
        <v>15</v>
      </c>
      <c r="H214" s="55">
        <v>8606.5</v>
      </c>
      <c r="I214" s="64">
        <v>623.5</v>
      </c>
      <c r="J214" s="64">
        <v>389.5</v>
      </c>
      <c r="K214" s="58">
        <v>0</v>
      </c>
      <c r="L214" s="44"/>
      <c r="M214" s="70">
        <v>0</v>
      </c>
      <c r="N214" s="44">
        <f t="shared" si="16"/>
        <v>9619.5</v>
      </c>
      <c r="O214" s="55">
        <v>1500.16</v>
      </c>
      <c r="P214" s="55">
        <v>989.75</v>
      </c>
      <c r="Q214" s="55">
        <v>100</v>
      </c>
      <c r="R214" s="55">
        <v>0</v>
      </c>
      <c r="S214" s="55">
        <v>25.2</v>
      </c>
      <c r="T214" s="60"/>
      <c r="U214" s="57">
        <v>0</v>
      </c>
      <c r="V214" s="44">
        <f t="shared" si="17"/>
        <v>2615.11</v>
      </c>
      <c r="W214" s="51">
        <f t="shared" si="18"/>
        <v>7004.3899999999994</v>
      </c>
      <c r="X214" s="31"/>
    </row>
    <row r="215" spans="1:24" ht="60.75" x14ac:dyDescent="0.3">
      <c r="A215" s="40">
        <v>7</v>
      </c>
      <c r="B215" s="53" t="s">
        <v>39</v>
      </c>
      <c r="C215" s="54" t="s">
        <v>30</v>
      </c>
      <c r="D215" s="42" t="s">
        <v>78</v>
      </c>
      <c r="E215" s="43">
        <v>42205</v>
      </c>
      <c r="F215" s="55">
        <v>361.83</v>
      </c>
      <c r="G215" s="56">
        <v>15</v>
      </c>
      <c r="H215" s="55">
        <v>5427.5</v>
      </c>
      <c r="I215" s="64">
        <v>510.5</v>
      </c>
      <c r="J215" s="64">
        <v>333</v>
      </c>
      <c r="K215" s="58">
        <v>0</v>
      </c>
      <c r="L215" s="47"/>
      <c r="M215" s="72">
        <v>0</v>
      </c>
      <c r="N215" s="44">
        <f t="shared" si="16"/>
        <v>6271</v>
      </c>
      <c r="O215" s="55">
        <v>784.92</v>
      </c>
      <c r="P215" s="55">
        <v>624.16</v>
      </c>
      <c r="Q215" s="55">
        <v>200</v>
      </c>
      <c r="R215" s="55">
        <v>1357</v>
      </c>
      <c r="S215" s="55">
        <v>10.57</v>
      </c>
      <c r="T215" s="60">
        <v>0</v>
      </c>
      <c r="U215" s="57">
        <v>0</v>
      </c>
      <c r="V215" s="44">
        <f t="shared" si="17"/>
        <v>2976.65</v>
      </c>
      <c r="W215" s="51">
        <f t="shared" si="18"/>
        <v>3294.35</v>
      </c>
      <c r="X215" s="31"/>
    </row>
    <row r="216" spans="1:24" ht="40.5" x14ac:dyDescent="0.3">
      <c r="A216" s="52">
        <v>8</v>
      </c>
      <c r="B216" s="53" t="s">
        <v>40</v>
      </c>
      <c r="C216" s="54" t="s">
        <v>41</v>
      </c>
      <c r="D216" s="54" t="s">
        <v>80</v>
      </c>
      <c r="E216" s="43">
        <v>39326</v>
      </c>
      <c r="F216" s="55">
        <v>279.36</v>
      </c>
      <c r="G216" s="56">
        <v>15</v>
      </c>
      <c r="H216" s="55">
        <v>4540.5</v>
      </c>
      <c r="I216" s="55">
        <v>428</v>
      </c>
      <c r="J216" s="55">
        <v>300</v>
      </c>
      <c r="K216" s="58">
        <v>0</v>
      </c>
      <c r="L216" s="44"/>
      <c r="M216" s="57">
        <v>0</v>
      </c>
      <c r="N216" s="44">
        <f>+M216+K216+J216+I216+H216</f>
        <v>5268.5</v>
      </c>
      <c r="O216" s="55">
        <v>570.79</v>
      </c>
      <c r="P216" s="55">
        <v>522.16</v>
      </c>
      <c r="Q216" s="55">
        <v>0</v>
      </c>
      <c r="R216" s="55">
        <v>2493.5700000000002</v>
      </c>
      <c r="S216" s="64">
        <v>4.88</v>
      </c>
      <c r="T216" s="73"/>
      <c r="U216" s="74">
        <v>0</v>
      </c>
      <c r="V216" s="44">
        <f t="shared" si="17"/>
        <v>3591.4</v>
      </c>
      <c r="W216" s="51">
        <f t="shared" si="18"/>
        <v>1677.1</v>
      </c>
      <c r="X216" s="31"/>
    </row>
    <row r="217" spans="1:24" ht="81" x14ac:dyDescent="0.3">
      <c r="A217" s="52">
        <v>9</v>
      </c>
      <c r="B217" s="53" t="s">
        <v>42</v>
      </c>
      <c r="C217" s="54" t="s">
        <v>43</v>
      </c>
      <c r="D217" s="54" t="s">
        <v>80</v>
      </c>
      <c r="E217" s="43">
        <v>39295</v>
      </c>
      <c r="F217" s="62">
        <v>739.36</v>
      </c>
      <c r="G217" s="67">
        <v>15</v>
      </c>
      <c r="H217" s="63">
        <v>11092.95</v>
      </c>
      <c r="I217" s="55">
        <v>732.5</v>
      </c>
      <c r="J217" s="55">
        <v>493.5</v>
      </c>
      <c r="K217" s="58">
        <v>0</v>
      </c>
      <c r="L217" s="44"/>
      <c r="M217" s="70">
        <v>0</v>
      </c>
      <c r="N217" s="44">
        <f t="shared" ref="N217" si="19">+M217+K217+J217+I217+H217</f>
        <v>12318.95</v>
      </c>
      <c r="O217" s="55">
        <v>2118.5500000000002</v>
      </c>
      <c r="P217" s="55">
        <v>1275.7</v>
      </c>
      <c r="Q217" s="55">
        <v>600</v>
      </c>
      <c r="R217" s="55">
        <v>0</v>
      </c>
      <c r="S217" s="64">
        <v>36.64</v>
      </c>
      <c r="T217" s="60"/>
      <c r="U217" s="57">
        <v>0</v>
      </c>
      <c r="V217" s="44">
        <f t="shared" si="17"/>
        <v>4030.8900000000003</v>
      </c>
      <c r="W217" s="51">
        <f t="shared" si="18"/>
        <v>8288.0600000000013</v>
      </c>
      <c r="X217" s="31"/>
    </row>
    <row r="218" spans="1:24" ht="21" thickBot="1" x14ac:dyDescent="0.35">
      <c r="A218" s="111" t="s">
        <v>46</v>
      </c>
      <c r="B218" s="112"/>
      <c r="C218" s="75"/>
      <c r="D218" s="31"/>
      <c r="E218" s="31"/>
      <c r="F218" s="75"/>
      <c r="G218" s="76"/>
      <c r="H218" s="77">
        <v>88834.95</v>
      </c>
      <c r="I218" s="77">
        <v>5967.5</v>
      </c>
      <c r="J218" s="77">
        <v>3987.5</v>
      </c>
      <c r="K218" s="77">
        <v>0</v>
      </c>
      <c r="L218" s="77">
        <v>0</v>
      </c>
      <c r="M218" s="77">
        <v>0</v>
      </c>
      <c r="N218" s="77">
        <f t="shared" ref="N218:S218" si="20">SUM(N209:N217)</f>
        <v>92912.45</v>
      </c>
      <c r="O218" s="77">
        <f t="shared" si="20"/>
        <v>16035.039999999997</v>
      </c>
      <c r="P218" s="77">
        <f t="shared" si="20"/>
        <v>9512.42</v>
      </c>
      <c r="Q218" s="77">
        <f t="shared" si="20"/>
        <v>1100</v>
      </c>
      <c r="R218" s="77">
        <f t="shared" si="20"/>
        <v>8462.57</v>
      </c>
      <c r="S218" s="77">
        <f t="shared" si="20"/>
        <v>244.05999999999995</v>
      </c>
      <c r="T218" s="77">
        <v>0</v>
      </c>
      <c r="U218" s="77">
        <f>SUM(U209:U217)</f>
        <v>0</v>
      </c>
      <c r="V218" s="77">
        <f>SUM(V209:V217)</f>
        <v>35354.090000000004</v>
      </c>
      <c r="W218" s="77">
        <f>SUM(W209:W217)</f>
        <v>57558.36</v>
      </c>
      <c r="X218" s="31"/>
    </row>
    <row r="219" spans="1:24" ht="21" thickTop="1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79"/>
      <c r="W219" s="79"/>
      <c r="X219" s="31"/>
    </row>
    <row r="220" spans="1:24" ht="20.25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</row>
    <row r="221" spans="1:24" ht="20.25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</row>
    <row r="222" spans="1:24" ht="20.25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</row>
    <row r="223" spans="1:24" ht="20.25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</row>
    <row r="224" spans="1:24" ht="20.25" x14ac:dyDescent="0.3">
      <c r="A224" s="31"/>
      <c r="B224" s="82"/>
      <c r="C224" s="113" t="s">
        <v>83</v>
      </c>
      <c r="D224" s="113"/>
      <c r="E224" s="113"/>
      <c r="F224" s="113"/>
      <c r="G224" s="113"/>
      <c r="H224" s="82"/>
      <c r="I224" s="82"/>
      <c r="J224" s="82"/>
      <c r="K224" s="82"/>
      <c r="L224" s="83"/>
      <c r="M224" s="83"/>
      <c r="N224" s="113" t="s">
        <v>47</v>
      </c>
      <c r="O224" s="113"/>
      <c r="P224" s="113"/>
      <c r="Q224" s="113"/>
      <c r="R224" s="31"/>
      <c r="S224" s="31"/>
      <c r="T224" s="31"/>
      <c r="U224" s="31"/>
      <c r="V224" s="31"/>
      <c r="W224" s="31"/>
      <c r="X224" s="31"/>
    </row>
    <row r="225" spans="1:24" ht="20.25" x14ac:dyDescent="0.3">
      <c r="A225" s="31"/>
      <c r="B225" s="82"/>
      <c r="C225" s="84"/>
      <c r="D225" s="31"/>
      <c r="E225" s="31"/>
      <c r="F225" s="84"/>
      <c r="G225" s="82"/>
      <c r="H225" s="82"/>
      <c r="I225" s="82"/>
      <c r="J225" s="82"/>
      <c r="K225" s="82"/>
      <c r="L225" s="82"/>
      <c r="M225" s="84"/>
      <c r="N225" s="84"/>
      <c r="O225" s="84"/>
      <c r="P225" s="31"/>
      <c r="Q225" s="31"/>
      <c r="R225" s="31"/>
      <c r="S225" s="31"/>
      <c r="T225" s="31"/>
      <c r="U225" s="31"/>
      <c r="V225" s="31"/>
      <c r="W225" s="31"/>
      <c r="X225" s="31"/>
    </row>
    <row r="226" spans="1:24" ht="20.25" x14ac:dyDescent="0.3">
      <c r="A226" s="31"/>
      <c r="B226" s="82"/>
      <c r="C226" s="84"/>
      <c r="D226" s="31"/>
      <c r="E226" s="31"/>
      <c r="F226" s="84"/>
      <c r="G226" s="82"/>
      <c r="H226" s="82"/>
      <c r="I226" s="82"/>
      <c r="J226" s="82"/>
      <c r="K226" s="82"/>
      <c r="L226" s="82"/>
      <c r="M226" s="84"/>
      <c r="N226" s="84"/>
      <c r="O226" s="84"/>
      <c r="P226" s="31"/>
      <c r="Q226" s="31"/>
      <c r="R226" s="31"/>
      <c r="S226" s="31"/>
      <c r="T226" s="31"/>
      <c r="U226" s="31"/>
      <c r="V226" s="31"/>
      <c r="W226" s="31"/>
      <c r="X226" s="31"/>
    </row>
    <row r="227" spans="1:24" ht="20.25" x14ac:dyDescent="0.3">
      <c r="A227" s="31"/>
      <c r="B227" s="82"/>
      <c r="C227" s="84"/>
      <c r="D227" s="31"/>
      <c r="E227" s="31"/>
      <c r="F227" s="84"/>
      <c r="G227" s="82"/>
      <c r="H227" s="82"/>
      <c r="I227" s="82"/>
      <c r="J227" s="82"/>
      <c r="K227" s="82"/>
      <c r="L227" s="82"/>
      <c r="M227" s="84"/>
      <c r="N227" s="84"/>
      <c r="O227" s="84"/>
      <c r="P227" s="31"/>
      <c r="Q227" s="31"/>
      <c r="R227" s="31"/>
      <c r="S227" s="31"/>
      <c r="T227" s="31"/>
      <c r="U227" s="31"/>
      <c r="V227" s="31"/>
      <c r="W227" s="31"/>
      <c r="X227" s="31"/>
    </row>
    <row r="228" spans="1:24" ht="20.25" x14ac:dyDescent="0.3">
      <c r="A228" s="31"/>
      <c r="B228" s="82"/>
      <c r="C228" s="84"/>
      <c r="D228" s="31"/>
      <c r="E228" s="31"/>
      <c r="F228" s="84"/>
      <c r="G228" s="82"/>
      <c r="H228" s="82"/>
      <c r="I228" s="82"/>
      <c r="J228" s="82"/>
      <c r="K228" s="82"/>
      <c r="L228" s="82"/>
      <c r="M228" s="84"/>
      <c r="N228" s="84"/>
      <c r="O228" s="84"/>
      <c r="P228" s="31"/>
      <c r="Q228" s="31"/>
      <c r="R228" s="31"/>
      <c r="S228" s="31"/>
      <c r="T228" s="31"/>
      <c r="U228" s="31"/>
      <c r="V228" s="31"/>
      <c r="W228" s="31"/>
      <c r="X228" s="31"/>
    </row>
    <row r="229" spans="1:24" ht="20.25" x14ac:dyDescent="0.3">
      <c r="A229" s="31"/>
      <c r="B229" s="82"/>
      <c r="C229" s="84"/>
      <c r="D229" s="31"/>
      <c r="E229" s="31"/>
      <c r="F229" s="85"/>
      <c r="G229" s="82"/>
      <c r="H229" s="82"/>
      <c r="I229" s="82"/>
      <c r="J229" s="82"/>
      <c r="K229" s="82"/>
      <c r="L229" s="82"/>
      <c r="M229" s="84"/>
      <c r="N229" s="84"/>
      <c r="O229" s="85"/>
      <c r="P229" s="31"/>
      <c r="Q229" s="31"/>
      <c r="R229" s="31"/>
      <c r="S229" s="31"/>
      <c r="T229" s="31"/>
      <c r="U229" s="31"/>
      <c r="V229" s="31"/>
      <c r="W229" s="31"/>
      <c r="X229" s="31"/>
    </row>
    <row r="230" spans="1:24" ht="20.25" x14ac:dyDescent="0.3">
      <c r="A230" s="31"/>
      <c r="B230" s="82"/>
      <c r="C230" s="113" t="s">
        <v>82</v>
      </c>
      <c r="D230" s="113"/>
      <c r="E230" s="113"/>
      <c r="F230" s="113"/>
      <c r="G230" s="113"/>
      <c r="H230" s="82"/>
      <c r="I230" s="82"/>
      <c r="J230" s="82"/>
      <c r="K230" s="82"/>
      <c r="L230" s="83"/>
      <c r="M230" s="83"/>
      <c r="N230" s="113" t="s">
        <v>48</v>
      </c>
      <c r="O230" s="113"/>
      <c r="P230" s="113"/>
      <c r="Q230" s="113"/>
      <c r="R230" s="31"/>
      <c r="S230" s="31"/>
      <c r="T230" s="31"/>
      <c r="U230" s="31"/>
      <c r="V230" s="31"/>
      <c r="W230" s="31"/>
      <c r="X230" s="31"/>
    </row>
    <row r="231" spans="1:24" ht="20.25" x14ac:dyDescent="0.3">
      <c r="A231" s="31"/>
      <c r="B231" s="82"/>
      <c r="C231" s="113" t="s">
        <v>43</v>
      </c>
      <c r="D231" s="113"/>
      <c r="E231" s="113"/>
      <c r="F231" s="113"/>
      <c r="G231" s="113"/>
      <c r="H231" s="82"/>
      <c r="I231" s="82"/>
      <c r="J231" s="82"/>
      <c r="K231" s="82"/>
      <c r="L231" s="83"/>
      <c r="M231" s="83"/>
      <c r="N231" s="113" t="s">
        <v>34</v>
      </c>
      <c r="O231" s="113"/>
      <c r="P231" s="113"/>
      <c r="Q231" s="113"/>
      <c r="R231" s="31"/>
      <c r="S231" s="31"/>
      <c r="T231" s="31"/>
      <c r="U231" s="31"/>
      <c r="V231" s="31"/>
      <c r="W231" s="31"/>
      <c r="X231" s="31"/>
    </row>
    <row r="232" spans="1:24" ht="20.25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</row>
    <row r="233" spans="1:24" ht="20.25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</row>
    <row r="234" spans="1:24" ht="20.25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</row>
    <row r="235" spans="1:24" ht="20.25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</row>
    <row r="236" spans="1:24" ht="20.25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</row>
    <row r="237" spans="1:24" ht="20.25" x14ac:dyDescent="0.3">
      <c r="A237" s="114" t="s">
        <v>0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31"/>
    </row>
    <row r="238" spans="1:24" ht="20.25" x14ac:dyDescent="0.3">
      <c r="A238" s="113" t="s">
        <v>67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31"/>
    </row>
    <row r="239" spans="1:24" ht="20.25" x14ac:dyDescent="0.3">
      <c r="A239" s="32"/>
      <c r="B239" s="32"/>
      <c r="C239" s="32"/>
      <c r="D239" s="31"/>
      <c r="E239" s="3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3" t="s">
        <v>1</v>
      </c>
      <c r="V239" s="34" t="s">
        <v>68</v>
      </c>
      <c r="W239" s="31"/>
      <c r="X239" s="31"/>
    </row>
    <row r="240" spans="1:24" ht="20.25" x14ac:dyDescent="0.3">
      <c r="A240" s="32"/>
      <c r="B240" s="32"/>
      <c r="C240" s="32"/>
      <c r="D240" s="31"/>
      <c r="E240" s="31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3" t="s">
        <v>3</v>
      </c>
      <c r="V240" s="34" t="s">
        <v>69</v>
      </c>
      <c r="W240" s="31"/>
      <c r="X240" s="31"/>
    </row>
    <row r="241" spans="1:24" ht="21" thickBot="1" x14ac:dyDescent="0.35">
      <c r="A241" s="32"/>
      <c r="B241" s="32"/>
      <c r="C241" s="32"/>
      <c r="D241" s="31"/>
      <c r="E241" s="31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1"/>
      <c r="V241" s="33"/>
      <c r="W241" s="34"/>
      <c r="X241" s="31"/>
    </row>
    <row r="242" spans="1:24" ht="21" thickBot="1" x14ac:dyDescent="0.35">
      <c r="A242" s="115" t="s">
        <v>4</v>
      </c>
      <c r="B242" s="117" t="s">
        <v>5</v>
      </c>
      <c r="C242" s="117" t="s">
        <v>6</v>
      </c>
      <c r="D242" s="117" t="s">
        <v>76</v>
      </c>
      <c r="E242" s="117" t="s">
        <v>77</v>
      </c>
      <c r="F242" s="117" t="s">
        <v>7</v>
      </c>
      <c r="G242" s="121" t="s">
        <v>8</v>
      </c>
      <c r="H242" s="122"/>
      <c r="I242" s="122"/>
      <c r="J242" s="122"/>
      <c r="K242" s="122"/>
      <c r="L242" s="122"/>
      <c r="M242" s="123"/>
      <c r="N242" s="124" t="s">
        <v>9</v>
      </c>
      <c r="O242" s="121" t="s">
        <v>10</v>
      </c>
      <c r="P242" s="122"/>
      <c r="Q242" s="122"/>
      <c r="R242" s="122"/>
      <c r="S242" s="122"/>
      <c r="T242" s="122"/>
      <c r="U242" s="123"/>
      <c r="V242" s="117" t="s">
        <v>11</v>
      </c>
      <c r="W242" s="126" t="s">
        <v>12</v>
      </c>
      <c r="X242" s="31"/>
    </row>
    <row r="243" spans="1:24" ht="61.5" thickBot="1" x14ac:dyDescent="0.35">
      <c r="A243" s="116"/>
      <c r="B243" s="118"/>
      <c r="C243" s="118"/>
      <c r="D243" s="118"/>
      <c r="E243" s="118"/>
      <c r="F243" s="118"/>
      <c r="G243" s="35" t="s">
        <v>13</v>
      </c>
      <c r="H243" s="35" t="s">
        <v>14</v>
      </c>
      <c r="I243" s="35" t="s">
        <v>15</v>
      </c>
      <c r="J243" s="35" t="s">
        <v>16</v>
      </c>
      <c r="K243" s="35" t="s">
        <v>17</v>
      </c>
      <c r="L243" s="35" t="s">
        <v>18</v>
      </c>
      <c r="M243" s="35" t="s">
        <v>19</v>
      </c>
      <c r="N243" s="125"/>
      <c r="O243" s="36" t="s">
        <v>20</v>
      </c>
      <c r="P243" s="36" t="s">
        <v>21</v>
      </c>
      <c r="Q243" s="37" t="s">
        <v>22</v>
      </c>
      <c r="R243" s="38" t="s">
        <v>23</v>
      </c>
      <c r="S243" s="37" t="s">
        <v>24</v>
      </c>
      <c r="T243" s="39" t="s">
        <v>25</v>
      </c>
      <c r="U243" s="36" t="s">
        <v>26</v>
      </c>
      <c r="V243" s="118"/>
      <c r="W243" s="127"/>
      <c r="X243" s="31"/>
    </row>
    <row r="244" spans="1:24" ht="81" x14ac:dyDescent="0.3">
      <c r="A244" s="40">
        <v>1</v>
      </c>
      <c r="B244" s="41" t="s">
        <v>27</v>
      </c>
      <c r="C244" s="42" t="s">
        <v>28</v>
      </c>
      <c r="D244" s="42" t="s">
        <v>78</v>
      </c>
      <c r="E244" s="43">
        <v>39326</v>
      </c>
      <c r="F244" s="44">
        <v>573.76</v>
      </c>
      <c r="G244" s="45">
        <v>15</v>
      </c>
      <c r="H244" s="44">
        <v>8606.5</v>
      </c>
      <c r="I244" s="46">
        <v>623.5</v>
      </c>
      <c r="J244" s="46">
        <v>389.5</v>
      </c>
      <c r="K244" s="47">
        <v>0</v>
      </c>
      <c r="L244" s="44"/>
      <c r="M244" s="48">
        <v>0</v>
      </c>
      <c r="N244" s="44">
        <f>+M244+K244+J244+I244+H244</f>
        <v>9619.5</v>
      </c>
      <c r="O244" s="44">
        <v>1500.16</v>
      </c>
      <c r="P244" s="44">
        <v>989.75</v>
      </c>
      <c r="Q244" s="44">
        <v>0</v>
      </c>
      <c r="R244" s="44">
        <v>2869</v>
      </c>
      <c r="S244" s="44">
        <v>25.21</v>
      </c>
      <c r="T244" s="49"/>
      <c r="U244" s="50">
        <v>0</v>
      </c>
      <c r="V244" s="44">
        <f>+U244+S244+R244+Q244+P244+O244</f>
        <v>5384.12</v>
      </c>
      <c r="W244" s="51">
        <f>+N244-V244</f>
        <v>4235.38</v>
      </c>
      <c r="X244" s="31"/>
    </row>
    <row r="245" spans="1:24" ht="60.75" x14ac:dyDescent="0.3">
      <c r="A245" s="52">
        <v>2</v>
      </c>
      <c r="B245" s="53" t="s">
        <v>29</v>
      </c>
      <c r="C245" s="54" t="s">
        <v>30</v>
      </c>
      <c r="D245" s="54" t="s">
        <v>79</v>
      </c>
      <c r="E245" s="43">
        <v>39356</v>
      </c>
      <c r="F245" s="55">
        <v>361.83</v>
      </c>
      <c r="G245" s="56">
        <v>15</v>
      </c>
      <c r="H245" s="55">
        <v>5427.5</v>
      </c>
      <c r="I245" s="57">
        <v>510.5</v>
      </c>
      <c r="J245" s="57">
        <v>333</v>
      </c>
      <c r="K245" s="58">
        <v>0</v>
      </c>
      <c r="L245" s="44"/>
      <c r="M245" s="59">
        <v>0</v>
      </c>
      <c r="N245" s="44">
        <f t="shared" ref="N245:N250" si="21">+M245+K245+J245+I245+H245</f>
        <v>6271</v>
      </c>
      <c r="O245" s="55">
        <v>784.92</v>
      </c>
      <c r="P245" s="55">
        <v>624.16</v>
      </c>
      <c r="Q245" s="55">
        <v>0</v>
      </c>
      <c r="R245" s="55">
        <v>0</v>
      </c>
      <c r="S245" s="55">
        <v>19.579999999999998</v>
      </c>
      <c r="T245" s="60"/>
      <c r="U245" s="57">
        <v>0</v>
      </c>
      <c r="V245" s="44">
        <f t="shared" ref="V245:V252" si="22">+U245+S245+R245+Q245+P245+O245</f>
        <v>1428.6599999999999</v>
      </c>
      <c r="W245" s="51">
        <f t="shared" ref="W245:W252" si="23">+N245-V245</f>
        <v>4842.34</v>
      </c>
      <c r="X245" s="31"/>
    </row>
    <row r="246" spans="1:24" ht="40.5" x14ac:dyDescent="0.3">
      <c r="A246" s="52">
        <v>3</v>
      </c>
      <c r="B246" s="53" t="s">
        <v>31</v>
      </c>
      <c r="C246" s="54" t="s">
        <v>32</v>
      </c>
      <c r="D246" s="54" t="s">
        <v>80</v>
      </c>
      <c r="E246" s="61">
        <v>40878</v>
      </c>
      <c r="F246" s="62">
        <v>341.23</v>
      </c>
      <c r="G246" s="56">
        <v>15</v>
      </c>
      <c r="H246" s="63">
        <v>5118.5</v>
      </c>
      <c r="I246" s="55">
        <v>443.5</v>
      </c>
      <c r="J246" s="55">
        <v>315.5</v>
      </c>
      <c r="K246" s="58">
        <v>0</v>
      </c>
      <c r="L246" s="44"/>
      <c r="M246" s="59">
        <v>0</v>
      </c>
      <c r="N246" s="44">
        <f t="shared" si="21"/>
        <v>5877.5</v>
      </c>
      <c r="O246" s="55">
        <v>700.84</v>
      </c>
      <c r="P246" s="55">
        <v>588.63</v>
      </c>
      <c r="Q246" s="55">
        <v>200</v>
      </c>
      <c r="R246" s="55">
        <v>0</v>
      </c>
      <c r="S246" s="64">
        <v>9.15</v>
      </c>
      <c r="T246" s="60"/>
      <c r="U246" s="57">
        <v>0</v>
      </c>
      <c r="V246" s="44">
        <f t="shared" si="22"/>
        <v>1498.62</v>
      </c>
      <c r="W246" s="51">
        <f t="shared" si="23"/>
        <v>4378.88</v>
      </c>
      <c r="X246" s="31"/>
    </row>
    <row r="247" spans="1:24" ht="40.5" x14ac:dyDescent="0.3">
      <c r="A247" s="52">
        <v>4</v>
      </c>
      <c r="B247" s="53" t="s">
        <v>33</v>
      </c>
      <c r="C247" s="54" t="s">
        <v>34</v>
      </c>
      <c r="D247" s="42" t="s">
        <v>78</v>
      </c>
      <c r="E247" s="61">
        <v>42466</v>
      </c>
      <c r="F247" s="55">
        <v>1752.66</v>
      </c>
      <c r="G247" s="56">
        <v>15</v>
      </c>
      <c r="H247" s="63">
        <v>26290</v>
      </c>
      <c r="I247" s="55">
        <v>1028.5</v>
      </c>
      <c r="J247" s="55">
        <v>728.5</v>
      </c>
      <c r="K247" s="58"/>
      <c r="L247" s="44"/>
      <c r="M247" s="59"/>
      <c r="N247" s="44">
        <f t="shared" si="21"/>
        <v>28047</v>
      </c>
      <c r="O247" s="55">
        <v>6574.54</v>
      </c>
      <c r="P247" s="55">
        <v>2908.36</v>
      </c>
      <c r="Q247" s="55"/>
      <c r="R247" s="55"/>
      <c r="S247" s="64">
        <v>105.66</v>
      </c>
      <c r="T247" s="60"/>
      <c r="U247" s="57">
        <v>0</v>
      </c>
      <c r="V247" s="44">
        <f t="shared" si="22"/>
        <v>9588.56</v>
      </c>
      <c r="W247" s="51">
        <f t="shared" si="23"/>
        <v>18458.440000000002</v>
      </c>
      <c r="X247" s="31"/>
    </row>
    <row r="248" spans="1:24" ht="60.75" x14ac:dyDescent="0.3">
      <c r="A248" s="52">
        <v>5</v>
      </c>
      <c r="B248" s="65" t="s">
        <v>35</v>
      </c>
      <c r="C248" s="66" t="s">
        <v>36</v>
      </c>
      <c r="D248" s="42" t="s">
        <v>78</v>
      </c>
      <c r="E248" s="43">
        <v>39326</v>
      </c>
      <c r="F248" s="64">
        <v>573.76</v>
      </c>
      <c r="G248" s="67">
        <v>15</v>
      </c>
      <c r="H248" s="64">
        <v>8606.5</v>
      </c>
      <c r="I248" s="64">
        <v>623.5</v>
      </c>
      <c r="J248" s="64">
        <v>389.5</v>
      </c>
      <c r="K248" s="68">
        <v>0</v>
      </c>
      <c r="L248" s="69"/>
      <c r="M248" s="70">
        <v>0</v>
      </c>
      <c r="N248" s="44">
        <f t="shared" si="21"/>
        <v>9619.5</v>
      </c>
      <c r="O248" s="64">
        <v>1500.16</v>
      </c>
      <c r="P248" s="64">
        <v>989.75</v>
      </c>
      <c r="Q248" s="64">
        <v>0</v>
      </c>
      <c r="R248" s="64">
        <v>1743</v>
      </c>
      <c r="S248" s="64">
        <v>25.21</v>
      </c>
      <c r="T248" s="71"/>
      <c r="U248" s="64">
        <v>0</v>
      </c>
      <c r="V248" s="44">
        <f t="shared" si="22"/>
        <v>4258.12</v>
      </c>
      <c r="W248" s="51">
        <f t="shared" si="23"/>
        <v>5361.38</v>
      </c>
      <c r="X248" s="31"/>
    </row>
    <row r="249" spans="1:24" ht="60.75" x14ac:dyDescent="0.3">
      <c r="A249" s="40">
        <v>6</v>
      </c>
      <c r="B249" s="53" t="s">
        <v>37</v>
      </c>
      <c r="C249" s="54" t="s">
        <v>38</v>
      </c>
      <c r="D249" s="42" t="s">
        <v>78</v>
      </c>
      <c r="E249" s="43">
        <v>39341</v>
      </c>
      <c r="F249" s="55">
        <v>573.76</v>
      </c>
      <c r="G249" s="56">
        <v>15</v>
      </c>
      <c r="H249" s="55">
        <v>8606.5</v>
      </c>
      <c r="I249" s="64">
        <v>623.5</v>
      </c>
      <c r="J249" s="64">
        <v>389.5</v>
      </c>
      <c r="K249" s="58">
        <v>0</v>
      </c>
      <c r="L249" s="44"/>
      <c r="M249" s="70">
        <v>0</v>
      </c>
      <c r="N249" s="44">
        <f t="shared" si="21"/>
        <v>9619.5</v>
      </c>
      <c r="O249" s="55">
        <v>1500.16</v>
      </c>
      <c r="P249" s="55">
        <v>989.75</v>
      </c>
      <c r="Q249" s="55">
        <v>100</v>
      </c>
      <c r="R249" s="55">
        <v>0</v>
      </c>
      <c r="S249" s="55">
        <v>25.21</v>
      </c>
      <c r="T249" s="60"/>
      <c r="U249" s="57">
        <v>0</v>
      </c>
      <c r="V249" s="44">
        <f t="shared" si="22"/>
        <v>2615.12</v>
      </c>
      <c r="W249" s="51">
        <f t="shared" si="23"/>
        <v>7004.38</v>
      </c>
      <c r="X249" s="31"/>
    </row>
    <row r="250" spans="1:24" ht="60.75" x14ac:dyDescent="0.3">
      <c r="A250" s="40">
        <v>7</v>
      </c>
      <c r="B250" s="53" t="s">
        <v>39</v>
      </c>
      <c r="C250" s="54" t="s">
        <v>30</v>
      </c>
      <c r="D250" s="42" t="s">
        <v>78</v>
      </c>
      <c r="E250" s="43">
        <v>42205</v>
      </c>
      <c r="F250" s="55">
        <v>361.83</v>
      </c>
      <c r="G250" s="56">
        <v>15</v>
      </c>
      <c r="H250" s="55">
        <v>5427.5</v>
      </c>
      <c r="I250" s="64">
        <v>510.5</v>
      </c>
      <c r="J250" s="64">
        <v>333</v>
      </c>
      <c r="K250" s="58">
        <v>0</v>
      </c>
      <c r="L250" s="47"/>
      <c r="M250" s="72">
        <v>0</v>
      </c>
      <c r="N250" s="44">
        <f t="shared" si="21"/>
        <v>6271</v>
      </c>
      <c r="O250" s="55">
        <v>784.92</v>
      </c>
      <c r="P250" s="55">
        <v>624.16</v>
      </c>
      <c r="Q250" s="55">
        <v>200</v>
      </c>
      <c r="R250" s="55">
        <v>1357</v>
      </c>
      <c r="S250" s="55">
        <v>10.56</v>
      </c>
      <c r="T250" s="60">
        <v>0</v>
      </c>
      <c r="U250" s="57">
        <v>0</v>
      </c>
      <c r="V250" s="44">
        <f t="shared" si="22"/>
        <v>2976.64</v>
      </c>
      <c r="W250" s="51">
        <f t="shared" si="23"/>
        <v>3294.36</v>
      </c>
      <c r="X250" s="31"/>
    </row>
    <row r="251" spans="1:24" ht="40.5" x14ac:dyDescent="0.3">
      <c r="A251" s="52">
        <v>8</v>
      </c>
      <c r="B251" s="53" t="s">
        <v>40</v>
      </c>
      <c r="C251" s="54" t="s">
        <v>41</v>
      </c>
      <c r="D251" s="54" t="s">
        <v>80</v>
      </c>
      <c r="E251" s="43">
        <v>39326</v>
      </c>
      <c r="F251" s="55">
        <v>279.36</v>
      </c>
      <c r="G251" s="56">
        <v>15</v>
      </c>
      <c r="H251" s="55">
        <v>4540.5</v>
      </c>
      <c r="I251" s="55">
        <v>428</v>
      </c>
      <c r="J251" s="55">
        <v>300</v>
      </c>
      <c r="K251" s="58">
        <v>0</v>
      </c>
      <c r="L251" s="44"/>
      <c r="M251" s="57">
        <v>0</v>
      </c>
      <c r="N251" s="44">
        <f>+M251+K251+J251+I251+H251</f>
        <v>5268.5</v>
      </c>
      <c r="O251" s="55">
        <v>570.79</v>
      </c>
      <c r="P251" s="55">
        <v>522.16</v>
      </c>
      <c r="Q251" s="55">
        <v>0</v>
      </c>
      <c r="R251" s="55">
        <v>2493.5700000000002</v>
      </c>
      <c r="S251" s="64">
        <v>4.88</v>
      </c>
      <c r="T251" s="73"/>
      <c r="U251" s="74">
        <v>0</v>
      </c>
      <c r="V251" s="44">
        <f t="shared" si="22"/>
        <v>3591.4</v>
      </c>
      <c r="W251" s="51">
        <f t="shared" si="23"/>
        <v>1677.1</v>
      </c>
      <c r="X251" s="31"/>
    </row>
    <row r="252" spans="1:24" ht="81" x14ac:dyDescent="0.3">
      <c r="A252" s="52">
        <v>9</v>
      </c>
      <c r="B252" s="53" t="s">
        <v>42</v>
      </c>
      <c r="C252" s="54" t="s">
        <v>43</v>
      </c>
      <c r="D252" s="54" t="s">
        <v>80</v>
      </c>
      <c r="E252" s="43">
        <v>39295</v>
      </c>
      <c r="F252" s="62">
        <v>739.36</v>
      </c>
      <c r="G252" s="67">
        <v>15</v>
      </c>
      <c r="H252" s="63">
        <v>11092.95</v>
      </c>
      <c r="I252" s="55">
        <v>732.5</v>
      </c>
      <c r="J252" s="55">
        <v>493.5</v>
      </c>
      <c r="K252" s="58">
        <v>0</v>
      </c>
      <c r="L252" s="44"/>
      <c r="M252" s="70">
        <v>0</v>
      </c>
      <c r="N252" s="44">
        <f t="shared" ref="N252" si="24">+M252+K252+J252+I252+H252</f>
        <v>12318.95</v>
      </c>
      <c r="O252" s="55">
        <v>2118.5500000000002</v>
      </c>
      <c r="P252" s="55">
        <v>1275.7</v>
      </c>
      <c r="Q252" s="55">
        <v>600</v>
      </c>
      <c r="R252" s="55">
        <v>0</v>
      </c>
      <c r="S252" s="64">
        <v>36.64</v>
      </c>
      <c r="T252" s="60"/>
      <c r="U252" s="57">
        <v>0</v>
      </c>
      <c r="V252" s="44">
        <f t="shared" si="22"/>
        <v>4030.8900000000003</v>
      </c>
      <c r="W252" s="51">
        <f t="shared" si="23"/>
        <v>8288.0600000000013</v>
      </c>
      <c r="X252" s="31"/>
    </row>
    <row r="253" spans="1:24" ht="21" thickBot="1" x14ac:dyDescent="0.35">
      <c r="A253" s="111" t="s">
        <v>46</v>
      </c>
      <c r="B253" s="112"/>
      <c r="C253" s="75"/>
      <c r="D253" s="31"/>
      <c r="E253" s="31"/>
      <c r="F253" s="75"/>
      <c r="G253" s="76"/>
      <c r="H253" s="77">
        <v>88834.95</v>
      </c>
      <c r="I253" s="77">
        <v>5967.5</v>
      </c>
      <c r="J253" s="77">
        <v>3987.5</v>
      </c>
      <c r="K253" s="77">
        <v>0</v>
      </c>
      <c r="L253" s="77">
        <v>0</v>
      </c>
      <c r="M253" s="77">
        <v>0</v>
      </c>
      <c r="N253" s="77">
        <f t="shared" ref="N253:S253" si="25">SUM(N244:N252)</f>
        <v>92912.45</v>
      </c>
      <c r="O253" s="77">
        <f t="shared" si="25"/>
        <v>16035.039999999997</v>
      </c>
      <c r="P253" s="77">
        <f t="shared" si="25"/>
        <v>9512.42</v>
      </c>
      <c r="Q253" s="77">
        <f t="shared" si="25"/>
        <v>1100</v>
      </c>
      <c r="R253" s="77">
        <f t="shared" si="25"/>
        <v>8462.57</v>
      </c>
      <c r="S253" s="77">
        <f t="shared" si="25"/>
        <v>262.10000000000002</v>
      </c>
      <c r="T253" s="77">
        <v>0</v>
      </c>
      <c r="U253" s="77">
        <f>SUM(U244:U252)</f>
        <v>0</v>
      </c>
      <c r="V253" s="77">
        <f>SUM(V244:V252)</f>
        <v>35372.129999999997</v>
      </c>
      <c r="W253" s="77">
        <f>SUM(W244:W252)</f>
        <v>57540.320000000007</v>
      </c>
      <c r="X253" s="31"/>
    </row>
    <row r="254" spans="1:24" ht="21" thickTop="1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79"/>
      <c r="W254" s="79"/>
      <c r="X254" s="31"/>
    </row>
    <row r="255" spans="1:24" ht="20.25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</row>
    <row r="256" spans="1:24" ht="20.25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</row>
    <row r="257" spans="1:24" ht="20.25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</row>
    <row r="258" spans="1:24" ht="20.25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</row>
    <row r="259" spans="1:24" ht="20.25" x14ac:dyDescent="0.3">
      <c r="A259" s="31"/>
      <c r="B259" s="82"/>
      <c r="C259" s="113" t="s">
        <v>83</v>
      </c>
      <c r="D259" s="113"/>
      <c r="E259" s="113"/>
      <c r="F259" s="113"/>
      <c r="G259" s="113"/>
      <c r="H259" s="82"/>
      <c r="I259" s="82"/>
      <c r="J259" s="82"/>
      <c r="K259" s="82"/>
      <c r="L259" s="83"/>
      <c r="M259" s="83"/>
      <c r="N259" s="113" t="s">
        <v>47</v>
      </c>
      <c r="O259" s="113"/>
      <c r="P259" s="113"/>
      <c r="Q259" s="113"/>
      <c r="R259" s="31"/>
      <c r="S259" s="31"/>
      <c r="T259" s="31"/>
      <c r="U259" s="31"/>
      <c r="V259" s="31"/>
      <c r="W259" s="31"/>
      <c r="X259" s="31"/>
    </row>
    <row r="260" spans="1:24" ht="20.25" x14ac:dyDescent="0.3">
      <c r="A260" s="31"/>
      <c r="B260" s="82"/>
      <c r="C260" s="84"/>
      <c r="D260" s="31"/>
      <c r="E260" s="31"/>
      <c r="F260" s="84"/>
      <c r="G260" s="82"/>
      <c r="H260" s="82"/>
      <c r="I260" s="82"/>
      <c r="J260" s="82"/>
      <c r="K260" s="82"/>
      <c r="L260" s="82"/>
      <c r="M260" s="84"/>
      <c r="N260" s="84"/>
      <c r="O260" s="84"/>
      <c r="P260" s="31"/>
      <c r="Q260" s="31"/>
      <c r="R260" s="31"/>
      <c r="S260" s="31"/>
      <c r="T260" s="31"/>
      <c r="U260" s="31"/>
      <c r="V260" s="31"/>
      <c r="W260" s="31"/>
      <c r="X260" s="31"/>
    </row>
    <row r="261" spans="1:24" ht="20.25" x14ac:dyDescent="0.3">
      <c r="A261" s="31"/>
      <c r="B261" s="82"/>
      <c r="C261" s="84"/>
      <c r="D261" s="31"/>
      <c r="E261" s="31"/>
      <c r="F261" s="84"/>
      <c r="G261" s="82"/>
      <c r="H261" s="82"/>
      <c r="I261" s="82"/>
      <c r="J261" s="82"/>
      <c r="K261" s="82"/>
      <c r="L261" s="82"/>
      <c r="M261" s="84"/>
      <c r="N261" s="84"/>
      <c r="O261" s="84"/>
      <c r="P261" s="31"/>
      <c r="Q261" s="31"/>
      <c r="R261" s="31"/>
      <c r="S261" s="31"/>
      <c r="T261" s="31"/>
      <c r="U261" s="31"/>
      <c r="V261" s="31"/>
      <c r="W261" s="31"/>
      <c r="X261" s="31"/>
    </row>
    <row r="262" spans="1:24" ht="20.25" x14ac:dyDescent="0.3">
      <c r="A262" s="31"/>
      <c r="B262" s="82"/>
      <c r="C262" s="84"/>
      <c r="D262" s="31"/>
      <c r="E262" s="31"/>
      <c r="F262" s="84"/>
      <c r="G262" s="82"/>
      <c r="H262" s="82"/>
      <c r="I262" s="82"/>
      <c r="J262" s="82"/>
      <c r="K262" s="82"/>
      <c r="L262" s="82"/>
      <c r="M262" s="84"/>
      <c r="N262" s="84"/>
      <c r="O262" s="84"/>
      <c r="P262" s="31"/>
      <c r="Q262" s="31"/>
      <c r="R262" s="31"/>
      <c r="S262" s="31"/>
      <c r="T262" s="31"/>
      <c r="U262" s="31"/>
      <c r="V262" s="31"/>
      <c r="W262" s="31"/>
      <c r="X262" s="31"/>
    </row>
    <row r="263" spans="1:24" ht="20.25" x14ac:dyDescent="0.3">
      <c r="A263" s="31"/>
      <c r="B263" s="82"/>
      <c r="C263" s="84"/>
      <c r="D263" s="31"/>
      <c r="E263" s="31"/>
      <c r="F263" s="84"/>
      <c r="G263" s="82"/>
      <c r="H263" s="82"/>
      <c r="I263" s="82"/>
      <c r="J263" s="82"/>
      <c r="K263" s="82"/>
      <c r="L263" s="82"/>
      <c r="M263" s="84"/>
      <c r="N263" s="84"/>
      <c r="O263" s="84"/>
      <c r="P263" s="31"/>
      <c r="Q263" s="31"/>
      <c r="R263" s="31"/>
      <c r="S263" s="31"/>
      <c r="T263" s="31"/>
      <c r="U263" s="31"/>
      <c r="V263" s="31"/>
      <c r="W263" s="31"/>
      <c r="X263" s="31"/>
    </row>
    <row r="264" spans="1:24" ht="20.25" x14ac:dyDescent="0.3">
      <c r="A264" s="31"/>
      <c r="B264" s="82"/>
      <c r="C264" s="84"/>
      <c r="D264" s="31"/>
      <c r="E264" s="31"/>
      <c r="F264" s="85"/>
      <c r="G264" s="82"/>
      <c r="H264" s="82"/>
      <c r="I264" s="82"/>
      <c r="J264" s="82"/>
      <c r="K264" s="82"/>
      <c r="L264" s="82"/>
      <c r="M264" s="84"/>
      <c r="N264" s="84"/>
      <c r="O264" s="85"/>
      <c r="P264" s="31"/>
      <c r="Q264" s="31"/>
      <c r="R264" s="31"/>
      <c r="S264" s="31"/>
      <c r="T264" s="31"/>
      <c r="U264" s="31"/>
      <c r="V264" s="31"/>
      <c r="W264" s="31"/>
      <c r="X264" s="31"/>
    </row>
    <row r="265" spans="1:24" ht="20.25" x14ac:dyDescent="0.3">
      <c r="A265" s="31"/>
      <c r="B265" s="82"/>
      <c r="C265" s="113" t="s">
        <v>82</v>
      </c>
      <c r="D265" s="113"/>
      <c r="E265" s="113"/>
      <c r="F265" s="113"/>
      <c r="G265" s="113"/>
      <c r="H265" s="82"/>
      <c r="I265" s="82"/>
      <c r="J265" s="82"/>
      <c r="K265" s="82"/>
      <c r="L265" s="83"/>
      <c r="M265" s="83"/>
      <c r="N265" s="113" t="s">
        <v>48</v>
      </c>
      <c r="O265" s="113"/>
      <c r="P265" s="113"/>
      <c r="Q265" s="113"/>
      <c r="R265" s="31"/>
      <c r="S265" s="31"/>
      <c r="T265" s="31"/>
      <c r="U265" s="31"/>
      <c r="V265" s="31"/>
      <c r="W265" s="31"/>
      <c r="X265" s="31"/>
    </row>
    <row r="266" spans="1:24" ht="20.25" x14ac:dyDescent="0.3">
      <c r="A266" s="31"/>
      <c r="B266" s="82"/>
      <c r="C266" s="113" t="s">
        <v>43</v>
      </c>
      <c r="D266" s="113"/>
      <c r="E266" s="113"/>
      <c r="F266" s="113"/>
      <c r="G266" s="113"/>
      <c r="H266" s="82"/>
      <c r="I266" s="82"/>
      <c r="J266" s="82"/>
      <c r="K266" s="82"/>
      <c r="L266" s="83"/>
      <c r="M266" s="83"/>
      <c r="N266" s="113" t="s">
        <v>34</v>
      </c>
      <c r="O266" s="113"/>
      <c r="P266" s="113"/>
      <c r="Q266" s="113"/>
      <c r="R266" s="31"/>
      <c r="S266" s="31"/>
      <c r="T266" s="31"/>
      <c r="U266" s="31"/>
      <c r="V266" s="31"/>
      <c r="W266" s="31"/>
      <c r="X266" s="31"/>
    </row>
    <row r="267" spans="1:24" ht="20.25" x14ac:dyDescent="0.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</row>
    <row r="268" spans="1:24" ht="20.25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</row>
    <row r="269" spans="1:24" ht="20.25" x14ac:dyDescent="0.3">
      <c r="A269" s="114" t="s">
        <v>0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31"/>
    </row>
    <row r="270" spans="1:24" ht="20.25" x14ac:dyDescent="0.3">
      <c r="A270" s="113" t="s">
        <v>70</v>
      </c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31"/>
    </row>
    <row r="271" spans="1:24" ht="20.25" x14ac:dyDescent="0.3">
      <c r="A271" s="32"/>
      <c r="B271" s="32"/>
      <c r="C271" s="32"/>
      <c r="D271" s="31"/>
      <c r="E271" s="31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3" t="s">
        <v>1</v>
      </c>
      <c r="V271" s="34" t="s">
        <v>71</v>
      </c>
      <c r="W271" s="31"/>
      <c r="X271" s="31"/>
    </row>
    <row r="272" spans="1:24" ht="20.25" x14ac:dyDescent="0.3">
      <c r="A272" s="32"/>
      <c r="B272" s="32"/>
      <c r="C272" s="32"/>
      <c r="D272" s="31"/>
      <c r="E272" s="31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3" t="s">
        <v>3</v>
      </c>
      <c r="V272" s="34" t="s">
        <v>72</v>
      </c>
      <c r="W272" s="31"/>
      <c r="X272" s="31"/>
    </row>
    <row r="273" spans="1:24" ht="21" thickBot="1" x14ac:dyDescent="0.35">
      <c r="A273" s="32"/>
      <c r="B273" s="32"/>
      <c r="C273" s="32"/>
      <c r="D273" s="31"/>
      <c r="E273" s="31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1"/>
      <c r="V273" s="33"/>
      <c r="W273" s="34"/>
      <c r="X273" s="31"/>
    </row>
    <row r="274" spans="1:24" ht="21" thickBot="1" x14ac:dyDescent="0.35">
      <c r="A274" s="115" t="s">
        <v>4</v>
      </c>
      <c r="B274" s="117" t="s">
        <v>5</v>
      </c>
      <c r="C274" s="117" t="s">
        <v>6</v>
      </c>
      <c r="D274" s="117" t="s">
        <v>76</v>
      </c>
      <c r="E274" s="117" t="s">
        <v>77</v>
      </c>
      <c r="F274" s="117" t="s">
        <v>7</v>
      </c>
      <c r="G274" s="121" t="s">
        <v>8</v>
      </c>
      <c r="H274" s="122"/>
      <c r="I274" s="122"/>
      <c r="J274" s="122"/>
      <c r="K274" s="122"/>
      <c r="L274" s="122"/>
      <c r="M274" s="123"/>
      <c r="N274" s="124" t="s">
        <v>9</v>
      </c>
      <c r="O274" s="121" t="s">
        <v>10</v>
      </c>
      <c r="P274" s="122"/>
      <c r="Q274" s="122"/>
      <c r="R274" s="122"/>
      <c r="S274" s="122"/>
      <c r="T274" s="122"/>
      <c r="U274" s="123"/>
      <c r="V274" s="117" t="s">
        <v>11</v>
      </c>
      <c r="W274" s="126" t="s">
        <v>12</v>
      </c>
      <c r="X274" s="31"/>
    </row>
    <row r="275" spans="1:24" ht="61.5" thickBot="1" x14ac:dyDescent="0.35">
      <c r="A275" s="116"/>
      <c r="B275" s="118"/>
      <c r="C275" s="118"/>
      <c r="D275" s="118"/>
      <c r="E275" s="118"/>
      <c r="F275" s="118"/>
      <c r="G275" s="35" t="s">
        <v>13</v>
      </c>
      <c r="H275" s="35" t="s">
        <v>14</v>
      </c>
      <c r="I275" s="35" t="s">
        <v>15</v>
      </c>
      <c r="J275" s="35" t="s">
        <v>16</v>
      </c>
      <c r="K275" s="35" t="s">
        <v>17</v>
      </c>
      <c r="L275" s="35" t="s">
        <v>18</v>
      </c>
      <c r="M275" s="35" t="s">
        <v>19</v>
      </c>
      <c r="N275" s="125"/>
      <c r="O275" s="36" t="s">
        <v>20</v>
      </c>
      <c r="P275" s="36" t="s">
        <v>21</v>
      </c>
      <c r="Q275" s="37" t="s">
        <v>22</v>
      </c>
      <c r="R275" s="38" t="s">
        <v>23</v>
      </c>
      <c r="S275" s="37" t="s">
        <v>24</v>
      </c>
      <c r="T275" s="39" t="s">
        <v>25</v>
      </c>
      <c r="U275" s="36" t="s">
        <v>26</v>
      </c>
      <c r="V275" s="118"/>
      <c r="W275" s="127"/>
      <c r="X275" s="31"/>
    </row>
    <row r="276" spans="1:24" ht="81" x14ac:dyDescent="0.3">
      <c r="A276" s="40">
        <v>1</v>
      </c>
      <c r="B276" s="41" t="s">
        <v>27</v>
      </c>
      <c r="C276" s="42" t="s">
        <v>28</v>
      </c>
      <c r="D276" s="42" t="s">
        <v>78</v>
      </c>
      <c r="E276" s="43">
        <v>39326</v>
      </c>
      <c r="F276" s="44">
        <v>573.76</v>
      </c>
      <c r="G276" s="45">
        <v>15</v>
      </c>
      <c r="H276" s="44">
        <v>8606.5</v>
      </c>
      <c r="I276" s="46">
        <v>623.5</v>
      </c>
      <c r="J276" s="46">
        <v>389.5</v>
      </c>
      <c r="K276" s="47">
        <v>0</v>
      </c>
      <c r="L276" s="44"/>
      <c r="M276" s="48">
        <v>0</v>
      </c>
      <c r="N276" s="44">
        <f>+M276+K276+J276+I276+H276</f>
        <v>9619.5</v>
      </c>
      <c r="O276" s="44">
        <v>1500.16</v>
      </c>
      <c r="P276" s="44">
        <v>989.75</v>
      </c>
      <c r="Q276" s="44">
        <v>0</v>
      </c>
      <c r="R276" s="44">
        <v>2869</v>
      </c>
      <c r="S276" s="44">
        <v>26.04</v>
      </c>
      <c r="T276" s="49"/>
      <c r="U276" s="50">
        <v>0</v>
      </c>
      <c r="V276" s="44">
        <f>+U276+S276+R276+Q276+P276+O276</f>
        <v>5384.95</v>
      </c>
      <c r="W276" s="51">
        <f>+N276-V276</f>
        <v>4234.55</v>
      </c>
      <c r="X276" s="31"/>
    </row>
    <row r="277" spans="1:24" ht="60.75" x14ac:dyDescent="0.3">
      <c r="A277" s="52">
        <v>2</v>
      </c>
      <c r="B277" s="53" t="s">
        <v>29</v>
      </c>
      <c r="C277" s="54" t="s">
        <v>30</v>
      </c>
      <c r="D277" s="54" t="s">
        <v>79</v>
      </c>
      <c r="E277" s="43">
        <v>39356</v>
      </c>
      <c r="F277" s="55">
        <v>361.83</v>
      </c>
      <c r="G277" s="56">
        <v>15</v>
      </c>
      <c r="H277" s="55">
        <v>5427.5</v>
      </c>
      <c r="I277" s="57">
        <v>510.5</v>
      </c>
      <c r="J277" s="57">
        <v>333</v>
      </c>
      <c r="K277" s="58">
        <v>0</v>
      </c>
      <c r="L277" s="44"/>
      <c r="M277" s="59">
        <v>0</v>
      </c>
      <c r="N277" s="44">
        <f t="shared" ref="N277:N282" si="26">+M277+K277+J277+I277+H277</f>
        <v>6271</v>
      </c>
      <c r="O277" s="55">
        <v>784.92</v>
      </c>
      <c r="P277" s="55">
        <v>624.16</v>
      </c>
      <c r="Q277" s="55">
        <v>0</v>
      </c>
      <c r="R277" s="55">
        <v>0</v>
      </c>
      <c r="S277" s="55">
        <v>10.92</v>
      </c>
      <c r="T277" s="60"/>
      <c r="U277" s="57">
        <v>0</v>
      </c>
      <c r="V277" s="44">
        <f t="shared" ref="V277:V284" si="27">+U277+S277+R277+Q277+P277+O277</f>
        <v>1420</v>
      </c>
      <c r="W277" s="51">
        <f t="shared" ref="W277:W284" si="28">+N277-V277</f>
        <v>4851</v>
      </c>
      <c r="X277" s="31"/>
    </row>
    <row r="278" spans="1:24" ht="40.5" x14ac:dyDescent="0.3">
      <c r="A278" s="52">
        <v>3</v>
      </c>
      <c r="B278" s="53" t="s">
        <v>31</v>
      </c>
      <c r="C278" s="54" t="s">
        <v>32</v>
      </c>
      <c r="D278" s="54" t="s">
        <v>80</v>
      </c>
      <c r="E278" s="61">
        <v>40878</v>
      </c>
      <c r="F278" s="62">
        <v>341.23</v>
      </c>
      <c r="G278" s="56">
        <v>15</v>
      </c>
      <c r="H278" s="63">
        <v>5118.5</v>
      </c>
      <c r="I278" s="55">
        <v>443.5</v>
      </c>
      <c r="J278" s="55">
        <v>315.5</v>
      </c>
      <c r="K278" s="58">
        <v>0</v>
      </c>
      <c r="L278" s="44"/>
      <c r="M278" s="59">
        <v>0</v>
      </c>
      <c r="N278" s="44">
        <f t="shared" si="26"/>
        <v>5877.5</v>
      </c>
      <c r="O278" s="55">
        <v>700.84</v>
      </c>
      <c r="P278" s="55">
        <v>588.63</v>
      </c>
      <c r="Q278" s="55">
        <v>200</v>
      </c>
      <c r="R278" s="55">
        <v>0</v>
      </c>
      <c r="S278" s="64">
        <v>9.4499999999999993</v>
      </c>
      <c r="T278" s="60"/>
      <c r="U278" s="57">
        <v>0</v>
      </c>
      <c r="V278" s="44">
        <f t="shared" si="27"/>
        <v>1498.92</v>
      </c>
      <c r="W278" s="51">
        <f t="shared" si="28"/>
        <v>4378.58</v>
      </c>
      <c r="X278" s="31"/>
    </row>
    <row r="279" spans="1:24" ht="40.5" x14ac:dyDescent="0.3">
      <c r="A279" s="52">
        <v>4</v>
      </c>
      <c r="B279" s="53" t="s">
        <v>33</v>
      </c>
      <c r="C279" s="54" t="s">
        <v>34</v>
      </c>
      <c r="D279" s="42" t="s">
        <v>78</v>
      </c>
      <c r="E279" s="61">
        <v>42466</v>
      </c>
      <c r="F279" s="55">
        <v>1752.66</v>
      </c>
      <c r="G279" s="56">
        <v>15</v>
      </c>
      <c r="H279" s="63">
        <v>26290</v>
      </c>
      <c r="I279" s="55">
        <v>1028.5</v>
      </c>
      <c r="J279" s="55">
        <v>728.5</v>
      </c>
      <c r="K279" s="58"/>
      <c r="L279" s="44"/>
      <c r="M279" s="59"/>
      <c r="N279" s="44">
        <f t="shared" si="26"/>
        <v>28047</v>
      </c>
      <c r="O279" s="55">
        <v>6574.54</v>
      </c>
      <c r="P279" s="55">
        <v>2908.36</v>
      </c>
      <c r="Q279" s="55"/>
      <c r="R279" s="55"/>
      <c r="S279" s="64">
        <v>109.17</v>
      </c>
      <c r="T279" s="60"/>
      <c r="U279" s="57">
        <v>0</v>
      </c>
      <c r="V279" s="44">
        <f t="shared" si="27"/>
        <v>9592.07</v>
      </c>
      <c r="W279" s="51">
        <f t="shared" si="28"/>
        <v>18454.93</v>
      </c>
      <c r="X279" s="31"/>
    </row>
    <row r="280" spans="1:24" ht="60.75" x14ac:dyDescent="0.3">
      <c r="A280" s="52">
        <v>5</v>
      </c>
      <c r="B280" s="65" t="s">
        <v>35</v>
      </c>
      <c r="C280" s="66" t="s">
        <v>36</v>
      </c>
      <c r="D280" s="42" t="s">
        <v>78</v>
      </c>
      <c r="E280" s="43">
        <v>39326</v>
      </c>
      <c r="F280" s="64">
        <v>573.76</v>
      </c>
      <c r="G280" s="67">
        <v>15</v>
      </c>
      <c r="H280" s="64">
        <v>8606.5</v>
      </c>
      <c r="I280" s="64">
        <v>623.5</v>
      </c>
      <c r="J280" s="64">
        <v>389.5</v>
      </c>
      <c r="K280" s="68">
        <v>0</v>
      </c>
      <c r="L280" s="69"/>
      <c r="M280" s="70">
        <v>0</v>
      </c>
      <c r="N280" s="44">
        <f t="shared" si="26"/>
        <v>9619.5</v>
      </c>
      <c r="O280" s="64">
        <v>1500.16</v>
      </c>
      <c r="P280" s="64">
        <v>989.75</v>
      </c>
      <c r="Q280" s="64">
        <v>0</v>
      </c>
      <c r="R280" s="64">
        <v>1743</v>
      </c>
      <c r="S280" s="64">
        <v>26.04</v>
      </c>
      <c r="T280" s="71"/>
      <c r="U280" s="64">
        <v>0</v>
      </c>
      <c r="V280" s="44">
        <f t="shared" si="27"/>
        <v>4258.95</v>
      </c>
      <c r="W280" s="51">
        <f t="shared" si="28"/>
        <v>5360.55</v>
      </c>
      <c r="X280" s="31"/>
    </row>
    <row r="281" spans="1:24" ht="60.75" x14ac:dyDescent="0.3">
      <c r="A281" s="40">
        <v>6</v>
      </c>
      <c r="B281" s="53" t="s">
        <v>37</v>
      </c>
      <c r="C281" s="54" t="s">
        <v>38</v>
      </c>
      <c r="D281" s="42" t="s">
        <v>78</v>
      </c>
      <c r="E281" s="43">
        <v>39341</v>
      </c>
      <c r="F281" s="55">
        <v>573.76</v>
      </c>
      <c r="G281" s="56">
        <v>15</v>
      </c>
      <c r="H281" s="55">
        <v>8606.5</v>
      </c>
      <c r="I281" s="64">
        <v>623.5</v>
      </c>
      <c r="J281" s="64">
        <v>389.5</v>
      </c>
      <c r="K281" s="58">
        <v>0</v>
      </c>
      <c r="L281" s="44"/>
      <c r="M281" s="70">
        <v>0</v>
      </c>
      <c r="N281" s="44">
        <f t="shared" si="26"/>
        <v>9619.5</v>
      </c>
      <c r="O281" s="55">
        <v>1500.16</v>
      </c>
      <c r="P281" s="55">
        <v>989.75</v>
      </c>
      <c r="Q281" s="55">
        <v>100</v>
      </c>
      <c r="R281" s="55">
        <v>0</v>
      </c>
      <c r="S281" s="55">
        <v>26.04</v>
      </c>
      <c r="T281" s="60"/>
      <c r="U281" s="57">
        <v>0</v>
      </c>
      <c r="V281" s="44">
        <f t="shared" si="27"/>
        <v>2615.9499999999998</v>
      </c>
      <c r="W281" s="51">
        <f t="shared" si="28"/>
        <v>7003.55</v>
      </c>
      <c r="X281" s="31"/>
    </row>
    <row r="282" spans="1:24" ht="60.75" x14ac:dyDescent="0.3">
      <c r="A282" s="40">
        <v>7</v>
      </c>
      <c r="B282" s="53" t="s">
        <v>39</v>
      </c>
      <c r="C282" s="54" t="s">
        <v>30</v>
      </c>
      <c r="D282" s="42" t="s">
        <v>78</v>
      </c>
      <c r="E282" s="43">
        <v>42205</v>
      </c>
      <c r="F282" s="55">
        <v>361.83</v>
      </c>
      <c r="G282" s="56">
        <v>15</v>
      </c>
      <c r="H282" s="55">
        <v>5427.5</v>
      </c>
      <c r="I282" s="64">
        <v>510.5</v>
      </c>
      <c r="J282" s="64">
        <v>333</v>
      </c>
      <c r="K282" s="58">
        <v>0</v>
      </c>
      <c r="L282" s="47"/>
      <c r="M282" s="72">
        <v>0</v>
      </c>
      <c r="N282" s="44">
        <f t="shared" si="26"/>
        <v>6271</v>
      </c>
      <c r="O282" s="55">
        <v>784.92</v>
      </c>
      <c r="P282" s="55">
        <v>624.16</v>
      </c>
      <c r="Q282" s="55">
        <v>200</v>
      </c>
      <c r="R282" s="55">
        <v>1357</v>
      </c>
      <c r="S282" s="55">
        <v>10.92</v>
      </c>
      <c r="T282" s="60">
        <v>0</v>
      </c>
      <c r="U282" s="57">
        <v>0</v>
      </c>
      <c r="V282" s="44">
        <f t="shared" si="27"/>
        <v>2977</v>
      </c>
      <c r="W282" s="51">
        <f t="shared" si="28"/>
        <v>3294</v>
      </c>
      <c r="X282" s="31"/>
    </row>
    <row r="283" spans="1:24" ht="40.5" x14ac:dyDescent="0.3">
      <c r="A283" s="52">
        <v>8</v>
      </c>
      <c r="B283" s="53" t="s">
        <v>40</v>
      </c>
      <c r="C283" s="54" t="s">
        <v>41</v>
      </c>
      <c r="D283" s="54" t="s">
        <v>80</v>
      </c>
      <c r="E283" s="43">
        <v>39326</v>
      </c>
      <c r="F283" s="55">
        <v>279.36</v>
      </c>
      <c r="G283" s="56">
        <v>15</v>
      </c>
      <c r="H283" s="55">
        <v>4540.5</v>
      </c>
      <c r="I283" s="55">
        <v>428</v>
      </c>
      <c r="J283" s="55">
        <v>300</v>
      </c>
      <c r="K283" s="58">
        <v>0</v>
      </c>
      <c r="L283" s="44"/>
      <c r="M283" s="57">
        <v>0</v>
      </c>
      <c r="N283" s="44">
        <f>+M283+K283+J283+I283+H283</f>
        <v>5268.5</v>
      </c>
      <c r="O283" s="55">
        <v>570.79</v>
      </c>
      <c r="P283" s="55">
        <v>522.16</v>
      </c>
      <c r="Q283" s="55">
        <v>0</v>
      </c>
      <c r="R283" s="55">
        <v>2493.5700000000002</v>
      </c>
      <c r="S283" s="64">
        <v>5.04</v>
      </c>
      <c r="T283" s="73"/>
      <c r="U283" s="74">
        <v>0</v>
      </c>
      <c r="V283" s="44">
        <f t="shared" si="27"/>
        <v>3591.56</v>
      </c>
      <c r="W283" s="51">
        <f t="shared" si="28"/>
        <v>1676.94</v>
      </c>
      <c r="X283" s="31"/>
    </row>
    <row r="284" spans="1:24" ht="81" x14ac:dyDescent="0.3">
      <c r="A284" s="52">
        <v>9</v>
      </c>
      <c r="B284" s="53" t="s">
        <v>42</v>
      </c>
      <c r="C284" s="54" t="s">
        <v>43</v>
      </c>
      <c r="D284" s="54" t="s">
        <v>80</v>
      </c>
      <c r="E284" s="43">
        <v>39295</v>
      </c>
      <c r="F284" s="62">
        <v>739.36</v>
      </c>
      <c r="G284" s="67">
        <v>15</v>
      </c>
      <c r="H284" s="63">
        <v>11092.95</v>
      </c>
      <c r="I284" s="55">
        <v>732.5</v>
      </c>
      <c r="J284" s="55">
        <v>493.5</v>
      </c>
      <c r="K284" s="58">
        <v>0</v>
      </c>
      <c r="L284" s="44"/>
      <c r="M284" s="70">
        <v>0</v>
      </c>
      <c r="N284" s="44">
        <f t="shared" ref="N284" si="29">+M284+K284+J284+I284+H284</f>
        <v>12318.95</v>
      </c>
      <c r="O284" s="55">
        <v>2118.5500000000002</v>
      </c>
      <c r="P284" s="55">
        <v>1275.7</v>
      </c>
      <c r="Q284" s="55">
        <v>600</v>
      </c>
      <c r="R284" s="55">
        <v>0</v>
      </c>
      <c r="S284" s="64">
        <v>37.86</v>
      </c>
      <c r="T284" s="60"/>
      <c r="U284" s="57">
        <v>0</v>
      </c>
      <c r="V284" s="44">
        <f t="shared" si="27"/>
        <v>4032.11</v>
      </c>
      <c r="W284" s="51">
        <f t="shared" si="28"/>
        <v>8286.84</v>
      </c>
      <c r="X284" s="31"/>
    </row>
    <row r="285" spans="1:24" ht="21" thickBot="1" x14ac:dyDescent="0.35">
      <c r="A285" s="111" t="s">
        <v>46</v>
      </c>
      <c r="B285" s="112"/>
      <c r="C285" s="75"/>
      <c r="D285" s="31"/>
      <c r="E285" s="31"/>
      <c r="F285" s="75"/>
      <c r="G285" s="76"/>
      <c r="H285" s="77">
        <v>88834.95</v>
      </c>
      <c r="I285" s="77">
        <v>5967.5</v>
      </c>
      <c r="J285" s="77">
        <v>3987.5</v>
      </c>
      <c r="K285" s="77">
        <v>0</v>
      </c>
      <c r="L285" s="77">
        <v>0</v>
      </c>
      <c r="M285" s="77">
        <v>0</v>
      </c>
      <c r="N285" s="77">
        <f t="shared" ref="N285:S285" si="30">SUM(N276:N284)</f>
        <v>92912.45</v>
      </c>
      <c r="O285" s="77">
        <f t="shared" si="30"/>
        <v>16035.039999999997</v>
      </c>
      <c r="P285" s="77">
        <f t="shared" si="30"/>
        <v>9512.42</v>
      </c>
      <c r="Q285" s="77">
        <f t="shared" si="30"/>
        <v>1100</v>
      </c>
      <c r="R285" s="77">
        <f t="shared" si="30"/>
        <v>8462.57</v>
      </c>
      <c r="S285" s="77">
        <f t="shared" si="30"/>
        <v>261.47999999999996</v>
      </c>
      <c r="T285" s="77">
        <v>0</v>
      </c>
      <c r="U285" s="77">
        <f>SUM(U276:U284)</f>
        <v>0</v>
      </c>
      <c r="V285" s="77">
        <f>SUM(V276:V284)</f>
        <v>35371.51</v>
      </c>
      <c r="W285" s="77">
        <f>SUM(W276:W284)</f>
        <v>57540.94</v>
      </c>
      <c r="X285" s="31"/>
    </row>
    <row r="286" spans="1:24" ht="21" thickTop="1" x14ac:dyDescent="0.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79"/>
      <c r="W286" s="79"/>
      <c r="X286" s="31"/>
    </row>
    <row r="287" spans="1:24" ht="20.25" x14ac:dyDescent="0.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</row>
    <row r="288" spans="1:24" ht="20.25" x14ac:dyDescent="0.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</row>
    <row r="289" spans="1:24" ht="20.25" x14ac:dyDescent="0.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</row>
    <row r="290" spans="1:24" ht="20.25" x14ac:dyDescent="0.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</row>
    <row r="291" spans="1:24" ht="20.25" x14ac:dyDescent="0.3">
      <c r="A291" s="31"/>
      <c r="B291" s="82"/>
      <c r="C291" s="113" t="s">
        <v>83</v>
      </c>
      <c r="D291" s="113"/>
      <c r="E291" s="113"/>
      <c r="F291" s="113"/>
      <c r="G291" s="113"/>
      <c r="H291" s="82"/>
      <c r="I291" s="82"/>
      <c r="J291" s="82"/>
      <c r="K291" s="82"/>
      <c r="L291" s="83"/>
      <c r="M291" s="83"/>
      <c r="N291" s="113" t="s">
        <v>47</v>
      </c>
      <c r="O291" s="113"/>
      <c r="P291" s="113"/>
      <c r="Q291" s="113"/>
      <c r="R291" s="31"/>
      <c r="S291" s="31"/>
      <c r="T291" s="31"/>
      <c r="U291" s="31"/>
      <c r="V291" s="31"/>
      <c r="W291" s="31"/>
      <c r="X291" s="31"/>
    </row>
    <row r="292" spans="1:24" ht="20.25" x14ac:dyDescent="0.3">
      <c r="A292" s="31"/>
      <c r="B292" s="82"/>
      <c r="C292" s="84"/>
      <c r="D292" s="31"/>
      <c r="E292" s="31"/>
      <c r="F292" s="84"/>
      <c r="G292" s="82"/>
      <c r="H292" s="82"/>
      <c r="I292" s="82"/>
      <c r="J292" s="82"/>
      <c r="K292" s="82"/>
      <c r="L292" s="82"/>
      <c r="M292" s="84"/>
      <c r="N292" s="84"/>
      <c r="O292" s="84"/>
      <c r="P292" s="31"/>
      <c r="Q292" s="31"/>
      <c r="R292" s="31"/>
      <c r="S292" s="31"/>
      <c r="T292" s="31"/>
      <c r="U292" s="31"/>
      <c r="V292" s="31"/>
      <c r="W292" s="31"/>
      <c r="X292" s="31"/>
    </row>
    <row r="293" spans="1:24" ht="20.25" x14ac:dyDescent="0.3">
      <c r="A293" s="31"/>
      <c r="B293" s="82"/>
      <c r="C293" s="84"/>
      <c r="D293" s="31"/>
      <c r="E293" s="31"/>
      <c r="F293" s="84"/>
      <c r="G293" s="82"/>
      <c r="H293" s="82"/>
      <c r="I293" s="82"/>
      <c r="J293" s="82"/>
      <c r="K293" s="82"/>
      <c r="L293" s="82"/>
      <c r="M293" s="84"/>
      <c r="N293" s="84"/>
      <c r="O293" s="84"/>
      <c r="P293" s="31"/>
      <c r="Q293" s="31"/>
      <c r="R293" s="31"/>
      <c r="S293" s="31"/>
      <c r="T293" s="31"/>
      <c r="U293" s="31"/>
      <c r="V293" s="31"/>
      <c r="W293" s="31"/>
      <c r="X293" s="31"/>
    </row>
    <row r="294" spans="1:24" ht="20.25" x14ac:dyDescent="0.3">
      <c r="A294" s="31"/>
      <c r="B294" s="82"/>
      <c r="C294" s="84"/>
      <c r="D294" s="31"/>
      <c r="E294" s="31"/>
      <c r="F294" s="84"/>
      <c r="G294" s="82"/>
      <c r="H294" s="82"/>
      <c r="I294" s="82"/>
      <c r="J294" s="82"/>
      <c r="K294" s="82"/>
      <c r="L294" s="82"/>
      <c r="M294" s="84"/>
      <c r="N294" s="84"/>
      <c r="O294" s="84"/>
      <c r="P294" s="31"/>
      <c r="Q294" s="31"/>
      <c r="R294" s="31"/>
      <c r="S294" s="31"/>
      <c r="T294" s="31"/>
      <c r="U294" s="31"/>
      <c r="V294" s="31"/>
      <c r="W294" s="31"/>
      <c r="X294" s="31"/>
    </row>
    <row r="295" spans="1:24" ht="20.25" x14ac:dyDescent="0.3">
      <c r="A295" s="31"/>
      <c r="B295" s="82"/>
      <c r="C295" s="84"/>
      <c r="D295" s="31"/>
      <c r="E295" s="31"/>
      <c r="F295" s="84"/>
      <c r="G295" s="82"/>
      <c r="H295" s="82"/>
      <c r="I295" s="82"/>
      <c r="J295" s="82"/>
      <c r="K295" s="82"/>
      <c r="L295" s="82"/>
      <c r="M295" s="84"/>
      <c r="N295" s="84"/>
      <c r="O295" s="84"/>
      <c r="P295" s="31"/>
      <c r="Q295" s="31"/>
      <c r="R295" s="31"/>
      <c r="S295" s="31"/>
      <c r="T295" s="31"/>
      <c r="U295" s="31"/>
      <c r="V295" s="31"/>
      <c r="W295" s="31"/>
      <c r="X295" s="31"/>
    </row>
    <row r="296" spans="1:24" ht="20.25" x14ac:dyDescent="0.3">
      <c r="A296" s="31"/>
      <c r="B296" s="82"/>
      <c r="C296" s="84"/>
      <c r="D296" s="31"/>
      <c r="E296" s="31"/>
      <c r="F296" s="85"/>
      <c r="G296" s="82"/>
      <c r="H296" s="82"/>
      <c r="I296" s="82"/>
      <c r="J296" s="82"/>
      <c r="K296" s="82"/>
      <c r="L296" s="82"/>
      <c r="M296" s="84"/>
      <c r="N296" s="84"/>
      <c r="O296" s="85"/>
      <c r="P296" s="31"/>
      <c r="Q296" s="31"/>
      <c r="R296" s="31"/>
      <c r="S296" s="31"/>
      <c r="T296" s="31"/>
      <c r="U296" s="31"/>
      <c r="V296" s="31"/>
      <c r="W296" s="31"/>
      <c r="X296" s="31"/>
    </row>
    <row r="297" spans="1:24" ht="20.25" x14ac:dyDescent="0.3">
      <c r="A297" s="31"/>
      <c r="B297" s="82"/>
      <c r="C297" s="113" t="s">
        <v>82</v>
      </c>
      <c r="D297" s="113"/>
      <c r="E297" s="113"/>
      <c r="F297" s="113"/>
      <c r="G297" s="113"/>
      <c r="H297" s="82"/>
      <c r="I297" s="82"/>
      <c r="J297" s="82"/>
      <c r="K297" s="82"/>
      <c r="L297" s="83"/>
      <c r="M297" s="83"/>
      <c r="N297" s="113" t="s">
        <v>48</v>
      </c>
      <c r="O297" s="113"/>
      <c r="P297" s="113"/>
      <c r="Q297" s="113"/>
      <c r="R297" s="31"/>
      <c r="S297" s="31"/>
      <c r="T297" s="31"/>
      <c r="U297" s="31"/>
      <c r="V297" s="31"/>
      <c r="W297" s="31"/>
      <c r="X297" s="31"/>
    </row>
    <row r="298" spans="1:24" ht="20.25" x14ac:dyDescent="0.3">
      <c r="A298" s="31"/>
      <c r="B298" s="82"/>
      <c r="C298" s="113" t="s">
        <v>43</v>
      </c>
      <c r="D298" s="113"/>
      <c r="E298" s="113"/>
      <c r="F298" s="113"/>
      <c r="G298" s="113"/>
      <c r="H298" s="82"/>
      <c r="I298" s="82"/>
      <c r="J298" s="82"/>
      <c r="K298" s="82"/>
      <c r="L298" s="83"/>
      <c r="M298" s="83"/>
      <c r="N298" s="113" t="s">
        <v>34</v>
      </c>
      <c r="O298" s="113"/>
      <c r="P298" s="113"/>
      <c r="Q298" s="113"/>
      <c r="R298" s="31"/>
      <c r="S298" s="31"/>
      <c r="T298" s="31"/>
      <c r="U298" s="31"/>
      <c r="V298" s="31"/>
      <c r="W298" s="31"/>
      <c r="X298" s="31"/>
    </row>
    <row r="299" spans="1:24" ht="20.25" x14ac:dyDescent="0.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</row>
    <row r="300" spans="1:24" ht="20.25" x14ac:dyDescent="0.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</row>
    <row r="301" spans="1:24" ht="20.25" x14ac:dyDescent="0.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</row>
    <row r="302" spans="1:24" ht="20.25" x14ac:dyDescent="0.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</row>
    <row r="303" spans="1:24" ht="20.25" x14ac:dyDescent="0.3">
      <c r="A303" s="114" t="s">
        <v>0</v>
      </c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31"/>
    </row>
    <row r="304" spans="1:24" ht="20.25" x14ac:dyDescent="0.3">
      <c r="A304" s="113" t="s">
        <v>73</v>
      </c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31"/>
    </row>
    <row r="305" spans="1:24" ht="20.25" x14ac:dyDescent="0.3">
      <c r="A305" s="32"/>
      <c r="B305" s="32"/>
      <c r="C305" s="32"/>
      <c r="D305" s="31"/>
      <c r="E305" s="31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3" t="s">
        <v>1</v>
      </c>
      <c r="V305" s="34" t="s">
        <v>74</v>
      </c>
      <c r="W305" s="31"/>
      <c r="X305" s="31"/>
    </row>
    <row r="306" spans="1:24" ht="20.25" x14ac:dyDescent="0.3">
      <c r="A306" s="32"/>
      <c r="B306" s="32"/>
      <c r="C306" s="32"/>
      <c r="D306" s="31"/>
      <c r="E306" s="31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3" t="s">
        <v>3</v>
      </c>
      <c r="V306" s="34" t="s">
        <v>75</v>
      </c>
      <c r="W306" s="31"/>
      <c r="X306" s="31"/>
    </row>
    <row r="307" spans="1:24" ht="21" thickBot="1" x14ac:dyDescent="0.35">
      <c r="A307" s="32"/>
      <c r="B307" s="32"/>
      <c r="C307" s="32"/>
      <c r="D307" s="31"/>
      <c r="E307" s="31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1"/>
      <c r="V307" s="33"/>
      <c r="W307" s="34"/>
      <c r="X307" s="31"/>
    </row>
    <row r="308" spans="1:24" ht="21" thickBot="1" x14ac:dyDescent="0.35">
      <c r="A308" s="115" t="s">
        <v>4</v>
      </c>
      <c r="B308" s="117" t="s">
        <v>5</v>
      </c>
      <c r="C308" s="117" t="s">
        <v>6</v>
      </c>
      <c r="D308" s="117" t="s">
        <v>76</v>
      </c>
      <c r="E308" s="117" t="s">
        <v>77</v>
      </c>
      <c r="F308" s="117" t="s">
        <v>7</v>
      </c>
      <c r="G308" s="121" t="s">
        <v>8</v>
      </c>
      <c r="H308" s="122"/>
      <c r="I308" s="122"/>
      <c r="J308" s="122"/>
      <c r="K308" s="122"/>
      <c r="L308" s="122"/>
      <c r="M308" s="123"/>
      <c r="N308" s="124" t="s">
        <v>9</v>
      </c>
      <c r="O308" s="121" t="s">
        <v>10</v>
      </c>
      <c r="P308" s="122"/>
      <c r="Q308" s="122"/>
      <c r="R308" s="122"/>
      <c r="S308" s="122"/>
      <c r="T308" s="122"/>
      <c r="U308" s="123"/>
      <c r="V308" s="117" t="s">
        <v>11</v>
      </c>
      <c r="W308" s="126" t="s">
        <v>12</v>
      </c>
      <c r="X308" s="31"/>
    </row>
    <row r="309" spans="1:24" ht="61.5" thickBot="1" x14ac:dyDescent="0.35">
      <c r="A309" s="116"/>
      <c r="B309" s="118"/>
      <c r="C309" s="118"/>
      <c r="D309" s="118"/>
      <c r="E309" s="118"/>
      <c r="F309" s="118"/>
      <c r="G309" s="35" t="s">
        <v>13</v>
      </c>
      <c r="H309" s="35" t="s">
        <v>14</v>
      </c>
      <c r="I309" s="35" t="s">
        <v>15</v>
      </c>
      <c r="J309" s="35" t="s">
        <v>16</v>
      </c>
      <c r="K309" s="35" t="s">
        <v>17</v>
      </c>
      <c r="L309" s="35" t="s">
        <v>18</v>
      </c>
      <c r="M309" s="35" t="s">
        <v>19</v>
      </c>
      <c r="N309" s="125"/>
      <c r="O309" s="36" t="s">
        <v>20</v>
      </c>
      <c r="P309" s="36" t="s">
        <v>21</v>
      </c>
      <c r="Q309" s="37" t="s">
        <v>22</v>
      </c>
      <c r="R309" s="38" t="s">
        <v>23</v>
      </c>
      <c r="S309" s="37" t="s">
        <v>24</v>
      </c>
      <c r="T309" s="39" t="s">
        <v>25</v>
      </c>
      <c r="U309" s="36" t="s">
        <v>26</v>
      </c>
      <c r="V309" s="118"/>
      <c r="W309" s="127"/>
      <c r="X309" s="31"/>
    </row>
    <row r="310" spans="1:24" ht="81" x14ac:dyDescent="0.3">
      <c r="A310" s="40">
        <v>1</v>
      </c>
      <c r="B310" s="41" t="s">
        <v>27</v>
      </c>
      <c r="C310" s="42" t="s">
        <v>28</v>
      </c>
      <c r="D310" s="42" t="s">
        <v>78</v>
      </c>
      <c r="E310" s="43">
        <v>39326</v>
      </c>
      <c r="F310" s="44">
        <v>573.76</v>
      </c>
      <c r="G310" s="45">
        <v>15</v>
      </c>
      <c r="H310" s="44">
        <v>8606.5</v>
      </c>
      <c r="I310" s="46">
        <v>623.5</v>
      </c>
      <c r="J310" s="46">
        <v>389.5</v>
      </c>
      <c r="K310" s="47">
        <v>0</v>
      </c>
      <c r="L310" s="44"/>
      <c r="M310" s="48">
        <v>0</v>
      </c>
      <c r="N310" s="44">
        <f>+M310+K310+J310+I310+H310</f>
        <v>9619.5</v>
      </c>
      <c r="O310" s="44">
        <v>1500.16</v>
      </c>
      <c r="P310" s="44">
        <v>989.75</v>
      </c>
      <c r="Q310" s="44">
        <v>0</v>
      </c>
      <c r="R310" s="44">
        <v>2869</v>
      </c>
      <c r="S310" s="44">
        <v>26.05</v>
      </c>
      <c r="T310" s="49"/>
      <c r="U310" s="50">
        <v>0</v>
      </c>
      <c r="V310" s="44">
        <f>+U310+S310+R310+Q310+P310+O310</f>
        <v>5384.96</v>
      </c>
      <c r="W310" s="51">
        <f>+N310-V310</f>
        <v>4234.54</v>
      </c>
      <c r="X310" s="31"/>
    </row>
    <row r="311" spans="1:24" ht="60.75" x14ac:dyDescent="0.3">
      <c r="A311" s="52">
        <v>2</v>
      </c>
      <c r="B311" s="53" t="s">
        <v>29</v>
      </c>
      <c r="C311" s="54" t="s">
        <v>30</v>
      </c>
      <c r="D311" s="54" t="s">
        <v>79</v>
      </c>
      <c r="E311" s="43">
        <v>39356</v>
      </c>
      <c r="F311" s="55">
        <v>361.83</v>
      </c>
      <c r="G311" s="56">
        <v>15</v>
      </c>
      <c r="H311" s="55">
        <v>5427.5</v>
      </c>
      <c r="I311" s="57">
        <v>510.5</v>
      </c>
      <c r="J311" s="57">
        <v>333</v>
      </c>
      <c r="K311" s="58">
        <v>0</v>
      </c>
      <c r="L311" s="44"/>
      <c r="M311" s="59">
        <v>0</v>
      </c>
      <c r="N311" s="44">
        <f t="shared" ref="N311:N316" si="31">+M311+K311+J311+I311+H311</f>
        <v>6271</v>
      </c>
      <c r="O311" s="55">
        <v>784.92</v>
      </c>
      <c r="P311" s="55">
        <v>624.16</v>
      </c>
      <c r="Q311" s="55">
        <v>0</v>
      </c>
      <c r="R311" s="55">
        <v>0</v>
      </c>
      <c r="S311" s="55">
        <v>10.93</v>
      </c>
      <c r="T311" s="60"/>
      <c r="U311" s="57">
        <v>0</v>
      </c>
      <c r="V311" s="44">
        <f t="shared" ref="V311:V318" si="32">+U311+S311+R311+Q311+P311+O311</f>
        <v>1420.0099999999998</v>
      </c>
      <c r="W311" s="51">
        <f t="shared" ref="W311:W318" si="33">+N311-V311</f>
        <v>4850.99</v>
      </c>
      <c r="X311" s="31"/>
    </row>
    <row r="312" spans="1:24" ht="40.5" x14ac:dyDescent="0.3">
      <c r="A312" s="52">
        <v>3</v>
      </c>
      <c r="B312" s="53" t="s">
        <v>31</v>
      </c>
      <c r="C312" s="54" t="s">
        <v>32</v>
      </c>
      <c r="D312" s="54" t="s">
        <v>80</v>
      </c>
      <c r="E312" s="61">
        <v>40878</v>
      </c>
      <c r="F312" s="62">
        <v>341.23</v>
      </c>
      <c r="G312" s="56">
        <v>15</v>
      </c>
      <c r="H312" s="63">
        <v>5118.5</v>
      </c>
      <c r="I312" s="55">
        <v>443.5</v>
      </c>
      <c r="J312" s="55">
        <v>315.5</v>
      </c>
      <c r="K312" s="58">
        <v>0</v>
      </c>
      <c r="L312" s="44"/>
      <c r="M312" s="59">
        <v>0</v>
      </c>
      <c r="N312" s="44">
        <f t="shared" si="31"/>
        <v>5877.5</v>
      </c>
      <c r="O312" s="55">
        <v>700.84</v>
      </c>
      <c r="P312" s="55">
        <v>588.63</v>
      </c>
      <c r="Q312" s="55">
        <v>200</v>
      </c>
      <c r="R312" s="55">
        <v>0</v>
      </c>
      <c r="S312" s="64">
        <v>9.4600000000000009</v>
      </c>
      <c r="T312" s="60"/>
      <c r="U312" s="57">
        <v>0</v>
      </c>
      <c r="V312" s="44">
        <f t="shared" si="32"/>
        <v>1498.93</v>
      </c>
      <c r="W312" s="51">
        <f t="shared" si="33"/>
        <v>4378.57</v>
      </c>
      <c r="X312" s="31"/>
    </row>
    <row r="313" spans="1:24" ht="40.5" x14ac:dyDescent="0.3">
      <c r="A313" s="52">
        <v>4</v>
      </c>
      <c r="B313" s="53" t="s">
        <v>33</v>
      </c>
      <c r="C313" s="54" t="s">
        <v>34</v>
      </c>
      <c r="D313" s="42" t="s">
        <v>78</v>
      </c>
      <c r="E313" s="61">
        <v>42466</v>
      </c>
      <c r="F313" s="55">
        <v>1752.66</v>
      </c>
      <c r="G313" s="56">
        <v>15</v>
      </c>
      <c r="H313" s="63">
        <v>26290</v>
      </c>
      <c r="I313" s="55">
        <v>1028.5</v>
      </c>
      <c r="J313" s="55">
        <v>728.5</v>
      </c>
      <c r="K313" s="58"/>
      <c r="L313" s="44"/>
      <c r="M313" s="59"/>
      <c r="N313" s="44">
        <f t="shared" si="31"/>
        <v>28047</v>
      </c>
      <c r="O313" s="55">
        <v>6574.54</v>
      </c>
      <c r="P313" s="55">
        <v>2908.36</v>
      </c>
      <c r="Q313" s="55"/>
      <c r="R313" s="55"/>
      <c r="S313" s="64">
        <v>109.18</v>
      </c>
      <c r="T313" s="60"/>
      <c r="U313" s="57">
        <v>0</v>
      </c>
      <c r="V313" s="44">
        <f t="shared" si="32"/>
        <v>9592.08</v>
      </c>
      <c r="W313" s="51">
        <f t="shared" si="33"/>
        <v>18454.919999999998</v>
      </c>
      <c r="X313" s="31"/>
    </row>
    <row r="314" spans="1:24" ht="60.75" x14ac:dyDescent="0.3">
      <c r="A314" s="52">
        <v>5</v>
      </c>
      <c r="B314" s="65" t="s">
        <v>35</v>
      </c>
      <c r="C314" s="66" t="s">
        <v>36</v>
      </c>
      <c r="D314" s="42" t="s">
        <v>78</v>
      </c>
      <c r="E314" s="43">
        <v>39326</v>
      </c>
      <c r="F314" s="64">
        <v>573.76</v>
      </c>
      <c r="G314" s="67">
        <v>15</v>
      </c>
      <c r="H314" s="64">
        <v>8606.5</v>
      </c>
      <c r="I314" s="64">
        <v>623.5</v>
      </c>
      <c r="J314" s="64">
        <v>389.5</v>
      </c>
      <c r="K314" s="68">
        <v>0</v>
      </c>
      <c r="L314" s="69"/>
      <c r="M314" s="70">
        <v>0</v>
      </c>
      <c r="N314" s="44">
        <f t="shared" si="31"/>
        <v>9619.5</v>
      </c>
      <c r="O314" s="64">
        <v>1500.16</v>
      </c>
      <c r="P314" s="64">
        <v>989.75</v>
      </c>
      <c r="Q314" s="64">
        <v>0</v>
      </c>
      <c r="R314" s="64">
        <v>1743</v>
      </c>
      <c r="S314" s="64">
        <v>26.05</v>
      </c>
      <c r="T314" s="71"/>
      <c r="U314" s="64">
        <v>0</v>
      </c>
      <c r="V314" s="44">
        <f t="shared" si="32"/>
        <v>4258.96</v>
      </c>
      <c r="W314" s="51">
        <f t="shared" si="33"/>
        <v>5360.54</v>
      </c>
      <c r="X314" s="31"/>
    </row>
    <row r="315" spans="1:24" ht="60.75" x14ac:dyDescent="0.3">
      <c r="A315" s="40">
        <v>6</v>
      </c>
      <c r="B315" s="53" t="s">
        <v>37</v>
      </c>
      <c r="C315" s="54" t="s">
        <v>38</v>
      </c>
      <c r="D315" s="42" t="s">
        <v>78</v>
      </c>
      <c r="E315" s="43">
        <v>39341</v>
      </c>
      <c r="F315" s="55">
        <v>573.76</v>
      </c>
      <c r="G315" s="56">
        <v>15</v>
      </c>
      <c r="H315" s="55">
        <v>8606.5</v>
      </c>
      <c r="I315" s="64">
        <v>623.5</v>
      </c>
      <c r="J315" s="64">
        <v>389.5</v>
      </c>
      <c r="K315" s="58">
        <v>0</v>
      </c>
      <c r="L315" s="44"/>
      <c r="M315" s="70">
        <v>0</v>
      </c>
      <c r="N315" s="44">
        <f t="shared" si="31"/>
        <v>9619.5</v>
      </c>
      <c r="O315" s="55">
        <v>1500.16</v>
      </c>
      <c r="P315" s="55">
        <v>989.75</v>
      </c>
      <c r="Q315" s="55">
        <v>100</v>
      </c>
      <c r="R315" s="55">
        <v>0</v>
      </c>
      <c r="S315" s="55">
        <v>26.05</v>
      </c>
      <c r="T315" s="60"/>
      <c r="U315" s="57">
        <v>0</v>
      </c>
      <c r="V315" s="44">
        <f t="shared" si="32"/>
        <v>2615.96</v>
      </c>
      <c r="W315" s="51">
        <f t="shared" si="33"/>
        <v>7003.54</v>
      </c>
      <c r="X315" s="31"/>
    </row>
    <row r="316" spans="1:24" ht="60.75" x14ac:dyDescent="0.3">
      <c r="A316" s="40">
        <v>7</v>
      </c>
      <c r="B316" s="53" t="s">
        <v>39</v>
      </c>
      <c r="C316" s="54" t="s">
        <v>30</v>
      </c>
      <c r="D316" s="42" t="s">
        <v>78</v>
      </c>
      <c r="E316" s="43">
        <v>42205</v>
      </c>
      <c r="F316" s="55">
        <v>361.83</v>
      </c>
      <c r="G316" s="56">
        <v>15</v>
      </c>
      <c r="H316" s="55">
        <v>5427.5</v>
      </c>
      <c r="I316" s="64">
        <v>510.5</v>
      </c>
      <c r="J316" s="64">
        <v>333</v>
      </c>
      <c r="K316" s="58">
        <v>0</v>
      </c>
      <c r="L316" s="47"/>
      <c r="M316" s="72">
        <v>0</v>
      </c>
      <c r="N316" s="44">
        <f t="shared" si="31"/>
        <v>6271</v>
      </c>
      <c r="O316" s="55">
        <v>784.92</v>
      </c>
      <c r="P316" s="55">
        <v>624.16</v>
      </c>
      <c r="Q316" s="55">
        <v>200</v>
      </c>
      <c r="R316" s="55">
        <v>1357</v>
      </c>
      <c r="S316" s="55">
        <v>10.93</v>
      </c>
      <c r="T316" s="60">
        <v>0</v>
      </c>
      <c r="U316" s="57">
        <v>0</v>
      </c>
      <c r="V316" s="44">
        <f t="shared" si="32"/>
        <v>2977.01</v>
      </c>
      <c r="W316" s="51">
        <f t="shared" si="33"/>
        <v>3293.99</v>
      </c>
      <c r="X316" s="31"/>
    </row>
    <row r="317" spans="1:24" ht="40.5" x14ac:dyDescent="0.3">
      <c r="A317" s="52">
        <v>8</v>
      </c>
      <c r="B317" s="53" t="s">
        <v>40</v>
      </c>
      <c r="C317" s="54" t="s">
        <v>41</v>
      </c>
      <c r="D317" s="54" t="s">
        <v>80</v>
      </c>
      <c r="E317" s="43">
        <v>39326</v>
      </c>
      <c r="F317" s="55">
        <v>279.36</v>
      </c>
      <c r="G317" s="56">
        <v>15</v>
      </c>
      <c r="H317" s="55">
        <v>4540.5</v>
      </c>
      <c r="I317" s="55">
        <v>428</v>
      </c>
      <c r="J317" s="55">
        <v>300</v>
      </c>
      <c r="K317" s="58">
        <v>0</v>
      </c>
      <c r="L317" s="44"/>
      <c r="M317" s="57">
        <v>0</v>
      </c>
      <c r="N317" s="44">
        <f>+M317+K317+J317+I317+H317</f>
        <v>5268.5</v>
      </c>
      <c r="O317" s="55">
        <v>570.79</v>
      </c>
      <c r="P317" s="55">
        <v>522.16</v>
      </c>
      <c r="Q317" s="55">
        <v>0</v>
      </c>
      <c r="R317" s="55">
        <v>2493.5700000000002</v>
      </c>
      <c r="S317" s="64">
        <v>5.04</v>
      </c>
      <c r="T317" s="73"/>
      <c r="U317" s="74">
        <v>0</v>
      </c>
      <c r="V317" s="44">
        <f t="shared" si="32"/>
        <v>3591.56</v>
      </c>
      <c r="W317" s="51">
        <f t="shared" si="33"/>
        <v>1676.94</v>
      </c>
      <c r="X317" s="31"/>
    </row>
    <row r="318" spans="1:24" ht="81" x14ac:dyDescent="0.3">
      <c r="A318" s="52">
        <v>9</v>
      </c>
      <c r="B318" s="53" t="s">
        <v>42</v>
      </c>
      <c r="C318" s="54" t="s">
        <v>43</v>
      </c>
      <c r="D318" s="54" t="s">
        <v>80</v>
      </c>
      <c r="E318" s="43">
        <v>39295</v>
      </c>
      <c r="F318" s="62">
        <v>739.36</v>
      </c>
      <c r="G318" s="67">
        <v>15</v>
      </c>
      <c r="H318" s="63">
        <v>11092.95</v>
      </c>
      <c r="I318" s="55">
        <v>732.5</v>
      </c>
      <c r="J318" s="55">
        <v>493.5</v>
      </c>
      <c r="K318" s="58">
        <v>0</v>
      </c>
      <c r="L318" s="44"/>
      <c r="M318" s="70">
        <v>0</v>
      </c>
      <c r="N318" s="44">
        <f t="shared" ref="N318" si="34">+M318+K318+J318+I318+H318</f>
        <v>12318.95</v>
      </c>
      <c r="O318" s="55">
        <v>2118.5500000000002</v>
      </c>
      <c r="P318" s="55">
        <v>1275.7</v>
      </c>
      <c r="Q318" s="55">
        <v>600</v>
      </c>
      <c r="R318" s="55">
        <v>0</v>
      </c>
      <c r="S318" s="64">
        <v>37.86</v>
      </c>
      <c r="T318" s="60"/>
      <c r="U318" s="57">
        <v>0</v>
      </c>
      <c r="V318" s="44">
        <f t="shared" si="32"/>
        <v>4032.11</v>
      </c>
      <c r="W318" s="51">
        <f t="shared" si="33"/>
        <v>8286.84</v>
      </c>
      <c r="X318" s="31"/>
    </row>
    <row r="319" spans="1:24" ht="21" thickBot="1" x14ac:dyDescent="0.35">
      <c r="A319" s="111" t="s">
        <v>46</v>
      </c>
      <c r="B319" s="112"/>
      <c r="C319" s="75"/>
      <c r="D319" s="31"/>
      <c r="E319" s="31"/>
      <c r="F319" s="75"/>
      <c r="G319" s="76"/>
      <c r="H319" s="77">
        <v>88834.95</v>
      </c>
      <c r="I319" s="77">
        <v>5967.5</v>
      </c>
      <c r="J319" s="77">
        <v>3987.5</v>
      </c>
      <c r="K319" s="77">
        <v>0</v>
      </c>
      <c r="L319" s="77">
        <v>0</v>
      </c>
      <c r="M319" s="77">
        <v>0</v>
      </c>
      <c r="N319" s="77">
        <f t="shared" ref="N319:S319" si="35">SUM(N310:N318)</f>
        <v>92912.45</v>
      </c>
      <c r="O319" s="77">
        <f t="shared" si="35"/>
        <v>16035.039999999997</v>
      </c>
      <c r="P319" s="77">
        <f t="shared" si="35"/>
        <v>9512.42</v>
      </c>
      <c r="Q319" s="77">
        <f t="shared" si="35"/>
        <v>1100</v>
      </c>
      <c r="R319" s="77">
        <f t="shared" si="35"/>
        <v>8462.57</v>
      </c>
      <c r="S319" s="77">
        <f t="shared" si="35"/>
        <v>261.55</v>
      </c>
      <c r="T319" s="77">
        <v>0</v>
      </c>
      <c r="U319" s="77">
        <f>SUM(U310:U318)</f>
        <v>0</v>
      </c>
      <c r="V319" s="77">
        <f>SUM(V310:V318)</f>
        <v>35371.579999999994</v>
      </c>
      <c r="W319" s="77">
        <f>SUM(W310:W318)</f>
        <v>57540.869999999995</v>
      </c>
      <c r="X319" s="31"/>
    </row>
    <row r="320" spans="1:24" ht="21" thickTop="1" x14ac:dyDescent="0.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79"/>
      <c r="W320" s="79"/>
      <c r="X320" s="31"/>
    </row>
    <row r="321" spans="1:24" ht="20.25" x14ac:dyDescent="0.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</row>
    <row r="322" spans="1:24" ht="20.25" x14ac:dyDescent="0.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</row>
    <row r="323" spans="1:24" ht="20.25" x14ac:dyDescent="0.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</row>
    <row r="324" spans="1:24" ht="20.25" x14ac:dyDescent="0.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</row>
    <row r="325" spans="1:24" ht="20.25" x14ac:dyDescent="0.3">
      <c r="A325" s="31"/>
      <c r="B325" s="82"/>
      <c r="C325" s="113" t="s">
        <v>83</v>
      </c>
      <c r="D325" s="113"/>
      <c r="E325" s="113"/>
      <c r="F325" s="113"/>
      <c r="G325" s="113"/>
      <c r="H325" s="82"/>
      <c r="I325" s="82"/>
      <c r="J325" s="82"/>
      <c r="K325" s="82"/>
      <c r="L325" s="83"/>
      <c r="M325" s="83"/>
      <c r="N325" s="113" t="s">
        <v>47</v>
      </c>
      <c r="O325" s="113"/>
      <c r="P325" s="113"/>
      <c r="Q325" s="113"/>
      <c r="R325" s="31"/>
      <c r="S325" s="31"/>
      <c r="T325" s="31"/>
      <c r="U325" s="31"/>
      <c r="V325" s="31"/>
      <c r="W325" s="31"/>
      <c r="X325" s="31"/>
    </row>
    <row r="326" spans="1:24" ht="20.25" x14ac:dyDescent="0.3">
      <c r="A326" s="31"/>
      <c r="B326" s="82"/>
      <c r="C326" s="84"/>
      <c r="D326" s="31"/>
      <c r="E326" s="31"/>
      <c r="F326" s="84"/>
      <c r="G326" s="82"/>
      <c r="H326" s="82"/>
      <c r="I326" s="82"/>
      <c r="J326" s="82"/>
      <c r="K326" s="82"/>
      <c r="L326" s="82"/>
      <c r="M326" s="84"/>
      <c r="N326" s="84"/>
      <c r="O326" s="84"/>
      <c r="P326" s="31"/>
      <c r="Q326" s="31"/>
      <c r="R326" s="31"/>
      <c r="S326" s="31"/>
      <c r="T326" s="31"/>
      <c r="U326" s="31"/>
      <c r="V326" s="31"/>
      <c r="W326" s="31"/>
      <c r="X326" s="31"/>
    </row>
    <row r="327" spans="1:24" ht="20.25" x14ac:dyDescent="0.3">
      <c r="A327" s="31"/>
      <c r="B327" s="82"/>
      <c r="C327" s="84"/>
      <c r="D327" s="31"/>
      <c r="E327" s="31"/>
      <c r="F327" s="84"/>
      <c r="G327" s="82"/>
      <c r="H327" s="82"/>
      <c r="I327" s="82"/>
      <c r="J327" s="82"/>
      <c r="K327" s="82"/>
      <c r="L327" s="82"/>
      <c r="M327" s="84"/>
      <c r="N327" s="84"/>
      <c r="O327" s="84"/>
      <c r="P327" s="31"/>
      <c r="Q327" s="31"/>
      <c r="R327" s="31"/>
      <c r="S327" s="31"/>
      <c r="T327" s="31"/>
      <c r="U327" s="31"/>
      <c r="V327" s="31"/>
      <c r="W327" s="31"/>
      <c r="X327" s="31"/>
    </row>
    <row r="328" spans="1:24" ht="20.25" x14ac:dyDescent="0.3">
      <c r="A328" s="31"/>
      <c r="B328" s="82"/>
      <c r="C328" s="84"/>
      <c r="D328" s="31"/>
      <c r="E328" s="31"/>
      <c r="F328" s="84"/>
      <c r="G328" s="82"/>
      <c r="H328" s="82"/>
      <c r="I328" s="82"/>
      <c r="J328" s="82"/>
      <c r="K328" s="82"/>
      <c r="L328" s="82"/>
      <c r="M328" s="84"/>
      <c r="N328" s="84"/>
      <c r="O328" s="84"/>
      <c r="P328" s="31"/>
      <c r="Q328" s="31"/>
      <c r="R328" s="31"/>
      <c r="S328" s="31"/>
      <c r="T328" s="31"/>
      <c r="U328" s="31"/>
      <c r="V328" s="31"/>
      <c r="W328" s="31"/>
      <c r="X328" s="31"/>
    </row>
    <row r="329" spans="1:24" ht="20.25" x14ac:dyDescent="0.3">
      <c r="A329" s="31"/>
      <c r="B329" s="82"/>
      <c r="C329" s="84"/>
      <c r="D329" s="31"/>
      <c r="E329" s="31"/>
      <c r="F329" s="84"/>
      <c r="G329" s="82"/>
      <c r="H329" s="82"/>
      <c r="I329" s="82"/>
      <c r="J329" s="82"/>
      <c r="K329" s="82"/>
      <c r="L329" s="82"/>
      <c r="M329" s="84"/>
      <c r="N329" s="84"/>
      <c r="O329" s="84"/>
      <c r="P329" s="31"/>
      <c r="Q329" s="31"/>
      <c r="R329" s="31"/>
      <c r="S329" s="31"/>
      <c r="T329" s="31"/>
      <c r="U329" s="31"/>
      <c r="V329" s="31"/>
      <c r="W329" s="31"/>
      <c r="X329" s="31"/>
    </row>
    <row r="330" spans="1:24" ht="20.25" x14ac:dyDescent="0.3">
      <c r="A330" s="31"/>
      <c r="B330" s="82"/>
      <c r="C330" s="84"/>
      <c r="D330" s="31"/>
      <c r="E330" s="31"/>
      <c r="F330" s="85"/>
      <c r="G330" s="82"/>
      <c r="H330" s="82"/>
      <c r="I330" s="82"/>
      <c r="J330" s="82"/>
      <c r="K330" s="82"/>
      <c r="L330" s="82"/>
      <c r="M330" s="84"/>
      <c r="N330" s="84"/>
      <c r="O330" s="85"/>
      <c r="P330" s="31"/>
      <c r="Q330" s="31"/>
      <c r="R330" s="31"/>
      <c r="S330" s="31"/>
      <c r="T330" s="31"/>
      <c r="U330" s="31"/>
      <c r="V330" s="31"/>
      <c r="W330" s="31"/>
      <c r="X330" s="31"/>
    </row>
    <row r="331" spans="1:24" ht="20.25" x14ac:dyDescent="0.3">
      <c r="A331" s="31"/>
      <c r="B331" s="82"/>
      <c r="C331" s="113" t="s">
        <v>82</v>
      </c>
      <c r="D331" s="113"/>
      <c r="E331" s="113"/>
      <c r="F331" s="113"/>
      <c r="G331" s="113"/>
      <c r="H331" s="82"/>
      <c r="I331" s="82"/>
      <c r="J331" s="82"/>
      <c r="K331" s="82"/>
      <c r="L331" s="83"/>
      <c r="M331" s="83"/>
      <c r="N331" s="113" t="s">
        <v>48</v>
      </c>
      <c r="O331" s="113"/>
      <c r="P331" s="113"/>
      <c r="Q331" s="113"/>
      <c r="R331" s="31"/>
      <c r="S331" s="31"/>
      <c r="T331" s="31"/>
      <c r="U331" s="31"/>
      <c r="V331" s="31"/>
      <c r="W331" s="31"/>
      <c r="X331" s="31"/>
    </row>
    <row r="332" spans="1:24" ht="20.25" x14ac:dyDescent="0.3">
      <c r="A332" s="31"/>
      <c r="B332" s="82"/>
      <c r="C332" s="113" t="s">
        <v>43</v>
      </c>
      <c r="D332" s="113"/>
      <c r="E332" s="113"/>
      <c r="F332" s="113"/>
      <c r="G332" s="113"/>
      <c r="H332" s="82"/>
      <c r="I332" s="82"/>
      <c r="J332" s="82"/>
      <c r="K332" s="82"/>
      <c r="L332" s="83"/>
      <c r="M332" s="83"/>
      <c r="N332" s="113" t="s">
        <v>34</v>
      </c>
      <c r="O332" s="113"/>
      <c r="P332" s="113"/>
      <c r="Q332" s="113"/>
      <c r="R332" s="31"/>
      <c r="S332" s="31"/>
      <c r="T332" s="31"/>
      <c r="U332" s="31"/>
      <c r="V332" s="31"/>
      <c r="W332" s="31"/>
      <c r="X332" s="31"/>
    </row>
    <row r="333" spans="1:24" ht="20.25" x14ac:dyDescent="0.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</row>
    <row r="334" spans="1:24" ht="20.25" x14ac:dyDescent="0.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</row>
    <row r="335" spans="1:24" ht="20.25" x14ac:dyDescent="0.3">
      <c r="A335" s="31"/>
      <c r="B335" s="114" t="s">
        <v>0</v>
      </c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31"/>
    </row>
    <row r="336" spans="1:24" ht="20.25" x14ac:dyDescent="0.3">
      <c r="A336" s="31"/>
      <c r="B336" s="113" t="s">
        <v>81</v>
      </c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31"/>
    </row>
    <row r="337" spans="1:24" ht="20.25" x14ac:dyDescent="0.3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3" t="s">
        <v>1</v>
      </c>
      <c r="V337" s="34" t="s">
        <v>92</v>
      </c>
      <c r="W337" s="33"/>
      <c r="X337" s="31"/>
    </row>
    <row r="338" spans="1:24" ht="20.25" x14ac:dyDescent="0.3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3" t="s">
        <v>3</v>
      </c>
      <c r="V338" s="34" t="s">
        <v>93</v>
      </c>
      <c r="W338" s="33"/>
      <c r="X338" s="31"/>
    </row>
    <row r="339" spans="1:24" ht="21" thickBot="1" x14ac:dyDescent="0.35">
      <c r="A339" s="31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1"/>
      <c r="W339" s="33"/>
      <c r="X339" s="31"/>
    </row>
    <row r="340" spans="1:24" ht="16.5" customHeight="1" thickBot="1" x14ac:dyDescent="0.35">
      <c r="A340" s="87" t="s">
        <v>4</v>
      </c>
      <c r="B340" s="88" t="s">
        <v>5</v>
      </c>
      <c r="C340" s="115" t="s">
        <v>6</v>
      </c>
      <c r="D340" s="117" t="s">
        <v>76</v>
      </c>
      <c r="E340" s="117" t="s">
        <v>77</v>
      </c>
      <c r="F340" s="117" t="s">
        <v>7</v>
      </c>
      <c r="G340" s="121" t="s">
        <v>8</v>
      </c>
      <c r="H340" s="122"/>
      <c r="I340" s="122"/>
      <c r="J340" s="122"/>
      <c r="K340" s="122"/>
      <c r="L340" s="122"/>
      <c r="M340" s="123"/>
      <c r="N340" s="124" t="s">
        <v>9</v>
      </c>
      <c r="O340" s="121" t="s">
        <v>10</v>
      </c>
      <c r="P340" s="122"/>
      <c r="Q340" s="122"/>
      <c r="R340" s="122"/>
      <c r="S340" s="122"/>
      <c r="T340" s="122"/>
      <c r="U340" s="123"/>
      <c r="V340" s="117" t="s">
        <v>11</v>
      </c>
      <c r="W340" s="126" t="s">
        <v>12</v>
      </c>
      <c r="X340" s="31"/>
    </row>
    <row r="341" spans="1:24" ht="61.5" thickBot="1" x14ac:dyDescent="0.35">
      <c r="A341" s="89"/>
      <c r="B341" s="36"/>
      <c r="C341" s="116"/>
      <c r="D341" s="118"/>
      <c r="E341" s="118"/>
      <c r="F341" s="118"/>
      <c r="G341" s="35" t="s">
        <v>13</v>
      </c>
      <c r="H341" s="35" t="s">
        <v>14</v>
      </c>
      <c r="I341" s="35" t="s">
        <v>15</v>
      </c>
      <c r="J341" s="35" t="s">
        <v>16</v>
      </c>
      <c r="K341" s="35" t="s">
        <v>17</v>
      </c>
      <c r="L341" s="35" t="s">
        <v>18</v>
      </c>
      <c r="M341" s="35" t="s">
        <v>19</v>
      </c>
      <c r="N341" s="125"/>
      <c r="O341" s="36" t="s">
        <v>20</v>
      </c>
      <c r="P341" s="36" t="s">
        <v>21</v>
      </c>
      <c r="Q341" s="37" t="s">
        <v>22</v>
      </c>
      <c r="R341" s="38" t="s">
        <v>23</v>
      </c>
      <c r="S341" s="37" t="s">
        <v>24</v>
      </c>
      <c r="T341" s="39" t="s">
        <v>25</v>
      </c>
      <c r="U341" s="36" t="s">
        <v>26</v>
      </c>
      <c r="V341" s="118"/>
      <c r="W341" s="127"/>
      <c r="X341" s="31"/>
    </row>
    <row r="342" spans="1:24" ht="81" x14ac:dyDescent="0.3">
      <c r="A342" s="40">
        <v>1</v>
      </c>
      <c r="B342" s="41" t="s">
        <v>27</v>
      </c>
      <c r="C342" s="90" t="s">
        <v>28</v>
      </c>
      <c r="D342" s="42" t="s">
        <v>78</v>
      </c>
      <c r="E342" s="43">
        <v>39326</v>
      </c>
      <c r="F342" s="44">
        <v>573.76</v>
      </c>
      <c r="G342" s="45">
        <v>15</v>
      </c>
      <c r="H342" s="44">
        <v>8606.5</v>
      </c>
      <c r="I342" s="46">
        <v>623.5</v>
      </c>
      <c r="J342" s="46">
        <v>389.5</v>
      </c>
      <c r="K342" s="47">
        <v>0</v>
      </c>
      <c r="L342" s="44"/>
      <c r="M342" s="48">
        <v>0</v>
      </c>
      <c r="N342" s="44">
        <v>9619.5</v>
      </c>
      <c r="O342" s="44">
        <v>1500.16</v>
      </c>
      <c r="P342" s="44">
        <v>989.75</v>
      </c>
      <c r="Q342" s="44">
        <v>0</v>
      </c>
      <c r="R342" s="44">
        <v>2869</v>
      </c>
      <c r="S342" s="44">
        <v>25.21</v>
      </c>
      <c r="T342" s="49"/>
      <c r="U342" s="50">
        <v>0</v>
      </c>
      <c r="V342" s="44">
        <v>5384.12</v>
      </c>
      <c r="W342" s="51">
        <v>4235.38</v>
      </c>
      <c r="X342" s="31"/>
    </row>
    <row r="343" spans="1:24" ht="60.75" x14ac:dyDescent="0.3">
      <c r="A343" s="52">
        <v>2</v>
      </c>
      <c r="B343" s="53" t="s">
        <v>29</v>
      </c>
      <c r="C343" s="91" t="s">
        <v>30</v>
      </c>
      <c r="D343" s="54" t="s">
        <v>79</v>
      </c>
      <c r="E343" s="43">
        <v>39356</v>
      </c>
      <c r="F343" s="55">
        <v>361.83</v>
      </c>
      <c r="G343" s="56">
        <v>15</v>
      </c>
      <c r="H343" s="55">
        <v>5427.5</v>
      </c>
      <c r="I343" s="57">
        <v>510.5</v>
      </c>
      <c r="J343" s="57">
        <v>333</v>
      </c>
      <c r="K343" s="58">
        <v>0</v>
      </c>
      <c r="L343" s="44"/>
      <c r="M343" s="59">
        <v>0</v>
      </c>
      <c r="N343" s="44">
        <v>6271</v>
      </c>
      <c r="O343" s="55">
        <v>784.92</v>
      </c>
      <c r="P343" s="55">
        <v>624.16</v>
      </c>
      <c r="Q343" s="55">
        <v>0</v>
      </c>
      <c r="R343" s="55">
        <v>0</v>
      </c>
      <c r="S343" s="55">
        <v>10.58</v>
      </c>
      <c r="T343" s="60"/>
      <c r="U343" s="57">
        <v>0</v>
      </c>
      <c r="V343" s="44">
        <v>1419.6599999999999</v>
      </c>
      <c r="W343" s="51">
        <v>4851.34</v>
      </c>
      <c r="X343" s="31"/>
    </row>
    <row r="344" spans="1:24" ht="60" customHeight="1" x14ac:dyDescent="0.3">
      <c r="A344" s="52">
        <v>3</v>
      </c>
      <c r="B344" s="53" t="s">
        <v>31</v>
      </c>
      <c r="C344" s="91" t="s">
        <v>32</v>
      </c>
      <c r="D344" s="54" t="s">
        <v>80</v>
      </c>
      <c r="E344" s="61">
        <v>40878</v>
      </c>
      <c r="F344" s="62">
        <v>341.23</v>
      </c>
      <c r="G344" s="56">
        <v>15</v>
      </c>
      <c r="H344" s="63">
        <v>5118.5</v>
      </c>
      <c r="I344" s="55">
        <v>443.5</v>
      </c>
      <c r="J344" s="55">
        <v>315.5</v>
      </c>
      <c r="K344" s="58">
        <v>0</v>
      </c>
      <c r="L344" s="44"/>
      <c r="M344" s="59">
        <v>0</v>
      </c>
      <c r="N344" s="44">
        <v>5877.5</v>
      </c>
      <c r="O344" s="55">
        <v>700.84</v>
      </c>
      <c r="P344" s="55">
        <v>588.63</v>
      </c>
      <c r="Q344" s="55">
        <v>200</v>
      </c>
      <c r="R344" s="55">
        <v>0</v>
      </c>
      <c r="S344" s="64">
        <v>9.15</v>
      </c>
      <c r="T344" s="60"/>
      <c r="U344" s="57">
        <v>0</v>
      </c>
      <c r="V344" s="44">
        <v>1498.62</v>
      </c>
      <c r="W344" s="51">
        <v>4378.88</v>
      </c>
      <c r="X344" s="31"/>
    </row>
    <row r="345" spans="1:24" ht="40.5" x14ac:dyDescent="0.3">
      <c r="A345" s="52">
        <v>4</v>
      </c>
      <c r="B345" s="53" t="s">
        <v>33</v>
      </c>
      <c r="C345" s="91" t="s">
        <v>34</v>
      </c>
      <c r="D345" s="42" t="s">
        <v>78</v>
      </c>
      <c r="E345" s="61">
        <v>42466</v>
      </c>
      <c r="F345" s="55">
        <v>1752.66</v>
      </c>
      <c r="G345" s="56">
        <v>15</v>
      </c>
      <c r="H345" s="63">
        <v>26290</v>
      </c>
      <c r="I345" s="55">
        <v>1028.5</v>
      </c>
      <c r="J345" s="55">
        <v>728.5</v>
      </c>
      <c r="K345" s="58"/>
      <c r="L345" s="44"/>
      <c r="M345" s="59"/>
      <c r="N345" s="44">
        <v>28047</v>
      </c>
      <c r="O345" s="55">
        <v>6574.54</v>
      </c>
      <c r="P345" s="55">
        <v>2908.36</v>
      </c>
      <c r="Q345" s="55"/>
      <c r="R345" s="55"/>
      <c r="S345" s="64">
        <v>105.66</v>
      </c>
      <c r="T345" s="60"/>
      <c r="U345" s="57">
        <v>0</v>
      </c>
      <c r="V345" s="44">
        <v>9588.56</v>
      </c>
      <c r="W345" s="51">
        <v>18458.440000000002</v>
      </c>
      <c r="X345" s="31"/>
    </row>
    <row r="346" spans="1:24" ht="60.75" x14ac:dyDescent="0.3">
      <c r="A346" s="52">
        <v>5</v>
      </c>
      <c r="B346" s="65" t="s">
        <v>35</v>
      </c>
      <c r="C346" s="92" t="s">
        <v>36</v>
      </c>
      <c r="D346" s="42" t="s">
        <v>78</v>
      </c>
      <c r="E346" s="43">
        <v>39326</v>
      </c>
      <c r="F346" s="64">
        <v>573.76</v>
      </c>
      <c r="G346" s="67">
        <v>15</v>
      </c>
      <c r="H346" s="64">
        <v>8606.5</v>
      </c>
      <c r="I346" s="64">
        <v>623.5</v>
      </c>
      <c r="J346" s="64">
        <v>389.5</v>
      </c>
      <c r="K346" s="68">
        <v>0</v>
      </c>
      <c r="L346" s="69"/>
      <c r="M346" s="70">
        <v>0</v>
      </c>
      <c r="N346" s="44">
        <v>9619.5</v>
      </c>
      <c r="O346" s="64">
        <v>1500.16</v>
      </c>
      <c r="P346" s="64">
        <v>989.75</v>
      </c>
      <c r="Q346" s="64">
        <v>0</v>
      </c>
      <c r="R346" s="64">
        <v>1743</v>
      </c>
      <c r="S346" s="64">
        <v>25.21</v>
      </c>
      <c r="T346" s="71"/>
      <c r="U346" s="64">
        <v>0</v>
      </c>
      <c r="V346" s="44">
        <v>4258.12</v>
      </c>
      <c r="W346" s="51">
        <v>5361.38</v>
      </c>
      <c r="X346" s="31"/>
    </row>
    <row r="347" spans="1:24" ht="60.75" x14ac:dyDescent="0.3">
      <c r="A347" s="40">
        <v>6</v>
      </c>
      <c r="B347" s="53" t="s">
        <v>37</v>
      </c>
      <c r="C347" s="91" t="s">
        <v>38</v>
      </c>
      <c r="D347" s="42" t="s">
        <v>78</v>
      </c>
      <c r="E347" s="43">
        <v>39341</v>
      </c>
      <c r="F347" s="55">
        <v>573.76</v>
      </c>
      <c r="G347" s="56">
        <v>15</v>
      </c>
      <c r="H347" s="55">
        <v>8606.5</v>
      </c>
      <c r="I347" s="64">
        <v>623.5</v>
      </c>
      <c r="J347" s="64">
        <v>389.5</v>
      </c>
      <c r="K347" s="58">
        <v>0</v>
      </c>
      <c r="L347" s="44"/>
      <c r="M347" s="70">
        <v>0</v>
      </c>
      <c r="N347" s="44">
        <v>9619.5</v>
      </c>
      <c r="O347" s="55">
        <v>1500.16</v>
      </c>
      <c r="P347" s="55">
        <v>989.75</v>
      </c>
      <c r="Q347" s="55">
        <v>100</v>
      </c>
      <c r="R347" s="55">
        <v>0</v>
      </c>
      <c r="S347" s="55">
        <v>25.21</v>
      </c>
      <c r="T347" s="60"/>
      <c r="U347" s="57">
        <v>0</v>
      </c>
      <c r="V347" s="44">
        <v>2615.12</v>
      </c>
      <c r="W347" s="51">
        <v>7004.38</v>
      </c>
      <c r="X347" s="31"/>
    </row>
    <row r="348" spans="1:24" ht="60.75" x14ac:dyDescent="0.3">
      <c r="A348" s="40">
        <v>7</v>
      </c>
      <c r="B348" s="53" t="s">
        <v>39</v>
      </c>
      <c r="C348" s="91" t="s">
        <v>30</v>
      </c>
      <c r="D348" s="42" t="s">
        <v>78</v>
      </c>
      <c r="E348" s="43">
        <v>42205</v>
      </c>
      <c r="F348" s="55">
        <v>361.83</v>
      </c>
      <c r="G348" s="56">
        <v>15</v>
      </c>
      <c r="H348" s="55">
        <v>5427.5</v>
      </c>
      <c r="I348" s="64">
        <v>510.5</v>
      </c>
      <c r="J348" s="64">
        <v>333</v>
      </c>
      <c r="K348" s="58">
        <v>0</v>
      </c>
      <c r="L348" s="47"/>
      <c r="M348" s="72">
        <v>0</v>
      </c>
      <c r="N348" s="44">
        <v>6271</v>
      </c>
      <c r="O348" s="55">
        <v>784.92</v>
      </c>
      <c r="P348" s="55">
        <v>624.16</v>
      </c>
      <c r="Q348" s="55">
        <v>200</v>
      </c>
      <c r="R348" s="55">
        <v>1357</v>
      </c>
      <c r="S348" s="55">
        <v>10.58</v>
      </c>
      <c r="T348" s="60">
        <v>0</v>
      </c>
      <c r="U348" s="57">
        <v>0</v>
      </c>
      <c r="V348" s="44">
        <v>2976.66</v>
      </c>
      <c r="W348" s="51">
        <v>3294.34</v>
      </c>
      <c r="X348" s="31"/>
    </row>
    <row r="349" spans="1:24" ht="45" customHeight="1" x14ac:dyDescent="0.3">
      <c r="A349" s="52">
        <v>8</v>
      </c>
      <c r="B349" s="53" t="s">
        <v>40</v>
      </c>
      <c r="C349" s="91" t="s">
        <v>41</v>
      </c>
      <c r="D349" s="54" t="s">
        <v>80</v>
      </c>
      <c r="E349" s="43">
        <v>39326</v>
      </c>
      <c r="F349" s="55">
        <v>279.36</v>
      </c>
      <c r="G349" s="56">
        <v>15</v>
      </c>
      <c r="H349" s="55">
        <v>4540.5</v>
      </c>
      <c r="I349" s="55">
        <v>428</v>
      </c>
      <c r="J349" s="55">
        <v>300</v>
      </c>
      <c r="K349" s="58">
        <v>0</v>
      </c>
      <c r="L349" s="44"/>
      <c r="M349" s="57">
        <v>0</v>
      </c>
      <c r="N349" s="44">
        <v>5268.5</v>
      </c>
      <c r="O349" s="55">
        <v>570.79</v>
      </c>
      <c r="P349" s="55">
        <v>522.16</v>
      </c>
      <c r="Q349" s="55">
        <v>0</v>
      </c>
      <c r="R349" s="55">
        <v>2493.5700000000002</v>
      </c>
      <c r="S349" s="64">
        <v>4.88</v>
      </c>
      <c r="T349" s="73"/>
      <c r="U349" s="74">
        <v>0</v>
      </c>
      <c r="V349" s="44">
        <v>3591.4</v>
      </c>
      <c r="W349" s="51">
        <v>1677.1</v>
      </c>
      <c r="X349" s="31"/>
    </row>
    <row r="350" spans="1:24" ht="81" x14ac:dyDescent="0.3">
      <c r="A350" s="52">
        <v>9</v>
      </c>
      <c r="B350" s="53" t="s">
        <v>42</v>
      </c>
      <c r="C350" s="91" t="s">
        <v>43</v>
      </c>
      <c r="D350" s="54" t="s">
        <v>80</v>
      </c>
      <c r="E350" s="43">
        <v>39295</v>
      </c>
      <c r="F350" s="62">
        <v>739.36</v>
      </c>
      <c r="G350" s="67">
        <v>15</v>
      </c>
      <c r="H350" s="63">
        <v>11092.95</v>
      </c>
      <c r="I350" s="55">
        <v>732.5</v>
      </c>
      <c r="J350" s="55">
        <v>493.5</v>
      </c>
      <c r="K350" s="58">
        <v>0</v>
      </c>
      <c r="L350" s="44"/>
      <c r="M350" s="70">
        <v>0</v>
      </c>
      <c r="N350" s="44">
        <v>12318.95</v>
      </c>
      <c r="O350" s="55">
        <v>2118.5500000000002</v>
      </c>
      <c r="P350" s="55">
        <v>1275.7</v>
      </c>
      <c r="Q350" s="55">
        <v>600</v>
      </c>
      <c r="R350" s="55">
        <v>0</v>
      </c>
      <c r="S350" s="64">
        <v>36.64</v>
      </c>
      <c r="T350" s="60"/>
      <c r="U350" s="57">
        <v>0</v>
      </c>
      <c r="V350" s="44">
        <v>4030.8900000000003</v>
      </c>
      <c r="W350" s="51">
        <v>8288.0600000000013</v>
      </c>
      <c r="X350" s="31"/>
    </row>
    <row r="351" spans="1:24" ht="21" thickBot="1" x14ac:dyDescent="0.35">
      <c r="A351" s="93" t="s">
        <v>46</v>
      </c>
      <c r="B351" s="94"/>
      <c r="C351" s="31"/>
      <c r="D351" s="95"/>
      <c r="E351" s="75"/>
      <c r="F351" s="75"/>
      <c r="G351" s="76"/>
      <c r="H351" s="77">
        <v>88834.95</v>
      </c>
      <c r="I351" s="77">
        <v>5967.5</v>
      </c>
      <c r="J351" s="77">
        <v>3987.5</v>
      </c>
      <c r="K351" s="77">
        <v>0</v>
      </c>
      <c r="L351" s="77">
        <v>0</v>
      </c>
      <c r="M351" s="77">
        <v>0</v>
      </c>
      <c r="N351" s="77">
        <v>92912.45</v>
      </c>
      <c r="O351" s="77">
        <v>16035.039999999997</v>
      </c>
      <c r="P351" s="77">
        <v>9512.42</v>
      </c>
      <c r="Q351" s="77">
        <v>1100</v>
      </c>
      <c r="R351" s="77">
        <v>8462.57</v>
      </c>
      <c r="S351" s="77">
        <v>253.12</v>
      </c>
      <c r="T351" s="77">
        <v>0</v>
      </c>
      <c r="U351" s="77">
        <v>0</v>
      </c>
      <c r="V351" s="77">
        <v>35363.15</v>
      </c>
      <c r="W351" s="77">
        <v>57549.3</v>
      </c>
      <c r="X351" s="31"/>
    </row>
    <row r="352" spans="1:24" ht="21" thickTop="1" x14ac:dyDescent="0.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79"/>
      <c r="X352" s="31"/>
    </row>
    <row r="353" spans="1:24" ht="20.25" x14ac:dyDescent="0.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79"/>
      <c r="X353" s="31"/>
    </row>
    <row r="354" spans="1:24" ht="20.25" x14ac:dyDescent="0.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79"/>
      <c r="X354" s="31"/>
    </row>
    <row r="355" spans="1:24" ht="20.25" x14ac:dyDescent="0.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79"/>
      <c r="X355" s="31"/>
    </row>
    <row r="356" spans="1:24" ht="20.25" x14ac:dyDescent="0.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79"/>
      <c r="X356" s="31"/>
    </row>
    <row r="357" spans="1:24" ht="20.25" x14ac:dyDescent="0.3">
      <c r="A357" s="31"/>
      <c r="B357" s="31"/>
      <c r="C357" s="31"/>
      <c r="D357" s="113" t="s">
        <v>83</v>
      </c>
      <c r="E357" s="113"/>
      <c r="F357" s="113"/>
      <c r="G357" s="113"/>
      <c r="H357" s="113"/>
      <c r="I357" s="82"/>
      <c r="J357" s="82"/>
      <c r="K357" s="82"/>
      <c r="L357" s="82"/>
      <c r="M357" s="83"/>
      <c r="N357" s="83"/>
      <c r="O357" s="113" t="s">
        <v>47</v>
      </c>
      <c r="P357" s="113"/>
      <c r="Q357" s="113"/>
      <c r="R357" s="113"/>
      <c r="S357" s="31"/>
      <c r="T357" s="31"/>
      <c r="U357" s="31"/>
      <c r="V357" s="31"/>
      <c r="W357" s="79"/>
      <c r="X357" s="31"/>
    </row>
    <row r="358" spans="1:24" ht="20.25" x14ac:dyDescent="0.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79"/>
      <c r="X358" s="31"/>
    </row>
    <row r="359" spans="1:24" ht="20.25" x14ac:dyDescent="0.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79"/>
      <c r="X359" s="31"/>
    </row>
    <row r="360" spans="1:24" ht="20.25" x14ac:dyDescent="0.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79"/>
      <c r="X360" s="31"/>
    </row>
    <row r="361" spans="1:24" ht="20.25" x14ac:dyDescent="0.3">
      <c r="A361" s="31"/>
      <c r="B361" s="31"/>
      <c r="C361" s="82"/>
      <c r="D361" s="84"/>
      <c r="E361" s="84"/>
      <c r="F361" s="84"/>
      <c r="G361" s="85"/>
      <c r="H361" s="82"/>
      <c r="I361" s="82"/>
      <c r="J361" s="82"/>
      <c r="K361" s="82"/>
      <c r="L361" s="82"/>
      <c r="M361" s="82"/>
      <c r="N361" s="84"/>
      <c r="O361" s="84"/>
      <c r="P361" s="85"/>
      <c r="Q361" s="31"/>
      <c r="R361" s="31"/>
      <c r="S361" s="31"/>
      <c r="T361" s="31"/>
      <c r="U361" s="31"/>
      <c r="V361" s="31"/>
      <c r="W361" s="31"/>
      <c r="X361" s="31"/>
    </row>
    <row r="362" spans="1:24" ht="20.25" x14ac:dyDescent="0.3">
      <c r="A362" s="31"/>
      <c r="B362" s="31"/>
      <c r="C362" s="82"/>
      <c r="D362" s="113" t="s">
        <v>82</v>
      </c>
      <c r="E362" s="113"/>
      <c r="F362" s="113"/>
      <c r="G362" s="113"/>
      <c r="H362" s="113"/>
      <c r="I362" s="82"/>
      <c r="J362" s="82"/>
      <c r="K362" s="82"/>
      <c r="L362" s="82"/>
      <c r="M362" s="83"/>
      <c r="N362" s="83"/>
      <c r="O362" s="113" t="s">
        <v>48</v>
      </c>
      <c r="P362" s="113"/>
      <c r="Q362" s="113"/>
      <c r="R362" s="113"/>
      <c r="S362" s="31"/>
      <c r="T362" s="31"/>
      <c r="U362" s="31"/>
      <c r="V362" s="31"/>
      <c r="W362" s="31"/>
      <c r="X362" s="31"/>
    </row>
    <row r="363" spans="1:24" ht="20.25" x14ac:dyDescent="0.3">
      <c r="A363" s="31"/>
      <c r="B363" s="31"/>
      <c r="C363" s="82"/>
      <c r="D363" s="113" t="s">
        <v>43</v>
      </c>
      <c r="E363" s="113"/>
      <c r="F363" s="113"/>
      <c r="G363" s="113"/>
      <c r="H363" s="113"/>
      <c r="I363" s="82"/>
      <c r="J363" s="82"/>
      <c r="K363" s="82"/>
      <c r="L363" s="82"/>
      <c r="M363" s="83"/>
      <c r="N363" s="83"/>
      <c r="O363" s="113" t="s">
        <v>34</v>
      </c>
      <c r="P363" s="113"/>
      <c r="Q363" s="113"/>
      <c r="R363" s="113"/>
      <c r="S363" s="31"/>
      <c r="T363" s="31"/>
      <c r="U363" s="31"/>
      <c r="V363" s="31"/>
      <c r="W363" s="31"/>
      <c r="X363" s="31"/>
    </row>
    <row r="364" spans="1:24" ht="20.25" x14ac:dyDescent="0.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</row>
    <row r="365" spans="1:24" ht="20.25" x14ac:dyDescent="0.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</row>
    <row r="366" spans="1:24" ht="20.25" x14ac:dyDescent="0.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</row>
    <row r="367" spans="1:24" ht="20.25" x14ac:dyDescent="0.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</row>
    <row r="368" spans="1:24" ht="20.25" x14ac:dyDescent="0.3">
      <c r="A368" s="31"/>
      <c r="B368" s="114" t="s">
        <v>0</v>
      </c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31"/>
    </row>
    <row r="369" spans="1:24" ht="20.25" x14ac:dyDescent="0.3">
      <c r="A369" s="31"/>
      <c r="B369" s="113" t="s">
        <v>84</v>
      </c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31"/>
    </row>
    <row r="370" spans="1:24" ht="20.25" x14ac:dyDescent="0.3">
      <c r="A370" s="32"/>
      <c r="B370" s="32"/>
      <c r="C370" s="32"/>
      <c r="D370" s="31"/>
      <c r="E370" s="31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3" t="s">
        <v>1</v>
      </c>
      <c r="V370" s="96" t="s">
        <v>87</v>
      </c>
      <c r="W370" s="31"/>
      <c r="X370" s="31"/>
    </row>
    <row r="371" spans="1:24" ht="20.25" x14ac:dyDescent="0.3">
      <c r="A371" s="32"/>
      <c r="B371" s="32"/>
      <c r="C371" s="32"/>
      <c r="D371" s="31"/>
      <c r="E371" s="3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3" t="s">
        <v>3</v>
      </c>
      <c r="V371" s="96" t="s">
        <v>86</v>
      </c>
      <c r="W371" s="31"/>
      <c r="X371" s="31"/>
    </row>
    <row r="372" spans="1:24" ht="21" thickBot="1" x14ac:dyDescent="0.35">
      <c r="A372" s="32"/>
      <c r="B372" s="32"/>
      <c r="C372" s="32"/>
      <c r="D372" s="31"/>
      <c r="E372" s="31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1"/>
      <c r="V372" s="33"/>
      <c r="W372" s="34"/>
      <c r="X372" s="31"/>
    </row>
    <row r="373" spans="1:24" ht="15" customHeight="1" thickBot="1" x14ac:dyDescent="0.35">
      <c r="A373" s="87" t="s">
        <v>4</v>
      </c>
      <c r="B373" s="88" t="s">
        <v>5</v>
      </c>
      <c r="C373" s="115" t="s">
        <v>6</v>
      </c>
      <c r="D373" s="117" t="s">
        <v>76</v>
      </c>
      <c r="E373" s="117" t="s">
        <v>77</v>
      </c>
      <c r="F373" s="117" t="s">
        <v>7</v>
      </c>
      <c r="G373" s="121" t="s">
        <v>8</v>
      </c>
      <c r="H373" s="122"/>
      <c r="I373" s="122"/>
      <c r="J373" s="122"/>
      <c r="K373" s="122"/>
      <c r="L373" s="122"/>
      <c r="M373" s="123"/>
      <c r="N373" s="124" t="s">
        <v>9</v>
      </c>
      <c r="O373" s="121" t="s">
        <v>10</v>
      </c>
      <c r="P373" s="122"/>
      <c r="Q373" s="122"/>
      <c r="R373" s="122"/>
      <c r="S373" s="122"/>
      <c r="T373" s="122"/>
      <c r="U373" s="123"/>
      <c r="V373" s="117" t="s">
        <v>11</v>
      </c>
      <c r="W373" s="126" t="s">
        <v>12</v>
      </c>
      <c r="X373" s="31"/>
    </row>
    <row r="374" spans="1:24" ht="15.75" customHeight="1" thickBot="1" x14ac:dyDescent="0.35">
      <c r="A374" s="89"/>
      <c r="B374" s="36"/>
      <c r="C374" s="116"/>
      <c r="D374" s="118"/>
      <c r="E374" s="118"/>
      <c r="F374" s="118"/>
      <c r="G374" s="35" t="s">
        <v>13</v>
      </c>
      <c r="H374" s="35" t="s">
        <v>14</v>
      </c>
      <c r="I374" s="35" t="s">
        <v>15</v>
      </c>
      <c r="J374" s="35" t="s">
        <v>16</v>
      </c>
      <c r="K374" s="35" t="s">
        <v>17</v>
      </c>
      <c r="L374" s="35" t="s">
        <v>18</v>
      </c>
      <c r="M374" s="35" t="s">
        <v>19</v>
      </c>
      <c r="N374" s="125"/>
      <c r="O374" s="36" t="s">
        <v>20</v>
      </c>
      <c r="P374" s="36" t="s">
        <v>21</v>
      </c>
      <c r="Q374" s="37" t="s">
        <v>22</v>
      </c>
      <c r="R374" s="38" t="s">
        <v>23</v>
      </c>
      <c r="S374" s="37" t="s">
        <v>24</v>
      </c>
      <c r="T374" s="39" t="s">
        <v>25</v>
      </c>
      <c r="U374" s="36" t="s">
        <v>26</v>
      </c>
      <c r="V374" s="118"/>
      <c r="W374" s="127"/>
      <c r="X374" s="31"/>
    </row>
    <row r="375" spans="1:24" ht="81" x14ac:dyDescent="0.3">
      <c r="A375" s="40">
        <v>1</v>
      </c>
      <c r="B375" s="41" t="s">
        <v>27</v>
      </c>
      <c r="C375" s="90" t="s">
        <v>28</v>
      </c>
      <c r="D375" s="42" t="s">
        <v>78</v>
      </c>
      <c r="E375" s="43">
        <v>39326</v>
      </c>
      <c r="F375" s="44">
        <v>573.76</v>
      </c>
      <c r="G375" s="45">
        <v>15</v>
      </c>
      <c r="H375" s="44">
        <v>8606.5</v>
      </c>
      <c r="I375" s="46">
        <v>623.5</v>
      </c>
      <c r="J375" s="46">
        <v>389.5</v>
      </c>
      <c r="K375" s="47">
        <v>0</v>
      </c>
      <c r="L375" s="44"/>
      <c r="M375" s="48">
        <v>0</v>
      </c>
      <c r="N375" s="44">
        <f>+M375+K375+J375+I375+H375</f>
        <v>9619.5</v>
      </c>
      <c r="O375" s="44">
        <v>1500.16</v>
      </c>
      <c r="P375" s="44">
        <v>989.75</v>
      </c>
      <c r="Q375" s="44">
        <v>0</v>
      </c>
      <c r="R375" s="44">
        <v>2869</v>
      </c>
      <c r="S375" s="44">
        <v>25.21</v>
      </c>
      <c r="T375" s="49"/>
      <c r="U375" s="50">
        <v>0</v>
      </c>
      <c r="V375" s="44">
        <f>+U375+S375+R375+Q375+P375+O375</f>
        <v>5384.12</v>
      </c>
      <c r="W375" s="51">
        <f>+N375-V375</f>
        <v>4235.38</v>
      </c>
      <c r="X375" s="31"/>
    </row>
    <row r="376" spans="1:24" ht="60.75" x14ac:dyDescent="0.3">
      <c r="A376" s="52">
        <v>2</v>
      </c>
      <c r="B376" s="53" t="s">
        <v>29</v>
      </c>
      <c r="C376" s="91" t="s">
        <v>30</v>
      </c>
      <c r="D376" s="54" t="s">
        <v>79</v>
      </c>
      <c r="E376" s="43">
        <v>39356</v>
      </c>
      <c r="F376" s="55">
        <v>361.83</v>
      </c>
      <c r="G376" s="56">
        <v>15</v>
      </c>
      <c r="H376" s="55">
        <v>5427.5</v>
      </c>
      <c r="I376" s="57">
        <v>510.5</v>
      </c>
      <c r="J376" s="57">
        <v>333</v>
      </c>
      <c r="K376" s="58">
        <v>0</v>
      </c>
      <c r="L376" s="44"/>
      <c r="M376" s="59">
        <v>0</v>
      </c>
      <c r="N376" s="44">
        <f t="shared" ref="N376:N381" si="36">+M376+K376+J376+I376+H376</f>
        <v>6271</v>
      </c>
      <c r="O376" s="55">
        <v>784.92</v>
      </c>
      <c r="P376" s="55">
        <v>624.16</v>
      </c>
      <c r="Q376" s="55">
        <v>0</v>
      </c>
      <c r="R376" s="55">
        <v>0</v>
      </c>
      <c r="S376" s="55">
        <v>10.58</v>
      </c>
      <c r="T376" s="60"/>
      <c r="U376" s="57">
        <v>0</v>
      </c>
      <c r="V376" s="44">
        <f t="shared" ref="V376:V383" si="37">+U376+S376+R376+Q376+P376+O376</f>
        <v>1419.6599999999999</v>
      </c>
      <c r="W376" s="51">
        <f t="shared" ref="W376:W383" si="38">+N376-V376</f>
        <v>4851.34</v>
      </c>
      <c r="X376" s="31"/>
    </row>
    <row r="377" spans="1:24" ht="40.5" x14ac:dyDescent="0.3">
      <c r="A377" s="52">
        <v>3</v>
      </c>
      <c r="B377" s="53" t="s">
        <v>31</v>
      </c>
      <c r="C377" s="91" t="s">
        <v>32</v>
      </c>
      <c r="D377" s="54" t="s">
        <v>80</v>
      </c>
      <c r="E377" s="61">
        <v>40878</v>
      </c>
      <c r="F377" s="62">
        <v>341.23</v>
      </c>
      <c r="G377" s="56">
        <v>15</v>
      </c>
      <c r="H377" s="63">
        <v>5118.5</v>
      </c>
      <c r="I377" s="55">
        <v>443.5</v>
      </c>
      <c r="J377" s="55">
        <v>315.5</v>
      </c>
      <c r="K377" s="58">
        <v>0</v>
      </c>
      <c r="L377" s="44"/>
      <c r="M377" s="59">
        <v>0</v>
      </c>
      <c r="N377" s="44">
        <f t="shared" si="36"/>
        <v>5877.5</v>
      </c>
      <c r="O377" s="55">
        <v>700.84</v>
      </c>
      <c r="P377" s="55">
        <v>588.63</v>
      </c>
      <c r="Q377" s="55">
        <v>200</v>
      </c>
      <c r="R377" s="55">
        <v>0</v>
      </c>
      <c r="S377" s="64">
        <v>9.15</v>
      </c>
      <c r="T377" s="60"/>
      <c r="U377" s="57">
        <v>0</v>
      </c>
      <c r="V377" s="44">
        <f t="shared" si="37"/>
        <v>1498.62</v>
      </c>
      <c r="W377" s="51">
        <f t="shared" si="38"/>
        <v>4378.88</v>
      </c>
      <c r="X377" s="31"/>
    </row>
    <row r="378" spans="1:24" ht="40.5" x14ac:dyDescent="0.3">
      <c r="A378" s="52">
        <v>4</v>
      </c>
      <c r="B378" s="53" t="s">
        <v>33</v>
      </c>
      <c r="C378" s="91" t="s">
        <v>34</v>
      </c>
      <c r="D378" s="42" t="s">
        <v>78</v>
      </c>
      <c r="E378" s="61">
        <v>42466</v>
      </c>
      <c r="F378" s="55">
        <v>1752.66</v>
      </c>
      <c r="G378" s="56">
        <v>15</v>
      </c>
      <c r="H378" s="63">
        <v>26290</v>
      </c>
      <c r="I378" s="55">
        <v>1028.5</v>
      </c>
      <c r="J378" s="55">
        <v>728.5</v>
      </c>
      <c r="K378" s="58"/>
      <c r="L378" s="44"/>
      <c r="M378" s="59"/>
      <c r="N378" s="44">
        <f t="shared" si="36"/>
        <v>28047</v>
      </c>
      <c r="O378" s="55">
        <v>6574.54</v>
      </c>
      <c r="P378" s="55">
        <v>2908.36</v>
      </c>
      <c r="Q378" s="55"/>
      <c r="R378" s="55"/>
      <c r="S378" s="64">
        <v>105.66</v>
      </c>
      <c r="T378" s="60"/>
      <c r="U378" s="57">
        <v>0</v>
      </c>
      <c r="V378" s="44">
        <f t="shared" si="37"/>
        <v>9588.56</v>
      </c>
      <c r="W378" s="51">
        <f t="shared" si="38"/>
        <v>18458.440000000002</v>
      </c>
      <c r="X378" s="31"/>
    </row>
    <row r="379" spans="1:24" ht="60.75" x14ac:dyDescent="0.3">
      <c r="A379" s="52">
        <v>5</v>
      </c>
      <c r="B379" s="65" t="s">
        <v>35</v>
      </c>
      <c r="C379" s="92" t="s">
        <v>36</v>
      </c>
      <c r="D379" s="42" t="s">
        <v>78</v>
      </c>
      <c r="E379" s="43">
        <v>39326</v>
      </c>
      <c r="F379" s="64">
        <v>573.76</v>
      </c>
      <c r="G379" s="67">
        <v>15</v>
      </c>
      <c r="H379" s="64">
        <v>8606.5</v>
      </c>
      <c r="I379" s="64">
        <v>623.5</v>
      </c>
      <c r="J379" s="64">
        <v>389.5</v>
      </c>
      <c r="K379" s="68">
        <v>0</v>
      </c>
      <c r="L379" s="69"/>
      <c r="M379" s="70">
        <v>0</v>
      </c>
      <c r="N379" s="44">
        <f t="shared" si="36"/>
        <v>9619.5</v>
      </c>
      <c r="O379" s="64">
        <v>1500.16</v>
      </c>
      <c r="P379" s="64">
        <v>989.75</v>
      </c>
      <c r="Q379" s="64">
        <v>0</v>
      </c>
      <c r="R379" s="64">
        <v>1743</v>
      </c>
      <c r="S379" s="64">
        <v>25.21</v>
      </c>
      <c r="T379" s="71"/>
      <c r="U379" s="64">
        <v>0</v>
      </c>
      <c r="V379" s="44">
        <f t="shared" si="37"/>
        <v>4258.12</v>
      </c>
      <c r="W379" s="51">
        <f t="shared" si="38"/>
        <v>5361.38</v>
      </c>
      <c r="X379" s="31"/>
    </row>
    <row r="380" spans="1:24" ht="60.75" x14ac:dyDescent="0.3">
      <c r="A380" s="40">
        <v>6</v>
      </c>
      <c r="B380" s="53" t="s">
        <v>37</v>
      </c>
      <c r="C380" s="91" t="s">
        <v>38</v>
      </c>
      <c r="D380" s="42" t="s">
        <v>78</v>
      </c>
      <c r="E380" s="43">
        <v>39341</v>
      </c>
      <c r="F380" s="55">
        <v>573.76</v>
      </c>
      <c r="G380" s="56">
        <v>15</v>
      </c>
      <c r="H380" s="55">
        <v>8606.5</v>
      </c>
      <c r="I380" s="64">
        <v>623.5</v>
      </c>
      <c r="J380" s="64">
        <v>389.5</v>
      </c>
      <c r="K380" s="58">
        <v>0</v>
      </c>
      <c r="L380" s="44"/>
      <c r="M380" s="70">
        <v>0</v>
      </c>
      <c r="N380" s="44">
        <f t="shared" si="36"/>
        <v>9619.5</v>
      </c>
      <c r="O380" s="55">
        <v>1500.16</v>
      </c>
      <c r="P380" s="55">
        <v>989.75</v>
      </c>
      <c r="Q380" s="55">
        <v>100</v>
      </c>
      <c r="R380" s="55">
        <v>0</v>
      </c>
      <c r="S380" s="55">
        <v>25.21</v>
      </c>
      <c r="T380" s="60"/>
      <c r="U380" s="57">
        <v>0</v>
      </c>
      <c r="V380" s="44">
        <f t="shared" si="37"/>
        <v>2615.12</v>
      </c>
      <c r="W380" s="51">
        <f t="shared" si="38"/>
        <v>7004.38</v>
      </c>
      <c r="X380" s="31"/>
    </row>
    <row r="381" spans="1:24" ht="60.75" x14ac:dyDescent="0.3">
      <c r="A381" s="40">
        <v>7</v>
      </c>
      <c r="B381" s="53" t="s">
        <v>39</v>
      </c>
      <c r="C381" s="91" t="s">
        <v>30</v>
      </c>
      <c r="D381" s="42" t="s">
        <v>78</v>
      </c>
      <c r="E381" s="43">
        <v>42205</v>
      </c>
      <c r="F381" s="55">
        <v>361.83</v>
      </c>
      <c r="G381" s="56">
        <v>15</v>
      </c>
      <c r="H381" s="55">
        <v>5427.5</v>
      </c>
      <c r="I381" s="64">
        <v>510.5</v>
      </c>
      <c r="J381" s="64">
        <v>333</v>
      </c>
      <c r="K381" s="58">
        <v>0</v>
      </c>
      <c r="L381" s="47"/>
      <c r="M381" s="72">
        <v>0</v>
      </c>
      <c r="N381" s="44">
        <f t="shared" si="36"/>
        <v>6271</v>
      </c>
      <c r="O381" s="55">
        <v>784.92</v>
      </c>
      <c r="P381" s="55">
        <v>624.16</v>
      </c>
      <c r="Q381" s="55">
        <v>200</v>
      </c>
      <c r="R381" s="55">
        <v>1357</v>
      </c>
      <c r="S381" s="55">
        <v>10.58</v>
      </c>
      <c r="T381" s="60">
        <v>0</v>
      </c>
      <c r="U381" s="57">
        <v>0</v>
      </c>
      <c r="V381" s="44">
        <f t="shared" si="37"/>
        <v>2976.66</v>
      </c>
      <c r="W381" s="51">
        <f t="shared" si="38"/>
        <v>3294.34</v>
      </c>
      <c r="X381" s="31"/>
    </row>
    <row r="382" spans="1:24" ht="40.5" x14ac:dyDescent="0.3">
      <c r="A382" s="52">
        <v>8</v>
      </c>
      <c r="B382" s="53" t="s">
        <v>40</v>
      </c>
      <c r="C382" s="91" t="s">
        <v>41</v>
      </c>
      <c r="D382" s="54" t="s">
        <v>80</v>
      </c>
      <c r="E382" s="43">
        <v>39326</v>
      </c>
      <c r="F382" s="55">
        <v>279.36</v>
      </c>
      <c r="G382" s="56">
        <v>15</v>
      </c>
      <c r="H382" s="55">
        <v>4540.5</v>
      </c>
      <c r="I382" s="55">
        <v>428</v>
      </c>
      <c r="J382" s="55">
        <v>300</v>
      </c>
      <c r="K382" s="58">
        <v>0</v>
      </c>
      <c r="L382" s="44"/>
      <c r="M382" s="57">
        <v>0</v>
      </c>
      <c r="N382" s="44">
        <f>+M382+K382+J382+I382+H382</f>
        <v>5268.5</v>
      </c>
      <c r="O382" s="55">
        <v>570.79</v>
      </c>
      <c r="P382" s="55">
        <v>522.16</v>
      </c>
      <c r="Q382" s="55">
        <v>0</v>
      </c>
      <c r="R382" s="55">
        <v>2493.5700000000002</v>
      </c>
      <c r="S382" s="64">
        <v>4.88</v>
      </c>
      <c r="T382" s="73"/>
      <c r="U382" s="74">
        <v>0</v>
      </c>
      <c r="V382" s="44">
        <f t="shared" si="37"/>
        <v>3591.4</v>
      </c>
      <c r="W382" s="51">
        <f t="shared" si="38"/>
        <v>1677.1</v>
      </c>
      <c r="X382" s="31"/>
    </row>
    <row r="383" spans="1:24" ht="81" x14ac:dyDescent="0.3">
      <c r="A383" s="52">
        <v>9</v>
      </c>
      <c r="B383" s="53" t="s">
        <v>42</v>
      </c>
      <c r="C383" s="91" t="s">
        <v>43</v>
      </c>
      <c r="D383" s="54" t="s">
        <v>80</v>
      </c>
      <c r="E383" s="43">
        <v>39295</v>
      </c>
      <c r="F383" s="62">
        <v>739.36</v>
      </c>
      <c r="G383" s="67">
        <v>15</v>
      </c>
      <c r="H383" s="63">
        <v>11092.95</v>
      </c>
      <c r="I383" s="55">
        <v>732.5</v>
      </c>
      <c r="J383" s="55">
        <v>493.5</v>
      </c>
      <c r="K383" s="58">
        <v>0</v>
      </c>
      <c r="L383" s="44"/>
      <c r="M383" s="70">
        <v>0</v>
      </c>
      <c r="N383" s="44">
        <f t="shared" ref="N383" si="39">+M383+K383+J383+I383+H383</f>
        <v>12318.95</v>
      </c>
      <c r="O383" s="55">
        <v>2118.5500000000002</v>
      </c>
      <c r="P383" s="55">
        <v>1275.7</v>
      </c>
      <c r="Q383" s="55">
        <v>600</v>
      </c>
      <c r="R383" s="55">
        <v>0</v>
      </c>
      <c r="S383" s="64">
        <v>36.64</v>
      </c>
      <c r="T383" s="60"/>
      <c r="U383" s="57">
        <v>0</v>
      </c>
      <c r="V383" s="44">
        <f t="shared" si="37"/>
        <v>4030.8900000000003</v>
      </c>
      <c r="W383" s="51">
        <f t="shared" si="38"/>
        <v>8288.0600000000013</v>
      </c>
      <c r="X383" s="31"/>
    </row>
    <row r="384" spans="1:24" ht="21" thickBot="1" x14ac:dyDescent="0.35">
      <c r="A384" s="93" t="s">
        <v>46</v>
      </c>
      <c r="B384" s="94"/>
      <c r="C384" s="31"/>
      <c r="D384" s="95"/>
      <c r="E384" s="75"/>
      <c r="F384" s="75"/>
      <c r="G384" s="76"/>
      <c r="H384" s="77">
        <v>88834.95</v>
      </c>
      <c r="I384" s="77">
        <v>5967.5</v>
      </c>
      <c r="J384" s="77">
        <v>3987.5</v>
      </c>
      <c r="K384" s="77">
        <v>0</v>
      </c>
      <c r="L384" s="77">
        <v>0</v>
      </c>
      <c r="M384" s="77">
        <v>0</v>
      </c>
      <c r="N384" s="77">
        <f t="shared" ref="N384:S384" si="40">SUM(N375:N383)</f>
        <v>92912.45</v>
      </c>
      <c r="O384" s="77">
        <f t="shared" si="40"/>
        <v>16035.039999999997</v>
      </c>
      <c r="P384" s="77">
        <f t="shared" si="40"/>
        <v>9512.42</v>
      </c>
      <c r="Q384" s="77">
        <f t="shared" si="40"/>
        <v>1100</v>
      </c>
      <c r="R384" s="77">
        <f t="shared" si="40"/>
        <v>8462.57</v>
      </c>
      <c r="S384" s="77">
        <f t="shared" si="40"/>
        <v>253.12</v>
      </c>
      <c r="T384" s="77">
        <v>0</v>
      </c>
      <c r="U384" s="77">
        <f>SUM(U375:U383)</f>
        <v>0</v>
      </c>
      <c r="V384" s="77">
        <f>SUM(V375:V383)</f>
        <v>35363.15</v>
      </c>
      <c r="W384" s="77">
        <f>SUM(W375:W383)</f>
        <v>57549.3</v>
      </c>
      <c r="X384" s="31"/>
    </row>
    <row r="385" spans="1:24" ht="21" thickTop="1" x14ac:dyDescent="0.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</row>
    <row r="386" spans="1:24" ht="20.25" x14ac:dyDescent="0.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79"/>
      <c r="X386" s="31"/>
    </row>
    <row r="387" spans="1:24" ht="20.25" x14ac:dyDescent="0.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79"/>
      <c r="X387" s="31"/>
    </row>
    <row r="388" spans="1:24" ht="20.25" x14ac:dyDescent="0.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79"/>
      <c r="X388" s="31"/>
    </row>
    <row r="389" spans="1:24" ht="20.25" x14ac:dyDescent="0.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79"/>
      <c r="X389" s="31"/>
    </row>
    <row r="390" spans="1:24" ht="20.25" x14ac:dyDescent="0.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79"/>
      <c r="X390" s="31"/>
    </row>
    <row r="391" spans="1:24" ht="20.25" x14ac:dyDescent="0.3">
      <c r="A391" s="31"/>
      <c r="B391" s="31"/>
      <c r="C391" s="31"/>
      <c r="D391" s="113" t="s">
        <v>83</v>
      </c>
      <c r="E391" s="113"/>
      <c r="F391" s="113"/>
      <c r="G391" s="113"/>
      <c r="H391" s="113"/>
      <c r="I391" s="82"/>
      <c r="J391" s="82"/>
      <c r="K391" s="82"/>
      <c r="L391" s="82"/>
      <c r="M391" s="83"/>
      <c r="N391" s="83"/>
      <c r="O391" s="113" t="s">
        <v>47</v>
      </c>
      <c r="P391" s="113"/>
      <c r="Q391" s="113"/>
      <c r="R391" s="113"/>
      <c r="S391" s="31"/>
      <c r="T391" s="31"/>
      <c r="U391" s="31"/>
      <c r="V391" s="31"/>
      <c r="W391" s="79"/>
      <c r="X391" s="31"/>
    </row>
    <row r="392" spans="1:24" ht="20.25" x14ac:dyDescent="0.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79"/>
      <c r="X392" s="31"/>
    </row>
    <row r="393" spans="1:24" ht="20.25" x14ac:dyDescent="0.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79"/>
      <c r="X393" s="31"/>
    </row>
    <row r="394" spans="1:24" ht="20.25" x14ac:dyDescent="0.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79"/>
      <c r="X394" s="31"/>
    </row>
    <row r="395" spans="1:24" ht="20.25" x14ac:dyDescent="0.3">
      <c r="A395" s="31"/>
      <c r="B395" s="31"/>
      <c r="C395" s="82"/>
      <c r="D395" s="84"/>
      <c r="E395" s="84"/>
      <c r="F395" s="84"/>
      <c r="G395" s="85"/>
      <c r="H395" s="82"/>
      <c r="I395" s="82"/>
      <c r="J395" s="82"/>
      <c r="K395" s="82"/>
      <c r="L395" s="82"/>
      <c r="M395" s="82"/>
      <c r="N395" s="84"/>
      <c r="O395" s="84"/>
      <c r="P395" s="85"/>
      <c r="Q395" s="31"/>
      <c r="R395" s="31"/>
      <c r="S395" s="31"/>
      <c r="T395" s="31"/>
      <c r="U395" s="31"/>
      <c r="V395" s="31"/>
      <c r="W395" s="31"/>
      <c r="X395" s="31"/>
    </row>
    <row r="396" spans="1:24" ht="20.25" x14ac:dyDescent="0.3">
      <c r="A396" s="31"/>
      <c r="B396" s="31"/>
      <c r="C396" s="82"/>
      <c r="D396" s="113" t="s">
        <v>82</v>
      </c>
      <c r="E396" s="113"/>
      <c r="F396" s="113"/>
      <c r="G396" s="113"/>
      <c r="H396" s="113"/>
      <c r="I396" s="82"/>
      <c r="J396" s="82"/>
      <c r="K396" s="82"/>
      <c r="L396" s="82"/>
      <c r="M396" s="83"/>
      <c r="N396" s="83"/>
      <c r="O396" s="113" t="s">
        <v>48</v>
      </c>
      <c r="P396" s="113"/>
      <c r="Q396" s="113"/>
      <c r="R396" s="113"/>
      <c r="S396" s="31"/>
      <c r="T396" s="31"/>
      <c r="U396" s="31"/>
      <c r="V396" s="31"/>
      <c r="W396" s="31"/>
      <c r="X396" s="31"/>
    </row>
    <row r="397" spans="1:24" ht="20.25" x14ac:dyDescent="0.3">
      <c r="A397" s="31"/>
      <c r="B397" s="31"/>
      <c r="C397" s="82"/>
      <c r="D397" s="113" t="s">
        <v>43</v>
      </c>
      <c r="E397" s="113"/>
      <c r="F397" s="113"/>
      <c r="G397" s="113"/>
      <c r="H397" s="113"/>
      <c r="I397" s="82"/>
      <c r="J397" s="82"/>
      <c r="K397" s="82"/>
      <c r="L397" s="82"/>
      <c r="M397" s="83"/>
      <c r="N397" s="83"/>
      <c r="O397" s="113" t="s">
        <v>34</v>
      </c>
      <c r="P397" s="113"/>
      <c r="Q397" s="113"/>
      <c r="R397" s="113"/>
      <c r="S397" s="31"/>
      <c r="T397" s="31"/>
      <c r="U397" s="31"/>
      <c r="V397" s="31"/>
      <c r="W397" s="31"/>
      <c r="X397" s="31"/>
    </row>
    <row r="398" spans="1:24" ht="20.25" x14ac:dyDescent="0.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</row>
    <row r="399" spans="1:24" ht="20.25" x14ac:dyDescent="0.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</row>
    <row r="400" spans="1:24" ht="20.25" x14ac:dyDescent="0.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</row>
    <row r="401" spans="1:24" ht="20.25" x14ac:dyDescent="0.3">
      <c r="A401" s="114" t="s">
        <v>0</v>
      </c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31"/>
    </row>
    <row r="402" spans="1:24" ht="20.25" x14ac:dyDescent="0.3">
      <c r="A402" s="113" t="s">
        <v>88</v>
      </c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31"/>
    </row>
    <row r="403" spans="1:24" ht="20.25" x14ac:dyDescent="0.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3" t="s">
        <v>1</v>
      </c>
      <c r="V403" s="34" t="s">
        <v>89</v>
      </c>
      <c r="W403" s="31"/>
      <c r="X403" s="31"/>
    </row>
    <row r="404" spans="1:24" ht="20.25" x14ac:dyDescent="0.3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3" t="s">
        <v>3</v>
      </c>
      <c r="V404" s="34" t="s">
        <v>90</v>
      </c>
      <c r="W404" s="31"/>
      <c r="X404" s="31"/>
    </row>
    <row r="405" spans="1:24" ht="21" thickBot="1" x14ac:dyDescent="0.3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</row>
    <row r="406" spans="1:24" ht="16.5" customHeight="1" thickBot="1" x14ac:dyDescent="0.35">
      <c r="A406" s="87" t="s">
        <v>4</v>
      </c>
      <c r="B406" s="88" t="s">
        <v>5</v>
      </c>
      <c r="C406" s="115" t="s">
        <v>6</v>
      </c>
      <c r="D406" s="117" t="s">
        <v>76</v>
      </c>
      <c r="E406" s="117" t="s">
        <v>77</v>
      </c>
      <c r="F406" s="117" t="s">
        <v>7</v>
      </c>
      <c r="G406" s="121" t="s">
        <v>8</v>
      </c>
      <c r="H406" s="122"/>
      <c r="I406" s="122"/>
      <c r="J406" s="122"/>
      <c r="K406" s="122"/>
      <c r="L406" s="122"/>
      <c r="M406" s="123"/>
      <c r="N406" s="124" t="s">
        <v>9</v>
      </c>
      <c r="O406" s="121" t="s">
        <v>10</v>
      </c>
      <c r="P406" s="122"/>
      <c r="Q406" s="122"/>
      <c r="R406" s="122"/>
      <c r="S406" s="122"/>
      <c r="T406" s="122"/>
      <c r="U406" s="123"/>
      <c r="V406" s="117" t="s">
        <v>11</v>
      </c>
      <c r="W406" s="126" t="s">
        <v>12</v>
      </c>
      <c r="X406" s="31"/>
    </row>
    <row r="407" spans="1:24" ht="61.5" thickBot="1" x14ac:dyDescent="0.35">
      <c r="A407" s="89"/>
      <c r="B407" s="36"/>
      <c r="C407" s="116"/>
      <c r="D407" s="118"/>
      <c r="E407" s="118"/>
      <c r="F407" s="118"/>
      <c r="G407" s="35" t="s">
        <v>13</v>
      </c>
      <c r="H407" s="35" t="s">
        <v>14</v>
      </c>
      <c r="I407" s="35" t="s">
        <v>15</v>
      </c>
      <c r="J407" s="35" t="s">
        <v>16</v>
      </c>
      <c r="K407" s="35" t="s">
        <v>17</v>
      </c>
      <c r="L407" s="35" t="s">
        <v>18</v>
      </c>
      <c r="M407" s="35" t="s">
        <v>19</v>
      </c>
      <c r="N407" s="125"/>
      <c r="O407" s="36" t="s">
        <v>20</v>
      </c>
      <c r="P407" s="36" t="s">
        <v>21</v>
      </c>
      <c r="Q407" s="37" t="s">
        <v>22</v>
      </c>
      <c r="R407" s="38" t="s">
        <v>23</v>
      </c>
      <c r="S407" s="37" t="s">
        <v>24</v>
      </c>
      <c r="T407" s="39" t="s">
        <v>25</v>
      </c>
      <c r="U407" s="36" t="s">
        <v>26</v>
      </c>
      <c r="V407" s="118"/>
      <c r="W407" s="127"/>
      <c r="X407" s="31"/>
    </row>
    <row r="408" spans="1:24" ht="81" x14ac:dyDescent="0.3">
      <c r="A408" s="40">
        <v>1</v>
      </c>
      <c r="B408" s="41" t="s">
        <v>27</v>
      </c>
      <c r="C408" s="90" t="s">
        <v>28</v>
      </c>
      <c r="D408" s="42" t="s">
        <v>78</v>
      </c>
      <c r="E408" s="43">
        <v>39326</v>
      </c>
      <c r="F408" s="44">
        <v>573.76</v>
      </c>
      <c r="G408" s="45">
        <v>15</v>
      </c>
      <c r="H408" s="44">
        <v>8606.5</v>
      </c>
      <c r="I408" s="46">
        <v>623.5</v>
      </c>
      <c r="J408" s="46">
        <v>389.5</v>
      </c>
      <c r="K408" s="47">
        <v>0</v>
      </c>
      <c r="L408" s="44"/>
      <c r="M408" s="48">
        <v>0</v>
      </c>
      <c r="N408" s="44">
        <v>9619.5</v>
      </c>
      <c r="O408" s="44">
        <v>1500.16</v>
      </c>
      <c r="P408" s="44">
        <v>989.75</v>
      </c>
      <c r="Q408" s="44">
        <v>0</v>
      </c>
      <c r="R408" s="44">
        <v>2869</v>
      </c>
      <c r="S408" s="44">
        <v>26.05</v>
      </c>
      <c r="T408" s="49"/>
      <c r="U408" s="50">
        <v>0</v>
      </c>
      <c r="V408" s="44">
        <v>5384.96</v>
      </c>
      <c r="W408" s="51">
        <v>4234.54</v>
      </c>
      <c r="X408" s="31"/>
    </row>
    <row r="409" spans="1:24" ht="60.75" x14ac:dyDescent="0.3">
      <c r="A409" s="52">
        <v>2</v>
      </c>
      <c r="B409" s="53" t="s">
        <v>29</v>
      </c>
      <c r="C409" s="91" t="s">
        <v>30</v>
      </c>
      <c r="D409" s="54" t="s">
        <v>79</v>
      </c>
      <c r="E409" s="43">
        <v>39356</v>
      </c>
      <c r="F409" s="55">
        <v>361.83</v>
      </c>
      <c r="G409" s="56">
        <v>15</v>
      </c>
      <c r="H409" s="55">
        <v>5427.5</v>
      </c>
      <c r="I409" s="57">
        <v>510.5</v>
      </c>
      <c r="J409" s="57">
        <v>333</v>
      </c>
      <c r="K409" s="58">
        <v>0</v>
      </c>
      <c r="L409" s="44"/>
      <c r="M409" s="59">
        <v>0</v>
      </c>
      <c r="N409" s="44">
        <v>6271</v>
      </c>
      <c r="O409" s="55">
        <v>784.92</v>
      </c>
      <c r="P409" s="55">
        <v>624.16</v>
      </c>
      <c r="Q409" s="55">
        <v>0</v>
      </c>
      <c r="R409" s="55">
        <v>0</v>
      </c>
      <c r="S409" s="55">
        <v>10.93</v>
      </c>
      <c r="T409" s="60"/>
      <c r="U409" s="57">
        <v>0</v>
      </c>
      <c r="V409" s="44">
        <v>1420.0099999999998</v>
      </c>
      <c r="W409" s="51">
        <v>4850.99</v>
      </c>
      <c r="X409" s="31"/>
    </row>
    <row r="410" spans="1:24" ht="40.5" x14ac:dyDescent="0.3">
      <c r="A410" s="52">
        <v>3</v>
      </c>
      <c r="B410" s="53" t="s">
        <v>31</v>
      </c>
      <c r="C410" s="91" t="s">
        <v>32</v>
      </c>
      <c r="D410" s="54" t="s">
        <v>80</v>
      </c>
      <c r="E410" s="61">
        <v>40878</v>
      </c>
      <c r="F410" s="62">
        <v>341.23</v>
      </c>
      <c r="G410" s="56">
        <v>15</v>
      </c>
      <c r="H410" s="63">
        <v>5118.5</v>
      </c>
      <c r="I410" s="55">
        <v>443.5</v>
      </c>
      <c r="J410" s="55">
        <v>315.5</v>
      </c>
      <c r="K410" s="58">
        <v>0</v>
      </c>
      <c r="L410" s="44"/>
      <c r="M410" s="59">
        <v>0</v>
      </c>
      <c r="N410" s="44">
        <v>5877.5</v>
      </c>
      <c r="O410" s="55">
        <v>700.84</v>
      </c>
      <c r="P410" s="55">
        <v>588.63</v>
      </c>
      <c r="Q410" s="55">
        <v>200</v>
      </c>
      <c r="R410" s="55">
        <v>0</v>
      </c>
      <c r="S410" s="64">
        <v>9.4600000000000009</v>
      </c>
      <c r="T410" s="60"/>
      <c r="U410" s="57">
        <v>0</v>
      </c>
      <c r="V410" s="44">
        <v>1498.93</v>
      </c>
      <c r="W410" s="51">
        <v>4378.57</v>
      </c>
      <c r="X410" s="31"/>
    </row>
    <row r="411" spans="1:24" ht="40.5" x14ac:dyDescent="0.3">
      <c r="A411" s="52">
        <v>4</v>
      </c>
      <c r="B411" s="53" t="s">
        <v>33</v>
      </c>
      <c r="C411" s="91" t="s">
        <v>34</v>
      </c>
      <c r="D411" s="42" t="s">
        <v>78</v>
      </c>
      <c r="E411" s="61">
        <v>42466</v>
      </c>
      <c r="F411" s="55">
        <v>1752.66</v>
      </c>
      <c r="G411" s="56">
        <v>15</v>
      </c>
      <c r="H411" s="63">
        <v>26290</v>
      </c>
      <c r="I411" s="55">
        <v>1028.5</v>
      </c>
      <c r="J411" s="55">
        <v>728.5</v>
      </c>
      <c r="K411" s="58"/>
      <c r="L411" s="44"/>
      <c r="M411" s="59"/>
      <c r="N411" s="44">
        <v>28047</v>
      </c>
      <c r="O411" s="55">
        <v>6574.54</v>
      </c>
      <c r="P411" s="55">
        <v>2908.36</v>
      </c>
      <c r="Q411" s="55">
        <v>0</v>
      </c>
      <c r="R411" s="55">
        <v>0</v>
      </c>
      <c r="S411" s="64">
        <v>109.18</v>
      </c>
      <c r="T411" s="60"/>
      <c r="U411" s="57">
        <v>0</v>
      </c>
      <c r="V411" s="44">
        <v>109.18</v>
      </c>
      <c r="W411" s="51">
        <v>27937.82</v>
      </c>
      <c r="X411" s="31"/>
    </row>
    <row r="412" spans="1:24" ht="60.75" x14ac:dyDescent="0.3">
      <c r="A412" s="52">
        <v>5</v>
      </c>
      <c r="B412" s="65" t="s">
        <v>35</v>
      </c>
      <c r="C412" s="92" t="s">
        <v>36</v>
      </c>
      <c r="D412" s="42" t="s">
        <v>78</v>
      </c>
      <c r="E412" s="43">
        <v>39326</v>
      </c>
      <c r="F412" s="64">
        <v>573.76</v>
      </c>
      <c r="G412" s="67">
        <v>15</v>
      </c>
      <c r="H412" s="64">
        <v>8606.5</v>
      </c>
      <c r="I412" s="64">
        <v>623.5</v>
      </c>
      <c r="J412" s="64">
        <v>389.5</v>
      </c>
      <c r="K412" s="68">
        <v>0</v>
      </c>
      <c r="L412" s="69"/>
      <c r="M412" s="70">
        <v>0</v>
      </c>
      <c r="N412" s="44">
        <v>9619.5</v>
      </c>
      <c r="O412" s="64">
        <v>1500.16</v>
      </c>
      <c r="P412" s="64">
        <v>989.75</v>
      </c>
      <c r="Q412" s="64">
        <v>0</v>
      </c>
      <c r="R412" s="64">
        <v>1743</v>
      </c>
      <c r="S412" s="64">
        <v>26.05</v>
      </c>
      <c r="T412" s="71"/>
      <c r="U412" s="64">
        <v>0</v>
      </c>
      <c r="V412" s="44">
        <v>1769.05</v>
      </c>
      <c r="W412" s="51">
        <v>7850.45</v>
      </c>
      <c r="X412" s="31"/>
    </row>
    <row r="413" spans="1:24" ht="60.75" x14ac:dyDescent="0.3">
      <c r="A413" s="40">
        <v>6</v>
      </c>
      <c r="B413" s="53" t="s">
        <v>37</v>
      </c>
      <c r="C413" s="91" t="s">
        <v>38</v>
      </c>
      <c r="D413" s="42" t="s">
        <v>78</v>
      </c>
      <c r="E413" s="43">
        <v>39341</v>
      </c>
      <c r="F413" s="55">
        <v>573.76</v>
      </c>
      <c r="G413" s="56">
        <v>15</v>
      </c>
      <c r="H413" s="55">
        <v>8606.5</v>
      </c>
      <c r="I413" s="64">
        <v>623.5</v>
      </c>
      <c r="J413" s="64">
        <v>389.5</v>
      </c>
      <c r="K413" s="58">
        <v>0</v>
      </c>
      <c r="L413" s="44"/>
      <c r="M413" s="70">
        <v>0</v>
      </c>
      <c r="N413" s="44">
        <v>9619.5</v>
      </c>
      <c r="O413" s="55">
        <v>1500.16</v>
      </c>
      <c r="P413" s="55">
        <v>989.75</v>
      </c>
      <c r="Q413" s="55">
        <v>100</v>
      </c>
      <c r="R413" s="55">
        <v>0</v>
      </c>
      <c r="S413" s="55">
        <v>26.05</v>
      </c>
      <c r="T413" s="60"/>
      <c r="U413" s="57">
        <v>0</v>
      </c>
      <c r="V413" s="44">
        <v>2615.96</v>
      </c>
      <c r="W413" s="51">
        <v>7003.54</v>
      </c>
      <c r="X413" s="31"/>
    </row>
    <row r="414" spans="1:24" ht="60.75" x14ac:dyDescent="0.3">
      <c r="A414" s="40">
        <v>7</v>
      </c>
      <c r="B414" s="53" t="s">
        <v>39</v>
      </c>
      <c r="C414" s="91" t="s">
        <v>30</v>
      </c>
      <c r="D414" s="42" t="s">
        <v>78</v>
      </c>
      <c r="E414" s="43">
        <v>42205</v>
      </c>
      <c r="F414" s="55">
        <v>361.83</v>
      </c>
      <c r="G414" s="56">
        <v>15</v>
      </c>
      <c r="H414" s="55">
        <v>5427.5</v>
      </c>
      <c r="I414" s="64">
        <v>510.5</v>
      </c>
      <c r="J414" s="64">
        <v>333</v>
      </c>
      <c r="K414" s="58">
        <v>0</v>
      </c>
      <c r="L414" s="47"/>
      <c r="M414" s="72">
        <v>0</v>
      </c>
      <c r="N414" s="44">
        <v>6271</v>
      </c>
      <c r="O414" s="55">
        <v>784.92</v>
      </c>
      <c r="P414" s="55">
        <v>624.16</v>
      </c>
      <c r="Q414" s="55">
        <v>200</v>
      </c>
      <c r="R414" s="55">
        <v>1357</v>
      </c>
      <c r="S414" s="55">
        <v>10.93</v>
      </c>
      <c r="T414" s="60">
        <v>0</v>
      </c>
      <c r="U414" s="57">
        <v>0</v>
      </c>
      <c r="V414" s="44">
        <v>2977.01</v>
      </c>
      <c r="W414" s="51">
        <v>3293.99</v>
      </c>
      <c r="X414" s="31"/>
    </row>
    <row r="415" spans="1:24" ht="40.5" x14ac:dyDescent="0.3">
      <c r="A415" s="52">
        <v>8</v>
      </c>
      <c r="B415" s="53" t="s">
        <v>40</v>
      </c>
      <c r="C415" s="91" t="s">
        <v>41</v>
      </c>
      <c r="D415" s="54" t="s">
        <v>80</v>
      </c>
      <c r="E415" s="43">
        <v>39326</v>
      </c>
      <c r="F415" s="55">
        <v>279.36</v>
      </c>
      <c r="G415" s="56">
        <v>15</v>
      </c>
      <c r="H415" s="55">
        <v>4540.5</v>
      </c>
      <c r="I415" s="55">
        <v>428</v>
      </c>
      <c r="J415" s="55">
        <v>300</v>
      </c>
      <c r="K415" s="58">
        <v>0</v>
      </c>
      <c r="L415" s="44"/>
      <c r="M415" s="57">
        <v>0</v>
      </c>
      <c r="N415" s="44">
        <v>5268.5</v>
      </c>
      <c r="O415" s="55">
        <v>570.79</v>
      </c>
      <c r="P415" s="55">
        <v>522.16</v>
      </c>
      <c r="Q415" s="55">
        <v>0</v>
      </c>
      <c r="R415" s="55">
        <v>2493.5700000000002</v>
      </c>
      <c r="S415" s="64">
        <v>5.04</v>
      </c>
      <c r="T415" s="73"/>
      <c r="U415" s="74">
        <v>0</v>
      </c>
      <c r="V415" s="44">
        <v>3591.56</v>
      </c>
      <c r="W415" s="51">
        <v>1676.94</v>
      </c>
      <c r="X415" s="31"/>
    </row>
    <row r="416" spans="1:24" ht="81" x14ac:dyDescent="0.3">
      <c r="A416" s="52">
        <v>9</v>
      </c>
      <c r="B416" s="53" t="s">
        <v>42</v>
      </c>
      <c r="C416" s="91" t="s">
        <v>43</v>
      </c>
      <c r="D416" s="54" t="s">
        <v>80</v>
      </c>
      <c r="E416" s="43">
        <v>39295</v>
      </c>
      <c r="F416" s="62">
        <v>739.36</v>
      </c>
      <c r="G416" s="67">
        <v>15</v>
      </c>
      <c r="H416" s="63">
        <v>11092.95</v>
      </c>
      <c r="I416" s="55">
        <v>732.5</v>
      </c>
      <c r="J416" s="55">
        <v>493.5</v>
      </c>
      <c r="K416" s="58">
        <v>0</v>
      </c>
      <c r="L416" s="44"/>
      <c r="M416" s="70">
        <v>0</v>
      </c>
      <c r="N416" s="44">
        <v>12318.95</v>
      </c>
      <c r="O416" s="55">
        <v>2118.5500000000002</v>
      </c>
      <c r="P416" s="55">
        <v>1275.7</v>
      </c>
      <c r="Q416" s="55">
        <v>600</v>
      </c>
      <c r="R416" s="55">
        <v>0</v>
      </c>
      <c r="S416" s="64">
        <v>37.86</v>
      </c>
      <c r="T416" s="60"/>
      <c r="U416" s="57">
        <v>0</v>
      </c>
      <c r="V416" s="44">
        <v>4032.11</v>
      </c>
      <c r="W416" s="51">
        <v>8286.84</v>
      </c>
      <c r="X416" s="31"/>
    </row>
    <row r="417" spans="1:24" ht="21" thickBot="1" x14ac:dyDescent="0.35">
      <c r="A417" s="93" t="s">
        <v>46</v>
      </c>
      <c r="B417" s="94"/>
      <c r="C417" s="31"/>
      <c r="D417" s="95"/>
      <c r="E417" s="31"/>
      <c r="F417" s="75"/>
      <c r="G417" s="76"/>
      <c r="H417" s="77">
        <v>88834.95</v>
      </c>
      <c r="I417" s="77">
        <v>5967.5</v>
      </c>
      <c r="J417" s="77">
        <v>3987.5</v>
      </c>
      <c r="K417" s="77">
        <v>0</v>
      </c>
      <c r="L417" s="77">
        <v>0</v>
      </c>
      <c r="M417" s="77">
        <v>0</v>
      </c>
      <c r="N417" s="77">
        <v>92912.45</v>
      </c>
      <c r="O417" s="77">
        <v>16035.039999999997</v>
      </c>
      <c r="P417" s="77">
        <v>9512.42</v>
      </c>
      <c r="Q417" s="77">
        <v>1100</v>
      </c>
      <c r="R417" s="77">
        <v>8462.57</v>
      </c>
      <c r="S417" s="77">
        <v>261.55</v>
      </c>
      <c r="T417" s="77">
        <v>0</v>
      </c>
      <c r="U417" s="77">
        <v>0</v>
      </c>
      <c r="V417" s="77">
        <v>23398.77</v>
      </c>
      <c r="W417" s="77">
        <v>69513.679999999993</v>
      </c>
      <c r="X417" s="31"/>
    </row>
    <row r="418" spans="1:24" ht="21" thickTop="1" x14ac:dyDescent="0.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</row>
    <row r="419" spans="1:24" ht="20.25" x14ac:dyDescent="0.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79"/>
      <c r="X419" s="31"/>
    </row>
    <row r="420" spans="1:24" ht="20.25" x14ac:dyDescent="0.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79"/>
      <c r="X420" s="31"/>
    </row>
    <row r="421" spans="1:24" ht="20.25" x14ac:dyDescent="0.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79"/>
      <c r="X421" s="31"/>
    </row>
    <row r="422" spans="1:24" ht="20.25" x14ac:dyDescent="0.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79"/>
      <c r="X422" s="31"/>
    </row>
    <row r="423" spans="1:24" ht="20.25" x14ac:dyDescent="0.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79"/>
      <c r="X423" s="31"/>
    </row>
    <row r="424" spans="1:24" ht="20.25" x14ac:dyDescent="0.3">
      <c r="A424" s="31"/>
      <c r="B424" s="31"/>
      <c r="C424" s="31"/>
      <c r="D424" s="113" t="s">
        <v>83</v>
      </c>
      <c r="E424" s="113"/>
      <c r="F424" s="113"/>
      <c r="G424" s="113"/>
      <c r="H424" s="113"/>
      <c r="I424" s="82"/>
      <c r="J424" s="82"/>
      <c r="K424" s="82"/>
      <c r="L424" s="82"/>
      <c r="M424" s="83"/>
      <c r="N424" s="83"/>
      <c r="O424" s="113" t="s">
        <v>47</v>
      </c>
      <c r="P424" s="113"/>
      <c r="Q424" s="113"/>
      <c r="R424" s="113"/>
      <c r="S424" s="31"/>
      <c r="T424" s="31"/>
      <c r="U424" s="31"/>
      <c r="V424" s="31"/>
      <c r="W424" s="79"/>
      <c r="X424" s="31"/>
    </row>
    <row r="425" spans="1:24" ht="20.25" x14ac:dyDescent="0.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79"/>
      <c r="X425" s="31"/>
    </row>
    <row r="426" spans="1:24" ht="20.25" x14ac:dyDescent="0.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79"/>
      <c r="X426" s="31"/>
    </row>
    <row r="427" spans="1:24" ht="20.25" x14ac:dyDescent="0.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79"/>
      <c r="X427" s="31"/>
    </row>
    <row r="428" spans="1:24" ht="20.25" x14ac:dyDescent="0.3">
      <c r="A428" s="31"/>
      <c r="B428" s="31"/>
      <c r="C428" s="82"/>
      <c r="D428" s="84"/>
      <c r="E428" s="84"/>
      <c r="F428" s="84"/>
      <c r="G428" s="85"/>
      <c r="H428" s="82"/>
      <c r="I428" s="82"/>
      <c r="J428" s="82"/>
      <c r="K428" s="82"/>
      <c r="L428" s="82"/>
      <c r="M428" s="82"/>
      <c r="N428" s="84"/>
      <c r="O428" s="84"/>
      <c r="P428" s="85"/>
      <c r="Q428" s="31"/>
      <c r="R428" s="31"/>
      <c r="S428" s="31"/>
      <c r="T428" s="31"/>
      <c r="U428" s="31"/>
      <c r="V428" s="31"/>
      <c r="W428" s="31"/>
      <c r="X428" s="31"/>
    </row>
    <row r="429" spans="1:24" ht="20.25" x14ac:dyDescent="0.3">
      <c r="A429" s="31"/>
      <c r="B429" s="31"/>
      <c r="C429" s="82"/>
      <c r="D429" s="113" t="s">
        <v>82</v>
      </c>
      <c r="E429" s="113"/>
      <c r="F429" s="113"/>
      <c r="G429" s="113"/>
      <c r="H429" s="113"/>
      <c r="I429" s="82"/>
      <c r="J429" s="82"/>
      <c r="K429" s="82"/>
      <c r="L429" s="82"/>
      <c r="M429" s="83"/>
      <c r="N429" s="83"/>
      <c r="O429" s="113" t="s">
        <v>48</v>
      </c>
      <c r="P429" s="113"/>
      <c r="Q429" s="113"/>
      <c r="R429" s="113"/>
      <c r="S429" s="31"/>
      <c r="T429" s="31"/>
      <c r="U429" s="31"/>
      <c r="V429" s="31"/>
      <c r="W429" s="31"/>
      <c r="X429" s="31"/>
    </row>
    <row r="430" spans="1:24" ht="20.25" x14ac:dyDescent="0.3">
      <c r="A430" s="31"/>
      <c r="B430" s="31"/>
      <c r="C430" s="82"/>
      <c r="D430" s="113" t="s">
        <v>43</v>
      </c>
      <c r="E430" s="113"/>
      <c r="F430" s="113"/>
      <c r="G430" s="113"/>
      <c r="H430" s="113"/>
      <c r="I430" s="82"/>
      <c r="J430" s="82"/>
      <c r="K430" s="82"/>
      <c r="L430" s="82"/>
      <c r="M430" s="83"/>
      <c r="N430" s="83"/>
      <c r="O430" s="113" t="s">
        <v>34</v>
      </c>
      <c r="P430" s="113"/>
      <c r="Q430" s="113"/>
      <c r="R430" s="113"/>
      <c r="S430" s="31"/>
      <c r="T430" s="31"/>
      <c r="U430" s="31"/>
      <c r="V430" s="31"/>
      <c r="W430" s="31"/>
      <c r="X430" s="31"/>
    </row>
    <row r="431" spans="1:24" ht="20.25" x14ac:dyDescent="0.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</row>
    <row r="432" spans="1:24" ht="20.25" x14ac:dyDescent="0.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</row>
    <row r="433" spans="1:24" ht="20.25" x14ac:dyDescent="0.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</row>
    <row r="434" spans="1:24" ht="20.25" x14ac:dyDescent="0.3">
      <c r="A434" s="114" t="s">
        <v>0</v>
      </c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31"/>
    </row>
    <row r="435" spans="1:24" ht="20.25" x14ac:dyDescent="0.3">
      <c r="A435" s="113" t="s">
        <v>91</v>
      </c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31"/>
    </row>
    <row r="436" spans="1:24" ht="20.25" x14ac:dyDescent="0.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3" t="s">
        <v>1</v>
      </c>
      <c r="V436" s="96" t="s">
        <v>85</v>
      </c>
      <c r="W436" s="31"/>
      <c r="X436" s="31"/>
    </row>
    <row r="437" spans="1:24" ht="20.25" x14ac:dyDescent="0.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3" t="s">
        <v>3</v>
      </c>
      <c r="V437" s="96" t="s">
        <v>94</v>
      </c>
      <c r="W437" s="31"/>
      <c r="X437" s="31"/>
    </row>
    <row r="438" spans="1:24" ht="21" thickBot="1" x14ac:dyDescent="0.3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</row>
    <row r="439" spans="1:24" ht="21" thickBot="1" x14ac:dyDescent="0.35">
      <c r="A439" s="87" t="s">
        <v>4</v>
      </c>
      <c r="B439" s="88" t="s">
        <v>5</v>
      </c>
      <c r="C439" s="115" t="s">
        <v>6</v>
      </c>
      <c r="D439" s="117" t="s">
        <v>76</v>
      </c>
      <c r="E439" s="117" t="s">
        <v>77</v>
      </c>
      <c r="F439" s="117" t="s">
        <v>7</v>
      </c>
      <c r="G439" s="121" t="s">
        <v>8</v>
      </c>
      <c r="H439" s="122"/>
      <c r="I439" s="122"/>
      <c r="J439" s="122"/>
      <c r="K439" s="122"/>
      <c r="L439" s="122"/>
      <c r="M439" s="123"/>
      <c r="N439" s="124" t="s">
        <v>9</v>
      </c>
      <c r="O439" s="121" t="s">
        <v>10</v>
      </c>
      <c r="P439" s="122"/>
      <c r="Q439" s="122"/>
      <c r="R439" s="122"/>
      <c r="S439" s="122"/>
      <c r="T439" s="122"/>
      <c r="U439" s="123"/>
      <c r="V439" s="117" t="s">
        <v>11</v>
      </c>
      <c r="W439" s="126" t="s">
        <v>12</v>
      </c>
      <c r="X439" s="31"/>
    </row>
    <row r="440" spans="1:24" ht="61.5" thickBot="1" x14ac:dyDescent="0.35">
      <c r="A440" s="89"/>
      <c r="B440" s="36"/>
      <c r="C440" s="116"/>
      <c r="D440" s="118"/>
      <c r="E440" s="118"/>
      <c r="F440" s="118"/>
      <c r="G440" s="35" t="s">
        <v>13</v>
      </c>
      <c r="H440" s="35" t="s">
        <v>14</v>
      </c>
      <c r="I440" s="35" t="s">
        <v>15</v>
      </c>
      <c r="J440" s="35" t="s">
        <v>16</v>
      </c>
      <c r="K440" s="35" t="s">
        <v>17</v>
      </c>
      <c r="L440" s="35" t="s">
        <v>18</v>
      </c>
      <c r="M440" s="35" t="s">
        <v>19</v>
      </c>
      <c r="N440" s="125"/>
      <c r="O440" s="36" t="s">
        <v>20</v>
      </c>
      <c r="P440" s="36" t="s">
        <v>21</v>
      </c>
      <c r="Q440" s="37" t="s">
        <v>22</v>
      </c>
      <c r="R440" s="38" t="s">
        <v>23</v>
      </c>
      <c r="S440" s="37" t="s">
        <v>24</v>
      </c>
      <c r="T440" s="39" t="s">
        <v>25</v>
      </c>
      <c r="U440" s="36" t="s">
        <v>26</v>
      </c>
      <c r="V440" s="118"/>
      <c r="W440" s="127"/>
      <c r="X440" s="31"/>
    </row>
    <row r="441" spans="1:24" ht="81" x14ac:dyDescent="0.3">
      <c r="A441" s="40">
        <v>1</v>
      </c>
      <c r="B441" s="41" t="s">
        <v>27</v>
      </c>
      <c r="C441" s="90" t="s">
        <v>28</v>
      </c>
      <c r="D441" s="42" t="s">
        <v>78</v>
      </c>
      <c r="E441" s="43">
        <v>39326</v>
      </c>
      <c r="F441" s="44">
        <v>573.76</v>
      </c>
      <c r="G441" s="45">
        <v>15</v>
      </c>
      <c r="H441" s="44">
        <v>8606.5</v>
      </c>
      <c r="I441" s="46">
        <v>623.5</v>
      </c>
      <c r="J441" s="46">
        <v>389.5</v>
      </c>
      <c r="K441" s="47">
        <v>0</v>
      </c>
      <c r="L441" s="44"/>
      <c r="M441" s="48">
        <v>0</v>
      </c>
      <c r="N441" s="44">
        <f>+M441+K441+J441+I441+H441</f>
        <v>9619.5</v>
      </c>
      <c r="O441" s="44">
        <v>1500.16</v>
      </c>
      <c r="P441" s="44">
        <v>989.75</v>
      </c>
      <c r="Q441" s="44">
        <v>0</v>
      </c>
      <c r="R441" s="44">
        <v>2869</v>
      </c>
      <c r="S441" s="44">
        <v>25.21</v>
      </c>
      <c r="T441" s="49"/>
      <c r="U441" s="50">
        <v>0</v>
      </c>
      <c r="V441" s="44">
        <f>+U441+S441+R441+Q441+P441+O441</f>
        <v>5384.12</v>
      </c>
      <c r="W441" s="51">
        <f>+N441-V441</f>
        <v>4235.38</v>
      </c>
      <c r="X441" s="31"/>
    </row>
    <row r="442" spans="1:24" ht="60.75" x14ac:dyDescent="0.3">
      <c r="A442" s="52">
        <v>2</v>
      </c>
      <c r="B442" s="53" t="s">
        <v>29</v>
      </c>
      <c r="C442" s="91" t="s">
        <v>30</v>
      </c>
      <c r="D442" s="54" t="s">
        <v>79</v>
      </c>
      <c r="E442" s="43">
        <v>39356</v>
      </c>
      <c r="F442" s="55">
        <v>361.83</v>
      </c>
      <c r="G442" s="56">
        <v>15</v>
      </c>
      <c r="H442" s="55">
        <v>5427.5</v>
      </c>
      <c r="I442" s="57">
        <v>510.5</v>
      </c>
      <c r="J442" s="57">
        <v>333</v>
      </c>
      <c r="K442" s="58">
        <v>0</v>
      </c>
      <c r="L442" s="44"/>
      <c r="M442" s="59">
        <v>0</v>
      </c>
      <c r="N442" s="44">
        <f t="shared" ref="N442:N447" si="41">+M442+K442+J442+I442+H442</f>
        <v>6271</v>
      </c>
      <c r="O442" s="55">
        <v>784.92</v>
      </c>
      <c r="P442" s="55">
        <v>624.16</v>
      </c>
      <c r="Q442" s="55">
        <v>0</v>
      </c>
      <c r="R442" s="55">
        <v>0</v>
      </c>
      <c r="S442" s="55">
        <v>10.58</v>
      </c>
      <c r="T442" s="60"/>
      <c r="U442" s="57">
        <v>0</v>
      </c>
      <c r="V442" s="44">
        <f t="shared" ref="V442:V449" si="42">+U442+S442+R442+Q442+P442+O442</f>
        <v>1419.6599999999999</v>
      </c>
      <c r="W442" s="51">
        <f t="shared" ref="W442:W449" si="43">+N442-V442</f>
        <v>4851.34</v>
      </c>
      <c r="X442" s="31"/>
    </row>
    <row r="443" spans="1:24" ht="40.5" x14ac:dyDescent="0.3">
      <c r="A443" s="52">
        <v>3</v>
      </c>
      <c r="B443" s="53" t="s">
        <v>31</v>
      </c>
      <c r="C443" s="91" t="s">
        <v>32</v>
      </c>
      <c r="D443" s="54" t="s">
        <v>80</v>
      </c>
      <c r="E443" s="61">
        <v>40878</v>
      </c>
      <c r="F443" s="62">
        <v>341.23</v>
      </c>
      <c r="G443" s="56">
        <v>15</v>
      </c>
      <c r="H443" s="63">
        <v>5118.5</v>
      </c>
      <c r="I443" s="55">
        <v>443.5</v>
      </c>
      <c r="J443" s="55">
        <v>315.5</v>
      </c>
      <c r="K443" s="58">
        <v>0</v>
      </c>
      <c r="L443" s="44"/>
      <c r="M443" s="59">
        <v>0</v>
      </c>
      <c r="N443" s="44">
        <f t="shared" si="41"/>
        <v>5877.5</v>
      </c>
      <c r="O443" s="55">
        <v>700.84</v>
      </c>
      <c r="P443" s="55">
        <v>588.63</v>
      </c>
      <c r="Q443" s="55">
        <v>200</v>
      </c>
      <c r="R443" s="55">
        <v>0</v>
      </c>
      <c r="S443" s="64">
        <v>9.15</v>
      </c>
      <c r="T443" s="60"/>
      <c r="U443" s="57">
        <v>0</v>
      </c>
      <c r="V443" s="44">
        <f t="shared" si="42"/>
        <v>1498.62</v>
      </c>
      <c r="W443" s="51">
        <f t="shared" si="43"/>
        <v>4378.88</v>
      </c>
      <c r="X443" s="31"/>
    </row>
    <row r="444" spans="1:24" ht="40.5" x14ac:dyDescent="0.3">
      <c r="A444" s="52">
        <v>4</v>
      </c>
      <c r="B444" s="53" t="s">
        <v>33</v>
      </c>
      <c r="C444" s="91" t="s">
        <v>34</v>
      </c>
      <c r="D444" s="42" t="s">
        <v>78</v>
      </c>
      <c r="E444" s="61">
        <v>42466</v>
      </c>
      <c r="F444" s="55">
        <v>1752.66</v>
      </c>
      <c r="G444" s="56">
        <v>15</v>
      </c>
      <c r="H444" s="63">
        <v>26290</v>
      </c>
      <c r="I444" s="55">
        <v>1028.5</v>
      </c>
      <c r="J444" s="55">
        <v>728.5</v>
      </c>
      <c r="K444" s="58"/>
      <c r="L444" s="44"/>
      <c r="M444" s="59"/>
      <c r="N444" s="44">
        <f t="shared" si="41"/>
        <v>28047</v>
      </c>
      <c r="O444" s="55">
        <v>6574.54</v>
      </c>
      <c r="P444" s="55">
        <v>2908.36</v>
      </c>
      <c r="Q444" s="55"/>
      <c r="R444" s="55"/>
      <c r="S444" s="64">
        <v>105.66</v>
      </c>
      <c r="T444" s="60"/>
      <c r="U444" s="57">
        <v>0</v>
      </c>
      <c r="V444" s="44">
        <f t="shared" si="42"/>
        <v>9588.56</v>
      </c>
      <c r="W444" s="51">
        <f t="shared" si="43"/>
        <v>18458.440000000002</v>
      </c>
      <c r="X444" s="31"/>
    </row>
    <row r="445" spans="1:24" ht="60.75" x14ac:dyDescent="0.3">
      <c r="A445" s="52">
        <v>5</v>
      </c>
      <c r="B445" s="65" t="s">
        <v>35</v>
      </c>
      <c r="C445" s="92" t="s">
        <v>36</v>
      </c>
      <c r="D445" s="42" t="s">
        <v>78</v>
      </c>
      <c r="E445" s="43">
        <v>39326</v>
      </c>
      <c r="F445" s="64">
        <v>573.76</v>
      </c>
      <c r="G445" s="67">
        <v>15</v>
      </c>
      <c r="H445" s="64">
        <v>8606.5</v>
      </c>
      <c r="I445" s="64">
        <v>623.5</v>
      </c>
      <c r="J445" s="64">
        <v>389.5</v>
      </c>
      <c r="K445" s="68">
        <v>0</v>
      </c>
      <c r="L445" s="69"/>
      <c r="M445" s="70">
        <v>0</v>
      </c>
      <c r="N445" s="44">
        <f t="shared" si="41"/>
        <v>9619.5</v>
      </c>
      <c r="O445" s="64">
        <v>1500.16</v>
      </c>
      <c r="P445" s="64">
        <v>989.75</v>
      </c>
      <c r="Q445" s="64">
        <v>0</v>
      </c>
      <c r="R445" s="64">
        <v>1743</v>
      </c>
      <c r="S445" s="64">
        <v>25.21</v>
      </c>
      <c r="T445" s="71"/>
      <c r="U445" s="64">
        <v>0</v>
      </c>
      <c r="V445" s="44">
        <f t="shared" si="42"/>
        <v>4258.12</v>
      </c>
      <c r="W445" s="51">
        <f t="shared" si="43"/>
        <v>5361.38</v>
      </c>
      <c r="X445" s="31"/>
    </row>
    <row r="446" spans="1:24" ht="60.75" x14ac:dyDescent="0.3">
      <c r="A446" s="40">
        <v>6</v>
      </c>
      <c r="B446" s="53" t="s">
        <v>37</v>
      </c>
      <c r="C446" s="91" t="s">
        <v>38</v>
      </c>
      <c r="D446" s="42" t="s">
        <v>78</v>
      </c>
      <c r="E446" s="43">
        <v>39341</v>
      </c>
      <c r="F446" s="55">
        <v>573.76</v>
      </c>
      <c r="G446" s="56">
        <v>15</v>
      </c>
      <c r="H446" s="55">
        <v>8606.5</v>
      </c>
      <c r="I446" s="64">
        <v>623.5</v>
      </c>
      <c r="J446" s="64">
        <v>389.5</v>
      </c>
      <c r="K446" s="58">
        <v>0</v>
      </c>
      <c r="L446" s="44"/>
      <c r="M446" s="70">
        <v>0</v>
      </c>
      <c r="N446" s="44">
        <f t="shared" si="41"/>
        <v>9619.5</v>
      </c>
      <c r="O446" s="55">
        <v>1500.16</v>
      </c>
      <c r="P446" s="55">
        <v>989.75</v>
      </c>
      <c r="Q446" s="55">
        <v>100</v>
      </c>
      <c r="R446" s="55">
        <v>0</v>
      </c>
      <c r="S446" s="55">
        <v>25.21</v>
      </c>
      <c r="T446" s="60"/>
      <c r="U446" s="57">
        <v>0</v>
      </c>
      <c r="V446" s="44">
        <f t="shared" si="42"/>
        <v>2615.12</v>
      </c>
      <c r="W446" s="51">
        <f t="shared" si="43"/>
        <v>7004.38</v>
      </c>
      <c r="X446" s="31"/>
    </row>
    <row r="447" spans="1:24" ht="60.75" x14ac:dyDescent="0.3">
      <c r="A447" s="40">
        <v>7</v>
      </c>
      <c r="B447" s="53" t="s">
        <v>39</v>
      </c>
      <c r="C447" s="91" t="s">
        <v>30</v>
      </c>
      <c r="D447" s="42" t="s">
        <v>78</v>
      </c>
      <c r="E447" s="43">
        <v>42205</v>
      </c>
      <c r="F447" s="55">
        <v>361.83</v>
      </c>
      <c r="G447" s="56">
        <v>15</v>
      </c>
      <c r="H447" s="55">
        <v>5427.5</v>
      </c>
      <c r="I447" s="64">
        <v>510.5</v>
      </c>
      <c r="J447" s="64">
        <v>333</v>
      </c>
      <c r="K447" s="58">
        <v>0</v>
      </c>
      <c r="L447" s="47"/>
      <c r="M447" s="72">
        <v>0</v>
      </c>
      <c r="N447" s="44">
        <f t="shared" si="41"/>
        <v>6271</v>
      </c>
      <c r="O447" s="55">
        <v>784.92</v>
      </c>
      <c r="P447" s="55">
        <v>624.16</v>
      </c>
      <c r="Q447" s="55">
        <v>200</v>
      </c>
      <c r="R447" s="55">
        <v>1357</v>
      </c>
      <c r="S447" s="55">
        <v>10.58</v>
      </c>
      <c r="T447" s="60">
        <v>0</v>
      </c>
      <c r="U447" s="57">
        <v>0</v>
      </c>
      <c r="V447" s="44">
        <f t="shared" si="42"/>
        <v>2976.66</v>
      </c>
      <c r="W447" s="51">
        <f t="shared" si="43"/>
        <v>3294.34</v>
      </c>
      <c r="X447" s="31"/>
    </row>
    <row r="448" spans="1:24" ht="40.5" x14ac:dyDescent="0.3">
      <c r="A448" s="52">
        <v>8</v>
      </c>
      <c r="B448" s="53" t="s">
        <v>40</v>
      </c>
      <c r="C448" s="91" t="s">
        <v>41</v>
      </c>
      <c r="D448" s="54" t="s">
        <v>80</v>
      </c>
      <c r="E448" s="43">
        <v>39326</v>
      </c>
      <c r="F448" s="55">
        <v>279.36</v>
      </c>
      <c r="G448" s="56">
        <v>15</v>
      </c>
      <c r="H448" s="55">
        <v>4540.5</v>
      </c>
      <c r="I448" s="55">
        <v>428</v>
      </c>
      <c r="J448" s="55">
        <v>300</v>
      </c>
      <c r="K448" s="58">
        <v>0</v>
      </c>
      <c r="L448" s="44"/>
      <c r="M448" s="57">
        <v>0</v>
      </c>
      <c r="N448" s="44">
        <f>+M448+K448+J448+I448+H448</f>
        <v>5268.5</v>
      </c>
      <c r="O448" s="55">
        <v>570.79</v>
      </c>
      <c r="P448" s="55">
        <v>522.16</v>
      </c>
      <c r="Q448" s="55">
        <v>0</v>
      </c>
      <c r="R448" s="55">
        <v>2493.5700000000002</v>
      </c>
      <c r="S448" s="64">
        <v>4.88</v>
      </c>
      <c r="T448" s="73"/>
      <c r="U448" s="74">
        <v>0</v>
      </c>
      <c r="V448" s="44">
        <f t="shared" si="42"/>
        <v>3591.4</v>
      </c>
      <c r="W448" s="51">
        <f t="shared" si="43"/>
        <v>1677.1</v>
      </c>
      <c r="X448" s="31"/>
    </row>
    <row r="449" spans="1:24" ht="81" x14ac:dyDescent="0.3">
      <c r="A449" s="52">
        <v>9</v>
      </c>
      <c r="B449" s="53" t="s">
        <v>42</v>
      </c>
      <c r="C449" s="54" t="s">
        <v>43</v>
      </c>
      <c r="D449" s="54" t="s">
        <v>80</v>
      </c>
      <c r="E449" s="43">
        <v>39295</v>
      </c>
      <c r="F449" s="62">
        <v>739.36</v>
      </c>
      <c r="G449" s="67">
        <v>15</v>
      </c>
      <c r="H449" s="63">
        <v>11092.95</v>
      </c>
      <c r="I449" s="55">
        <v>732.5</v>
      </c>
      <c r="J449" s="55">
        <v>493.5</v>
      </c>
      <c r="K449" s="58">
        <v>0</v>
      </c>
      <c r="L449" s="44"/>
      <c r="M449" s="70">
        <v>0</v>
      </c>
      <c r="N449" s="44">
        <f t="shared" ref="N449" si="44">+M449+K449+J449+I449+H449</f>
        <v>12318.95</v>
      </c>
      <c r="O449" s="55">
        <v>2118.5500000000002</v>
      </c>
      <c r="P449" s="55">
        <v>1275.7</v>
      </c>
      <c r="Q449" s="55">
        <v>600</v>
      </c>
      <c r="R449" s="55">
        <v>0</v>
      </c>
      <c r="S449" s="64">
        <v>36.64</v>
      </c>
      <c r="T449" s="60"/>
      <c r="U449" s="57">
        <v>0</v>
      </c>
      <c r="V449" s="44">
        <f t="shared" si="42"/>
        <v>4030.8900000000003</v>
      </c>
      <c r="W449" s="51">
        <f t="shared" si="43"/>
        <v>8288.0600000000013</v>
      </c>
      <c r="X449" s="31"/>
    </row>
    <row r="450" spans="1:24" ht="21" thickBot="1" x14ac:dyDescent="0.35">
      <c r="A450" s="130" t="s">
        <v>46</v>
      </c>
      <c r="B450" s="131"/>
      <c r="C450" s="97"/>
      <c r="D450" s="75"/>
      <c r="E450" s="31"/>
      <c r="F450" s="75"/>
      <c r="G450" s="76"/>
      <c r="H450" s="77">
        <v>88834.95</v>
      </c>
      <c r="I450" s="77">
        <v>5967.5</v>
      </c>
      <c r="J450" s="77">
        <v>3987.5</v>
      </c>
      <c r="K450" s="77">
        <v>0</v>
      </c>
      <c r="L450" s="77">
        <v>0</v>
      </c>
      <c r="M450" s="77">
        <v>0</v>
      </c>
      <c r="N450" s="77">
        <f t="shared" ref="N450:S450" si="45">SUM(N441:N449)</f>
        <v>92912.45</v>
      </c>
      <c r="O450" s="77">
        <f t="shared" si="45"/>
        <v>16035.039999999997</v>
      </c>
      <c r="P450" s="77">
        <f t="shared" si="45"/>
        <v>9512.42</v>
      </c>
      <c r="Q450" s="77">
        <f t="shared" si="45"/>
        <v>1100</v>
      </c>
      <c r="R450" s="77">
        <f t="shared" si="45"/>
        <v>8462.57</v>
      </c>
      <c r="S450" s="77">
        <f t="shared" si="45"/>
        <v>253.12</v>
      </c>
      <c r="T450" s="77">
        <v>0</v>
      </c>
      <c r="U450" s="77">
        <f>SUM(U441:U449)</f>
        <v>0</v>
      </c>
      <c r="V450" s="77">
        <f>SUM(V441:V449)</f>
        <v>35363.15</v>
      </c>
      <c r="W450" s="77">
        <f>SUM(W441:W449)</f>
        <v>57549.3</v>
      </c>
      <c r="X450" s="31"/>
    </row>
    <row r="451" spans="1:24" ht="21" thickTop="1" x14ac:dyDescent="0.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</row>
    <row r="452" spans="1:24" ht="20.25" x14ac:dyDescent="0.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79"/>
      <c r="X452" s="31"/>
    </row>
    <row r="453" spans="1:24" ht="20.25" x14ac:dyDescent="0.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79"/>
      <c r="X453" s="31"/>
    </row>
    <row r="454" spans="1:24" ht="20.25" x14ac:dyDescent="0.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79"/>
      <c r="X454" s="31"/>
    </row>
    <row r="455" spans="1:24" ht="20.25" x14ac:dyDescent="0.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79"/>
      <c r="X455" s="31"/>
    </row>
    <row r="456" spans="1:24" ht="20.25" x14ac:dyDescent="0.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79"/>
      <c r="X456" s="31"/>
    </row>
    <row r="457" spans="1:24" ht="20.25" x14ac:dyDescent="0.3">
      <c r="A457" s="31"/>
      <c r="B457" s="31"/>
      <c r="C457" s="31"/>
      <c r="D457" s="113" t="s">
        <v>83</v>
      </c>
      <c r="E457" s="113"/>
      <c r="F457" s="113"/>
      <c r="G457" s="113"/>
      <c r="H457" s="113"/>
      <c r="I457" s="82"/>
      <c r="J457" s="82"/>
      <c r="K457" s="82"/>
      <c r="L457" s="82"/>
      <c r="M457" s="83"/>
      <c r="N457" s="83"/>
      <c r="O457" s="113" t="s">
        <v>47</v>
      </c>
      <c r="P457" s="113"/>
      <c r="Q457" s="113"/>
      <c r="R457" s="113"/>
      <c r="S457" s="31"/>
      <c r="T457" s="31"/>
      <c r="U457" s="31"/>
      <c r="V457" s="31"/>
      <c r="W457" s="79"/>
      <c r="X457" s="31"/>
    </row>
    <row r="458" spans="1:24" ht="20.25" x14ac:dyDescent="0.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79"/>
      <c r="X458" s="31"/>
    </row>
    <row r="459" spans="1:24" ht="20.25" x14ac:dyDescent="0.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79"/>
      <c r="X459" s="31"/>
    </row>
    <row r="460" spans="1:24" ht="20.25" x14ac:dyDescent="0.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79"/>
      <c r="X460" s="31"/>
    </row>
    <row r="461" spans="1:24" ht="20.25" x14ac:dyDescent="0.3">
      <c r="A461" s="31"/>
      <c r="B461" s="31"/>
      <c r="C461" s="82"/>
      <c r="D461" s="84"/>
      <c r="E461" s="84"/>
      <c r="F461" s="84"/>
      <c r="G461" s="85"/>
      <c r="H461" s="82"/>
      <c r="I461" s="82"/>
      <c r="J461" s="82"/>
      <c r="K461" s="82"/>
      <c r="L461" s="82"/>
      <c r="M461" s="82"/>
      <c r="N461" s="84"/>
      <c r="O461" s="84"/>
      <c r="P461" s="85"/>
      <c r="Q461" s="31"/>
      <c r="R461" s="31"/>
      <c r="S461" s="31"/>
      <c r="T461" s="31"/>
      <c r="U461" s="31"/>
      <c r="V461" s="31"/>
      <c r="W461" s="31"/>
      <c r="X461" s="31"/>
    </row>
    <row r="462" spans="1:24" ht="20.25" x14ac:dyDescent="0.3">
      <c r="A462" s="31"/>
      <c r="B462" s="31"/>
      <c r="C462" s="82"/>
      <c r="D462" s="113" t="s">
        <v>82</v>
      </c>
      <c r="E462" s="113"/>
      <c r="F462" s="113"/>
      <c r="G462" s="113"/>
      <c r="H462" s="113"/>
      <c r="I462" s="82"/>
      <c r="J462" s="82"/>
      <c r="K462" s="82"/>
      <c r="L462" s="82"/>
      <c r="M462" s="83"/>
      <c r="N462" s="83"/>
      <c r="O462" s="113" t="s">
        <v>48</v>
      </c>
      <c r="P462" s="113"/>
      <c r="Q462" s="113"/>
      <c r="R462" s="113"/>
      <c r="S462" s="31"/>
      <c r="T462" s="31"/>
      <c r="U462" s="31"/>
      <c r="V462" s="31"/>
      <c r="W462" s="31"/>
      <c r="X462" s="31"/>
    </row>
    <row r="463" spans="1:24" ht="20.25" x14ac:dyDescent="0.3">
      <c r="A463" s="31"/>
      <c r="B463" s="31"/>
      <c r="C463" s="82"/>
      <c r="D463" s="113" t="s">
        <v>43</v>
      </c>
      <c r="E463" s="113"/>
      <c r="F463" s="113"/>
      <c r="G463" s="113"/>
      <c r="H463" s="113"/>
      <c r="I463" s="82"/>
      <c r="J463" s="82"/>
      <c r="K463" s="82"/>
      <c r="L463" s="82"/>
      <c r="M463" s="83"/>
      <c r="N463" s="83"/>
      <c r="O463" s="113" t="s">
        <v>34</v>
      </c>
      <c r="P463" s="113"/>
      <c r="Q463" s="113"/>
      <c r="R463" s="113"/>
      <c r="S463" s="31"/>
      <c r="T463" s="31"/>
      <c r="U463" s="31"/>
      <c r="V463" s="31"/>
      <c r="W463" s="31"/>
      <c r="X463" s="31"/>
    </row>
    <row r="464" spans="1:24" ht="20.25" x14ac:dyDescent="0.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</row>
    <row r="465" spans="1:24" ht="20.25" x14ac:dyDescent="0.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</row>
    <row r="466" spans="1:24" ht="20.25" x14ac:dyDescent="0.3">
      <c r="A466" s="114" t="s">
        <v>0</v>
      </c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31"/>
    </row>
    <row r="467" spans="1:24" ht="20.25" x14ac:dyDescent="0.3">
      <c r="A467" s="113" t="s">
        <v>95</v>
      </c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31"/>
    </row>
    <row r="468" spans="1:24" ht="20.25" x14ac:dyDescent="0.3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1"/>
      <c r="V468" s="33" t="s">
        <v>1</v>
      </c>
      <c r="W468" s="34" t="s">
        <v>96</v>
      </c>
      <c r="X468" s="31"/>
    </row>
    <row r="469" spans="1:24" ht="20.25" x14ac:dyDescent="0.3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1"/>
      <c r="V469" s="33" t="s">
        <v>3</v>
      </c>
      <c r="W469" s="34" t="s">
        <v>97</v>
      </c>
      <c r="X469" s="31"/>
    </row>
    <row r="470" spans="1:24" ht="21" thickBo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1"/>
      <c r="V470" s="33"/>
      <c r="W470" s="34"/>
      <c r="X470" s="31"/>
    </row>
    <row r="471" spans="1:24" ht="12" customHeight="1" thickBot="1" x14ac:dyDescent="0.35">
      <c r="A471" s="115" t="s">
        <v>4</v>
      </c>
      <c r="B471" s="115" t="s">
        <v>5</v>
      </c>
      <c r="C471" s="129" t="s">
        <v>6</v>
      </c>
      <c r="D471" s="119" t="s">
        <v>76</v>
      </c>
      <c r="E471" s="117" t="s">
        <v>77</v>
      </c>
      <c r="F471" s="117" t="s">
        <v>7</v>
      </c>
      <c r="G471" s="121" t="s">
        <v>8</v>
      </c>
      <c r="H471" s="122"/>
      <c r="I471" s="122"/>
      <c r="J471" s="122"/>
      <c r="K471" s="122"/>
      <c r="L471" s="122"/>
      <c r="M471" s="123"/>
      <c r="N471" s="124" t="s">
        <v>9</v>
      </c>
      <c r="O471" s="121" t="s">
        <v>10</v>
      </c>
      <c r="P471" s="122"/>
      <c r="Q471" s="122"/>
      <c r="R471" s="122"/>
      <c r="S471" s="122"/>
      <c r="T471" s="122"/>
      <c r="U471" s="123"/>
      <c r="V471" s="117" t="s">
        <v>11</v>
      </c>
      <c r="W471" s="126" t="s">
        <v>12</v>
      </c>
      <c r="X471" s="31"/>
    </row>
    <row r="472" spans="1:24" ht="61.5" thickBot="1" x14ac:dyDescent="0.35">
      <c r="A472" s="116"/>
      <c r="B472" s="116"/>
      <c r="C472" s="129"/>
      <c r="D472" s="120"/>
      <c r="E472" s="118"/>
      <c r="F472" s="118"/>
      <c r="G472" s="35" t="s">
        <v>13</v>
      </c>
      <c r="H472" s="35" t="s">
        <v>14</v>
      </c>
      <c r="I472" s="35" t="s">
        <v>15</v>
      </c>
      <c r="J472" s="35" t="s">
        <v>16</v>
      </c>
      <c r="K472" s="35" t="s">
        <v>17</v>
      </c>
      <c r="L472" s="35" t="s">
        <v>18</v>
      </c>
      <c r="M472" s="35" t="s">
        <v>19</v>
      </c>
      <c r="N472" s="125"/>
      <c r="O472" s="36" t="s">
        <v>20</v>
      </c>
      <c r="P472" s="36" t="s">
        <v>21</v>
      </c>
      <c r="Q472" s="37" t="s">
        <v>22</v>
      </c>
      <c r="R472" s="38" t="s">
        <v>23</v>
      </c>
      <c r="S472" s="37" t="s">
        <v>24</v>
      </c>
      <c r="T472" s="39" t="s">
        <v>25</v>
      </c>
      <c r="U472" s="36" t="s">
        <v>26</v>
      </c>
      <c r="V472" s="118"/>
      <c r="W472" s="127"/>
      <c r="X472" s="31"/>
    </row>
    <row r="473" spans="1:24" ht="49.5" customHeight="1" x14ac:dyDescent="0.3">
      <c r="A473" s="40">
        <v>1</v>
      </c>
      <c r="B473" s="98" t="s">
        <v>27</v>
      </c>
      <c r="C473" s="99" t="s">
        <v>28</v>
      </c>
      <c r="D473" s="100" t="s">
        <v>78</v>
      </c>
      <c r="E473" s="101">
        <v>39326</v>
      </c>
      <c r="F473" s="44">
        <v>573.76</v>
      </c>
      <c r="G473" s="45">
        <v>15</v>
      </c>
      <c r="H473" s="44">
        <v>8606.5</v>
      </c>
      <c r="I473" s="46">
        <v>623.5</v>
      </c>
      <c r="J473" s="46">
        <v>389.5</v>
      </c>
      <c r="K473" s="47">
        <v>0</v>
      </c>
      <c r="L473" s="44"/>
      <c r="M473" s="48">
        <v>0</v>
      </c>
      <c r="N473" s="44">
        <v>9619.5</v>
      </c>
      <c r="O473" s="44">
        <v>1500.16</v>
      </c>
      <c r="P473" s="44">
        <v>989.75</v>
      </c>
      <c r="Q473" s="44">
        <v>0</v>
      </c>
      <c r="R473" s="44">
        <v>2869</v>
      </c>
      <c r="S473" s="44">
        <v>26.04</v>
      </c>
      <c r="T473" s="49"/>
      <c r="U473" s="50">
        <v>1434.5</v>
      </c>
      <c r="V473" s="44">
        <v>6819.45</v>
      </c>
      <c r="W473" s="51">
        <v>2800.05</v>
      </c>
      <c r="X473" s="31"/>
    </row>
    <row r="474" spans="1:24" ht="49.5" customHeight="1" x14ac:dyDescent="0.3">
      <c r="A474" s="52">
        <v>2</v>
      </c>
      <c r="B474" s="102" t="s">
        <v>29</v>
      </c>
      <c r="C474" s="54" t="s">
        <v>30</v>
      </c>
      <c r="D474" s="103" t="s">
        <v>79</v>
      </c>
      <c r="E474" s="104">
        <v>39356</v>
      </c>
      <c r="F474" s="55">
        <v>361.83</v>
      </c>
      <c r="G474" s="56">
        <v>15</v>
      </c>
      <c r="H474" s="55">
        <v>5427.5</v>
      </c>
      <c r="I474" s="57">
        <v>510.5</v>
      </c>
      <c r="J474" s="57">
        <v>333</v>
      </c>
      <c r="K474" s="58">
        <v>0</v>
      </c>
      <c r="L474" s="44"/>
      <c r="M474" s="59">
        <v>0</v>
      </c>
      <c r="N474" s="44">
        <v>6271</v>
      </c>
      <c r="O474" s="55">
        <v>784.92</v>
      </c>
      <c r="P474" s="55">
        <v>624.16</v>
      </c>
      <c r="Q474" s="55">
        <v>0</v>
      </c>
      <c r="R474" s="55">
        <v>0</v>
      </c>
      <c r="S474" s="55">
        <v>10.93</v>
      </c>
      <c r="T474" s="60"/>
      <c r="U474" s="57">
        <v>0</v>
      </c>
      <c r="V474" s="44">
        <v>1420.0099999999998</v>
      </c>
      <c r="W474" s="51">
        <v>4850.99</v>
      </c>
      <c r="X474" s="31"/>
    </row>
    <row r="475" spans="1:24" ht="49.5" customHeight="1" x14ac:dyDescent="0.3">
      <c r="A475" s="52">
        <v>3</v>
      </c>
      <c r="B475" s="102" t="s">
        <v>31</v>
      </c>
      <c r="C475" s="54" t="s">
        <v>32</v>
      </c>
      <c r="D475" s="105" t="s">
        <v>80</v>
      </c>
      <c r="E475" s="106">
        <v>40878</v>
      </c>
      <c r="F475" s="62">
        <v>341.23</v>
      </c>
      <c r="G475" s="56">
        <v>15</v>
      </c>
      <c r="H475" s="63">
        <v>5118.5</v>
      </c>
      <c r="I475" s="55">
        <v>443.5</v>
      </c>
      <c r="J475" s="55">
        <v>315.5</v>
      </c>
      <c r="K475" s="58">
        <v>0</v>
      </c>
      <c r="L475" s="44"/>
      <c r="M475" s="59">
        <v>0</v>
      </c>
      <c r="N475" s="44">
        <v>5877.5</v>
      </c>
      <c r="O475" s="55">
        <v>700.84</v>
      </c>
      <c r="P475" s="55">
        <v>588.63</v>
      </c>
      <c r="Q475" s="55">
        <v>200</v>
      </c>
      <c r="R475" s="55">
        <v>0</v>
      </c>
      <c r="S475" s="64">
        <v>9.4600000000000009</v>
      </c>
      <c r="T475" s="60"/>
      <c r="U475" s="57">
        <v>0</v>
      </c>
      <c r="V475" s="44">
        <v>1498.93</v>
      </c>
      <c r="W475" s="51">
        <v>4378.57</v>
      </c>
      <c r="X475" s="31"/>
    </row>
    <row r="476" spans="1:24" ht="49.5" customHeight="1" x14ac:dyDescent="0.3">
      <c r="A476" s="52">
        <v>4</v>
      </c>
      <c r="B476" s="102" t="s">
        <v>33</v>
      </c>
      <c r="C476" s="54" t="s">
        <v>34</v>
      </c>
      <c r="D476" s="103" t="s">
        <v>78</v>
      </c>
      <c r="E476" s="104">
        <v>42466</v>
      </c>
      <c r="F476" s="55">
        <v>1752.66</v>
      </c>
      <c r="G476" s="56">
        <v>15</v>
      </c>
      <c r="H476" s="63">
        <v>26290</v>
      </c>
      <c r="I476" s="55">
        <v>1028.5</v>
      </c>
      <c r="J476" s="55">
        <v>728.5</v>
      </c>
      <c r="K476" s="58"/>
      <c r="L476" s="44"/>
      <c r="M476" s="59"/>
      <c r="N476" s="44">
        <v>28047</v>
      </c>
      <c r="O476" s="55">
        <v>6574.54</v>
      </c>
      <c r="P476" s="55">
        <v>2908.36</v>
      </c>
      <c r="Q476" s="55">
        <v>0</v>
      </c>
      <c r="R476" s="55">
        <v>0</v>
      </c>
      <c r="S476" s="64">
        <v>109.18</v>
      </c>
      <c r="T476" s="60"/>
      <c r="U476" s="57">
        <v>0</v>
      </c>
      <c r="V476" s="44">
        <v>9592.08</v>
      </c>
      <c r="W476" s="51">
        <v>18454.919999999998</v>
      </c>
      <c r="X476" s="31"/>
    </row>
    <row r="477" spans="1:24" ht="49.5" customHeight="1" x14ac:dyDescent="0.3">
      <c r="A477" s="52">
        <v>5</v>
      </c>
      <c r="B477" s="107" t="s">
        <v>35</v>
      </c>
      <c r="C477" s="54" t="s">
        <v>36</v>
      </c>
      <c r="D477" s="103" t="s">
        <v>78</v>
      </c>
      <c r="E477" s="104">
        <v>39326</v>
      </c>
      <c r="F477" s="64">
        <v>573.76</v>
      </c>
      <c r="G477" s="67">
        <v>15</v>
      </c>
      <c r="H477" s="64">
        <v>8606.5</v>
      </c>
      <c r="I477" s="64">
        <v>623.5</v>
      </c>
      <c r="J477" s="64">
        <v>389.5</v>
      </c>
      <c r="K477" s="68">
        <v>0</v>
      </c>
      <c r="L477" s="69"/>
      <c r="M477" s="70">
        <v>0</v>
      </c>
      <c r="N477" s="44">
        <v>9619.5</v>
      </c>
      <c r="O477" s="64">
        <v>1500.16</v>
      </c>
      <c r="P477" s="64">
        <v>989.75</v>
      </c>
      <c r="Q477" s="64">
        <v>0</v>
      </c>
      <c r="R477" s="64">
        <v>1743</v>
      </c>
      <c r="S477" s="64">
        <v>26.05</v>
      </c>
      <c r="T477" s="71"/>
      <c r="U477" s="64">
        <v>0</v>
      </c>
      <c r="V477" s="44">
        <v>4258.96</v>
      </c>
      <c r="W477" s="51">
        <v>5360.54</v>
      </c>
      <c r="X477" s="31"/>
    </row>
    <row r="478" spans="1:24" ht="49.5" customHeight="1" x14ac:dyDescent="0.3">
      <c r="A478" s="40">
        <v>6</v>
      </c>
      <c r="B478" s="102" t="s">
        <v>37</v>
      </c>
      <c r="C478" s="54" t="s">
        <v>38</v>
      </c>
      <c r="D478" s="103" t="s">
        <v>78</v>
      </c>
      <c r="E478" s="104">
        <v>39341</v>
      </c>
      <c r="F478" s="55">
        <v>573.76</v>
      </c>
      <c r="G478" s="56">
        <v>15</v>
      </c>
      <c r="H478" s="55">
        <v>8606.5</v>
      </c>
      <c r="I478" s="64">
        <v>623.5</v>
      </c>
      <c r="J478" s="64">
        <v>389.5</v>
      </c>
      <c r="K478" s="58">
        <v>0</v>
      </c>
      <c r="L478" s="44"/>
      <c r="M478" s="70">
        <v>0</v>
      </c>
      <c r="N478" s="44">
        <v>9619.5</v>
      </c>
      <c r="O478" s="55">
        <v>1500.16</v>
      </c>
      <c r="P478" s="55">
        <v>989.75</v>
      </c>
      <c r="Q478" s="55">
        <v>100</v>
      </c>
      <c r="R478" s="55">
        <v>0</v>
      </c>
      <c r="S478" s="55">
        <v>26.05</v>
      </c>
      <c r="T478" s="60"/>
      <c r="U478" s="57">
        <v>0</v>
      </c>
      <c r="V478" s="44">
        <v>2615.96</v>
      </c>
      <c r="W478" s="51">
        <v>7003.54</v>
      </c>
      <c r="X478" s="31"/>
    </row>
    <row r="479" spans="1:24" ht="49.5" customHeight="1" x14ac:dyDescent="0.3">
      <c r="A479" s="40">
        <v>7</v>
      </c>
      <c r="B479" s="102" t="s">
        <v>39</v>
      </c>
      <c r="C479" s="54" t="s">
        <v>30</v>
      </c>
      <c r="D479" s="103" t="s">
        <v>78</v>
      </c>
      <c r="E479" s="104">
        <v>42205</v>
      </c>
      <c r="F479" s="55">
        <v>361.83</v>
      </c>
      <c r="G479" s="56">
        <v>15</v>
      </c>
      <c r="H479" s="55">
        <v>5427.5</v>
      </c>
      <c r="I479" s="64">
        <v>510.5</v>
      </c>
      <c r="J479" s="64">
        <v>333</v>
      </c>
      <c r="K479" s="58">
        <v>0</v>
      </c>
      <c r="L479" s="47"/>
      <c r="M479" s="72">
        <v>0</v>
      </c>
      <c r="N479" s="44">
        <v>6271</v>
      </c>
      <c r="O479" s="55">
        <v>784.92</v>
      </c>
      <c r="P479" s="55">
        <v>624.16</v>
      </c>
      <c r="Q479" s="55">
        <v>200</v>
      </c>
      <c r="R479" s="55">
        <v>1357</v>
      </c>
      <c r="S479" s="55">
        <v>10.93</v>
      </c>
      <c r="T479" s="60">
        <v>0</v>
      </c>
      <c r="U479" s="57">
        <v>0</v>
      </c>
      <c r="V479" s="44">
        <v>2977.01</v>
      </c>
      <c r="W479" s="51">
        <v>3293.99</v>
      </c>
      <c r="X479" s="31"/>
    </row>
    <row r="480" spans="1:24" ht="49.5" customHeight="1" x14ac:dyDescent="0.3">
      <c r="A480" s="52">
        <v>8</v>
      </c>
      <c r="B480" s="102" t="s">
        <v>40</v>
      </c>
      <c r="C480" s="54" t="s">
        <v>41</v>
      </c>
      <c r="D480" s="103" t="s">
        <v>80</v>
      </c>
      <c r="E480" s="104">
        <v>39326</v>
      </c>
      <c r="F480" s="55">
        <v>279.36</v>
      </c>
      <c r="G480" s="56">
        <v>15</v>
      </c>
      <c r="H480" s="55">
        <v>4540.5</v>
      </c>
      <c r="I480" s="55">
        <v>428</v>
      </c>
      <c r="J480" s="55">
        <v>300</v>
      </c>
      <c r="K480" s="58">
        <v>0</v>
      </c>
      <c r="L480" s="44"/>
      <c r="M480" s="57">
        <v>0</v>
      </c>
      <c r="N480" s="44">
        <v>5268.5</v>
      </c>
      <c r="O480" s="55">
        <v>570.79</v>
      </c>
      <c r="P480" s="55">
        <v>522.16</v>
      </c>
      <c r="Q480" s="55">
        <v>0</v>
      </c>
      <c r="R480" s="55">
        <v>2493.5700000000002</v>
      </c>
      <c r="S480" s="64">
        <v>5.04</v>
      </c>
      <c r="T480" s="73"/>
      <c r="U480" s="74">
        <v>0</v>
      </c>
      <c r="V480" s="44">
        <v>3591.56</v>
      </c>
      <c r="W480" s="51">
        <v>1676.94</v>
      </c>
      <c r="X480" s="31"/>
    </row>
    <row r="481" spans="1:24" ht="49.5" customHeight="1" x14ac:dyDescent="0.3">
      <c r="A481" s="52">
        <v>9</v>
      </c>
      <c r="B481" s="102" t="s">
        <v>42</v>
      </c>
      <c r="C481" s="54" t="s">
        <v>43</v>
      </c>
      <c r="D481" s="105" t="s">
        <v>80</v>
      </c>
      <c r="E481" s="106">
        <v>39295</v>
      </c>
      <c r="F481" s="62">
        <v>739.36</v>
      </c>
      <c r="G481" s="67">
        <v>15</v>
      </c>
      <c r="H481" s="63">
        <v>11092.95</v>
      </c>
      <c r="I481" s="55">
        <v>732.5</v>
      </c>
      <c r="J481" s="55">
        <v>493.5</v>
      </c>
      <c r="K481" s="58">
        <v>0</v>
      </c>
      <c r="L481" s="44"/>
      <c r="M481" s="70">
        <v>0</v>
      </c>
      <c r="N481" s="44">
        <v>12318.95</v>
      </c>
      <c r="O481" s="55">
        <v>2118.5500000000002</v>
      </c>
      <c r="P481" s="55">
        <v>1275.7</v>
      </c>
      <c r="Q481" s="55">
        <v>600</v>
      </c>
      <c r="R481" s="55">
        <v>0</v>
      </c>
      <c r="S481" s="64">
        <v>37.86</v>
      </c>
      <c r="T481" s="60"/>
      <c r="U481" s="57">
        <v>0</v>
      </c>
      <c r="V481" s="44">
        <v>4032.11</v>
      </c>
      <c r="W481" s="51">
        <v>8286.84</v>
      </c>
      <c r="X481" s="31"/>
    </row>
    <row r="482" spans="1:24" ht="33" customHeight="1" thickBot="1" x14ac:dyDescent="0.35">
      <c r="A482" s="111" t="s">
        <v>46</v>
      </c>
      <c r="B482" s="112"/>
      <c r="C482" s="95"/>
      <c r="D482" s="75"/>
      <c r="E482" s="75"/>
      <c r="F482" s="75"/>
      <c r="G482" s="76"/>
      <c r="H482" s="77">
        <v>88834.95</v>
      </c>
      <c r="I482" s="77">
        <v>5967.5</v>
      </c>
      <c r="J482" s="77">
        <v>3987.5</v>
      </c>
      <c r="K482" s="77">
        <v>0</v>
      </c>
      <c r="L482" s="77">
        <v>0</v>
      </c>
      <c r="M482" s="77">
        <v>0</v>
      </c>
      <c r="N482" s="77">
        <v>92912.45</v>
      </c>
      <c r="O482" s="77">
        <v>16035.039999999997</v>
      </c>
      <c r="P482" s="77">
        <v>9512.42</v>
      </c>
      <c r="Q482" s="77">
        <v>1100</v>
      </c>
      <c r="R482" s="77">
        <v>8462.57</v>
      </c>
      <c r="S482" s="77">
        <v>261.54000000000002</v>
      </c>
      <c r="T482" s="77">
        <v>0</v>
      </c>
      <c r="U482" s="77">
        <v>1434.5</v>
      </c>
      <c r="V482" s="77">
        <v>36806.07</v>
      </c>
      <c r="W482" s="77">
        <v>56106.380000000005</v>
      </c>
      <c r="X482" s="31"/>
    </row>
    <row r="483" spans="1:24" ht="21" thickTop="1" x14ac:dyDescent="0.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79"/>
      <c r="W483" s="79"/>
      <c r="X483" s="31"/>
    </row>
    <row r="484" spans="1:24" ht="20.25" x14ac:dyDescent="0.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</row>
    <row r="485" spans="1:24" ht="20.25" x14ac:dyDescent="0.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 t="s">
        <v>98</v>
      </c>
      <c r="W485" s="31"/>
      <c r="X485" s="31"/>
    </row>
    <row r="486" spans="1:24" ht="20.25" x14ac:dyDescent="0.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</row>
    <row r="487" spans="1:24" ht="20.25" x14ac:dyDescent="0.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</row>
    <row r="488" spans="1:24" ht="20.25" x14ac:dyDescent="0.3">
      <c r="A488" s="31"/>
      <c r="B488" s="82"/>
      <c r="C488" s="113" t="s">
        <v>99</v>
      </c>
      <c r="D488" s="113"/>
      <c r="E488" s="113"/>
      <c r="F488" s="113"/>
      <c r="G488" s="113"/>
      <c r="H488" s="82"/>
      <c r="I488" s="82"/>
      <c r="J488" s="82"/>
      <c r="K488" s="82"/>
      <c r="L488" s="83"/>
      <c r="M488" s="83"/>
      <c r="N488" s="113" t="s">
        <v>47</v>
      </c>
      <c r="O488" s="113"/>
      <c r="P488" s="113"/>
      <c r="Q488" s="113"/>
      <c r="R488" s="31"/>
      <c r="S488" s="31"/>
      <c r="T488" s="31"/>
      <c r="U488" s="31"/>
      <c r="V488" s="31"/>
      <c r="W488" s="31"/>
      <c r="X488" s="31"/>
    </row>
    <row r="489" spans="1:24" ht="20.25" x14ac:dyDescent="0.3">
      <c r="A489" s="31"/>
      <c r="B489" s="82"/>
      <c r="C489" s="84"/>
      <c r="D489" s="84"/>
      <c r="E489" s="84"/>
      <c r="F489" s="84"/>
      <c r="G489" s="82"/>
      <c r="H489" s="82"/>
      <c r="I489" s="82"/>
      <c r="J489" s="82"/>
      <c r="K489" s="82"/>
      <c r="L489" s="82"/>
      <c r="M489" s="84"/>
      <c r="N489" s="84"/>
      <c r="O489" s="84"/>
      <c r="P489" s="31"/>
      <c r="Q489" s="31"/>
      <c r="R489" s="31"/>
      <c r="S489" s="31"/>
      <c r="T489" s="31"/>
      <c r="U489" s="31"/>
      <c r="V489" s="31"/>
      <c r="W489" s="31"/>
      <c r="X489" s="31"/>
    </row>
    <row r="490" spans="1:24" ht="20.25" x14ac:dyDescent="0.3">
      <c r="A490" s="31"/>
      <c r="B490" s="82"/>
      <c r="C490" s="84"/>
      <c r="D490" s="84"/>
      <c r="E490" s="84"/>
      <c r="F490" s="84"/>
      <c r="G490" s="82"/>
      <c r="H490" s="82"/>
      <c r="I490" s="82"/>
      <c r="J490" s="82"/>
      <c r="K490" s="82"/>
      <c r="L490" s="82"/>
      <c r="M490" s="84"/>
      <c r="N490" s="84"/>
      <c r="O490" s="84"/>
      <c r="P490" s="31"/>
      <c r="Q490" s="31"/>
      <c r="R490" s="31"/>
      <c r="S490" s="31"/>
      <c r="T490" s="31"/>
      <c r="U490" s="31"/>
      <c r="V490" s="31"/>
      <c r="W490" s="31"/>
      <c r="X490" s="31"/>
    </row>
    <row r="491" spans="1:24" ht="20.25" x14ac:dyDescent="0.3">
      <c r="A491" s="31"/>
      <c r="B491" s="82"/>
      <c r="C491" s="84"/>
      <c r="D491" s="84"/>
      <c r="E491" s="84"/>
      <c r="F491" s="84"/>
      <c r="G491" s="82"/>
      <c r="H491" s="82"/>
      <c r="I491" s="82"/>
      <c r="J491" s="82"/>
      <c r="K491" s="82"/>
      <c r="L491" s="82"/>
      <c r="M491" s="84"/>
      <c r="N491" s="84"/>
      <c r="O491" s="84"/>
      <c r="P491" s="31"/>
      <c r="Q491" s="31"/>
      <c r="R491" s="31"/>
      <c r="S491" s="31"/>
      <c r="T491" s="31"/>
      <c r="U491" s="31"/>
      <c r="V491" s="31"/>
      <c r="W491" s="31"/>
      <c r="X491" s="31"/>
    </row>
    <row r="492" spans="1:24" ht="20.25" x14ac:dyDescent="0.3">
      <c r="A492" s="31"/>
      <c r="B492" s="82"/>
      <c r="C492" s="84"/>
      <c r="D492" s="84"/>
      <c r="E492" s="84"/>
      <c r="F492" s="84"/>
      <c r="G492" s="82"/>
      <c r="H492" s="82"/>
      <c r="I492" s="82"/>
      <c r="J492" s="82"/>
      <c r="K492" s="82"/>
      <c r="L492" s="82"/>
      <c r="M492" s="84"/>
      <c r="N492" s="84"/>
      <c r="O492" s="84"/>
      <c r="P492" s="31"/>
      <c r="Q492" s="31"/>
      <c r="R492" s="31"/>
      <c r="S492" s="31"/>
      <c r="T492" s="31"/>
      <c r="U492" s="31"/>
      <c r="V492" s="31"/>
      <c r="W492" s="31"/>
      <c r="X492" s="31"/>
    </row>
    <row r="493" spans="1:24" ht="20.25" x14ac:dyDescent="0.3">
      <c r="A493" s="31"/>
      <c r="B493" s="82"/>
      <c r="C493" s="84"/>
      <c r="D493" s="84"/>
      <c r="E493" s="84"/>
      <c r="F493" s="85"/>
      <c r="G493" s="82"/>
      <c r="H493" s="82"/>
      <c r="I493" s="82"/>
      <c r="J493" s="82"/>
      <c r="K493" s="82"/>
      <c r="L493" s="82"/>
      <c r="M493" s="84"/>
      <c r="N493" s="84"/>
      <c r="O493" s="85"/>
      <c r="P493" s="31"/>
      <c r="Q493" s="31"/>
      <c r="R493" s="31"/>
      <c r="S493" s="31"/>
      <c r="T493" s="31"/>
      <c r="U493" s="31"/>
      <c r="V493" s="31"/>
      <c r="W493" s="31"/>
      <c r="X493" s="31"/>
    </row>
    <row r="494" spans="1:24" ht="20.25" x14ac:dyDescent="0.3">
      <c r="A494" s="31"/>
      <c r="B494" s="82"/>
      <c r="C494" s="113" t="s">
        <v>82</v>
      </c>
      <c r="D494" s="113"/>
      <c r="E494" s="113"/>
      <c r="F494" s="113"/>
      <c r="G494" s="113"/>
      <c r="H494" s="82"/>
      <c r="I494" s="82"/>
      <c r="J494" s="82"/>
      <c r="K494" s="82"/>
      <c r="L494" s="83"/>
      <c r="M494" s="83"/>
      <c r="N494" s="113" t="s">
        <v>48</v>
      </c>
      <c r="O494" s="113"/>
      <c r="P494" s="113"/>
      <c r="Q494" s="113"/>
      <c r="R494" s="31"/>
      <c r="S494" s="31"/>
      <c r="T494" s="31"/>
      <c r="U494" s="31"/>
      <c r="V494" s="31"/>
      <c r="W494" s="31"/>
      <c r="X494" s="31"/>
    </row>
    <row r="495" spans="1:24" ht="20.25" x14ac:dyDescent="0.3">
      <c r="A495" s="31"/>
      <c r="B495" s="82"/>
      <c r="C495" s="113" t="s">
        <v>43</v>
      </c>
      <c r="D495" s="113"/>
      <c r="E495" s="113"/>
      <c r="F495" s="113"/>
      <c r="G495" s="113"/>
      <c r="H495" s="82"/>
      <c r="I495" s="82"/>
      <c r="J495" s="82"/>
      <c r="K495" s="82"/>
      <c r="L495" s="83"/>
      <c r="M495" s="83"/>
      <c r="N495" s="113" t="s">
        <v>34</v>
      </c>
      <c r="O495" s="113"/>
      <c r="P495" s="113"/>
      <c r="Q495" s="113"/>
      <c r="R495" s="31"/>
      <c r="S495" s="31"/>
      <c r="T495" s="31"/>
      <c r="U495" s="31"/>
      <c r="V495" s="31"/>
      <c r="W495" s="31"/>
      <c r="X495" s="31"/>
    </row>
    <row r="496" spans="1:24" ht="20.25" x14ac:dyDescent="0.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</row>
    <row r="497" spans="1:24" ht="20.25" x14ac:dyDescent="0.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</row>
    <row r="498" spans="1:24" ht="20.25" x14ac:dyDescent="0.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</row>
    <row r="499" spans="1:24" ht="20.25" x14ac:dyDescent="0.3">
      <c r="A499" s="114" t="s">
        <v>0</v>
      </c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31"/>
    </row>
    <row r="500" spans="1:24" ht="20.25" x14ac:dyDescent="0.3">
      <c r="A500" s="113" t="s">
        <v>100</v>
      </c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31"/>
    </row>
    <row r="501" spans="1:24" ht="20.25" x14ac:dyDescent="0.3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1"/>
      <c r="V501" s="33" t="s">
        <v>1</v>
      </c>
      <c r="W501" s="34" t="s">
        <v>101</v>
      </c>
      <c r="X501" s="31"/>
    </row>
    <row r="502" spans="1:24" ht="20.25" x14ac:dyDescent="0.3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1"/>
      <c r="V502" s="33" t="s">
        <v>3</v>
      </c>
      <c r="W502" s="34" t="s">
        <v>102</v>
      </c>
      <c r="X502" s="31"/>
    </row>
    <row r="503" spans="1:24" ht="21" thickBot="1" x14ac:dyDescent="0.3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1"/>
      <c r="V503" s="33"/>
      <c r="W503" s="34"/>
      <c r="X503" s="31"/>
    </row>
    <row r="504" spans="1:24" ht="48" customHeight="1" thickBot="1" x14ac:dyDescent="0.35">
      <c r="A504" s="115" t="s">
        <v>4</v>
      </c>
      <c r="B504" s="117" t="s">
        <v>5</v>
      </c>
      <c r="C504" s="129" t="s">
        <v>6</v>
      </c>
      <c r="D504" s="119" t="s">
        <v>76</v>
      </c>
      <c r="E504" s="117" t="s">
        <v>77</v>
      </c>
      <c r="F504" s="117" t="s">
        <v>7</v>
      </c>
      <c r="G504" s="121" t="s">
        <v>8</v>
      </c>
      <c r="H504" s="122"/>
      <c r="I504" s="122"/>
      <c r="J504" s="122"/>
      <c r="K504" s="122"/>
      <c r="L504" s="122"/>
      <c r="M504" s="123"/>
      <c r="N504" s="124" t="s">
        <v>9</v>
      </c>
      <c r="O504" s="121" t="s">
        <v>10</v>
      </c>
      <c r="P504" s="122"/>
      <c r="Q504" s="122"/>
      <c r="R504" s="122"/>
      <c r="S504" s="122"/>
      <c r="T504" s="122"/>
      <c r="U504" s="123"/>
      <c r="V504" s="117" t="s">
        <v>11</v>
      </c>
      <c r="W504" s="126" t="s">
        <v>12</v>
      </c>
      <c r="X504" s="31"/>
    </row>
    <row r="505" spans="1:24" ht="61.5" thickBot="1" x14ac:dyDescent="0.35">
      <c r="A505" s="116"/>
      <c r="B505" s="118"/>
      <c r="C505" s="129"/>
      <c r="D505" s="120"/>
      <c r="E505" s="118"/>
      <c r="F505" s="118"/>
      <c r="G505" s="35" t="s">
        <v>13</v>
      </c>
      <c r="H505" s="35" t="s">
        <v>14</v>
      </c>
      <c r="I505" s="35" t="s">
        <v>15</v>
      </c>
      <c r="J505" s="35" t="s">
        <v>16</v>
      </c>
      <c r="K505" s="35" t="s">
        <v>17</v>
      </c>
      <c r="L505" s="35" t="s">
        <v>18</v>
      </c>
      <c r="M505" s="35" t="s">
        <v>19</v>
      </c>
      <c r="N505" s="125"/>
      <c r="O505" s="36" t="s">
        <v>20</v>
      </c>
      <c r="P505" s="36" t="s">
        <v>21</v>
      </c>
      <c r="Q505" s="37" t="s">
        <v>22</v>
      </c>
      <c r="R505" s="38" t="s">
        <v>23</v>
      </c>
      <c r="S505" s="37" t="s">
        <v>24</v>
      </c>
      <c r="T505" s="39" t="s">
        <v>25</v>
      </c>
      <c r="U505" s="36" t="s">
        <v>26</v>
      </c>
      <c r="V505" s="118"/>
      <c r="W505" s="127"/>
      <c r="X505" s="31"/>
    </row>
    <row r="506" spans="1:24" ht="20.25" x14ac:dyDescent="0.3">
      <c r="A506" s="40">
        <v>1</v>
      </c>
      <c r="B506" s="41" t="s">
        <v>27</v>
      </c>
      <c r="C506" s="108" t="s">
        <v>28</v>
      </c>
      <c r="D506" s="100" t="s">
        <v>78</v>
      </c>
      <c r="E506" s="101">
        <v>39326</v>
      </c>
      <c r="F506" s="44">
        <v>573.76</v>
      </c>
      <c r="G506" s="45">
        <v>15</v>
      </c>
      <c r="H506" s="44">
        <v>8606.5</v>
      </c>
      <c r="I506" s="46">
        <v>623.5</v>
      </c>
      <c r="J506" s="46">
        <v>389.5</v>
      </c>
      <c r="K506" s="47">
        <v>0</v>
      </c>
      <c r="L506" s="44"/>
      <c r="M506" s="48">
        <v>0</v>
      </c>
      <c r="N506" s="44">
        <v>9619.5</v>
      </c>
      <c r="O506" s="44">
        <v>1500.16</v>
      </c>
      <c r="P506" s="44">
        <v>989.75</v>
      </c>
      <c r="Q506" s="44">
        <v>0</v>
      </c>
      <c r="R506" s="44">
        <v>2869</v>
      </c>
      <c r="S506" s="44">
        <v>26.05</v>
      </c>
      <c r="T506" s="49"/>
      <c r="U506" s="50">
        <v>0</v>
      </c>
      <c r="V506" s="44">
        <v>5384.96</v>
      </c>
      <c r="W506" s="51">
        <v>4234.54</v>
      </c>
      <c r="X506" s="31"/>
    </row>
    <row r="507" spans="1:24" ht="60.75" x14ac:dyDescent="0.3">
      <c r="A507" s="52">
        <v>2</v>
      </c>
      <c r="B507" s="53" t="s">
        <v>29</v>
      </c>
      <c r="C507" s="54" t="s">
        <v>30</v>
      </c>
      <c r="D507" s="103" t="s">
        <v>79</v>
      </c>
      <c r="E507" s="104">
        <v>39356</v>
      </c>
      <c r="F507" s="55">
        <v>361.83</v>
      </c>
      <c r="G507" s="56">
        <v>15</v>
      </c>
      <c r="H507" s="55">
        <v>5427.5</v>
      </c>
      <c r="I507" s="57">
        <v>510.5</v>
      </c>
      <c r="J507" s="57">
        <v>333</v>
      </c>
      <c r="K507" s="58">
        <v>0</v>
      </c>
      <c r="L507" s="44"/>
      <c r="M507" s="59">
        <v>0</v>
      </c>
      <c r="N507" s="44">
        <v>6271</v>
      </c>
      <c r="O507" s="55">
        <v>784.92</v>
      </c>
      <c r="P507" s="55">
        <v>624.16</v>
      </c>
      <c r="Q507" s="55">
        <v>0</v>
      </c>
      <c r="R507" s="55">
        <v>0</v>
      </c>
      <c r="S507" s="55">
        <v>10.92</v>
      </c>
      <c r="T507" s="60"/>
      <c r="U507" s="57">
        <v>0</v>
      </c>
      <c r="V507" s="44">
        <v>1420</v>
      </c>
      <c r="W507" s="51">
        <v>4851</v>
      </c>
      <c r="X507" s="31"/>
    </row>
    <row r="508" spans="1:24" ht="40.5" x14ac:dyDescent="0.3">
      <c r="A508" s="52">
        <v>3</v>
      </c>
      <c r="B508" s="53" t="s">
        <v>31</v>
      </c>
      <c r="C508" s="54" t="s">
        <v>32</v>
      </c>
      <c r="D508" s="105" t="s">
        <v>80</v>
      </c>
      <c r="E508" s="106">
        <v>40878</v>
      </c>
      <c r="F508" s="62">
        <v>341.23</v>
      </c>
      <c r="G508" s="56">
        <v>15</v>
      </c>
      <c r="H508" s="63">
        <v>5118.5</v>
      </c>
      <c r="I508" s="55">
        <v>443.5</v>
      </c>
      <c r="J508" s="55">
        <v>315.5</v>
      </c>
      <c r="K508" s="58">
        <v>0</v>
      </c>
      <c r="L508" s="44"/>
      <c r="M508" s="59">
        <v>0</v>
      </c>
      <c r="N508" s="44">
        <v>5877.5</v>
      </c>
      <c r="O508" s="55">
        <v>700.84</v>
      </c>
      <c r="P508" s="55">
        <v>588.63</v>
      </c>
      <c r="Q508" s="55">
        <v>200</v>
      </c>
      <c r="R508" s="55">
        <v>0</v>
      </c>
      <c r="S508" s="64">
        <v>9.4499999999999993</v>
      </c>
      <c r="T508" s="60"/>
      <c r="U508" s="57">
        <v>0</v>
      </c>
      <c r="V508" s="44">
        <v>1498.92</v>
      </c>
      <c r="W508" s="51">
        <v>4378.58</v>
      </c>
      <c r="X508" s="31"/>
    </row>
    <row r="509" spans="1:24" ht="40.5" x14ac:dyDescent="0.3">
      <c r="A509" s="52">
        <v>4</v>
      </c>
      <c r="B509" s="53" t="s">
        <v>33</v>
      </c>
      <c r="C509" s="54" t="s">
        <v>34</v>
      </c>
      <c r="D509" s="103" t="s">
        <v>78</v>
      </c>
      <c r="E509" s="104">
        <v>42466</v>
      </c>
      <c r="F509" s="55">
        <v>1752.66</v>
      </c>
      <c r="G509" s="56">
        <v>15</v>
      </c>
      <c r="H509" s="63">
        <v>26290</v>
      </c>
      <c r="I509" s="55">
        <v>1028.5</v>
      </c>
      <c r="J509" s="55">
        <v>728.5</v>
      </c>
      <c r="K509" s="58"/>
      <c r="L509" s="44"/>
      <c r="M509" s="59"/>
      <c r="N509" s="44">
        <v>28047</v>
      </c>
      <c r="O509" s="55">
        <v>6574.54</v>
      </c>
      <c r="P509" s="55">
        <v>2908.36</v>
      </c>
      <c r="Q509" s="55">
        <v>0</v>
      </c>
      <c r="R509" s="55">
        <v>0</v>
      </c>
      <c r="S509" s="64">
        <v>109.17</v>
      </c>
      <c r="T509" s="60"/>
      <c r="U509" s="57">
        <v>0</v>
      </c>
      <c r="V509" s="44">
        <v>9592.07</v>
      </c>
      <c r="W509" s="51">
        <v>18454.93</v>
      </c>
      <c r="X509" s="31"/>
    </row>
    <row r="510" spans="1:24" ht="60.75" x14ac:dyDescent="0.3">
      <c r="A510" s="52">
        <v>5</v>
      </c>
      <c r="B510" s="65" t="s">
        <v>35</v>
      </c>
      <c r="C510" s="54" t="s">
        <v>36</v>
      </c>
      <c r="D510" s="103" t="s">
        <v>78</v>
      </c>
      <c r="E510" s="104">
        <v>39326</v>
      </c>
      <c r="F510" s="64">
        <v>573.76</v>
      </c>
      <c r="G510" s="67">
        <v>15</v>
      </c>
      <c r="H510" s="64">
        <v>8606.5</v>
      </c>
      <c r="I510" s="64">
        <v>623.5</v>
      </c>
      <c r="J510" s="64">
        <v>389.5</v>
      </c>
      <c r="K510" s="68">
        <v>0</v>
      </c>
      <c r="L510" s="69"/>
      <c r="M510" s="70">
        <v>0</v>
      </c>
      <c r="N510" s="44">
        <v>9619.5</v>
      </c>
      <c r="O510" s="64">
        <v>1500.16</v>
      </c>
      <c r="P510" s="64">
        <v>989.75</v>
      </c>
      <c r="Q510" s="64">
        <v>0</v>
      </c>
      <c r="R510" s="64">
        <v>1743</v>
      </c>
      <c r="S510" s="64">
        <v>26.04</v>
      </c>
      <c r="T510" s="71"/>
      <c r="U510" s="64">
        <v>0</v>
      </c>
      <c r="V510" s="44">
        <v>4258.95</v>
      </c>
      <c r="W510" s="51">
        <v>5360.55</v>
      </c>
      <c r="X510" s="31"/>
    </row>
    <row r="511" spans="1:24" ht="60.75" x14ac:dyDescent="0.3">
      <c r="A511" s="40">
        <v>6</v>
      </c>
      <c r="B511" s="53" t="s">
        <v>37</v>
      </c>
      <c r="C511" s="54" t="s">
        <v>38</v>
      </c>
      <c r="D511" s="103" t="s">
        <v>78</v>
      </c>
      <c r="E511" s="104">
        <v>39341</v>
      </c>
      <c r="F511" s="55">
        <v>573.76</v>
      </c>
      <c r="G511" s="56">
        <v>15</v>
      </c>
      <c r="H511" s="55">
        <v>8606.5</v>
      </c>
      <c r="I511" s="64">
        <v>623.5</v>
      </c>
      <c r="J511" s="64">
        <v>389.5</v>
      </c>
      <c r="K511" s="58">
        <v>0</v>
      </c>
      <c r="L511" s="44"/>
      <c r="M511" s="70">
        <v>0</v>
      </c>
      <c r="N511" s="44">
        <v>9619.5</v>
      </c>
      <c r="O511" s="55">
        <v>1500.16</v>
      </c>
      <c r="P511" s="55">
        <v>989.75</v>
      </c>
      <c r="Q511" s="55">
        <v>100</v>
      </c>
      <c r="R511" s="55">
        <v>0</v>
      </c>
      <c r="S511" s="55">
        <v>26.04</v>
      </c>
      <c r="T511" s="60"/>
      <c r="U511" s="57">
        <v>0</v>
      </c>
      <c r="V511" s="44">
        <v>2615.9499999999998</v>
      </c>
      <c r="W511" s="51">
        <v>7003.55</v>
      </c>
      <c r="X511" s="31"/>
    </row>
    <row r="512" spans="1:24" ht="60.75" x14ac:dyDescent="0.3">
      <c r="A512" s="40">
        <v>7</v>
      </c>
      <c r="B512" s="53" t="s">
        <v>39</v>
      </c>
      <c r="C512" s="54" t="s">
        <v>30</v>
      </c>
      <c r="D512" s="103" t="s">
        <v>78</v>
      </c>
      <c r="E512" s="104">
        <v>42205</v>
      </c>
      <c r="F512" s="55">
        <v>361.83</v>
      </c>
      <c r="G512" s="56">
        <v>15</v>
      </c>
      <c r="H512" s="55">
        <v>5427.5</v>
      </c>
      <c r="I512" s="64">
        <v>510.5</v>
      </c>
      <c r="J512" s="64">
        <v>333</v>
      </c>
      <c r="K512" s="58">
        <v>0</v>
      </c>
      <c r="L512" s="47"/>
      <c r="M512" s="72">
        <v>0</v>
      </c>
      <c r="N512" s="44">
        <v>6271</v>
      </c>
      <c r="O512" s="55">
        <v>784.92</v>
      </c>
      <c r="P512" s="55">
        <v>624.16</v>
      </c>
      <c r="Q512" s="55">
        <v>300</v>
      </c>
      <c r="R512" s="55">
        <v>1207</v>
      </c>
      <c r="S512" s="55">
        <v>10.92</v>
      </c>
      <c r="T512" s="60">
        <v>0</v>
      </c>
      <c r="U512" s="57">
        <v>0</v>
      </c>
      <c r="V512" s="44">
        <v>2927</v>
      </c>
      <c r="W512" s="51">
        <v>3344</v>
      </c>
      <c r="X512" s="31"/>
    </row>
    <row r="513" spans="1:24" ht="40.5" x14ac:dyDescent="0.3">
      <c r="A513" s="52">
        <v>8</v>
      </c>
      <c r="B513" s="53" t="s">
        <v>40</v>
      </c>
      <c r="C513" s="54" t="s">
        <v>41</v>
      </c>
      <c r="D513" s="103" t="s">
        <v>80</v>
      </c>
      <c r="E513" s="104">
        <v>39326</v>
      </c>
      <c r="F513" s="55">
        <v>279.36</v>
      </c>
      <c r="G513" s="56">
        <v>15</v>
      </c>
      <c r="H513" s="55">
        <v>4540.5</v>
      </c>
      <c r="I513" s="55">
        <v>428</v>
      </c>
      <c r="J513" s="55">
        <v>300</v>
      </c>
      <c r="K513" s="58">
        <v>0</v>
      </c>
      <c r="L513" s="44"/>
      <c r="M513" s="57">
        <v>0</v>
      </c>
      <c r="N513" s="44">
        <v>5268.5</v>
      </c>
      <c r="O513" s="55">
        <v>570.79</v>
      </c>
      <c r="P513" s="55">
        <v>522.16</v>
      </c>
      <c r="Q513" s="55">
        <v>0</v>
      </c>
      <c r="R513" s="55">
        <v>2493.5700000000002</v>
      </c>
      <c r="S513" s="64">
        <v>5.04</v>
      </c>
      <c r="T513" s="73"/>
      <c r="U513" s="74">
        <v>0</v>
      </c>
      <c r="V513" s="44">
        <v>3591.56</v>
      </c>
      <c r="W513" s="51">
        <v>1676.94</v>
      </c>
      <c r="X513" s="31"/>
    </row>
    <row r="514" spans="1:24" ht="81" x14ac:dyDescent="0.3">
      <c r="A514" s="52">
        <v>9</v>
      </c>
      <c r="B514" s="53" t="s">
        <v>42</v>
      </c>
      <c r="C514" s="54" t="s">
        <v>43</v>
      </c>
      <c r="D514" s="105" t="s">
        <v>80</v>
      </c>
      <c r="E514" s="106">
        <v>39295</v>
      </c>
      <c r="F514" s="62">
        <v>739.36</v>
      </c>
      <c r="G514" s="67">
        <v>15</v>
      </c>
      <c r="H514" s="63">
        <v>11092.95</v>
      </c>
      <c r="I514" s="55">
        <v>732.5</v>
      </c>
      <c r="J514" s="55">
        <v>493.5</v>
      </c>
      <c r="K514" s="58">
        <v>0</v>
      </c>
      <c r="L514" s="44"/>
      <c r="M514" s="70">
        <v>0</v>
      </c>
      <c r="N514" s="44">
        <v>12318.95</v>
      </c>
      <c r="O514" s="55">
        <v>2118.5500000000002</v>
      </c>
      <c r="P514" s="55">
        <v>1275.7</v>
      </c>
      <c r="Q514" s="55">
        <v>600</v>
      </c>
      <c r="R514" s="55">
        <v>0</v>
      </c>
      <c r="S514" s="64">
        <v>37.86</v>
      </c>
      <c r="T514" s="60"/>
      <c r="U514" s="57">
        <v>0</v>
      </c>
      <c r="V514" s="44">
        <v>4032.11</v>
      </c>
      <c r="W514" s="51">
        <v>8286.84</v>
      </c>
      <c r="X514" s="31"/>
    </row>
    <row r="515" spans="1:24" ht="21" thickBot="1" x14ac:dyDescent="0.35">
      <c r="A515" s="111" t="s">
        <v>46</v>
      </c>
      <c r="B515" s="112"/>
      <c r="C515" s="95"/>
      <c r="D515" s="75"/>
      <c r="E515" s="75"/>
      <c r="F515" s="75"/>
      <c r="G515" s="76"/>
      <c r="H515" s="77">
        <v>88834.95</v>
      </c>
      <c r="I515" s="77">
        <v>5967.5</v>
      </c>
      <c r="J515" s="77">
        <v>3987.5</v>
      </c>
      <c r="K515" s="77">
        <v>0</v>
      </c>
      <c r="L515" s="77">
        <v>0</v>
      </c>
      <c r="M515" s="77">
        <v>0</v>
      </c>
      <c r="N515" s="77">
        <v>92912.45</v>
      </c>
      <c r="O515" s="77">
        <v>16035.039999999997</v>
      </c>
      <c r="P515" s="77">
        <v>9512.42</v>
      </c>
      <c r="Q515" s="77">
        <v>1200</v>
      </c>
      <c r="R515" s="77">
        <v>8312.57</v>
      </c>
      <c r="S515" s="77">
        <v>261.48999999999995</v>
      </c>
      <c r="T515" s="77">
        <v>0</v>
      </c>
      <c r="U515" s="77">
        <v>0</v>
      </c>
      <c r="V515" s="77">
        <v>35321.520000000004</v>
      </c>
      <c r="W515" s="77">
        <v>57590.930000000008</v>
      </c>
      <c r="X515" s="31"/>
    </row>
    <row r="516" spans="1:24" ht="21" thickTop="1" x14ac:dyDescent="0.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79"/>
      <c r="W516" s="79"/>
      <c r="X516" s="31"/>
    </row>
    <row r="517" spans="1:24" ht="20.25" x14ac:dyDescent="0.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</row>
    <row r="518" spans="1:24" ht="20.25" x14ac:dyDescent="0.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</row>
    <row r="519" spans="1:24" ht="20.25" x14ac:dyDescent="0.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</row>
    <row r="520" spans="1:24" ht="20.25" x14ac:dyDescent="0.3">
      <c r="A520" s="31"/>
      <c r="B520" s="82"/>
      <c r="C520" s="113" t="s">
        <v>99</v>
      </c>
      <c r="D520" s="113"/>
      <c r="E520" s="113"/>
      <c r="F520" s="113"/>
      <c r="G520" s="113"/>
      <c r="H520" s="82"/>
      <c r="I520" s="82"/>
      <c r="J520" s="82"/>
      <c r="K520" s="82"/>
      <c r="L520" s="83"/>
      <c r="M520" s="83"/>
      <c r="N520" s="113" t="s">
        <v>47</v>
      </c>
      <c r="O520" s="113"/>
      <c r="P520" s="113"/>
      <c r="Q520" s="113"/>
      <c r="R520" s="31"/>
      <c r="S520" s="31"/>
      <c r="T520" s="31"/>
      <c r="U520" s="31"/>
      <c r="V520" s="31"/>
      <c r="W520" s="31"/>
      <c r="X520" s="31"/>
    </row>
    <row r="521" spans="1:24" ht="20.25" x14ac:dyDescent="0.3">
      <c r="A521" s="31"/>
      <c r="B521" s="82"/>
      <c r="C521" s="84"/>
      <c r="D521" s="84"/>
      <c r="E521" s="84"/>
      <c r="F521" s="84"/>
      <c r="G521" s="82"/>
      <c r="H521" s="82"/>
      <c r="I521" s="82"/>
      <c r="J521" s="82"/>
      <c r="K521" s="82"/>
      <c r="L521" s="82"/>
      <c r="M521" s="84"/>
      <c r="N521" s="84"/>
      <c r="O521" s="84"/>
      <c r="P521" s="31"/>
      <c r="Q521" s="31"/>
      <c r="R521" s="31"/>
      <c r="S521" s="31"/>
      <c r="T521" s="31"/>
      <c r="U521" s="31"/>
      <c r="V521" s="31"/>
      <c r="W521" s="31"/>
      <c r="X521" s="31"/>
    </row>
    <row r="522" spans="1:24" ht="20.25" x14ac:dyDescent="0.3">
      <c r="A522" s="31"/>
      <c r="B522" s="82"/>
      <c r="C522" s="84"/>
      <c r="D522" s="84"/>
      <c r="E522" s="84"/>
      <c r="F522" s="84"/>
      <c r="G522" s="82"/>
      <c r="H522" s="82"/>
      <c r="I522" s="82"/>
      <c r="J522" s="82"/>
      <c r="K522" s="82"/>
      <c r="L522" s="82"/>
      <c r="M522" s="84"/>
      <c r="N522" s="84"/>
      <c r="O522" s="84"/>
      <c r="P522" s="31"/>
      <c r="Q522" s="31"/>
      <c r="R522" s="31"/>
      <c r="S522" s="31"/>
      <c r="T522" s="31"/>
      <c r="U522" s="31"/>
      <c r="V522" s="31"/>
      <c r="W522" s="31"/>
      <c r="X522" s="31"/>
    </row>
    <row r="523" spans="1:24" ht="20.25" x14ac:dyDescent="0.3">
      <c r="A523" s="31"/>
      <c r="B523" s="82"/>
      <c r="C523" s="84"/>
      <c r="D523" s="84"/>
      <c r="E523" s="84"/>
      <c r="F523" s="84"/>
      <c r="G523" s="82"/>
      <c r="H523" s="82"/>
      <c r="I523" s="82"/>
      <c r="J523" s="82"/>
      <c r="K523" s="82"/>
      <c r="L523" s="82"/>
      <c r="M523" s="84"/>
      <c r="N523" s="84"/>
      <c r="O523" s="84"/>
      <c r="P523" s="31"/>
      <c r="Q523" s="31"/>
      <c r="R523" s="31"/>
      <c r="S523" s="31"/>
      <c r="T523" s="31"/>
      <c r="U523" s="31"/>
      <c r="V523" s="31"/>
      <c r="W523" s="31"/>
      <c r="X523" s="31"/>
    </row>
    <row r="524" spans="1:24" ht="20.25" x14ac:dyDescent="0.3">
      <c r="A524" s="31"/>
      <c r="B524" s="82"/>
      <c r="C524" s="84"/>
      <c r="D524" s="84"/>
      <c r="E524" s="84"/>
      <c r="F524" s="84"/>
      <c r="G524" s="82"/>
      <c r="H524" s="82"/>
      <c r="I524" s="82"/>
      <c r="J524" s="82"/>
      <c r="K524" s="82"/>
      <c r="L524" s="82"/>
      <c r="M524" s="84"/>
      <c r="N524" s="84"/>
      <c r="O524" s="84"/>
      <c r="P524" s="31"/>
      <c r="Q524" s="31"/>
      <c r="R524" s="31"/>
      <c r="S524" s="31"/>
      <c r="T524" s="31"/>
      <c r="U524" s="31"/>
      <c r="V524" s="31"/>
      <c r="W524" s="31"/>
      <c r="X524" s="31"/>
    </row>
    <row r="525" spans="1:24" ht="20.25" x14ac:dyDescent="0.3">
      <c r="A525" s="31"/>
      <c r="B525" s="82"/>
      <c r="C525" s="84"/>
      <c r="D525" s="84"/>
      <c r="E525" s="84"/>
      <c r="F525" s="85"/>
      <c r="G525" s="82"/>
      <c r="H525" s="82"/>
      <c r="I525" s="82"/>
      <c r="J525" s="82"/>
      <c r="K525" s="82"/>
      <c r="L525" s="82"/>
      <c r="M525" s="84"/>
      <c r="N525" s="84"/>
      <c r="O525" s="85"/>
      <c r="P525" s="31"/>
      <c r="Q525" s="31"/>
      <c r="R525" s="31"/>
      <c r="S525" s="31"/>
      <c r="T525" s="31"/>
      <c r="U525" s="31"/>
      <c r="V525" s="31"/>
      <c r="W525" s="31"/>
      <c r="X525" s="31"/>
    </row>
    <row r="526" spans="1:24" ht="20.25" x14ac:dyDescent="0.3">
      <c r="A526" s="31"/>
      <c r="B526" s="82"/>
      <c r="C526" s="113" t="s">
        <v>82</v>
      </c>
      <c r="D526" s="113"/>
      <c r="E526" s="113"/>
      <c r="F526" s="113"/>
      <c r="G526" s="113"/>
      <c r="H526" s="82"/>
      <c r="I526" s="82"/>
      <c r="J526" s="82"/>
      <c r="K526" s="82"/>
      <c r="L526" s="83"/>
      <c r="M526" s="83"/>
      <c r="N526" s="113" t="s">
        <v>48</v>
      </c>
      <c r="O526" s="113"/>
      <c r="P526" s="113"/>
      <c r="Q526" s="113"/>
      <c r="R526" s="31"/>
      <c r="S526" s="31"/>
      <c r="T526" s="31"/>
      <c r="U526" s="31"/>
      <c r="V526" s="31"/>
      <c r="W526" s="31"/>
      <c r="X526" s="31"/>
    </row>
    <row r="527" spans="1:24" ht="20.25" x14ac:dyDescent="0.3">
      <c r="A527" s="31"/>
      <c r="B527" s="82"/>
      <c r="C527" s="113" t="s">
        <v>43</v>
      </c>
      <c r="D527" s="113"/>
      <c r="E527" s="113"/>
      <c r="F527" s="113"/>
      <c r="G527" s="113"/>
      <c r="H527" s="82"/>
      <c r="I527" s="82"/>
      <c r="J527" s="82"/>
      <c r="K527" s="82"/>
      <c r="L527" s="83"/>
      <c r="M527" s="83"/>
      <c r="N527" s="113" t="s">
        <v>34</v>
      </c>
      <c r="O527" s="113"/>
      <c r="P527" s="113"/>
      <c r="Q527" s="113"/>
      <c r="R527" s="31"/>
      <c r="S527" s="31"/>
      <c r="T527" s="31"/>
      <c r="U527" s="31"/>
      <c r="V527" s="31"/>
      <c r="W527" s="31"/>
      <c r="X527" s="31"/>
    </row>
    <row r="528" spans="1:24" ht="20.25" x14ac:dyDescent="0.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</row>
    <row r="529" spans="1:24" ht="20.25" x14ac:dyDescent="0.3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</row>
    <row r="530" spans="1:24" ht="20.25" x14ac:dyDescent="0.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</row>
    <row r="531" spans="1:24" ht="15.75" customHeight="1" x14ac:dyDescent="0.3">
      <c r="A531" s="114" t="s">
        <v>0</v>
      </c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31"/>
    </row>
    <row r="532" spans="1:24" ht="20.25" x14ac:dyDescent="0.3">
      <c r="A532" s="113" t="s">
        <v>103</v>
      </c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31"/>
    </row>
    <row r="533" spans="1:24" ht="20.25" x14ac:dyDescent="0.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1"/>
      <c r="V533" s="33" t="s">
        <v>1</v>
      </c>
      <c r="W533" s="34" t="s">
        <v>104</v>
      </c>
      <c r="X533" s="31"/>
    </row>
    <row r="534" spans="1:24" ht="20.25" x14ac:dyDescent="0.3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1"/>
      <c r="V534" s="33" t="s">
        <v>3</v>
      </c>
      <c r="W534" s="34" t="s">
        <v>105</v>
      </c>
      <c r="X534" s="31"/>
    </row>
    <row r="535" spans="1:24" ht="21" thickBo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1"/>
      <c r="V535" s="33"/>
      <c r="W535" s="34"/>
      <c r="X535" s="31"/>
    </row>
    <row r="536" spans="1:24" ht="16.5" customHeight="1" thickBot="1" x14ac:dyDescent="0.35">
      <c r="A536" s="115" t="s">
        <v>4</v>
      </c>
      <c r="B536" s="117" t="s">
        <v>5</v>
      </c>
      <c r="C536" s="117" t="s">
        <v>6</v>
      </c>
      <c r="D536" s="119" t="s">
        <v>76</v>
      </c>
      <c r="E536" s="117" t="s">
        <v>77</v>
      </c>
      <c r="F536" s="117" t="s">
        <v>7</v>
      </c>
      <c r="G536" s="121" t="s">
        <v>8</v>
      </c>
      <c r="H536" s="122"/>
      <c r="I536" s="122"/>
      <c r="J536" s="122"/>
      <c r="K536" s="122"/>
      <c r="L536" s="122"/>
      <c r="M536" s="123"/>
      <c r="N536" s="124" t="s">
        <v>9</v>
      </c>
      <c r="O536" s="121" t="s">
        <v>10</v>
      </c>
      <c r="P536" s="122"/>
      <c r="Q536" s="122"/>
      <c r="R536" s="122"/>
      <c r="S536" s="122"/>
      <c r="T536" s="122"/>
      <c r="U536" s="123"/>
      <c r="V536" s="117" t="s">
        <v>11</v>
      </c>
      <c r="W536" s="126" t="s">
        <v>12</v>
      </c>
      <c r="X536" s="31"/>
    </row>
    <row r="537" spans="1:24" ht="61.5" thickBot="1" x14ac:dyDescent="0.35">
      <c r="A537" s="116"/>
      <c r="B537" s="118"/>
      <c r="C537" s="118"/>
      <c r="D537" s="120"/>
      <c r="E537" s="118"/>
      <c r="F537" s="118"/>
      <c r="G537" s="35" t="s">
        <v>13</v>
      </c>
      <c r="H537" s="35" t="s">
        <v>14</v>
      </c>
      <c r="I537" s="35" t="s">
        <v>15</v>
      </c>
      <c r="J537" s="35" t="s">
        <v>16</v>
      </c>
      <c r="K537" s="35" t="s">
        <v>17</v>
      </c>
      <c r="L537" s="35" t="s">
        <v>18</v>
      </c>
      <c r="M537" s="35" t="s">
        <v>19</v>
      </c>
      <c r="N537" s="125"/>
      <c r="O537" s="36" t="s">
        <v>20</v>
      </c>
      <c r="P537" s="36" t="s">
        <v>21</v>
      </c>
      <c r="Q537" s="37" t="s">
        <v>22</v>
      </c>
      <c r="R537" s="38" t="s">
        <v>23</v>
      </c>
      <c r="S537" s="37" t="s">
        <v>24</v>
      </c>
      <c r="T537" s="39" t="s">
        <v>25</v>
      </c>
      <c r="U537" s="36" t="s">
        <v>26</v>
      </c>
      <c r="V537" s="118"/>
      <c r="W537" s="127"/>
      <c r="X537" s="31"/>
    </row>
    <row r="538" spans="1:24" ht="81" x14ac:dyDescent="0.3">
      <c r="A538" s="40">
        <v>1</v>
      </c>
      <c r="B538" s="41" t="s">
        <v>27</v>
      </c>
      <c r="C538" s="42" t="s">
        <v>28</v>
      </c>
      <c r="D538" s="100" t="s">
        <v>78</v>
      </c>
      <c r="E538" s="101">
        <v>39326</v>
      </c>
      <c r="F538" s="44">
        <v>573.76</v>
      </c>
      <c r="G538" s="45">
        <v>15</v>
      </c>
      <c r="H538" s="44">
        <v>8606.5</v>
      </c>
      <c r="I538" s="46">
        <v>623.5</v>
      </c>
      <c r="J538" s="46">
        <v>389.5</v>
      </c>
      <c r="K538" s="47">
        <v>0</v>
      </c>
      <c r="L538" s="44"/>
      <c r="M538" s="48">
        <v>0</v>
      </c>
      <c r="N538" s="44">
        <v>9619.5</v>
      </c>
      <c r="O538" s="44">
        <v>1500.16</v>
      </c>
      <c r="P538" s="44">
        <v>989.75</v>
      </c>
      <c r="Q538" s="44">
        <v>0</v>
      </c>
      <c r="R538" s="44">
        <v>2869</v>
      </c>
      <c r="S538" s="44">
        <v>25.7</v>
      </c>
      <c r="T538" s="49"/>
      <c r="U538" s="50">
        <v>0</v>
      </c>
      <c r="V538" s="44">
        <v>5384.61</v>
      </c>
      <c r="W538" s="51">
        <v>4234.8900000000003</v>
      </c>
      <c r="X538" s="31"/>
    </row>
    <row r="539" spans="1:24" ht="60.75" x14ac:dyDescent="0.3">
      <c r="A539" s="52">
        <v>2</v>
      </c>
      <c r="B539" s="53" t="s">
        <v>29</v>
      </c>
      <c r="C539" s="54" t="s">
        <v>30</v>
      </c>
      <c r="D539" s="103" t="s">
        <v>79</v>
      </c>
      <c r="E539" s="104">
        <v>39356</v>
      </c>
      <c r="F539" s="55">
        <v>361.83</v>
      </c>
      <c r="G539" s="56">
        <v>15</v>
      </c>
      <c r="H539" s="55">
        <v>5427.5</v>
      </c>
      <c r="I539" s="57">
        <v>510.5</v>
      </c>
      <c r="J539" s="57">
        <v>333</v>
      </c>
      <c r="K539" s="58">
        <v>0</v>
      </c>
      <c r="L539" s="44"/>
      <c r="M539" s="59">
        <v>0</v>
      </c>
      <c r="N539" s="44">
        <v>6271</v>
      </c>
      <c r="O539" s="55">
        <v>784.92</v>
      </c>
      <c r="P539" s="55">
        <v>624.16</v>
      </c>
      <c r="Q539" s="55">
        <v>0</v>
      </c>
      <c r="R539" s="55">
        <v>0</v>
      </c>
      <c r="S539" s="55">
        <v>10.57</v>
      </c>
      <c r="T539" s="60"/>
      <c r="U539" s="57">
        <v>0</v>
      </c>
      <c r="V539" s="44">
        <v>1419.65</v>
      </c>
      <c r="W539" s="51">
        <v>4851.3500000000004</v>
      </c>
      <c r="X539" s="31"/>
    </row>
    <row r="540" spans="1:24" ht="40.5" x14ac:dyDescent="0.3">
      <c r="A540" s="52">
        <v>3</v>
      </c>
      <c r="B540" s="53" t="s">
        <v>31</v>
      </c>
      <c r="C540" s="54" t="s">
        <v>32</v>
      </c>
      <c r="D540" s="105" t="s">
        <v>80</v>
      </c>
      <c r="E540" s="109">
        <v>40878</v>
      </c>
      <c r="F540" s="62">
        <v>341.23</v>
      </c>
      <c r="G540" s="56">
        <v>15</v>
      </c>
      <c r="H540" s="63">
        <v>5118.5</v>
      </c>
      <c r="I540" s="55">
        <v>443.5</v>
      </c>
      <c r="J540" s="55">
        <v>315.5</v>
      </c>
      <c r="K540" s="58">
        <v>0</v>
      </c>
      <c r="L540" s="44"/>
      <c r="M540" s="59">
        <v>0</v>
      </c>
      <c r="N540" s="44">
        <v>5877.5</v>
      </c>
      <c r="O540" s="55">
        <v>700.84</v>
      </c>
      <c r="P540" s="55">
        <v>588.63</v>
      </c>
      <c r="Q540" s="55">
        <v>200</v>
      </c>
      <c r="R540" s="55">
        <v>0</v>
      </c>
      <c r="S540" s="64">
        <v>9.15</v>
      </c>
      <c r="T540" s="60"/>
      <c r="U540" s="57">
        <v>0</v>
      </c>
      <c r="V540" s="44">
        <v>1498.62</v>
      </c>
      <c r="W540" s="51">
        <v>4378.88</v>
      </c>
      <c r="X540" s="31"/>
    </row>
    <row r="541" spans="1:24" ht="40.5" x14ac:dyDescent="0.3">
      <c r="A541" s="52">
        <v>4</v>
      </c>
      <c r="B541" s="53" t="s">
        <v>33</v>
      </c>
      <c r="C541" s="54" t="s">
        <v>34</v>
      </c>
      <c r="D541" s="103" t="s">
        <v>78</v>
      </c>
      <c r="E541" s="104">
        <v>42466</v>
      </c>
      <c r="F541" s="55">
        <v>1752.66</v>
      </c>
      <c r="G541" s="56">
        <v>15</v>
      </c>
      <c r="H541" s="63">
        <v>26290</v>
      </c>
      <c r="I541" s="55">
        <v>1028.5</v>
      </c>
      <c r="J541" s="55">
        <v>728.5</v>
      </c>
      <c r="K541" s="58"/>
      <c r="L541" s="44"/>
      <c r="M541" s="59"/>
      <c r="N541" s="44">
        <v>28047</v>
      </c>
      <c r="O541" s="55">
        <v>6574.54</v>
      </c>
      <c r="P541" s="55">
        <v>2908.36</v>
      </c>
      <c r="Q541" s="55">
        <v>0</v>
      </c>
      <c r="R541" s="55">
        <v>0</v>
      </c>
      <c r="S541" s="64">
        <v>105.65</v>
      </c>
      <c r="T541" s="60"/>
      <c r="U541" s="57">
        <v>0</v>
      </c>
      <c r="V541" s="44">
        <v>9588.5499999999993</v>
      </c>
      <c r="W541" s="51">
        <v>18458.45</v>
      </c>
      <c r="X541" s="31"/>
    </row>
    <row r="542" spans="1:24" ht="60.75" x14ac:dyDescent="0.3">
      <c r="A542" s="52">
        <v>5</v>
      </c>
      <c r="B542" s="65" t="s">
        <v>35</v>
      </c>
      <c r="C542" s="66" t="s">
        <v>36</v>
      </c>
      <c r="D542" s="103" t="s">
        <v>78</v>
      </c>
      <c r="E542" s="104">
        <v>39326</v>
      </c>
      <c r="F542" s="64">
        <v>573.76</v>
      </c>
      <c r="G542" s="67">
        <v>15</v>
      </c>
      <c r="H542" s="64">
        <v>8606.5</v>
      </c>
      <c r="I542" s="64">
        <v>623.5</v>
      </c>
      <c r="J542" s="64">
        <v>389.5</v>
      </c>
      <c r="K542" s="68">
        <v>0</v>
      </c>
      <c r="L542" s="69"/>
      <c r="M542" s="70">
        <v>0</v>
      </c>
      <c r="N542" s="44">
        <v>9619.5</v>
      </c>
      <c r="O542" s="64">
        <v>1500.16</v>
      </c>
      <c r="P542" s="64">
        <v>989.75</v>
      </c>
      <c r="Q542" s="64">
        <v>0</v>
      </c>
      <c r="R542" s="64">
        <v>1743</v>
      </c>
      <c r="S542" s="64">
        <v>25.2</v>
      </c>
      <c r="T542" s="71"/>
      <c r="U542" s="64">
        <v>0</v>
      </c>
      <c r="V542" s="44">
        <v>4258.1099999999997</v>
      </c>
      <c r="W542" s="51">
        <v>5361.39</v>
      </c>
      <c r="X542" s="31"/>
    </row>
    <row r="543" spans="1:24" ht="60.75" x14ac:dyDescent="0.3">
      <c r="A543" s="40">
        <v>6</v>
      </c>
      <c r="B543" s="53" t="s">
        <v>37</v>
      </c>
      <c r="C543" s="54" t="s">
        <v>38</v>
      </c>
      <c r="D543" s="103" t="s">
        <v>78</v>
      </c>
      <c r="E543" s="104">
        <v>39341</v>
      </c>
      <c r="F543" s="55">
        <v>573.76</v>
      </c>
      <c r="G543" s="56">
        <v>15</v>
      </c>
      <c r="H543" s="55">
        <v>8606.5</v>
      </c>
      <c r="I543" s="64">
        <v>623.5</v>
      </c>
      <c r="J543" s="64">
        <v>389.5</v>
      </c>
      <c r="K543" s="58">
        <v>0</v>
      </c>
      <c r="L543" s="44"/>
      <c r="M543" s="70">
        <v>0</v>
      </c>
      <c r="N543" s="44">
        <v>9619.5</v>
      </c>
      <c r="O543" s="55">
        <v>1500.16</v>
      </c>
      <c r="P543" s="55">
        <v>989.75</v>
      </c>
      <c r="Q543" s="55">
        <v>100</v>
      </c>
      <c r="R543" s="55">
        <v>0</v>
      </c>
      <c r="S543" s="55">
        <v>25.2</v>
      </c>
      <c r="T543" s="60"/>
      <c r="U543" s="57">
        <v>0</v>
      </c>
      <c r="V543" s="44">
        <v>2615.11</v>
      </c>
      <c r="W543" s="51">
        <v>7004.3899999999994</v>
      </c>
      <c r="X543" s="31"/>
    </row>
    <row r="544" spans="1:24" ht="60.75" x14ac:dyDescent="0.3">
      <c r="A544" s="40">
        <v>7</v>
      </c>
      <c r="B544" s="53" t="s">
        <v>39</v>
      </c>
      <c r="C544" s="54" t="s">
        <v>30</v>
      </c>
      <c r="D544" s="103" t="s">
        <v>78</v>
      </c>
      <c r="E544" s="104">
        <v>42205</v>
      </c>
      <c r="F544" s="55">
        <v>361.83</v>
      </c>
      <c r="G544" s="56">
        <v>15</v>
      </c>
      <c r="H544" s="55">
        <v>5427.5</v>
      </c>
      <c r="I544" s="64">
        <v>510.5</v>
      </c>
      <c r="J544" s="64">
        <v>333</v>
      </c>
      <c r="K544" s="58">
        <v>0</v>
      </c>
      <c r="L544" s="47"/>
      <c r="M544" s="72">
        <v>0</v>
      </c>
      <c r="N544" s="44">
        <v>6271</v>
      </c>
      <c r="O544" s="55">
        <v>784.92</v>
      </c>
      <c r="P544" s="55">
        <v>624.16</v>
      </c>
      <c r="Q544" s="55">
        <v>300</v>
      </c>
      <c r="R544" s="55">
        <v>1207</v>
      </c>
      <c r="S544" s="55">
        <v>10.57</v>
      </c>
      <c r="T544" s="60">
        <v>0</v>
      </c>
      <c r="U544" s="57">
        <v>0</v>
      </c>
      <c r="V544" s="44">
        <v>2926.65</v>
      </c>
      <c r="W544" s="51">
        <v>3344.35</v>
      </c>
      <c r="X544" s="31"/>
    </row>
    <row r="545" spans="1:24" ht="40.5" x14ac:dyDescent="0.3">
      <c r="A545" s="52">
        <v>8</v>
      </c>
      <c r="B545" s="53" t="s">
        <v>40</v>
      </c>
      <c r="C545" s="54" t="s">
        <v>41</v>
      </c>
      <c r="D545" s="103" t="s">
        <v>80</v>
      </c>
      <c r="E545" s="104">
        <v>39326</v>
      </c>
      <c r="F545" s="55">
        <v>279.36</v>
      </c>
      <c r="G545" s="56">
        <v>15</v>
      </c>
      <c r="H545" s="55">
        <v>4540.5</v>
      </c>
      <c r="I545" s="55">
        <v>428</v>
      </c>
      <c r="J545" s="55">
        <v>300</v>
      </c>
      <c r="K545" s="58">
        <v>0</v>
      </c>
      <c r="L545" s="44"/>
      <c r="M545" s="57">
        <v>0</v>
      </c>
      <c r="N545" s="44">
        <v>5268.5</v>
      </c>
      <c r="O545" s="55">
        <v>570.79</v>
      </c>
      <c r="P545" s="55">
        <v>522.16</v>
      </c>
      <c r="Q545" s="55">
        <v>0</v>
      </c>
      <c r="R545" s="55">
        <v>2493.5700000000002</v>
      </c>
      <c r="S545" s="64">
        <v>4.88</v>
      </c>
      <c r="T545" s="73"/>
      <c r="U545" s="74">
        <v>0</v>
      </c>
      <c r="V545" s="44">
        <v>3591.4</v>
      </c>
      <c r="W545" s="51">
        <v>1677.1</v>
      </c>
      <c r="X545" s="31"/>
    </row>
    <row r="546" spans="1:24" ht="81" x14ac:dyDescent="0.3">
      <c r="A546" s="52">
        <v>9</v>
      </c>
      <c r="B546" s="53" t="s">
        <v>42</v>
      </c>
      <c r="C546" s="54" t="s">
        <v>43</v>
      </c>
      <c r="D546" s="105" t="s">
        <v>80</v>
      </c>
      <c r="E546" s="109">
        <v>39295</v>
      </c>
      <c r="F546" s="62">
        <v>739.36</v>
      </c>
      <c r="G546" s="67">
        <v>15</v>
      </c>
      <c r="H546" s="63">
        <v>11092.95</v>
      </c>
      <c r="I546" s="55">
        <v>732.5</v>
      </c>
      <c r="J546" s="55">
        <v>493.5</v>
      </c>
      <c r="K546" s="58">
        <v>0</v>
      </c>
      <c r="L546" s="44"/>
      <c r="M546" s="70">
        <v>0</v>
      </c>
      <c r="N546" s="44">
        <v>12318.95</v>
      </c>
      <c r="O546" s="55">
        <v>2118.5500000000002</v>
      </c>
      <c r="P546" s="55">
        <v>1275.7</v>
      </c>
      <c r="Q546" s="55">
        <v>600</v>
      </c>
      <c r="R546" s="55">
        <v>0</v>
      </c>
      <c r="S546" s="64">
        <v>36.64</v>
      </c>
      <c r="T546" s="60"/>
      <c r="U546" s="57">
        <v>0</v>
      </c>
      <c r="V546" s="44">
        <v>4030.8900000000003</v>
      </c>
      <c r="W546" s="51">
        <v>8288.0600000000013</v>
      </c>
      <c r="X546" s="31"/>
    </row>
    <row r="547" spans="1:24" ht="21" thickBot="1" x14ac:dyDescent="0.35">
      <c r="A547" s="111" t="s">
        <v>46</v>
      </c>
      <c r="B547" s="112"/>
      <c r="C547" s="75"/>
      <c r="D547" s="75"/>
      <c r="E547" s="75"/>
      <c r="F547" s="75"/>
      <c r="G547" s="76"/>
      <c r="H547" s="77">
        <v>88834.95</v>
      </c>
      <c r="I547" s="77">
        <v>5967.5</v>
      </c>
      <c r="J547" s="77">
        <v>3987.5</v>
      </c>
      <c r="K547" s="77">
        <v>0</v>
      </c>
      <c r="L547" s="77">
        <v>0</v>
      </c>
      <c r="M547" s="77">
        <v>0</v>
      </c>
      <c r="N547" s="77">
        <v>92912.45</v>
      </c>
      <c r="O547" s="77">
        <v>16035.039999999997</v>
      </c>
      <c r="P547" s="77">
        <v>9512.42</v>
      </c>
      <c r="Q547" s="77">
        <v>1200</v>
      </c>
      <c r="R547" s="77">
        <v>8312.57</v>
      </c>
      <c r="S547" s="77">
        <v>253.55999999999995</v>
      </c>
      <c r="T547" s="77">
        <v>0</v>
      </c>
      <c r="U547" s="77">
        <v>0</v>
      </c>
      <c r="V547" s="77">
        <v>35313.590000000004</v>
      </c>
      <c r="W547" s="77">
        <v>57598.86</v>
      </c>
      <c r="X547" s="31"/>
    </row>
    <row r="548" spans="1:24" ht="21" thickTop="1" x14ac:dyDescent="0.3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79"/>
      <c r="W548" s="79"/>
      <c r="X548" s="31"/>
    </row>
    <row r="549" spans="1:24" ht="20.25" x14ac:dyDescent="0.3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</row>
    <row r="550" spans="1:24" ht="20.25" x14ac:dyDescent="0.3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 t="s">
        <v>98</v>
      </c>
      <c r="W550" s="31"/>
      <c r="X550" s="31"/>
    </row>
    <row r="551" spans="1:24" ht="20.25" x14ac:dyDescent="0.3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</row>
    <row r="552" spans="1:24" ht="20.25" x14ac:dyDescent="0.3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</row>
    <row r="553" spans="1:24" ht="20.25" x14ac:dyDescent="0.3">
      <c r="A553" s="31"/>
      <c r="B553" s="82"/>
      <c r="C553" s="128" t="s">
        <v>106</v>
      </c>
      <c r="D553" s="128"/>
      <c r="E553" s="128"/>
      <c r="F553" s="128"/>
      <c r="G553" s="128"/>
      <c r="H553" s="128"/>
      <c r="I553" s="82"/>
      <c r="J553" s="82"/>
      <c r="K553" s="82"/>
      <c r="L553" s="83"/>
      <c r="M553" s="83"/>
      <c r="N553" s="113" t="s">
        <v>47</v>
      </c>
      <c r="O553" s="113"/>
      <c r="P553" s="113"/>
      <c r="Q553" s="113"/>
      <c r="R553" s="31"/>
      <c r="S553" s="31"/>
      <c r="T553" s="31"/>
      <c r="U553" s="31"/>
      <c r="V553" s="31"/>
      <c r="W553" s="31"/>
      <c r="X553" s="31"/>
    </row>
    <row r="554" spans="1:24" ht="20.25" x14ac:dyDescent="0.3">
      <c r="A554" s="31"/>
      <c r="B554" s="82"/>
      <c r="C554" s="84"/>
      <c r="D554" s="84"/>
      <c r="E554" s="84"/>
      <c r="F554" s="84"/>
      <c r="G554" s="82"/>
      <c r="H554" s="82"/>
      <c r="I554" s="82"/>
      <c r="J554" s="82"/>
      <c r="K554" s="82"/>
      <c r="L554" s="82"/>
      <c r="M554" s="84"/>
      <c r="N554" s="84"/>
      <c r="O554" s="84"/>
      <c r="P554" s="31"/>
      <c r="Q554" s="31"/>
      <c r="R554" s="31"/>
      <c r="S554" s="31"/>
      <c r="T554" s="31"/>
      <c r="U554" s="31"/>
      <c r="V554" s="31"/>
      <c r="W554" s="31"/>
      <c r="X554" s="31"/>
    </row>
    <row r="555" spans="1:24" ht="20.25" x14ac:dyDescent="0.3">
      <c r="A555" s="31"/>
      <c r="B555" s="82"/>
      <c r="C555" s="84"/>
      <c r="D555" s="84"/>
      <c r="E555" s="84"/>
      <c r="F555" s="84"/>
      <c r="G555" s="82"/>
      <c r="H555" s="82"/>
      <c r="I555" s="82"/>
      <c r="J555" s="82"/>
      <c r="K555" s="82"/>
      <c r="L555" s="82"/>
      <c r="M555" s="84"/>
      <c r="N555" s="84"/>
      <c r="O555" s="84"/>
      <c r="P555" s="31"/>
      <c r="Q555" s="31"/>
      <c r="R555" s="31"/>
      <c r="S555" s="31"/>
      <c r="T555" s="31"/>
      <c r="U555" s="31"/>
      <c r="V555" s="31"/>
      <c r="W555" s="31"/>
      <c r="X555" s="31"/>
    </row>
    <row r="556" spans="1:24" ht="20.25" x14ac:dyDescent="0.3">
      <c r="A556" s="31"/>
      <c r="B556" s="82"/>
      <c r="C556" s="84"/>
      <c r="D556" s="84"/>
      <c r="E556" s="84"/>
      <c r="F556" s="84"/>
      <c r="G556" s="82"/>
      <c r="H556" s="82"/>
      <c r="I556" s="82"/>
      <c r="J556" s="82"/>
      <c r="K556" s="82"/>
      <c r="L556" s="82"/>
      <c r="M556" s="84"/>
      <c r="N556" s="84"/>
      <c r="O556" s="84"/>
      <c r="P556" s="31"/>
      <c r="Q556" s="31"/>
      <c r="R556" s="31"/>
      <c r="S556" s="31"/>
      <c r="T556" s="31"/>
      <c r="U556" s="31"/>
      <c r="V556" s="31"/>
      <c r="W556" s="31"/>
      <c r="X556" s="31"/>
    </row>
    <row r="557" spans="1:24" ht="20.25" x14ac:dyDescent="0.3">
      <c r="A557" s="31"/>
      <c r="B557" s="82"/>
      <c r="C557" s="84"/>
      <c r="D557" s="84"/>
      <c r="E557" s="84"/>
      <c r="F557" s="84"/>
      <c r="G557" s="82"/>
      <c r="H557" s="82"/>
      <c r="I557" s="82"/>
      <c r="J557" s="82"/>
      <c r="K557" s="82"/>
      <c r="L557" s="82"/>
      <c r="M557" s="84"/>
      <c r="N557" s="84"/>
      <c r="O557" s="84"/>
      <c r="P557" s="31"/>
      <c r="Q557" s="31"/>
      <c r="R557" s="31"/>
      <c r="S557" s="31"/>
      <c r="T557" s="31"/>
      <c r="U557" s="31"/>
      <c r="V557" s="31"/>
      <c r="W557" s="31"/>
      <c r="X557" s="31"/>
    </row>
    <row r="558" spans="1:24" ht="20.25" x14ac:dyDescent="0.3">
      <c r="A558" s="31"/>
      <c r="B558" s="82"/>
      <c r="C558" s="84"/>
      <c r="D558" s="84"/>
      <c r="E558" s="84"/>
      <c r="F558" s="85"/>
      <c r="G558" s="82"/>
      <c r="H558" s="82"/>
      <c r="I558" s="82"/>
      <c r="J558" s="82"/>
      <c r="K558" s="82"/>
      <c r="L558" s="82"/>
      <c r="M558" s="84"/>
      <c r="N558" s="84"/>
      <c r="O558" s="85"/>
      <c r="P558" s="31"/>
      <c r="Q558" s="31"/>
      <c r="R558" s="31"/>
      <c r="S558" s="31"/>
      <c r="T558" s="31"/>
      <c r="U558" s="31"/>
      <c r="V558" s="31"/>
      <c r="W558" s="31"/>
      <c r="X558" s="31"/>
    </row>
    <row r="559" spans="1:24" ht="20.25" x14ac:dyDescent="0.3">
      <c r="A559" s="31"/>
      <c r="B559" s="82"/>
      <c r="C559" s="113" t="s">
        <v>82</v>
      </c>
      <c r="D559" s="113"/>
      <c r="E559" s="113"/>
      <c r="F559" s="113"/>
      <c r="G559" s="113"/>
      <c r="H559" s="113"/>
      <c r="I559" s="82"/>
      <c r="J559" s="82"/>
      <c r="K559" s="82"/>
      <c r="L559" s="82"/>
      <c r="M559" s="83"/>
      <c r="N559" s="83"/>
      <c r="O559" s="113" t="s">
        <v>48</v>
      </c>
      <c r="P559" s="113"/>
      <c r="Q559" s="113"/>
      <c r="R559" s="113"/>
      <c r="S559" s="31"/>
      <c r="T559" s="31"/>
      <c r="U559" s="31"/>
      <c r="V559" s="31"/>
      <c r="W559" s="31"/>
      <c r="X559" s="31"/>
    </row>
    <row r="560" spans="1:24" ht="20.25" x14ac:dyDescent="0.3">
      <c r="A560" s="31"/>
      <c r="B560" s="82"/>
      <c r="C560" s="113" t="s">
        <v>43</v>
      </c>
      <c r="D560" s="113"/>
      <c r="E560" s="113"/>
      <c r="F560" s="113"/>
      <c r="G560" s="113"/>
      <c r="H560" s="113"/>
      <c r="I560" s="82"/>
      <c r="J560" s="82"/>
      <c r="K560" s="82"/>
      <c r="L560" s="82"/>
      <c r="M560" s="83"/>
      <c r="N560" s="83"/>
      <c r="O560" s="113" t="s">
        <v>34</v>
      </c>
      <c r="P560" s="113"/>
      <c r="Q560" s="113"/>
      <c r="R560" s="113"/>
      <c r="S560" s="31"/>
      <c r="T560" s="31"/>
      <c r="U560" s="31"/>
      <c r="V560" s="31"/>
      <c r="W560" s="31"/>
      <c r="X560" s="31"/>
    </row>
    <row r="561" spans="1:24" ht="20.25" x14ac:dyDescent="0.3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</row>
    <row r="562" spans="1:24" ht="20.25" x14ac:dyDescent="0.3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</row>
    <row r="563" spans="1:24" ht="20.25" x14ac:dyDescent="0.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</row>
    <row r="564" spans="1:24" ht="20.25" x14ac:dyDescent="0.3">
      <c r="A564" s="114" t="s">
        <v>0</v>
      </c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31"/>
    </row>
    <row r="565" spans="1:24" ht="20.25" x14ac:dyDescent="0.3">
      <c r="A565" s="113" t="s">
        <v>107</v>
      </c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31"/>
    </row>
    <row r="566" spans="1:24" ht="20.25" x14ac:dyDescent="0.3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1"/>
      <c r="V566" s="33" t="s">
        <v>1</v>
      </c>
      <c r="W566" s="34" t="s">
        <v>108</v>
      </c>
      <c r="X566" s="31"/>
    </row>
    <row r="567" spans="1:24" ht="20.25" x14ac:dyDescent="0.3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1"/>
      <c r="V567" s="33" t="s">
        <v>3</v>
      </c>
      <c r="W567" s="34" t="s">
        <v>109</v>
      </c>
      <c r="X567" s="31"/>
    </row>
    <row r="568" spans="1:24" ht="21" thickBot="1" x14ac:dyDescent="0.3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1"/>
      <c r="V568" s="33"/>
      <c r="W568" s="34"/>
      <c r="X568" s="31"/>
    </row>
    <row r="569" spans="1:24" ht="16.5" customHeight="1" thickBot="1" x14ac:dyDescent="0.35">
      <c r="A569" s="115" t="s">
        <v>4</v>
      </c>
      <c r="B569" s="117" t="s">
        <v>5</v>
      </c>
      <c r="C569" s="117" t="s">
        <v>6</v>
      </c>
      <c r="D569" s="119" t="s">
        <v>76</v>
      </c>
      <c r="E569" s="117" t="s">
        <v>77</v>
      </c>
      <c r="F569" s="117" t="s">
        <v>7</v>
      </c>
      <c r="G569" s="121" t="s">
        <v>8</v>
      </c>
      <c r="H569" s="122"/>
      <c r="I569" s="122"/>
      <c r="J569" s="122"/>
      <c r="K569" s="122"/>
      <c r="L569" s="122"/>
      <c r="M569" s="123"/>
      <c r="N569" s="124" t="s">
        <v>9</v>
      </c>
      <c r="O569" s="121" t="s">
        <v>10</v>
      </c>
      <c r="P569" s="122"/>
      <c r="Q569" s="122"/>
      <c r="R569" s="122"/>
      <c r="S569" s="122"/>
      <c r="T569" s="122"/>
      <c r="U569" s="123"/>
      <c r="V569" s="117" t="s">
        <v>11</v>
      </c>
      <c r="W569" s="126" t="s">
        <v>12</v>
      </c>
      <c r="X569" s="31"/>
    </row>
    <row r="570" spans="1:24" ht="61.5" thickBot="1" x14ac:dyDescent="0.35">
      <c r="A570" s="116"/>
      <c r="B570" s="118"/>
      <c r="C570" s="118"/>
      <c r="D570" s="120"/>
      <c r="E570" s="118"/>
      <c r="F570" s="118"/>
      <c r="G570" s="35" t="s">
        <v>13</v>
      </c>
      <c r="H570" s="35" t="s">
        <v>14</v>
      </c>
      <c r="I570" s="35" t="s">
        <v>15</v>
      </c>
      <c r="J570" s="35" t="s">
        <v>16</v>
      </c>
      <c r="K570" s="35" t="s">
        <v>17</v>
      </c>
      <c r="L570" s="35" t="s">
        <v>18</v>
      </c>
      <c r="M570" s="35" t="s">
        <v>19</v>
      </c>
      <c r="N570" s="125"/>
      <c r="O570" s="36" t="s">
        <v>20</v>
      </c>
      <c r="P570" s="36" t="s">
        <v>21</v>
      </c>
      <c r="Q570" s="37" t="s">
        <v>22</v>
      </c>
      <c r="R570" s="38" t="s">
        <v>23</v>
      </c>
      <c r="S570" s="37" t="s">
        <v>24</v>
      </c>
      <c r="T570" s="39" t="s">
        <v>25</v>
      </c>
      <c r="U570" s="36" t="s">
        <v>26</v>
      </c>
      <c r="V570" s="118"/>
      <c r="W570" s="127"/>
      <c r="X570" s="31"/>
    </row>
    <row r="571" spans="1:24" ht="81" x14ac:dyDescent="0.3">
      <c r="A571" s="40">
        <v>1</v>
      </c>
      <c r="B571" s="41" t="s">
        <v>27</v>
      </c>
      <c r="C571" s="42" t="s">
        <v>28</v>
      </c>
      <c r="D571" s="100" t="s">
        <v>78</v>
      </c>
      <c r="E571" s="101">
        <v>39326</v>
      </c>
      <c r="F571" s="44">
        <v>573.76</v>
      </c>
      <c r="G571" s="45">
        <v>15</v>
      </c>
      <c r="H571" s="44">
        <v>8606.5</v>
      </c>
      <c r="I571" s="46">
        <v>623.5</v>
      </c>
      <c r="J571" s="46">
        <v>389.5</v>
      </c>
      <c r="K571" s="47">
        <v>0</v>
      </c>
      <c r="L571" s="44"/>
      <c r="M571" s="48">
        <v>0</v>
      </c>
      <c r="N571" s="44">
        <v>9619.5</v>
      </c>
      <c r="O571" s="44">
        <v>1500.16</v>
      </c>
      <c r="P571" s="44">
        <v>989.75</v>
      </c>
      <c r="Q571" s="44">
        <v>0</v>
      </c>
      <c r="R571" s="44">
        <v>2869</v>
      </c>
      <c r="S571" s="44">
        <v>25.7</v>
      </c>
      <c r="T571" s="49"/>
      <c r="U571" s="50">
        <v>0</v>
      </c>
      <c r="V571" s="44">
        <v>5384.61</v>
      </c>
      <c r="W571" s="51">
        <v>4234.8900000000003</v>
      </c>
      <c r="X571" s="31"/>
    </row>
    <row r="572" spans="1:24" ht="60.75" x14ac:dyDescent="0.3">
      <c r="A572" s="52">
        <v>2</v>
      </c>
      <c r="B572" s="53" t="s">
        <v>29</v>
      </c>
      <c r="C572" s="54" t="s">
        <v>30</v>
      </c>
      <c r="D572" s="103" t="s">
        <v>79</v>
      </c>
      <c r="E572" s="104">
        <v>39356</v>
      </c>
      <c r="F572" s="55">
        <v>361.83</v>
      </c>
      <c r="G572" s="56">
        <v>15</v>
      </c>
      <c r="H572" s="55">
        <v>5427.5</v>
      </c>
      <c r="I572" s="57">
        <v>510.5</v>
      </c>
      <c r="J572" s="57">
        <v>333</v>
      </c>
      <c r="K572" s="58">
        <v>0</v>
      </c>
      <c r="L572" s="44"/>
      <c r="M572" s="59">
        <v>0</v>
      </c>
      <c r="N572" s="44">
        <v>6271</v>
      </c>
      <c r="O572" s="55">
        <v>784.92</v>
      </c>
      <c r="P572" s="55">
        <v>624.16</v>
      </c>
      <c r="Q572" s="55">
        <v>0</v>
      </c>
      <c r="R572" s="55">
        <v>0</v>
      </c>
      <c r="S572" s="55">
        <v>10.57</v>
      </c>
      <c r="T572" s="60"/>
      <c r="U572" s="57">
        <v>0</v>
      </c>
      <c r="V572" s="44">
        <v>1419.65</v>
      </c>
      <c r="W572" s="51">
        <v>4851.3500000000004</v>
      </c>
      <c r="X572" s="31"/>
    </row>
    <row r="573" spans="1:24" ht="40.5" x14ac:dyDescent="0.3">
      <c r="A573" s="52">
        <v>3</v>
      </c>
      <c r="B573" s="53" t="s">
        <v>31</v>
      </c>
      <c r="C573" s="54" t="s">
        <v>32</v>
      </c>
      <c r="D573" s="105" t="s">
        <v>80</v>
      </c>
      <c r="E573" s="109">
        <v>40878</v>
      </c>
      <c r="F573" s="62">
        <v>341.23</v>
      </c>
      <c r="G573" s="56">
        <v>15</v>
      </c>
      <c r="H573" s="63">
        <v>5118.5</v>
      </c>
      <c r="I573" s="55">
        <v>443.5</v>
      </c>
      <c r="J573" s="55">
        <v>315.5</v>
      </c>
      <c r="K573" s="58">
        <v>0</v>
      </c>
      <c r="L573" s="44"/>
      <c r="M573" s="59">
        <v>0</v>
      </c>
      <c r="N573" s="44">
        <v>5877.5</v>
      </c>
      <c r="O573" s="55">
        <v>700.84</v>
      </c>
      <c r="P573" s="55">
        <v>588.63</v>
      </c>
      <c r="Q573" s="55">
        <v>200</v>
      </c>
      <c r="R573" s="55">
        <v>0</v>
      </c>
      <c r="S573" s="64">
        <v>9.15</v>
      </c>
      <c r="T573" s="60"/>
      <c r="U573" s="57">
        <v>0</v>
      </c>
      <c r="V573" s="44">
        <v>1498.62</v>
      </c>
      <c r="W573" s="51">
        <v>4378.88</v>
      </c>
      <c r="X573" s="31"/>
    </row>
    <row r="574" spans="1:24" ht="40.5" x14ac:dyDescent="0.3">
      <c r="A574" s="52">
        <v>4</v>
      </c>
      <c r="B574" s="53" t="s">
        <v>33</v>
      </c>
      <c r="C574" s="54" t="s">
        <v>34</v>
      </c>
      <c r="D574" s="103" t="s">
        <v>78</v>
      </c>
      <c r="E574" s="104">
        <v>42466</v>
      </c>
      <c r="F574" s="55">
        <v>1752.66</v>
      </c>
      <c r="G574" s="56">
        <v>15</v>
      </c>
      <c r="H574" s="63">
        <v>26290</v>
      </c>
      <c r="I574" s="55">
        <v>1028.5</v>
      </c>
      <c r="J574" s="55">
        <v>728.5</v>
      </c>
      <c r="K574" s="58"/>
      <c r="L574" s="44"/>
      <c r="M574" s="59"/>
      <c r="N574" s="44">
        <v>28047</v>
      </c>
      <c r="O574" s="55">
        <v>6574.54</v>
      </c>
      <c r="P574" s="55">
        <v>2908.36</v>
      </c>
      <c r="Q574" s="55">
        <v>0</v>
      </c>
      <c r="R574" s="55">
        <v>0</v>
      </c>
      <c r="S574" s="64">
        <v>105.65</v>
      </c>
      <c r="T574" s="60"/>
      <c r="U574" s="57">
        <v>0</v>
      </c>
      <c r="V574" s="44">
        <v>9588.5499999999993</v>
      </c>
      <c r="W574" s="51">
        <v>18458.45</v>
      </c>
      <c r="X574" s="31"/>
    </row>
    <row r="575" spans="1:24" ht="60.75" x14ac:dyDescent="0.3">
      <c r="A575" s="52">
        <v>5</v>
      </c>
      <c r="B575" s="65" t="s">
        <v>35</v>
      </c>
      <c r="C575" s="66" t="s">
        <v>36</v>
      </c>
      <c r="D575" s="103" t="s">
        <v>78</v>
      </c>
      <c r="E575" s="104">
        <v>39326</v>
      </c>
      <c r="F575" s="64">
        <v>573.76</v>
      </c>
      <c r="G575" s="67">
        <v>15</v>
      </c>
      <c r="H575" s="64">
        <v>8606.5</v>
      </c>
      <c r="I575" s="64">
        <v>623.5</v>
      </c>
      <c r="J575" s="64">
        <v>389.5</v>
      </c>
      <c r="K575" s="68">
        <v>0</v>
      </c>
      <c r="L575" s="69"/>
      <c r="M575" s="70">
        <v>0</v>
      </c>
      <c r="N575" s="44">
        <v>9619.5</v>
      </c>
      <c r="O575" s="64">
        <v>1500.16</v>
      </c>
      <c r="P575" s="64">
        <v>989.75</v>
      </c>
      <c r="Q575" s="64">
        <v>0</v>
      </c>
      <c r="R575" s="64">
        <v>1743</v>
      </c>
      <c r="S575" s="64">
        <v>25.2</v>
      </c>
      <c r="T575" s="71"/>
      <c r="U575" s="64">
        <v>0</v>
      </c>
      <c r="V575" s="44">
        <v>4258.1099999999997</v>
      </c>
      <c r="W575" s="51">
        <v>5361.39</v>
      </c>
      <c r="X575" s="31"/>
    </row>
    <row r="576" spans="1:24" ht="60.75" x14ac:dyDescent="0.3">
      <c r="A576" s="40">
        <v>6</v>
      </c>
      <c r="B576" s="53" t="s">
        <v>37</v>
      </c>
      <c r="C576" s="54" t="s">
        <v>38</v>
      </c>
      <c r="D576" s="103" t="s">
        <v>78</v>
      </c>
      <c r="E576" s="104">
        <v>39341</v>
      </c>
      <c r="F576" s="55">
        <v>573.76</v>
      </c>
      <c r="G576" s="56">
        <v>15</v>
      </c>
      <c r="H576" s="55">
        <v>8606.5</v>
      </c>
      <c r="I576" s="64">
        <v>623.5</v>
      </c>
      <c r="J576" s="64">
        <v>389.5</v>
      </c>
      <c r="K576" s="58">
        <v>0</v>
      </c>
      <c r="L576" s="44"/>
      <c r="M576" s="70">
        <v>0</v>
      </c>
      <c r="N576" s="44">
        <v>9619.5</v>
      </c>
      <c r="O576" s="55">
        <v>1500.16</v>
      </c>
      <c r="P576" s="55">
        <v>989.75</v>
      </c>
      <c r="Q576" s="55">
        <v>100</v>
      </c>
      <c r="R576" s="55">
        <v>0</v>
      </c>
      <c r="S576" s="55">
        <v>25.2</v>
      </c>
      <c r="T576" s="60"/>
      <c r="U576" s="57">
        <v>0</v>
      </c>
      <c r="V576" s="44">
        <v>2615.11</v>
      </c>
      <c r="W576" s="51">
        <v>7004.3899999999994</v>
      </c>
      <c r="X576" s="31"/>
    </row>
    <row r="577" spans="1:24" ht="60.75" x14ac:dyDescent="0.3">
      <c r="A577" s="40">
        <v>7</v>
      </c>
      <c r="B577" s="53" t="s">
        <v>39</v>
      </c>
      <c r="C577" s="54" t="s">
        <v>30</v>
      </c>
      <c r="D577" s="103" t="s">
        <v>78</v>
      </c>
      <c r="E577" s="104">
        <v>42205</v>
      </c>
      <c r="F577" s="55">
        <v>361.83</v>
      </c>
      <c r="G577" s="56">
        <v>15</v>
      </c>
      <c r="H577" s="55">
        <v>5427.5</v>
      </c>
      <c r="I577" s="64">
        <v>510.5</v>
      </c>
      <c r="J577" s="64">
        <v>333</v>
      </c>
      <c r="K577" s="58">
        <v>0</v>
      </c>
      <c r="L577" s="47"/>
      <c r="M577" s="72">
        <v>0</v>
      </c>
      <c r="N577" s="44">
        <v>6271</v>
      </c>
      <c r="O577" s="55">
        <v>784.92</v>
      </c>
      <c r="P577" s="55">
        <v>624.16</v>
      </c>
      <c r="Q577" s="55">
        <v>300</v>
      </c>
      <c r="R577" s="55">
        <v>1207</v>
      </c>
      <c r="S577" s="55">
        <v>10.57</v>
      </c>
      <c r="T577" s="60">
        <v>0</v>
      </c>
      <c r="U577" s="57">
        <v>0</v>
      </c>
      <c r="V577" s="44">
        <v>2926.65</v>
      </c>
      <c r="W577" s="51">
        <v>3344.35</v>
      </c>
      <c r="X577" s="31"/>
    </row>
    <row r="578" spans="1:24" ht="40.5" x14ac:dyDescent="0.3">
      <c r="A578" s="52">
        <v>8</v>
      </c>
      <c r="B578" s="53" t="s">
        <v>40</v>
      </c>
      <c r="C578" s="54" t="s">
        <v>41</v>
      </c>
      <c r="D578" s="103" t="s">
        <v>80</v>
      </c>
      <c r="E578" s="104">
        <v>39326</v>
      </c>
      <c r="F578" s="55">
        <v>279.36</v>
      </c>
      <c r="G578" s="56">
        <v>15</v>
      </c>
      <c r="H578" s="55">
        <v>4540.5</v>
      </c>
      <c r="I578" s="55">
        <v>428</v>
      </c>
      <c r="J578" s="55">
        <v>300</v>
      </c>
      <c r="K578" s="58">
        <v>0</v>
      </c>
      <c r="L578" s="44"/>
      <c r="M578" s="57">
        <v>0</v>
      </c>
      <c r="N578" s="44">
        <v>5268.5</v>
      </c>
      <c r="O578" s="55">
        <v>570.79</v>
      </c>
      <c r="P578" s="55">
        <v>522.16</v>
      </c>
      <c r="Q578" s="55">
        <v>0</v>
      </c>
      <c r="R578" s="55">
        <v>2493.5700000000002</v>
      </c>
      <c r="S578" s="64">
        <v>4.88</v>
      </c>
      <c r="T578" s="73"/>
      <c r="U578" s="74">
        <v>0</v>
      </c>
      <c r="V578" s="44">
        <v>3591.4</v>
      </c>
      <c r="W578" s="51">
        <v>1677.1</v>
      </c>
      <c r="X578" s="31"/>
    </row>
    <row r="579" spans="1:24" ht="81" x14ac:dyDescent="0.3">
      <c r="A579" s="52">
        <v>9</v>
      </c>
      <c r="B579" s="53" t="s">
        <v>42</v>
      </c>
      <c r="C579" s="54" t="s">
        <v>43</v>
      </c>
      <c r="D579" s="105" t="s">
        <v>80</v>
      </c>
      <c r="E579" s="109">
        <v>39295</v>
      </c>
      <c r="F579" s="62">
        <v>739.36</v>
      </c>
      <c r="G579" s="67">
        <v>15</v>
      </c>
      <c r="H579" s="63">
        <v>11092.95</v>
      </c>
      <c r="I579" s="55">
        <v>732.5</v>
      </c>
      <c r="J579" s="55">
        <v>493.5</v>
      </c>
      <c r="K579" s="58">
        <v>0</v>
      </c>
      <c r="L579" s="44"/>
      <c r="M579" s="70">
        <v>0</v>
      </c>
      <c r="N579" s="44">
        <v>12318.95</v>
      </c>
      <c r="O579" s="55">
        <v>2118.5500000000002</v>
      </c>
      <c r="P579" s="55">
        <v>1275.7</v>
      </c>
      <c r="Q579" s="55">
        <v>600</v>
      </c>
      <c r="R579" s="55">
        <v>0</v>
      </c>
      <c r="S579" s="64">
        <v>36.64</v>
      </c>
      <c r="T579" s="60"/>
      <c r="U579" s="57">
        <v>0</v>
      </c>
      <c r="V579" s="44">
        <v>4030.8900000000003</v>
      </c>
      <c r="W579" s="51">
        <v>8288.0600000000013</v>
      </c>
      <c r="X579" s="31"/>
    </row>
    <row r="580" spans="1:24" ht="21" thickBot="1" x14ac:dyDescent="0.35">
      <c r="A580" s="111" t="s">
        <v>46</v>
      </c>
      <c r="B580" s="112"/>
      <c r="C580" s="75"/>
      <c r="D580" s="75"/>
      <c r="E580" s="75"/>
      <c r="F580" s="75"/>
      <c r="G580" s="76"/>
      <c r="H580" s="77">
        <v>88834.95</v>
      </c>
      <c r="I580" s="77">
        <v>5967.5</v>
      </c>
      <c r="J580" s="77">
        <v>3987.5</v>
      </c>
      <c r="K580" s="77">
        <v>0</v>
      </c>
      <c r="L580" s="77">
        <v>0</v>
      </c>
      <c r="M580" s="77">
        <v>0</v>
      </c>
      <c r="N580" s="77">
        <v>92912.45</v>
      </c>
      <c r="O580" s="77">
        <v>16035.039999999997</v>
      </c>
      <c r="P580" s="77">
        <v>9512.42</v>
      </c>
      <c r="Q580" s="77">
        <v>1200</v>
      </c>
      <c r="R580" s="77">
        <v>8312.57</v>
      </c>
      <c r="S580" s="77">
        <v>253.55999999999995</v>
      </c>
      <c r="T580" s="77">
        <v>0</v>
      </c>
      <c r="U580" s="77">
        <v>0</v>
      </c>
      <c r="V580" s="77">
        <v>35313.590000000004</v>
      </c>
      <c r="W580" s="77">
        <v>57598.86</v>
      </c>
      <c r="X580" s="31"/>
    </row>
    <row r="581" spans="1:24" ht="21" thickTop="1" x14ac:dyDescent="0.3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79"/>
      <c r="W581" s="79"/>
      <c r="X581" s="31"/>
    </row>
    <row r="582" spans="1:24" ht="20.25" x14ac:dyDescent="0.3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</row>
    <row r="583" spans="1:24" ht="20.25" x14ac:dyDescent="0.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 t="s">
        <v>98</v>
      </c>
      <c r="W583" s="31"/>
      <c r="X583" s="31"/>
    </row>
    <row r="584" spans="1:24" ht="20.25" x14ac:dyDescent="0.3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</row>
    <row r="585" spans="1:24" ht="20.25" x14ac:dyDescent="0.3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</row>
    <row r="586" spans="1:24" ht="20.25" x14ac:dyDescent="0.3">
      <c r="A586" s="31"/>
      <c r="B586" s="82"/>
      <c r="C586" s="128" t="s">
        <v>106</v>
      </c>
      <c r="D586" s="128"/>
      <c r="E586" s="128"/>
      <c r="F586" s="128"/>
      <c r="G586" s="128"/>
      <c r="H586" s="128"/>
      <c r="I586" s="82"/>
      <c r="J586" s="82"/>
      <c r="K586" s="82"/>
      <c r="L586" s="83"/>
      <c r="M586" s="83"/>
      <c r="N586" s="113" t="s">
        <v>47</v>
      </c>
      <c r="O586" s="113"/>
      <c r="P586" s="113"/>
      <c r="Q586" s="113"/>
      <c r="R586" s="31"/>
      <c r="S586" s="31"/>
      <c r="T586" s="31"/>
      <c r="U586" s="31"/>
      <c r="V586" s="31"/>
      <c r="W586" s="31"/>
      <c r="X586" s="31"/>
    </row>
    <row r="587" spans="1:24" ht="20.25" x14ac:dyDescent="0.3">
      <c r="A587" s="31"/>
      <c r="B587" s="82"/>
      <c r="C587" s="84"/>
      <c r="D587" s="84"/>
      <c r="E587" s="84"/>
      <c r="F587" s="84"/>
      <c r="G587" s="82"/>
      <c r="H587" s="82"/>
      <c r="I587" s="82"/>
      <c r="J587" s="82"/>
      <c r="K587" s="82"/>
      <c r="L587" s="82"/>
      <c r="M587" s="84"/>
      <c r="N587" s="84"/>
      <c r="O587" s="84"/>
      <c r="P587" s="31"/>
      <c r="Q587" s="31"/>
      <c r="R587" s="31"/>
      <c r="S587" s="31"/>
      <c r="T587" s="31"/>
      <c r="U587" s="31"/>
      <c r="V587" s="31"/>
      <c r="W587" s="31"/>
      <c r="X587" s="31"/>
    </row>
    <row r="588" spans="1:24" ht="20.25" x14ac:dyDescent="0.3">
      <c r="A588" s="31"/>
      <c r="B588" s="82"/>
      <c r="C588" s="84"/>
      <c r="D588" s="84"/>
      <c r="E588" s="84"/>
      <c r="F588" s="84"/>
      <c r="G588" s="82"/>
      <c r="H588" s="82"/>
      <c r="I588" s="82"/>
      <c r="J588" s="82"/>
      <c r="K588" s="82"/>
      <c r="L588" s="82"/>
      <c r="M588" s="84"/>
      <c r="N588" s="84"/>
      <c r="O588" s="84"/>
      <c r="P588" s="31"/>
      <c r="Q588" s="31"/>
      <c r="R588" s="31"/>
      <c r="S588" s="31"/>
      <c r="T588" s="31"/>
      <c r="U588" s="31"/>
      <c r="V588" s="31"/>
      <c r="W588" s="31"/>
      <c r="X588" s="31"/>
    </row>
    <row r="589" spans="1:24" ht="20.25" x14ac:dyDescent="0.3">
      <c r="A589" s="31"/>
      <c r="B589" s="82"/>
      <c r="C589" s="84"/>
      <c r="D589" s="84"/>
      <c r="E589" s="84"/>
      <c r="F589" s="84"/>
      <c r="G589" s="82"/>
      <c r="H589" s="82"/>
      <c r="I589" s="82"/>
      <c r="J589" s="82"/>
      <c r="K589" s="82"/>
      <c r="L589" s="82"/>
      <c r="M589" s="84"/>
      <c r="N589" s="84"/>
      <c r="O589" s="84"/>
      <c r="P589" s="31"/>
      <c r="Q589" s="31"/>
      <c r="R589" s="31"/>
      <c r="S589" s="31"/>
      <c r="T589" s="31"/>
      <c r="U589" s="31"/>
      <c r="V589" s="31"/>
      <c r="W589" s="31"/>
      <c r="X589" s="31"/>
    </row>
    <row r="590" spans="1:24" ht="20.25" x14ac:dyDescent="0.3">
      <c r="A590" s="31"/>
      <c r="B590" s="82"/>
      <c r="C590" s="84"/>
      <c r="D590" s="84"/>
      <c r="E590" s="84"/>
      <c r="F590" s="84"/>
      <c r="G590" s="82"/>
      <c r="H590" s="82"/>
      <c r="I590" s="82"/>
      <c r="J590" s="82"/>
      <c r="K590" s="82"/>
      <c r="L590" s="82"/>
      <c r="M590" s="84"/>
      <c r="N590" s="84"/>
      <c r="O590" s="84"/>
      <c r="P590" s="31"/>
      <c r="Q590" s="31"/>
      <c r="R590" s="31"/>
      <c r="S590" s="31"/>
      <c r="T590" s="31"/>
      <c r="U590" s="31"/>
      <c r="V590" s="31"/>
      <c r="W590" s="31"/>
      <c r="X590" s="31"/>
    </row>
    <row r="591" spans="1:24" ht="20.25" x14ac:dyDescent="0.3">
      <c r="A591" s="31"/>
      <c r="B591" s="82"/>
      <c r="C591" s="84"/>
      <c r="D591" s="84"/>
      <c r="E591" s="84"/>
      <c r="F591" s="85"/>
      <c r="G591" s="82"/>
      <c r="H591" s="82"/>
      <c r="I591" s="82"/>
      <c r="J591" s="82"/>
      <c r="K591" s="82"/>
      <c r="L591" s="82"/>
      <c r="M591" s="84"/>
      <c r="N591" s="84"/>
      <c r="O591" s="85"/>
      <c r="P591" s="31"/>
      <c r="Q591" s="31"/>
      <c r="R591" s="31"/>
      <c r="S591" s="31"/>
      <c r="T591" s="31"/>
      <c r="U591" s="31"/>
      <c r="V591" s="31"/>
      <c r="W591" s="31"/>
      <c r="X591" s="31"/>
    </row>
    <row r="592" spans="1:24" ht="20.25" x14ac:dyDescent="0.3">
      <c r="A592" s="31"/>
      <c r="B592" s="82"/>
      <c r="C592" s="113" t="s">
        <v>82</v>
      </c>
      <c r="D592" s="113"/>
      <c r="E592" s="113"/>
      <c r="F592" s="113"/>
      <c r="G592" s="113"/>
      <c r="H592" s="113"/>
      <c r="I592" s="82"/>
      <c r="J592" s="82"/>
      <c r="K592" s="82"/>
      <c r="L592" s="82"/>
      <c r="M592" s="83"/>
      <c r="N592" s="83"/>
      <c r="O592" s="113" t="s">
        <v>48</v>
      </c>
      <c r="P592" s="113"/>
      <c r="Q592" s="113"/>
      <c r="R592" s="113"/>
      <c r="S592" s="31"/>
      <c r="T592" s="31"/>
      <c r="U592" s="31"/>
      <c r="V592" s="31"/>
      <c r="W592" s="31"/>
      <c r="X592" s="31"/>
    </row>
    <row r="593" spans="1:24" ht="20.25" x14ac:dyDescent="0.3">
      <c r="A593" s="31"/>
      <c r="B593" s="82"/>
      <c r="C593" s="113" t="s">
        <v>43</v>
      </c>
      <c r="D593" s="113"/>
      <c r="E593" s="113"/>
      <c r="F593" s="113"/>
      <c r="G593" s="113"/>
      <c r="H593" s="113"/>
      <c r="I593" s="82"/>
      <c r="J593" s="82"/>
      <c r="K593" s="82"/>
      <c r="L593" s="82"/>
      <c r="M593" s="83"/>
      <c r="N593" s="83"/>
      <c r="O593" s="113" t="s">
        <v>34</v>
      </c>
      <c r="P593" s="113"/>
      <c r="Q593" s="113"/>
      <c r="R593" s="113"/>
      <c r="S593" s="31"/>
      <c r="T593" s="31"/>
      <c r="U593" s="31"/>
      <c r="V593" s="31"/>
      <c r="W593" s="31"/>
      <c r="X593" s="31"/>
    </row>
    <row r="594" spans="1:24" ht="20.25" x14ac:dyDescent="0.3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</row>
    <row r="595" spans="1:24" ht="20.25" x14ac:dyDescent="0.3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</row>
    <row r="596" spans="1:24" ht="20.25" x14ac:dyDescent="0.3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</row>
    <row r="597" spans="1:24" ht="20.25" x14ac:dyDescent="0.3">
      <c r="A597" s="114" t="s">
        <v>0</v>
      </c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31"/>
    </row>
    <row r="598" spans="1:24" ht="20.25" x14ac:dyDescent="0.3">
      <c r="A598" s="113" t="s">
        <v>110</v>
      </c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31"/>
    </row>
    <row r="599" spans="1:24" ht="20.25" x14ac:dyDescent="0.3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1"/>
      <c r="V599" s="33" t="s">
        <v>1</v>
      </c>
      <c r="W599" s="34" t="s">
        <v>111</v>
      </c>
      <c r="X599" s="31"/>
    </row>
    <row r="600" spans="1:24" ht="20.25" x14ac:dyDescent="0.3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1"/>
      <c r="V600" s="33" t="s">
        <v>3</v>
      </c>
      <c r="W600" s="34" t="s">
        <v>112</v>
      </c>
      <c r="X600" s="31"/>
    </row>
    <row r="601" spans="1:24" ht="21" thickBot="1" x14ac:dyDescent="0.3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1"/>
      <c r="V601" s="33"/>
      <c r="W601" s="34"/>
      <c r="X601" s="31"/>
    </row>
    <row r="602" spans="1:24" ht="21" thickBot="1" x14ac:dyDescent="0.35">
      <c r="A602" s="115" t="s">
        <v>4</v>
      </c>
      <c r="B602" s="117" t="s">
        <v>5</v>
      </c>
      <c r="C602" s="117" t="s">
        <v>6</v>
      </c>
      <c r="D602" s="119" t="s">
        <v>76</v>
      </c>
      <c r="E602" s="117" t="s">
        <v>77</v>
      </c>
      <c r="F602" s="117" t="s">
        <v>7</v>
      </c>
      <c r="G602" s="121" t="s">
        <v>8</v>
      </c>
      <c r="H602" s="122"/>
      <c r="I602" s="122"/>
      <c r="J602" s="122"/>
      <c r="K602" s="122"/>
      <c r="L602" s="122"/>
      <c r="M602" s="123"/>
      <c r="N602" s="124" t="s">
        <v>9</v>
      </c>
      <c r="O602" s="121" t="s">
        <v>10</v>
      </c>
      <c r="P602" s="122"/>
      <c r="Q602" s="122"/>
      <c r="R602" s="122"/>
      <c r="S602" s="122"/>
      <c r="T602" s="122"/>
      <c r="U602" s="123"/>
      <c r="V602" s="117" t="s">
        <v>11</v>
      </c>
      <c r="W602" s="126" t="s">
        <v>12</v>
      </c>
      <c r="X602" s="31"/>
    </row>
    <row r="603" spans="1:24" ht="63.75" customHeight="1" thickBot="1" x14ac:dyDescent="0.35">
      <c r="A603" s="116"/>
      <c r="B603" s="118"/>
      <c r="C603" s="118"/>
      <c r="D603" s="120"/>
      <c r="E603" s="118"/>
      <c r="F603" s="118"/>
      <c r="G603" s="35" t="s">
        <v>13</v>
      </c>
      <c r="H603" s="35" t="s">
        <v>14</v>
      </c>
      <c r="I603" s="35" t="s">
        <v>15</v>
      </c>
      <c r="J603" s="35" t="s">
        <v>16</v>
      </c>
      <c r="K603" s="35" t="s">
        <v>17</v>
      </c>
      <c r="L603" s="35" t="s">
        <v>18</v>
      </c>
      <c r="M603" s="35" t="s">
        <v>19</v>
      </c>
      <c r="N603" s="125"/>
      <c r="O603" s="36" t="s">
        <v>20</v>
      </c>
      <c r="P603" s="36" t="s">
        <v>21</v>
      </c>
      <c r="Q603" s="37" t="s">
        <v>22</v>
      </c>
      <c r="R603" s="38" t="s">
        <v>23</v>
      </c>
      <c r="S603" s="37" t="s">
        <v>24</v>
      </c>
      <c r="T603" s="39" t="s">
        <v>25</v>
      </c>
      <c r="U603" s="36" t="s">
        <v>26</v>
      </c>
      <c r="V603" s="118"/>
      <c r="W603" s="127"/>
      <c r="X603" s="31"/>
    </row>
    <row r="604" spans="1:24" ht="81" x14ac:dyDescent="0.3">
      <c r="A604" s="40">
        <v>1</v>
      </c>
      <c r="B604" s="41" t="s">
        <v>27</v>
      </c>
      <c r="C604" s="42" t="s">
        <v>28</v>
      </c>
      <c r="D604" s="100" t="s">
        <v>78</v>
      </c>
      <c r="E604" s="101">
        <v>39326</v>
      </c>
      <c r="F604" s="44">
        <v>573.76</v>
      </c>
      <c r="G604" s="45">
        <v>15</v>
      </c>
      <c r="H604" s="44">
        <v>8606.5</v>
      </c>
      <c r="I604" s="46">
        <v>623.5</v>
      </c>
      <c r="J604" s="46">
        <v>389.5</v>
      </c>
      <c r="K604" s="47">
        <v>0</v>
      </c>
      <c r="L604" s="44"/>
      <c r="M604" s="48">
        <v>0</v>
      </c>
      <c r="N604" s="44">
        <v>9619.5</v>
      </c>
      <c r="O604" s="44">
        <v>1500.16</v>
      </c>
      <c r="P604" s="44">
        <v>989.75</v>
      </c>
      <c r="Q604" s="44">
        <v>0</v>
      </c>
      <c r="R604" s="44">
        <v>2869</v>
      </c>
      <c r="S604" s="44">
        <v>26.04</v>
      </c>
      <c r="T604" s="49"/>
      <c r="U604" s="50">
        <v>0</v>
      </c>
      <c r="V604" s="44">
        <v>5384.95</v>
      </c>
      <c r="W604" s="51">
        <v>4234.55</v>
      </c>
      <c r="X604" s="31"/>
    </row>
    <row r="605" spans="1:24" ht="60.75" x14ac:dyDescent="0.3">
      <c r="A605" s="52">
        <v>2</v>
      </c>
      <c r="B605" s="53" t="s">
        <v>29</v>
      </c>
      <c r="C605" s="54" t="s">
        <v>30</v>
      </c>
      <c r="D605" s="103" t="s">
        <v>79</v>
      </c>
      <c r="E605" s="104">
        <v>39356</v>
      </c>
      <c r="F605" s="55">
        <v>361.83</v>
      </c>
      <c r="G605" s="56">
        <v>15</v>
      </c>
      <c r="H605" s="55">
        <v>5427.5</v>
      </c>
      <c r="I605" s="57">
        <v>510.5</v>
      </c>
      <c r="J605" s="57">
        <v>333</v>
      </c>
      <c r="K605" s="58">
        <v>0</v>
      </c>
      <c r="L605" s="44"/>
      <c r="M605" s="59">
        <v>0</v>
      </c>
      <c r="N605" s="44">
        <v>6271</v>
      </c>
      <c r="O605" s="55">
        <v>784.92</v>
      </c>
      <c r="P605" s="55">
        <v>624.16</v>
      </c>
      <c r="Q605" s="55">
        <v>0</v>
      </c>
      <c r="R605" s="55">
        <v>0</v>
      </c>
      <c r="S605" s="55">
        <v>10.92</v>
      </c>
      <c r="T605" s="60"/>
      <c r="U605" s="57">
        <v>0</v>
      </c>
      <c r="V605" s="44">
        <v>1420</v>
      </c>
      <c r="W605" s="51">
        <v>4851</v>
      </c>
      <c r="X605" s="31"/>
    </row>
    <row r="606" spans="1:24" ht="40.5" x14ac:dyDescent="0.3">
      <c r="A606" s="52">
        <v>3</v>
      </c>
      <c r="B606" s="53" t="s">
        <v>31</v>
      </c>
      <c r="C606" s="54" t="s">
        <v>32</v>
      </c>
      <c r="D606" s="105" t="s">
        <v>80</v>
      </c>
      <c r="E606" s="109">
        <v>40878</v>
      </c>
      <c r="F606" s="62">
        <v>341.23</v>
      </c>
      <c r="G606" s="56">
        <v>15</v>
      </c>
      <c r="H606" s="63">
        <v>5118.5</v>
      </c>
      <c r="I606" s="55">
        <v>443.5</v>
      </c>
      <c r="J606" s="55">
        <v>315.5</v>
      </c>
      <c r="K606" s="58">
        <v>0</v>
      </c>
      <c r="L606" s="44"/>
      <c r="M606" s="59">
        <v>0</v>
      </c>
      <c r="N606" s="44">
        <v>5877.5</v>
      </c>
      <c r="O606" s="55">
        <v>700.84</v>
      </c>
      <c r="P606" s="55">
        <v>588.63</v>
      </c>
      <c r="Q606" s="55">
        <v>200</v>
      </c>
      <c r="R606" s="55">
        <v>0</v>
      </c>
      <c r="S606" s="64">
        <v>9.4499999999999993</v>
      </c>
      <c r="T606" s="60"/>
      <c r="U606" s="57">
        <v>0</v>
      </c>
      <c r="V606" s="44">
        <v>1498.92</v>
      </c>
      <c r="W606" s="51">
        <v>4378.58</v>
      </c>
      <c r="X606" s="31"/>
    </row>
    <row r="607" spans="1:24" ht="40.5" x14ac:dyDescent="0.3">
      <c r="A607" s="52">
        <v>4</v>
      </c>
      <c r="B607" s="53" t="s">
        <v>33</v>
      </c>
      <c r="C607" s="54" t="s">
        <v>34</v>
      </c>
      <c r="D607" s="103" t="s">
        <v>78</v>
      </c>
      <c r="E607" s="104">
        <v>42466</v>
      </c>
      <c r="F607" s="55">
        <v>1752.66</v>
      </c>
      <c r="G607" s="56">
        <v>15</v>
      </c>
      <c r="H607" s="63">
        <v>26290</v>
      </c>
      <c r="I607" s="55">
        <v>1028.5</v>
      </c>
      <c r="J607" s="55">
        <v>728.5</v>
      </c>
      <c r="K607" s="58"/>
      <c r="L607" s="44"/>
      <c r="M607" s="59"/>
      <c r="N607" s="44">
        <v>28047</v>
      </c>
      <c r="O607" s="55">
        <v>6574.54</v>
      </c>
      <c r="P607" s="55">
        <v>2908.36</v>
      </c>
      <c r="Q607" s="55">
        <v>0</v>
      </c>
      <c r="R607" s="55">
        <v>0</v>
      </c>
      <c r="S607" s="64">
        <v>109.17</v>
      </c>
      <c r="T607" s="60"/>
      <c r="U607" s="57">
        <v>0</v>
      </c>
      <c r="V607" s="44">
        <v>9592.07</v>
      </c>
      <c r="W607" s="51">
        <v>18454.93</v>
      </c>
      <c r="X607" s="31"/>
    </row>
    <row r="608" spans="1:24" ht="60.75" x14ac:dyDescent="0.3">
      <c r="A608" s="52">
        <v>5</v>
      </c>
      <c r="B608" s="65" t="s">
        <v>35</v>
      </c>
      <c r="C608" s="66" t="s">
        <v>36</v>
      </c>
      <c r="D608" s="103" t="s">
        <v>78</v>
      </c>
      <c r="E608" s="104">
        <v>39326</v>
      </c>
      <c r="F608" s="64">
        <v>573.76</v>
      </c>
      <c r="G608" s="67">
        <v>15</v>
      </c>
      <c r="H608" s="64">
        <v>8606.5</v>
      </c>
      <c r="I608" s="64">
        <v>623.5</v>
      </c>
      <c r="J608" s="64">
        <v>389.5</v>
      </c>
      <c r="K608" s="68">
        <v>0</v>
      </c>
      <c r="L608" s="69"/>
      <c r="M608" s="70">
        <v>0</v>
      </c>
      <c r="N608" s="44">
        <v>9619.5</v>
      </c>
      <c r="O608" s="64">
        <v>1500.16</v>
      </c>
      <c r="P608" s="64">
        <v>989.75</v>
      </c>
      <c r="Q608" s="64">
        <v>0</v>
      </c>
      <c r="R608" s="64">
        <v>1743</v>
      </c>
      <c r="S608" s="64">
        <v>26.04</v>
      </c>
      <c r="T608" s="71"/>
      <c r="U608" s="64">
        <v>0</v>
      </c>
      <c r="V608" s="44">
        <v>4258.95</v>
      </c>
      <c r="W608" s="51">
        <v>5360.55</v>
      </c>
      <c r="X608" s="31"/>
    </row>
    <row r="609" spans="1:24" ht="60.75" x14ac:dyDescent="0.3">
      <c r="A609" s="40">
        <v>6</v>
      </c>
      <c r="B609" s="53" t="s">
        <v>37</v>
      </c>
      <c r="C609" s="54" t="s">
        <v>38</v>
      </c>
      <c r="D609" s="103" t="s">
        <v>78</v>
      </c>
      <c r="E609" s="104">
        <v>39341</v>
      </c>
      <c r="F609" s="55">
        <v>573.76</v>
      </c>
      <c r="G609" s="56">
        <v>15</v>
      </c>
      <c r="H609" s="55">
        <v>8606.5</v>
      </c>
      <c r="I609" s="64">
        <v>623.5</v>
      </c>
      <c r="J609" s="64">
        <v>389.5</v>
      </c>
      <c r="K609" s="58">
        <v>0</v>
      </c>
      <c r="L609" s="44"/>
      <c r="M609" s="70">
        <v>0</v>
      </c>
      <c r="N609" s="44">
        <v>9619.5</v>
      </c>
      <c r="O609" s="55">
        <v>1500.16</v>
      </c>
      <c r="P609" s="55">
        <v>989.75</v>
      </c>
      <c r="Q609" s="55">
        <v>100</v>
      </c>
      <c r="R609" s="55">
        <v>0</v>
      </c>
      <c r="S609" s="55">
        <v>26.04</v>
      </c>
      <c r="T609" s="60"/>
      <c r="U609" s="57">
        <v>0</v>
      </c>
      <c r="V609" s="44">
        <v>2615.9499999999998</v>
      </c>
      <c r="W609" s="51">
        <v>7003.55</v>
      </c>
      <c r="X609" s="31"/>
    </row>
    <row r="610" spans="1:24" ht="60.75" x14ac:dyDescent="0.3">
      <c r="A610" s="40">
        <v>7</v>
      </c>
      <c r="B610" s="53" t="s">
        <v>39</v>
      </c>
      <c r="C610" s="54" t="s">
        <v>30</v>
      </c>
      <c r="D610" s="103" t="s">
        <v>78</v>
      </c>
      <c r="E610" s="104">
        <v>42205</v>
      </c>
      <c r="F610" s="55">
        <v>361.83</v>
      </c>
      <c r="G610" s="56">
        <v>15</v>
      </c>
      <c r="H610" s="55">
        <v>5427.5</v>
      </c>
      <c r="I610" s="64">
        <v>510.5</v>
      </c>
      <c r="J610" s="64">
        <v>333</v>
      </c>
      <c r="K610" s="58">
        <v>0</v>
      </c>
      <c r="L610" s="47"/>
      <c r="M610" s="72">
        <v>0</v>
      </c>
      <c r="N610" s="44">
        <v>6271</v>
      </c>
      <c r="O610" s="55">
        <v>784.92</v>
      </c>
      <c r="P610" s="55">
        <v>624.16</v>
      </c>
      <c r="Q610" s="55">
        <v>300</v>
      </c>
      <c r="R610" s="55">
        <v>1207</v>
      </c>
      <c r="S610" s="55">
        <v>10.92</v>
      </c>
      <c r="T610" s="60">
        <v>0</v>
      </c>
      <c r="U610" s="57">
        <v>0</v>
      </c>
      <c r="V610" s="44">
        <v>2927</v>
      </c>
      <c r="W610" s="51">
        <v>3344</v>
      </c>
      <c r="X610" s="31"/>
    </row>
    <row r="611" spans="1:24" ht="40.5" x14ac:dyDescent="0.3">
      <c r="A611" s="52">
        <v>8</v>
      </c>
      <c r="B611" s="53" t="s">
        <v>40</v>
      </c>
      <c r="C611" s="54" t="s">
        <v>41</v>
      </c>
      <c r="D611" s="103" t="s">
        <v>80</v>
      </c>
      <c r="E611" s="104">
        <v>39326</v>
      </c>
      <c r="F611" s="55">
        <v>279.36</v>
      </c>
      <c r="G611" s="56">
        <v>15</v>
      </c>
      <c r="H611" s="55">
        <v>4540.5</v>
      </c>
      <c r="I611" s="55">
        <v>428</v>
      </c>
      <c r="J611" s="55">
        <v>300</v>
      </c>
      <c r="K611" s="58">
        <v>0</v>
      </c>
      <c r="L611" s="44"/>
      <c r="M611" s="57">
        <v>0</v>
      </c>
      <c r="N611" s="44">
        <v>5268.5</v>
      </c>
      <c r="O611" s="55">
        <v>570.79</v>
      </c>
      <c r="P611" s="55">
        <v>522.16</v>
      </c>
      <c r="Q611" s="55">
        <v>0</v>
      </c>
      <c r="R611" s="55">
        <v>2493.5700000000002</v>
      </c>
      <c r="S611" s="64">
        <v>5.04</v>
      </c>
      <c r="T611" s="73"/>
      <c r="U611" s="74">
        <v>0</v>
      </c>
      <c r="V611" s="44">
        <v>3591.56</v>
      </c>
      <c r="W611" s="51">
        <v>1676.94</v>
      </c>
      <c r="X611" s="31"/>
    </row>
    <row r="612" spans="1:24" ht="81" x14ac:dyDescent="0.3">
      <c r="A612" s="52">
        <v>9</v>
      </c>
      <c r="B612" s="53" t="s">
        <v>42</v>
      </c>
      <c r="C612" s="54" t="s">
        <v>43</v>
      </c>
      <c r="D612" s="105" t="s">
        <v>80</v>
      </c>
      <c r="E612" s="109">
        <v>39295</v>
      </c>
      <c r="F612" s="62">
        <v>739.36</v>
      </c>
      <c r="G612" s="67">
        <v>15</v>
      </c>
      <c r="H612" s="63">
        <v>11092.95</v>
      </c>
      <c r="I612" s="55">
        <v>732.5</v>
      </c>
      <c r="J612" s="55">
        <v>493.5</v>
      </c>
      <c r="K612" s="58">
        <v>0</v>
      </c>
      <c r="L612" s="44"/>
      <c r="M612" s="70">
        <v>0</v>
      </c>
      <c r="N612" s="44">
        <v>12318.95</v>
      </c>
      <c r="O612" s="55">
        <v>2118.5500000000002</v>
      </c>
      <c r="P612" s="55">
        <v>1275.7</v>
      </c>
      <c r="Q612" s="55">
        <v>600</v>
      </c>
      <c r="R612" s="55">
        <v>0</v>
      </c>
      <c r="S612" s="64">
        <v>37.86</v>
      </c>
      <c r="T612" s="60"/>
      <c r="U612" s="57">
        <v>0</v>
      </c>
      <c r="V612" s="44">
        <v>4032.11</v>
      </c>
      <c r="W612" s="51">
        <v>8286.84</v>
      </c>
      <c r="X612" s="31"/>
    </row>
    <row r="613" spans="1:24" ht="21" thickBot="1" x14ac:dyDescent="0.35">
      <c r="A613" s="111" t="s">
        <v>46</v>
      </c>
      <c r="B613" s="112"/>
      <c r="C613" s="95"/>
      <c r="D613" s="75"/>
      <c r="E613" s="75"/>
      <c r="F613" s="75"/>
      <c r="G613" s="76"/>
      <c r="H613" s="77">
        <v>88834.95</v>
      </c>
      <c r="I613" s="77">
        <v>5967.5</v>
      </c>
      <c r="J613" s="77">
        <v>3987.5</v>
      </c>
      <c r="K613" s="77">
        <v>0</v>
      </c>
      <c r="L613" s="77">
        <v>0</v>
      </c>
      <c r="M613" s="77">
        <v>0</v>
      </c>
      <c r="N613" s="77">
        <v>92912.45</v>
      </c>
      <c r="O613" s="77">
        <v>16035.039999999997</v>
      </c>
      <c r="P613" s="77">
        <v>9512.42</v>
      </c>
      <c r="Q613" s="77">
        <v>1200</v>
      </c>
      <c r="R613" s="77">
        <v>8312.57</v>
      </c>
      <c r="S613" s="77">
        <v>261.47999999999996</v>
      </c>
      <c r="T613" s="77">
        <v>0</v>
      </c>
      <c r="U613" s="77">
        <v>0</v>
      </c>
      <c r="V613" s="77">
        <v>35321.51</v>
      </c>
      <c r="W613" s="77">
        <v>57590.94</v>
      </c>
      <c r="X613" s="31"/>
    </row>
    <row r="614" spans="1:24" ht="21" thickTop="1" x14ac:dyDescent="0.3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79"/>
      <c r="W614" s="79"/>
      <c r="X614" s="31"/>
    </row>
    <row r="615" spans="1:24" ht="20.25" x14ac:dyDescent="0.3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</row>
    <row r="616" spans="1:24" ht="20.25" x14ac:dyDescent="0.3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 t="s">
        <v>98</v>
      </c>
      <c r="W616" s="31"/>
      <c r="X616" s="31"/>
    </row>
    <row r="617" spans="1:24" ht="20.25" x14ac:dyDescent="0.3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</row>
    <row r="618" spans="1:24" ht="20.25" x14ac:dyDescent="0.3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</row>
    <row r="619" spans="1:24" ht="20.25" x14ac:dyDescent="0.3">
      <c r="A619" s="31"/>
      <c r="B619" s="82"/>
      <c r="C619" s="113" t="s">
        <v>99</v>
      </c>
      <c r="D619" s="113"/>
      <c r="E619" s="113"/>
      <c r="F619" s="113"/>
      <c r="G619" s="113"/>
      <c r="H619" s="82"/>
      <c r="I619" s="82"/>
      <c r="J619" s="82"/>
      <c r="K619" s="82"/>
      <c r="L619" s="83"/>
      <c r="M619" s="83"/>
      <c r="N619" s="113" t="s">
        <v>47</v>
      </c>
      <c r="O619" s="113"/>
      <c r="P619" s="113"/>
      <c r="Q619" s="113"/>
      <c r="R619" s="31"/>
      <c r="S619" s="31"/>
      <c r="T619" s="31"/>
      <c r="U619" s="31"/>
      <c r="V619" s="31"/>
      <c r="W619" s="31"/>
      <c r="X619" s="31"/>
    </row>
    <row r="620" spans="1:24" ht="20.25" x14ac:dyDescent="0.3">
      <c r="A620" s="31"/>
      <c r="B620" s="82"/>
      <c r="C620" s="84"/>
      <c r="D620" s="84"/>
      <c r="E620" s="84"/>
      <c r="F620" s="84"/>
      <c r="G620" s="82"/>
      <c r="H620" s="31"/>
      <c r="I620" s="82"/>
      <c r="J620" s="82"/>
      <c r="K620" s="82"/>
      <c r="L620" s="82"/>
      <c r="M620" s="84"/>
      <c r="N620" s="84"/>
      <c r="O620" s="84"/>
      <c r="P620" s="31"/>
      <c r="Q620" s="31"/>
      <c r="R620" s="31"/>
      <c r="S620" s="31"/>
      <c r="T620" s="31"/>
      <c r="U620" s="31"/>
      <c r="V620" s="31"/>
      <c r="W620" s="31"/>
      <c r="X620" s="31"/>
    </row>
    <row r="621" spans="1:24" ht="20.25" x14ac:dyDescent="0.3">
      <c r="A621" s="31"/>
      <c r="B621" s="82"/>
      <c r="C621" s="84"/>
      <c r="D621" s="84"/>
      <c r="E621" s="84"/>
      <c r="F621" s="84"/>
      <c r="G621" s="82"/>
      <c r="H621" s="31"/>
      <c r="I621" s="82"/>
      <c r="J621" s="82"/>
      <c r="K621" s="82"/>
      <c r="L621" s="82"/>
      <c r="M621" s="84"/>
      <c r="N621" s="84"/>
      <c r="O621" s="84"/>
      <c r="P621" s="31"/>
      <c r="Q621" s="31"/>
      <c r="R621" s="31"/>
      <c r="S621" s="31"/>
      <c r="T621" s="31"/>
      <c r="U621" s="31"/>
      <c r="V621" s="31"/>
      <c r="W621" s="31"/>
      <c r="X621" s="31"/>
    </row>
    <row r="622" spans="1:24" ht="20.25" x14ac:dyDescent="0.3">
      <c r="A622" s="31"/>
      <c r="B622" s="82"/>
      <c r="C622" s="84"/>
      <c r="D622" s="84"/>
      <c r="E622" s="84"/>
      <c r="F622" s="84"/>
      <c r="G622" s="82"/>
      <c r="H622" s="31"/>
      <c r="I622" s="82"/>
      <c r="J622" s="82"/>
      <c r="K622" s="82"/>
      <c r="L622" s="82"/>
      <c r="M622" s="84"/>
      <c r="N622" s="84"/>
      <c r="O622" s="84"/>
      <c r="P622" s="31"/>
      <c r="Q622" s="31"/>
      <c r="R622" s="31"/>
      <c r="S622" s="31"/>
      <c r="T622" s="31"/>
      <c r="U622" s="31"/>
      <c r="V622" s="31"/>
      <c r="W622" s="31"/>
      <c r="X622" s="31"/>
    </row>
    <row r="623" spans="1:24" ht="20.25" x14ac:dyDescent="0.3">
      <c r="A623" s="31"/>
      <c r="B623" s="82"/>
      <c r="C623" s="84"/>
      <c r="D623" s="84"/>
      <c r="E623" s="84"/>
      <c r="F623" s="84"/>
      <c r="G623" s="82"/>
      <c r="H623" s="31"/>
      <c r="I623" s="82"/>
      <c r="J623" s="82"/>
      <c r="K623" s="82"/>
      <c r="L623" s="82"/>
      <c r="M623" s="84"/>
      <c r="N623" s="84"/>
      <c r="O623" s="84"/>
      <c r="P623" s="31"/>
      <c r="Q623" s="31"/>
      <c r="R623" s="31"/>
      <c r="S623" s="31"/>
      <c r="T623" s="31"/>
      <c r="U623" s="31"/>
      <c r="V623" s="31"/>
      <c r="W623" s="31"/>
      <c r="X623" s="31"/>
    </row>
    <row r="624" spans="1:24" ht="20.25" x14ac:dyDescent="0.3">
      <c r="A624" s="31"/>
      <c r="B624" s="82"/>
      <c r="C624" s="84"/>
      <c r="D624" s="84"/>
      <c r="E624" s="84"/>
      <c r="F624" s="85"/>
      <c r="G624" s="82"/>
      <c r="H624" s="31"/>
      <c r="I624" s="82"/>
      <c r="J624" s="82"/>
      <c r="K624" s="82"/>
      <c r="L624" s="82"/>
      <c r="M624" s="84"/>
      <c r="N624" s="84"/>
      <c r="O624" s="85"/>
      <c r="P624" s="31"/>
      <c r="Q624" s="31"/>
      <c r="R624" s="31"/>
      <c r="S624" s="31"/>
      <c r="T624" s="31"/>
      <c r="U624" s="31"/>
      <c r="V624" s="31"/>
      <c r="W624" s="31"/>
      <c r="X624" s="31"/>
    </row>
    <row r="625" spans="1:24" ht="20.25" x14ac:dyDescent="0.3">
      <c r="A625" s="31"/>
      <c r="B625" s="82"/>
      <c r="C625" s="113" t="s">
        <v>82</v>
      </c>
      <c r="D625" s="113"/>
      <c r="E625" s="113"/>
      <c r="F625" s="113"/>
      <c r="G625" s="113"/>
      <c r="H625" s="31"/>
      <c r="I625" s="82"/>
      <c r="J625" s="82"/>
      <c r="K625" s="82"/>
      <c r="L625" s="83"/>
      <c r="M625" s="83"/>
      <c r="N625" s="113" t="s">
        <v>48</v>
      </c>
      <c r="O625" s="113"/>
      <c r="P625" s="113"/>
      <c r="Q625" s="113"/>
      <c r="R625" s="31"/>
      <c r="S625" s="31"/>
      <c r="T625" s="31"/>
      <c r="U625" s="31"/>
      <c r="V625" s="31"/>
      <c r="W625" s="31"/>
      <c r="X625" s="31"/>
    </row>
    <row r="626" spans="1:24" ht="20.25" x14ac:dyDescent="0.3">
      <c r="A626" s="31"/>
      <c r="B626" s="82"/>
      <c r="C626" s="113" t="s">
        <v>43</v>
      </c>
      <c r="D626" s="113"/>
      <c r="E626" s="113"/>
      <c r="F626" s="113"/>
      <c r="G626" s="113"/>
      <c r="H626" s="31"/>
      <c r="I626" s="82"/>
      <c r="J626" s="82"/>
      <c r="K626" s="82"/>
      <c r="L626" s="83"/>
      <c r="M626" s="83"/>
      <c r="N626" s="113" t="s">
        <v>34</v>
      </c>
      <c r="O626" s="113"/>
      <c r="P626" s="113"/>
      <c r="Q626" s="113"/>
      <c r="R626" s="31"/>
      <c r="S626" s="31"/>
      <c r="T626" s="31"/>
      <c r="U626" s="31"/>
      <c r="V626" s="31"/>
      <c r="W626" s="31"/>
      <c r="X626" s="31"/>
    </row>
    <row r="627" spans="1:24" ht="20.25" x14ac:dyDescent="0.3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</row>
    <row r="628" spans="1:24" ht="20.25" x14ac:dyDescent="0.3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</row>
    <row r="629" spans="1:24" ht="20.25" x14ac:dyDescent="0.3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</row>
    <row r="630" spans="1:24" ht="20.25" x14ac:dyDescent="0.3">
      <c r="A630" s="114" t="s">
        <v>0</v>
      </c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31"/>
    </row>
    <row r="631" spans="1:24" ht="20.25" x14ac:dyDescent="0.3">
      <c r="A631" s="113" t="s">
        <v>113</v>
      </c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31"/>
    </row>
    <row r="632" spans="1:24" ht="20.25" x14ac:dyDescent="0.3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1"/>
      <c r="V632" s="33" t="s">
        <v>1</v>
      </c>
      <c r="W632" s="34" t="s">
        <v>114</v>
      </c>
      <c r="X632" s="31"/>
    </row>
    <row r="633" spans="1:24" ht="20.25" x14ac:dyDescent="0.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1"/>
      <c r="V633" s="33" t="s">
        <v>3</v>
      </c>
      <c r="W633" s="34" t="s">
        <v>126</v>
      </c>
      <c r="X633" s="31"/>
    </row>
    <row r="634" spans="1:24" ht="21" thickBot="1" x14ac:dyDescent="0.3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1"/>
      <c r="V634" s="33"/>
      <c r="W634" s="34"/>
      <c r="X634" s="31"/>
    </row>
    <row r="635" spans="1:24" ht="21" thickBot="1" x14ac:dyDescent="0.35">
      <c r="A635" s="115" t="s">
        <v>4</v>
      </c>
      <c r="B635" s="117" t="s">
        <v>5</v>
      </c>
      <c r="C635" s="117" t="s">
        <v>6</v>
      </c>
      <c r="D635" s="119" t="s">
        <v>76</v>
      </c>
      <c r="E635" s="117" t="s">
        <v>77</v>
      </c>
      <c r="F635" s="117" t="s">
        <v>7</v>
      </c>
      <c r="G635" s="121" t="s">
        <v>8</v>
      </c>
      <c r="H635" s="122"/>
      <c r="I635" s="122"/>
      <c r="J635" s="122"/>
      <c r="K635" s="122"/>
      <c r="L635" s="122"/>
      <c r="M635" s="123"/>
      <c r="N635" s="124" t="s">
        <v>9</v>
      </c>
      <c r="O635" s="121" t="s">
        <v>10</v>
      </c>
      <c r="P635" s="122"/>
      <c r="Q635" s="122"/>
      <c r="R635" s="122"/>
      <c r="S635" s="122"/>
      <c r="T635" s="122"/>
      <c r="U635" s="123"/>
      <c r="V635" s="117" t="s">
        <v>11</v>
      </c>
      <c r="W635" s="126" t="s">
        <v>12</v>
      </c>
      <c r="X635" s="31"/>
    </row>
    <row r="636" spans="1:24" ht="61.5" thickBot="1" x14ac:dyDescent="0.35">
      <c r="A636" s="116"/>
      <c r="B636" s="118"/>
      <c r="C636" s="118"/>
      <c r="D636" s="120"/>
      <c r="E636" s="118"/>
      <c r="F636" s="118"/>
      <c r="G636" s="35" t="s">
        <v>13</v>
      </c>
      <c r="H636" s="35" t="s">
        <v>14</v>
      </c>
      <c r="I636" s="35" t="s">
        <v>15</v>
      </c>
      <c r="J636" s="35" t="s">
        <v>16</v>
      </c>
      <c r="K636" s="35" t="s">
        <v>17</v>
      </c>
      <c r="L636" s="35" t="s">
        <v>18</v>
      </c>
      <c r="M636" s="35" t="s">
        <v>19</v>
      </c>
      <c r="N636" s="125"/>
      <c r="O636" s="36" t="s">
        <v>20</v>
      </c>
      <c r="P636" s="36" t="s">
        <v>21</v>
      </c>
      <c r="Q636" s="37" t="s">
        <v>22</v>
      </c>
      <c r="R636" s="38" t="s">
        <v>23</v>
      </c>
      <c r="S636" s="37" t="s">
        <v>24</v>
      </c>
      <c r="T636" s="39" t="s">
        <v>25</v>
      </c>
      <c r="U636" s="36" t="s">
        <v>26</v>
      </c>
      <c r="V636" s="118"/>
      <c r="W636" s="127"/>
      <c r="X636" s="31"/>
    </row>
    <row r="637" spans="1:24" ht="81" x14ac:dyDescent="0.3">
      <c r="A637" s="40">
        <v>1</v>
      </c>
      <c r="B637" s="41" t="s">
        <v>27</v>
      </c>
      <c r="C637" s="42" t="s">
        <v>28</v>
      </c>
      <c r="D637" s="100" t="s">
        <v>78</v>
      </c>
      <c r="E637" s="101">
        <v>39326</v>
      </c>
      <c r="F637" s="2">
        <v>573.76</v>
      </c>
      <c r="G637" s="3">
        <v>15</v>
      </c>
      <c r="H637" s="2">
        <v>8606.5</v>
      </c>
      <c r="I637" s="4">
        <v>623.5</v>
      </c>
      <c r="J637" s="4">
        <v>389.5</v>
      </c>
      <c r="K637" s="5">
        <v>0</v>
      </c>
      <c r="L637" s="2"/>
      <c r="M637" s="6">
        <v>0</v>
      </c>
      <c r="N637" s="2">
        <v>9619.5</v>
      </c>
      <c r="O637" s="2">
        <v>1500.16</v>
      </c>
      <c r="P637" s="2">
        <v>989.75</v>
      </c>
      <c r="Q637" s="2">
        <v>0</v>
      </c>
      <c r="R637" s="2">
        <v>2869</v>
      </c>
      <c r="S637" s="2">
        <v>26.04</v>
      </c>
      <c r="T637" s="7"/>
      <c r="U637" s="8">
        <v>0</v>
      </c>
      <c r="V637" s="2">
        <v>5384.95</v>
      </c>
      <c r="W637" s="9">
        <v>4234.55</v>
      </c>
      <c r="X637" s="31"/>
    </row>
    <row r="638" spans="1:24" ht="60.75" x14ac:dyDescent="0.3">
      <c r="A638" s="52">
        <v>2</v>
      </c>
      <c r="B638" s="53" t="s">
        <v>29</v>
      </c>
      <c r="C638" s="54" t="s">
        <v>30</v>
      </c>
      <c r="D638" s="103" t="s">
        <v>79</v>
      </c>
      <c r="E638" s="104">
        <v>39356</v>
      </c>
      <c r="F638" s="10">
        <v>361.83</v>
      </c>
      <c r="G638" s="11">
        <v>15</v>
      </c>
      <c r="H638" s="10">
        <v>5427.5</v>
      </c>
      <c r="I638" s="12">
        <v>510.5</v>
      </c>
      <c r="J638" s="12">
        <v>333</v>
      </c>
      <c r="K638" s="13">
        <v>0</v>
      </c>
      <c r="L638" s="2"/>
      <c r="M638" s="14">
        <v>0</v>
      </c>
      <c r="N638" s="2">
        <v>6271</v>
      </c>
      <c r="O638" s="10">
        <v>784.92</v>
      </c>
      <c r="P638" s="10">
        <v>624.16</v>
      </c>
      <c r="Q638" s="10">
        <v>0</v>
      </c>
      <c r="R638" s="10">
        <v>0</v>
      </c>
      <c r="S638" s="10">
        <v>10.92</v>
      </c>
      <c r="T638" s="15"/>
      <c r="U638" s="12">
        <v>0</v>
      </c>
      <c r="V638" s="2">
        <v>1420</v>
      </c>
      <c r="W638" s="9">
        <v>4851</v>
      </c>
      <c r="X638" s="31"/>
    </row>
    <row r="639" spans="1:24" ht="40.5" x14ac:dyDescent="0.3">
      <c r="A639" s="52">
        <v>3</v>
      </c>
      <c r="B639" s="53" t="s">
        <v>31</v>
      </c>
      <c r="C639" s="54" t="s">
        <v>32</v>
      </c>
      <c r="D639" s="105" t="s">
        <v>80</v>
      </c>
      <c r="E639" s="109">
        <v>40878</v>
      </c>
      <c r="F639" s="16">
        <v>341.23</v>
      </c>
      <c r="G639" s="11">
        <v>15</v>
      </c>
      <c r="H639" s="17">
        <v>5118.5</v>
      </c>
      <c r="I639" s="10">
        <v>443.5</v>
      </c>
      <c r="J639" s="10">
        <v>315.5</v>
      </c>
      <c r="K639" s="13">
        <v>0</v>
      </c>
      <c r="L639" s="2"/>
      <c r="M639" s="14">
        <v>0</v>
      </c>
      <c r="N639" s="2">
        <v>5877.5</v>
      </c>
      <c r="O639" s="10">
        <v>700.84</v>
      </c>
      <c r="P639" s="10">
        <v>588.63</v>
      </c>
      <c r="Q639" s="10">
        <v>200</v>
      </c>
      <c r="R639" s="10">
        <v>0</v>
      </c>
      <c r="S639" s="18">
        <v>9.4499999999999993</v>
      </c>
      <c r="T639" s="15"/>
      <c r="U639" s="12">
        <v>0</v>
      </c>
      <c r="V639" s="2">
        <v>1498.92</v>
      </c>
      <c r="W639" s="9">
        <v>4378.58</v>
      </c>
      <c r="X639" s="31"/>
    </row>
    <row r="640" spans="1:24" ht="40.5" x14ac:dyDescent="0.3">
      <c r="A640" s="52">
        <v>4</v>
      </c>
      <c r="B640" s="53" t="s">
        <v>33</v>
      </c>
      <c r="C640" s="54" t="s">
        <v>34</v>
      </c>
      <c r="D640" s="103" t="s">
        <v>78</v>
      </c>
      <c r="E640" s="104">
        <v>42466</v>
      </c>
      <c r="F640" s="10">
        <v>1752.66</v>
      </c>
      <c r="G640" s="11">
        <v>15</v>
      </c>
      <c r="H640" s="17">
        <v>26290</v>
      </c>
      <c r="I640" s="10">
        <v>1028.5</v>
      </c>
      <c r="J640" s="10">
        <v>728.5</v>
      </c>
      <c r="K640" s="13"/>
      <c r="L640" s="2"/>
      <c r="M640" s="14"/>
      <c r="N640" s="2">
        <v>28047</v>
      </c>
      <c r="O640" s="10">
        <v>6574.54</v>
      </c>
      <c r="P640" s="10">
        <v>2908.36</v>
      </c>
      <c r="Q640" s="10">
        <v>0</v>
      </c>
      <c r="R640" s="10">
        <v>0</v>
      </c>
      <c r="S640" s="18">
        <v>109.17</v>
      </c>
      <c r="T640" s="15"/>
      <c r="U640" s="12">
        <v>0</v>
      </c>
      <c r="V640" s="2">
        <v>9592.07</v>
      </c>
      <c r="W640" s="9">
        <v>18454.93</v>
      </c>
      <c r="X640" s="31"/>
    </row>
    <row r="641" spans="1:24" ht="60.75" x14ac:dyDescent="0.3">
      <c r="A641" s="52">
        <v>5</v>
      </c>
      <c r="B641" s="65" t="s">
        <v>35</v>
      </c>
      <c r="C641" s="66" t="s">
        <v>36</v>
      </c>
      <c r="D641" s="103" t="s">
        <v>78</v>
      </c>
      <c r="E641" s="104">
        <v>39326</v>
      </c>
      <c r="F641" s="18">
        <v>573.76</v>
      </c>
      <c r="G641" s="19">
        <v>15</v>
      </c>
      <c r="H641" s="18">
        <v>8606.5</v>
      </c>
      <c r="I641" s="18">
        <v>623.5</v>
      </c>
      <c r="J641" s="18">
        <v>389.5</v>
      </c>
      <c r="K641" s="20">
        <v>0</v>
      </c>
      <c r="L641" s="21"/>
      <c r="M641" s="22">
        <v>0</v>
      </c>
      <c r="N641" s="2">
        <v>9619.5</v>
      </c>
      <c r="O641" s="18">
        <v>1500.16</v>
      </c>
      <c r="P641" s="18">
        <v>989.75</v>
      </c>
      <c r="Q641" s="18">
        <v>0</v>
      </c>
      <c r="R641" s="18">
        <v>1743</v>
      </c>
      <c r="S641" s="18">
        <v>26.04</v>
      </c>
      <c r="T641" s="23"/>
      <c r="U641" s="18">
        <v>0</v>
      </c>
      <c r="V641" s="2">
        <v>4258.95</v>
      </c>
      <c r="W641" s="9">
        <v>5360.55</v>
      </c>
      <c r="X641" s="31"/>
    </row>
    <row r="642" spans="1:24" ht="60.75" x14ac:dyDescent="0.3">
      <c r="A642" s="40">
        <v>6</v>
      </c>
      <c r="B642" s="53" t="s">
        <v>37</v>
      </c>
      <c r="C642" s="54" t="s">
        <v>38</v>
      </c>
      <c r="D642" s="103" t="s">
        <v>78</v>
      </c>
      <c r="E642" s="104">
        <v>39341</v>
      </c>
      <c r="F642" s="10">
        <v>573.76</v>
      </c>
      <c r="G642" s="11">
        <v>15</v>
      </c>
      <c r="H642" s="10">
        <v>8606.5</v>
      </c>
      <c r="I642" s="18">
        <v>623.5</v>
      </c>
      <c r="J642" s="18">
        <v>389.5</v>
      </c>
      <c r="K642" s="13">
        <v>0</v>
      </c>
      <c r="L642" s="2"/>
      <c r="M642" s="22">
        <v>0</v>
      </c>
      <c r="N642" s="2">
        <v>9619.5</v>
      </c>
      <c r="O642" s="10">
        <v>1500.16</v>
      </c>
      <c r="P642" s="10">
        <v>989.75</v>
      </c>
      <c r="Q642" s="10">
        <v>100</v>
      </c>
      <c r="R642" s="10">
        <v>0</v>
      </c>
      <c r="S642" s="10">
        <v>26.04</v>
      </c>
      <c r="T642" s="15"/>
      <c r="U642" s="12">
        <v>0</v>
      </c>
      <c r="V642" s="2">
        <v>2615.9499999999998</v>
      </c>
      <c r="W642" s="9">
        <v>7003.55</v>
      </c>
      <c r="X642" s="31"/>
    </row>
    <row r="643" spans="1:24" ht="60.75" x14ac:dyDescent="0.3">
      <c r="A643" s="40">
        <v>7</v>
      </c>
      <c r="B643" s="53" t="s">
        <v>39</v>
      </c>
      <c r="C643" s="54" t="s">
        <v>30</v>
      </c>
      <c r="D643" s="103" t="s">
        <v>78</v>
      </c>
      <c r="E643" s="104">
        <v>42205</v>
      </c>
      <c r="F643" s="10">
        <v>361.83</v>
      </c>
      <c r="G643" s="11">
        <v>15</v>
      </c>
      <c r="H643" s="10">
        <v>5427.5</v>
      </c>
      <c r="I643" s="18">
        <v>510.5</v>
      </c>
      <c r="J643" s="18">
        <v>333</v>
      </c>
      <c r="K643" s="13">
        <v>0</v>
      </c>
      <c r="L643" s="5"/>
      <c r="M643" s="24">
        <v>0</v>
      </c>
      <c r="N643" s="2">
        <v>6271</v>
      </c>
      <c r="O643" s="10">
        <v>784.92</v>
      </c>
      <c r="P643" s="10">
        <v>624.16</v>
      </c>
      <c r="Q643" s="10">
        <v>300</v>
      </c>
      <c r="R643" s="10">
        <v>1207</v>
      </c>
      <c r="S643" s="10">
        <v>10.92</v>
      </c>
      <c r="T643" s="15">
        <v>0</v>
      </c>
      <c r="U643" s="12">
        <v>0</v>
      </c>
      <c r="V643" s="2">
        <v>2927</v>
      </c>
      <c r="W643" s="9">
        <v>3344</v>
      </c>
      <c r="X643" s="31"/>
    </row>
    <row r="644" spans="1:24" ht="40.5" x14ac:dyDescent="0.3">
      <c r="A644" s="52">
        <v>8</v>
      </c>
      <c r="B644" s="53" t="s">
        <v>40</v>
      </c>
      <c r="C644" s="54" t="s">
        <v>41</v>
      </c>
      <c r="D644" s="103" t="s">
        <v>80</v>
      </c>
      <c r="E644" s="104">
        <v>39326</v>
      </c>
      <c r="F644" s="10">
        <v>279.36</v>
      </c>
      <c r="G644" s="11">
        <v>15</v>
      </c>
      <c r="H644" s="10">
        <v>4540.5</v>
      </c>
      <c r="I644" s="10">
        <v>428</v>
      </c>
      <c r="J644" s="10">
        <v>300</v>
      </c>
      <c r="K644" s="13">
        <v>0</v>
      </c>
      <c r="L644" s="2"/>
      <c r="M644" s="12">
        <v>0</v>
      </c>
      <c r="N644" s="2">
        <v>5268.5</v>
      </c>
      <c r="O644" s="10">
        <v>570.79</v>
      </c>
      <c r="P644" s="10">
        <v>522.16</v>
      </c>
      <c r="Q644" s="10">
        <v>0</v>
      </c>
      <c r="R644" s="10">
        <v>2493.5700000000002</v>
      </c>
      <c r="S644" s="18">
        <v>5.04</v>
      </c>
      <c r="T644" s="25"/>
      <c r="U644" s="26">
        <v>0</v>
      </c>
      <c r="V644" s="2">
        <v>3591.56</v>
      </c>
      <c r="W644" s="9">
        <v>1676.94</v>
      </c>
      <c r="X644" s="31"/>
    </row>
    <row r="645" spans="1:24" ht="81" x14ac:dyDescent="0.3">
      <c r="A645" s="52">
        <v>9</v>
      </c>
      <c r="B645" s="53" t="s">
        <v>42</v>
      </c>
      <c r="C645" s="54" t="s">
        <v>43</v>
      </c>
      <c r="D645" s="105" t="s">
        <v>80</v>
      </c>
      <c r="E645" s="109">
        <v>39295</v>
      </c>
      <c r="F645" s="16">
        <v>739.36</v>
      </c>
      <c r="G645" s="19">
        <v>15</v>
      </c>
      <c r="H645" s="17">
        <v>11092.95</v>
      </c>
      <c r="I645" s="10">
        <v>732.5</v>
      </c>
      <c r="J645" s="10">
        <v>493.5</v>
      </c>
      <c r="K645" s="13">
        <v>0</v>
      </c>
      <c r="L645" s="2"/>
      <c r="M645" s="22">
        <v>0</v>
      </c>
      <c r="N645" s="2">
        <v>12318.95</v>
      </c>
      <c r="O645" s="10">
        <v>2118.5500000000002</v>
      </c>
      <c r="P645" s="10">
        <v>1275.7</v>
      </c>
      <c r="Q645" s="10">
        <v>600</v>
      </c>
      <c r="R645" s="10">
        <v>5533.24</v>
      </c>
      <c r="S645" s="18">
        <v>37.86</v>
      </c>
      <c r="T645" s="15"/>
      <c r="U645" s="12">
        <v>0</v>
      </c>
      <c r="V645" s="2">
        <v>9565.3499999999985</v>
      </c>
      <c r="W645" s="9">
        <v>2753.6000000000022</v>
      </c>
      <c r="X645" s="31"/>
    </row>
    <row r="646" spans="1:24" ht="24" thickBot="1" x14ac:dyDescent="0.35">
      <c r="A646" s="111" t="s">
        <v>46</v>
      </c>
      <c r="B646" s="112"/>
      <c r="C646" s="95"/>
      <c r="D646" s="75"/>
      <c r="E646" s="75"/>
      <c r="F646" s="27"/>
      <c r="G646" s="28"/>
      <c r="H646" s="29">
        <v>88834.95</v>
      </c>
      <c r="I646" s="29">
        <v>5967.5</v>
      </c>
      <c r="J646" s="29">
        <v>3987.5</v>
      </c>
      <c r="K646" s="29">
        <v>0</v>
      </c>
      <c r="L646" s="29">
        <v>0</v>
      </c>
      <c r="M646" s="29">
        <v>0</v>
      </c>
      <c r="N646" s="29">
        <v>92912.45</v>
      </c>
      <c r="O646" s="29">
        <v>16035.039999999997</v>
      </c>
      <c r="P646" s="29">
        <v>9512.42</v>
      </c>
      <c r="Q646" s="29">
        <v>1200</v>
      </c>
      <c r="R646" s="29">
        <v>13845.81</v>
      </c>
      <c r="S646" s="29">
        <v>261.47999999999996</v>
      </c>
      <c r="T646" s="29">
        <v>0</v>
      </c>
      <c r="U646" s="29">
        <v>0</v>
      </c>
      <c r="V646" s="29">
        <v>40854.75</v>
      </c>
      <c r="W646" s="30">
        <v>52057.700000000012</v>
      </c>
      <c r="X646" s="31"/>
    </row>
    <row r="647" spans="1:24" ht="21" thickTop="1" x14ac:dyDescent="0.3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79"/>
      <c r="W647" s="79"/>
      <c r="X647" s="31"/>
    </row>
    <row r="648" spans="1:24" ht="20.25" x14ac:dyDescent="0.3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</row>
    <row r="649" spans="1:24" ht="20.25" x14ac:dyDescent="0.3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 t="s">
        <v>98</v>
      </c>
      <c r="W649" s="31"/>
      <c r="X649" s="31"/>
    </row>
    <row r="650" spans="1:24" ht="20.25" x14ac:dyDescent="0.3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</row>
    <row r="651" spans="1:24" ht="20.25" x14ac:dyDescent="0.3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</row>
    <row r="652" spans="1:24" ht="20.25" x14ac:dyDescent="0.3">
      <c r="A652" s="31"/>
      <c r="B652" s="82"/>
      <c r="C652" s="113" t="s">
        <v>99</v>
      </c>
      <c r="D652" s="113"/>
      <c r="E652" s="113"/>
      <c r="F652" s="113"/>
      <c r="G652" s="113"/>
      <c r="H652" s="82"/>
      <c r="I652" s="82"/>
      <c r="J652" s="82"/>
      <c r="K652" s="82"/>
      <c r="L652" s="83"/>
      <c r="M652" s="83"/>
      <c r="N652" s="113" t="s">
        <v>47</v>
      </c>
      <c r="O652" s="113"/>
      <c r="P652" s="113"/>
      <c r="Q652" s="113"/>
      <c r="R652" s="31"/>
      <c r="S652" s="31"/>
      <c r="T652" s="31"/>
      <c r="U652" s="31"/>
      <c r="V652" s="31"/>
      <c r="W652" s="31"/>
      <c r="X652" s="31"/>
    </row>
    <row r="653" spans="1:24" ht="20.25" x14ac:dyDescent="0.3">
      <c r="A653" s="31"/>
      <c r="B653" s="82"/>
      <c r="C653" s="84"/>
      <c r="D653" s="84"/>
      <c r="E653" s="84"/>
      <c r="F653" s="84"/>
      <c r="G653" s="82"/>
      <c r="H653" s="31"/>
      <c r="I653" s="82"/>
      <c r="J653" s="82"/>
      <c r="K653" s="82"/>
      <c r="L653" s="82"/>
      <c r="M653" s="84"/>
      <c r="N653" s="84"/>
      <c r="O653" s="84"/>
      <c r="P653" s="31"/>
      <c r="Q653" s="31"/>
      <c r="R653" s="31"/>
      <c r="S653" s="31"/>
      <c r="T653" s="31"/>
      <c r="U653" s="31"/>
      <c r="V653" s="31"/>
      <c r="W653" s="31"/>
      <c r="X653" s="31"/>
    </row>
    <row r="654" spans="1:24" ht="20.25" x14ac:dyDescent="0.3">
      <c r="A654" s="31"/>
      <c r="B654" s="82"/>
      <c r="C654" s="84"/>
      <c r="D654" s="84"/>
      <c r="E654" s="84"/>
      <c r="F654" s="84"/>
      <c r="G654" s="82"/>
      <c r="H654" s="31"/>
      <c r="I654" s="82"/>
      <c r="J654" s="82"/>
      <c r="K654" s="82"/>
      <c r="L654" s="82"/>
      <c r="M654" s="84"/>
      <c r="N654" s="84"/>
      <c r="O654" s="84"/>
      <c r="P654" s="31"/>
      <c r="Q654" s="31"/>
      <c r="R654" s="31"/>
      <c r="S654" s="31"/>
      <c r="T654" s="31"/>
      <c r="U654" s="31"/>
      <c r="V654" s="31"/>
      <c r="W654" s="31"/>
      <c r="X654" s="31"/>
    </row>
    <row r="655" spans="1:24" ht="20.25" x14ac:dyDescent="0.3">
      <c r="A655" s="31"/>
      <c r="B655" s="82"/>
      <c r="C655" s="84"/>
      <c r="D655" s="84"/>
      <c r="E655" s="84"/>
      <c r="F655" s="84"/>
      <c r="G655" s="82"/>
      <c r="H655" s="31"/>
      <c r="I655" s="82"/>
      <c r="J655" s="82"/>
      <c r="K655" s="82"/>
      <c r="L655" s="82"/>
      <c r="M655" s="84"/>
      <c r="N655" s="84"/>
      <c r="O655" s="84"/>
      <c r="P655" s="31"/>
      <c r="Q655" s="31"/>
      <c r="R655" s="31"/>
      <c r="S655" s="31"/>
      <c r="T655" s="31"/>
      <c r="U655" s="31"/>
      <c r="V655" s="31"/>
      <c r="W655" s="31"/>
      <c r="X655" s="31"/>
    </row>
    <row r="656" spans="1:24" ht="20.25" x14ac:dyDescent="0.3">
      <c r="A656" s="31"/>
      <c r="B656" s="82"/>
      <c r="C656" s="84"/>
      <c r="D656" s="84"/>
      <c r="E656" s="84"/>
      <c r="F656" s="84"/>
      <c r="G656" s="82"/>
      <c r="H656" s="31"/>
      <c r="I656" s="82"/>
      <c r="J656" s="82"/>
      <c r="K656" s="82"/>
      <c r="L656" s="82"/>
      <c r="M656" s="84"/>
      <c r="N656" s="84"/>
      <c r="O656" s="84"/>
      <c r="P656" s="31"/>
      <c r="Q656" s="31"/>
      <c r="R656" s="31"/>
      <c r="S656" s="31"/>
      <c r="T656" s="31"/>
      <c r="U656" s="31"/>
      <c r="V656" s="31"/>
      <c r="W656" s="31"/>
      <c r="X656" s="31"/>
    </row>
    <row r="657" spans="1:24" ht="20.25" x14ac:dyDescent="0.3">
      <c r="A657" s="31"/>
      <c r="B657" s="82"/>
      <c r="C657" s="84"/>
      <c r="D657" s="84"/>
      <c r="E657" s="84"/>
      <c r="F657" s="85"/>
      <c r="G657" s="82"/>
      <c r="H657" s="31"/>
      <c r="I657" s="82"/>
      <c r="J657" s="82"/>
      <c r="K657" s="82"/>
      <c r="L657" s="82"/>
      <c r="M657" s="84"/>
      <c r="N657" s="84"/>
      <c r="O657" s="85"/>
      <c r="P657" s="31"/>
      <c r="Q657" s="31"/>
      <c r="R657" s="31"/>
      <c r="S657" s="31"/>
      <c r="T657" s="31"/>
      <c r="U657" s="31"/>
      <c r="V657" s="31"/>
      <c r="W657" s="31"/>
      <c r="X657" s="31"/>
    </row>
    <row r="658" spans="1:24" ht="20.25" x14ac:dyDescent="0.3">
      <c r="A658" s="31"/>
      <c r="B658" s="82"/>
      <c r="C658" s="113" t="s">
        <v>82</v>
      </c>
      <c r="D658" s="113"/>
      <c r="E658" s="113"/>
      <c r="F658" s="113"/>
      <c r="G658" s="113"/>
      <c r="H658" s="31"/>
      <c r="I658" s="82"/>
      <c r="J658" s="82"/>
      <c r="K658" s="82"/>
      <c r="L658" s="83"/>
      <c r="M658" s="83"/>
      <c r="N658" s="113" t="s">
        <v>48</v>
      </c>
      <c r="O658" s="113"/>
      <c r="P658" s="113"/>
      <c r="Q658" s="113"/>
      <c r="R658" s="31"/>
      <c r="S658" s="31"/>
      <c r="T658" s="31"/>
      <c r="U658" s="31"/>
      <c r="V658" s="31"/>
      <c r="W658" s="31"/>
      <c r="X658" s="31"/>
    </row>
    <row r="659" spans="1:24" ht="20.25" x14ac:dyDescent="0.3">
      <c r="A659" s="31"/>
      <c r="B659" s="82"/>
      <c r="C659" s="113" t="s">
        <v>43</v>
      </c>
      <c r="D659" s="113"/>
      <c r="E659" s="113"/>
      <c r="F659" s="113"/>
      <c r="G659" s="113"/>
      <c r="H659" s="31"/>
      <c r="I659" s="82"/>
      <c r="J659" s="82"/>
      <c r="K659" s="82"/>
      <c r="L659" s="83"/>
      <c r="M659" s="83"/>
      <c r="N659" s="113" t="s">
        <v>34</v>
      </c>
      <c r="O659" s="113"/>
      <c r="P659" s="113"/>
      <c r="Q659" s="113"/>
      <c r="R659" s="31"/>
      <c r="S659" s="31"/>
      <c r="T659" s="31"/>
      <c r="U659" s="31"/>
      <c r="V659" s="31"/>
      <c r="W659" s="31"/>
      <c r="X659" s="31"/>
    </row>
    <row r="660" spans="1:24" ht="20.25" x14ac:dyDescent="0.3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</row>
    <row r="661" spans="1:24" ht="20.25" x14ac:dyDescent="0.3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</row>
    <row r="662" spans="1:24" ht="20.25" x14ac:dyDescent="0.3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</row>
    <row r="663" spans="1:24" ht="20.25" x14ac:dyDescent="0.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</row>
    <row r="664" spans="1:24" ht="20.25" x14ac:dyDescent="0.3">
      <c r="A664" s="114" t="s">
        <v>0</v>
      </c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31"/>
    </row>
    <row r="665" spans="1:24" ht="20.25" x14ac:dyDescent="0.3">
      <c r="A665" s="113" t="s">
        <v>115</v>
      </c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31"/>
    </row>
    <row r="666" spans="1:24" ht="20.25" x14ac:dyDescent="0.3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1"/>
      <c r="V666" s="33" t="s">
        <v>1</v>
      </c>
      <c r="W666" s="34" t="s">
        <v>117</v>
      </c>
      <c r="X666" s="31"/>
    </row>
    <row r="667" spans="1:24" ht="20.25" x14ac:dyDescent="0.3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1"/>
      <c r="V667" s="33" t="s">
        <v>3</v>
      </c>
      <c r="W667" s="34" t="s">
        <v>116</v>
      </c>
      <c r="X667" s="31"/>
    </row>
    <row r="668" spans="1:24" ht="21" thickBot="1" x14ac:dyDescent="0.3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1"/>
      <c r="V668" s="33"/>
      <c r="W668" s="34"/>
      <c r="X668" s="31"/>
    </row>
    <row r="669" spans="1:24" ht="21" thickBot="1" x14ac:dyDescent="0.35">
      <c r="A669" s="115" t="s">
        <v>4</v>
      </c>
      <c r="B669" s="117" t="s">
        <v>5</v>
      </c>
      <c r="C669" s="117" t="s">
        <v>6</v>
      </c>
      <c r="D669" s="119" t="s">
        <v>76</v>
      </c>
      <c r="E669" s="117" t="s">
        <v>77</v>
      </c>
      <c r="F669" s="117" t="s">
        <v>7</v>
      </c>
      <c r="G669" s="121" t="s">
        <v>8</v>
      </c>
      <c r="H669" s="122"/>
      <c r="I669" s="122"/>
      <c r="J669" s="122"/>
      <c r="K669" s="122"/>
      <c r="L669" s="122"/>
      <c r="M669" s="123"/>
      <c r="N669" s="124" t="s">
        <v>9</v>
      </c>
      <c r="O669" s="121" t="s">
        <v>10</v>
      </c>
      <c r="P669" s="122"/>
      <c r="Q669" s="122"/>
      <c r="R669" s="122"/>
      <c r="S669" s="122"/>
      <c r="T669" s="122"/>
      <c r="U669" s="123"/>
      <c r="V669" s="117" t="s">
        <v>11</v>
      </c>
      <c r="W669" s="126" t="s">
        <v>12</v>
      </c>
      <c r="X669" s="31"/>
    </row>
    <row r="670" spans="1:24" ht="61.5" thickBot="1" x14ac:dyDescent="0.35">
      <c r="A670" s="116"/>
      <c r="B670" s="118"/>
      <c r="C670" s="118"/>
      <c r="D670" s="120"/>
      <c r="E670" s="118"/>
      <c r="F670" s="118"/>
      <c r="G670" s="35" t="s">
        <v>13</v>
      </c>
      <c r="H670" s="35" t="s">
        <v>14</v>
      </c>
      <c r="I670" s="35" t="s">
        <v>15</v>
      </c>
      <c r="J670" s="35" t="s">
        <v>16</v>
      </c>
      <c r="K670" s="35" t="s">
        <v>17</v>
      </c>
      <c r="L670" s="35" t="s">
        <v>18</v>
      </c>
      <c r="M670" s="35" t="s">
        <v>19</v>
      </c>
      <c r="N670" s="125"/>
      <c r="O670" s="36" t="s">
        <v>20</v>
      </c>
      <c r="P670" s="36" t="s">
        <v>21</v>
      </c>
      <c r="Q670" s="37" t="s">
        <v>22</v>
      </c>
      <c r="R670" s="38" t="s">
        <v>23</v>
      </c>
      <c r="S670" s="37" t="s">
        <v>24</v>
      </c>
      <c r="T670" s="39" t="s">
        <v>25</v>
      </c>
      <c r="U670" s="36" t="s">
        <v>26</v>
      </c>
      <c r="V670" s="118"/>
      <c r="W670" s="127"/>
      <c r="X670" s="31"/>
    </row>
    <row r="671" spans="1:24" ht="81" x14ac:dyDescent="0.3">
      <c r="A671" s="40">
        <v>1</v>
      </c>
      <c r="B671" s="41" t="s">
        <v>27</v>
      </c>
      <c r="C671" s="42" t="s">
        <v>28</v>
      </c>
      <c r="D671" s="100" t="s">
        <v>78</v>
      </c>
      <c r="E671" s="101">
        <v>39326</v>
      </c>
      <c r="F671" s="2">
        <v>573.76</v>
      </c>
      <c r="G671" s="3">
        <v>15</v>
      </c>
      <c r="H671" s="2">
        <v>8606.5</v>
      </c>
      <c r="I671" s="4">
        <v>623.5</v>
      </c>
      <c r="J671" s="4">
        <v>389.5</v>
      </c>
      <c r="K671" s="5">
        <v>0</v>
      </c>
      <c r="L671" s="2"/>
      <c r="M671" s="6">
        <v>0</v>
      </c>
      <c r="N671" s="2">
        <v>9619.5</v>
      </c>
      <c r="O671" s="2">
        <v>1500.16</v>
      </c>
      <c r="P671" s="2">
        <v>989.75</v>
      </c>
      <c r="Q671" s="2">
        <v>0</v>
      </c>
      <c r="R671" s="2">
        <v>2869</v>
      </c>
      <c r="S671" s="2">
        <v>25.2</v>
      </c>
      <c r="T671" s="7"/>
      <c r="U671" s="8">
        <v>0</v>
      </c>
      <c r="V671" s="2">
        <v>5384.11</v>
      </c>
      <c r="W671" s="110">
        <v>4235.3900000000003</v>
      </c>
      <c r="X671" s="31"/>
    </row>
    <row r="672" spans="1:24" ht="60.75" x14ac:dyDescent="0.3">
      <c r="A672" s="52">
        <v>2</v>
      </c>
      <c r="B672" s="53" t="s">
        <v>29</v>
      </c>
      <c r="C672" s="54" t="s">
        <v>30</v>
      </c>
      <c r="D672" s="103" t="s">
        <v>79</v>
      </c>
      <c r="E672" s="104">
        <v>39356</v>
      </c>
      <c r="F672" s="10">
        <v>361.83</v>
      </c>
      <c r="G672" s="11">
        <v>15</v>
      </c>
      <c r="H672" s="10">
        <v>5427.5</v>
      </c>
      <c r="I672" s="12">
        <v>510.5</v>
      </c>
      <c r="J672" s="12">
        <v>333</v>
      </c>
      <c r="K672" s="13">
        <v>0</v>
      </c>
      <c r="L672" s="2"/>
      <c r="M672" s="14">
        <v>0</v>
      </c>
      <c r="N672" s="2">
        <v>6271</v>
      </c>
      <c r="O672" s="10">
        <v>784.92</v>
      </c>
      <c r="P672" s="10">
        <v>624.16</v>
      </c>
      <c r="Q672" s="10">
        <v>0</v>
      </c>
      <c r="R672" s="10">
        <v>0</v>
      </c>
      <c r="S672" s="10">
        <v>10.57</v>
      </c>
      <c r="T672" s="15"/>
      <c r="U672" s="12">
        <v>0</v>
      </c>
      <c r="V672" s="2">
        <v>1419.65</v>
      </c>
      <c r="W672" s="110">
        <v>4851.3500000000004</v>
      </c>
      <c r="X672" s="31"/>
    </row>
    <row r="673" spans="1:24" ht="40.5" x14ac:dyDescent="0.3">
      <c r="A673" s="52">
        <v>3</v>
      </c>
      <c r="B673" s="53" t="s">
        <v>31</v>
      </c>
      <c r="C673" s="54" t="s">
        <v>32</v>
      </c>
      <c r="D673" s="105" t="s">
        <v>80</v>
      </c>
      <c r="E673" s="109">
        <v>40878</v>
      </c>
      <c r="F673" s="16">
        <v>341.23</v>
      </c>
      <c r="G673" s="11">
        <v>15</v>
      </c>
      <c r="H673" s="17">
        <v>5118.5</v>
      </c>
      <c r="I673" s="10">
        <v>443.5</v>
      </c>
      <c r="J673" s="10">
        <v>315.5</v>
      </c>
      <c r="K673" s="13">
        <v>0</v>
      </c>
      <c r="L673" s="2"/>
      <c r="M673" s="14">
        <v>0</v>
      </c>
      <c r="N673" s="2">
        <v>5877.5</v>
      </c>
      <c r="O673" s="10">
        <v>700.84</v>
      </c>
      <c r="P673" s="10">
        <v>588.63</v>
      </c>
      <c r="Q673" s="10">
        <v>200</v>
      </c>
      <c r="R673" s="10">
        <v>0</v>
      </c>
      <c r="S673" s="18">
        <v>9.15</v>
      </c>
      <c r="T673" s="15"/>
      <c r="U673" s="12">
        <v>0</v>
      </c>
      <c r="V673" s="2">
        <v>1498.62</v>
      </c>
      <c r="W673" s="110">
        <v>4378.88</v>
      </c>
      <c r="X673" s="31"/>
    </row>
    <row r="674" spans="1:24" ht="40.5" x14ac:dyDescent="0.3">
      <c r="A674" s="52">
        <v>4</v>
      </c>
      <c r="B674" s="53" t="s">
        <v>33</v>
      </c>
      <c r="C674" s="54" t="s">
        <v>34</v>
      </c>
      <c r="D674" s="103" t="s">
        <v>78</v>
      </c>
      <c r="E674" s="104">
        <v>42466</v>
      </c>
      <c r="F674" s="10">
        <v>1752.66</v>
      </c>
      <c r="G674" s="11">
        <v>15</v>
      </c>
      <c r="H674" s="17">
        <v>26290</v>
      </c>
      <c r="I674" s="10">
        <v>1028.5</v>
      </c>
      <c r="J674" s="10">
        <v>728.5</v>
      </c>
      <c r="K674" s="13"/>
      <c r="L674" s="2"/>
      <c r="M674" s="14"/>
      <c r="N674" s="2">
        <v>28047</v>
      </c>
      <c r="O674" s="10">
        <v>6574.54</v>
      </c>
      <c r="P674" s="10">
        <v>2908.36</v>
      </c>
      <c r="Q674" s="10">
        <v>0</v>
      </c>
      <c r="R674" s="10">
        <v>0</v>
      </c>
      <c r="S674" s="18">
        <v>105.65</v>
      </c>
      <c r="T674" s="15"/>
      <c r="U674" s="12">
        <v>0</v>
      </c>
      <c r="V674" s="2">
        <v>9588.5499999999993</v>
      </c>
      <c r="W674" s="110">
        <v>18458.45</v>
      </c>
      <c r="X674" s="31"/>
    </row>
    <row r="675" spans="1:24" ht="60.75" x14ac:dyDescent="0.3">
      <c r="A675" s="52">
        <v>5</v>
      </c>
      <c r="B675" s="65" t="s">
        <v>35</v>
      </c>
      <c r="C675" s="66" t="s">
        <v>36</v>
      </c>
      <c r="D675" s="103" t="s">
        <v>78</v>
      </c>
      <c r="E675" s="104">
        <v>39326</v>
      </c>
      <c r="F675" s="18">
        <v>573.76</v>
      </c>
      <c r="G675" s="19">
        <v>15</v>
      </c>
      <c r="H675" s="18">
        <v>8606.5</v>
      </c>
      <c r="I675" s="18">
        <v>623.5</v>
      </c>
      <c r="J675" s="18">
        <v>389.5</v>
      </c>
      <c r="K675" s="20">
        <v>0</v>
      </c>
      <c r="L675" s="21"/>
      <c r="M675" s="22">
        <v>0</v>
      </c>
      <c r="N675" s="2">
        <v>9619.5</v>
      </c>
      <c r="O675" s="18">
        <v>1500.16</v>
      </c>
      <c r="P675" s="18">
        <v>989.75</v>
      </c>
      <c r="Q675" s="18">
        <v>0</v>
      </c>
      <c r="R675" s="18">
        <v>1743</v>
      </c>
      <c r="S675" s="18">
        <v>25.2</v>
      </c>
      <c r="T675" s="23"/>
      <c r="U675" s="18">
        <v>0</v>
      </c>
      <c r="V675" s="2">
        <v>4258.1099999999997</v>
      </c>
      <c r="W675" s="110">
        <v>5361.39</v>
      </c>
      <c r="X675" s="31"/>
    </row>
    <row r="676" spans="1:24" ht="60.75" x14ac:dyDescent="0.3">
      <c r="A676" s="40">
        <v>6</v>
      </c>
      <c r="B676" s="53" t="s">
        <v>37</v>
      </c>
      <c r="C676" s="54" t="s">
        <v>38</v>
      </c>
      <c r="D676" s="103" t="s">
        <v>78</v>
      </c>
      <c r="E676" s="104">
        <v>39341</v>
      </c>
      <c r="F676" s="10">
        <v>573.76</v>
      </c>
      <c r="G676" s="11">
        <v>15</v>
      </c>
      <c r="H676" s="10">
        <v>8606.5</v>
      </c>
      <c r="I676" s="18">
        <v>623.5</v>
      </c>
      <c r="J676" s="18">
        <v>389.5</v>
      </c>
      <c r="K676" s="13">
        <v>0</v>
      </c>
      <c r="L676" s="2"/>
      <c r="M676" s="22">
        <v>0</v>
      </c>
      <c r="N676" s="2">
        <v>9619.5</v>
      </c>
      <c r="O676" s="10">
        <v>1500.16</v>
      </c>
      <c r="P676" s="10">
        <v>989.75</v>
      </c>
      <c r="Q676" s="10">
        <v>100</v>
      </c>
      <c r="R676" s="10">
        <v>0</v>
      </c>
      <c r="S676" s="10">
        <v>25.2</v>
      </c>
      <c r="T676" s="15"/>
      <c r="U676" s="12">
        <v>0</v>
      </c>
      <c r="V676" s="2">
        <v>2615.11</v>
      </c>
      <c r="W676" s="110">
        <v>7004.3899999999994</v>
      </c>
      <c r="X676" s="31"/>
    </row>
    <row r="677" spans="1:24" ht="60.75" x14ac:dyDescent="0.3">
      <c r="A677" s="40">
        <v>7</v>
      </c>
      <c r="B677" s="53" t="s">
        <v>39</v>
      </c>
      <c r="C677" s="54" t="s">
        <v>30</v>
      </c>
      <c r="D677" s="103" t="s">
        <v>78</v>
      </c>
      <c r="E677" s="104">
        <v>42205</v>
      </c>
      <c r="F677" s="10">
        <v>361.83</v>
      </c>
      <c r="G677" s="11">
        <v>15</v>
      </c>
      <c r="H677" s="10">
        <v>5427.5</v>
      </c>
      <c r="I677" s="18">
        <v>510.5</v>
      </c>
      <c r="J677" s="18">
        <v>333</v>
      </c>
      <c r="K677" s="13">
        <v>0</v>
      </c>
      <c r="L677" s="5"/>
      <c r="M677" s="24">
        <v>0</v>
      </c>
      <c r="N677" s="2">
        <v>6271</v>
      </c>
      <c r="O677" s="10">
        <v>784.92</v>
      </c>
      <c r="P677" s="10">
        <v>624.16</v>
      </c>
      <c r="Q677" s="10">
        <v>300</v>
      </c>
      <c r="R677" s="10">
        <v>1207</v>
      </c>
      <c r="S677" s="10">
        <v>10.57</v>
      </c>
      <c r="T677" s="15">
        <v>0</v>
      </c>
      <c r="U677" s="12">
        <v>0</v>
      </c>
      <c r="V677" s="2">
        <v>2926.65</v>
      </c>
      <c r="W677" s="110">
        <v>3344.35</v>
      </c>
      <c r="X677" s="31"/>
    </row>
    <row r="678" spans="1:24" ht="40.5" x14ac:dyDescent="0.3">
      <c r="A678" s="52">
        <v>8</v>
      </c>
      <c r="B678" s="53" t="s">
        <v>40</v>
      </c>
      <c r="C678" s="54" t="s">
        <v>41</v>
      </c>
      <c r="D678" s="103" t="s">
        <v>80</v>
      </c>
      <c r="E678" s="104">
        <v>39326</v>
      </c>
      <c r="F678" s="10">
        <v>279.36</v>
      </c>
      <c r="G678" s="11">
        <v>15</v>
      </c>
      <c r="H678" s="10">
        <v>4540.5</v>
      </c>
      <c r="I678" s="10">
        <v>428</v>
      </c>
      <c r="J678" s="10">
        <v>300</v>
      </c>
      <c r="K678" s="13">
        <v>0</v>
      </c>
      <c r="L678" s="2"/>
      <c r="M678" s="12">
        <v>0</v>
      </c>
      <c r="N678" s="2">
        <v>5268.5</v>
      </c>
      <c r="O678" s="10">
        <v>570.79</v>
      </c>
      <c r="P678" s="10">
        <v>522.16</v>
      </c>
      <c r="Q678" s="10">
        <v>0</v>
      </c>
      <c r="R678" s="10">
        <v>2493.5700000000002</v>
      </c>
      <c r="S678" s="18">
        <v>4.88</v>
      </c>
      <c r="T678" s="25"/>
      <c r="U678" s="26">
        <v>0</v>
      </c>
      <c r="V678" s="2">
        <v>3591.4</v>
      </c>
      <c r="W678" s="110">
        <v>1677.1</v>
      </c>
      <c r="X678" s="31"/>
    </row>
    <row r="679" spans="1:24" ht="81" x14ac:dyDescent="0.3">
      <c r="A679" s="52">
        <v>9</v>
      </c>
      <c r="B679" s="53" t="s">
        <v>42</v>
      </c>
      <c r="C679" s="54" t="s">
        <v>43</v>
      </c>
      <c r="D679" s="105" t="s">
        <v>80</v>
      </c>
      <c r="E679" s="109">
        <v>39295</v>
      </c>
      <c r="F679" s="16">
        <v>739.36</v>
      </c>
      <c r="G679" s="19">
        <v>15</v>
      </c>
      <c r="H679" s="17">
        <v>11092.95</v>
      </c>
      <c r="I679" s="10">
        <v>732.5</v>
      </c>
      <c r="J679" s="10">
        <v>493.5</v>
      </c>
      <c r="K679" s="13">
        <v>0</v>
      </c>
      <c r="L679" s="2"/>
      <c r="M679" s="22">
        <v>0</v>
      </c>
      <c r="N679" s="2">
        <v>12318.95</v>
      </c>
      <c r="O679" s="10">
        <v>2118.5500000000002</v>
      </c>
      <c r="P679" s="10">
        <v>1275.7</v>
      </c>
      <c r="Q679" s="10">
        <v>600</v>
      </c>
      <c r="R679" s="10">
        <v>5533.24</v>
      </c>
      <c r="S679" s="18">
        <v>36.64</v>
      </c>
      <c r="T679" s="15"/>
      <c r="U679" s="12">
        <v>0</v>
      </c>
      <c r="V679" s="2">
        <v>9564.130000000001</v>
      </c>
      <c r="W679" s="110">
        <v>2754.8199999999997</v>
      </c>
      <c r="X679" s="31"/>
    </row>
    <row r="680" spans="1:24" ht="21" thickBot="1" x14ac:dyDescent="0.35">
      <c r="A680" s="111" t="s">
        <v>46</v>
      </c>
      <c r="B680" s="112"/>
      <c r="C680" s="95"/>
      <c r="D680" s="75"/>
      <c r="E680" s="75"/>
      <c r="F680" s="27"/>
      <c r="G680" s="28"/>
      <c r="H680" s="29">
        <v>88834.95</v>
      </c>
      <c r="I680" s="29">
        <v>5967.5</v>
      </c>
      <c r="J680" s="29">
        <v>3987.5</v>
      </c>
      <c r="K680" s="29">
        <v>0</v>
      </c>
      <c r="L680" s="29">
        <v>0</v>
      </c>
      <c r="M680" s="29">
        <v>0</v>
      </c>
      <c r="N680" s="29">
        <v>92912.45</v>
      </c>
      <c r="O680" s="29">
        <v>16035.039999999997</v>
      </c>
      <c r="P680" s="29">
        <v>9512.42</v>
      </c>
      <c r="Q680" s="29">
        <v>1200</v>
      </c>
      <c r="R680" s="29">
        <v>13845.81</v>
      </c>
      <c r="S680" s="29">
        <v>253.05999999999995</v>
      </c>
      <c r="T680" s="29">
        <v>0</v>
      </c>
      <c r="U680" s="29">
        <v>0</v>
      </c>
      <c r="V680" s="29">
        <v>40846.33</v>
      </c>
      <c r="W680" s="29">
        <v>52066.12</v>
      </c>
      <c r="X680" s="31"/>
    </row>
    <row r="681" spans="1:24" ht="21" thickTop="1" x14ac:dyDescent="0.3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79"/>
      <c r="W681" s="79"/>
      <c r="X681" s="31"/>
    </row>
    <row r="682" spans="1:24" ht="20.25" x14ac:dyDescent="0.3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</row>
    <row r="683" spans="1:24" ht="20.25" x14ac:dyDescent="0.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 t="s">
        <v>98</v>
      </c>
      <c r="W683" s="31"/>
      <c r="X683" s="31"/>
    </row>
    <row r="684" spans="1:24" ht="20.25" x14ac:dyDescent="0.3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</row>
    <row r="685" spans="1:24" ht="20.25" x14ac:dyDescent="0.3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</row>
    <row r="686" spans="1:24" ht="20.25" x14ac:dyDescent="0.3">
      <c r="A686" s="31"/>
      <c r="B686" s="82"/>
      <c r="C686" s="113" t="s">
        <v>99</v>
      </c>
      <c r="D686" s="113"/>
      <c r="E686" s="113"/>
      <c r="F686" s="113"/>
      <c r="G686" s="113"/>
      <c r="H686" s="82"/>
      <c r="I686" s="82"/>
      <c r="J686" s="82"/>
      <c r="K686" s="82"/>
      <c r="L686" s="83"/>
      <c r="M686" s="83"/>
      <c r="N686" s="113" t="s">
        <v>47</v>
      </c>
      <c r="O686" s="113"/>
      <c r="P686" s="113"/>
      <c r="Q686" s="113"/>
      <c r="R686" s="31"/>
      <c r="S686" s="31"/>
      <c r="T686" s="31"/>
      <c r="U686" s="31"/>
      <c r="V686" s="31"/>
      <c r="W686" s="31"/>
      <c r="X686" s="31"/>
    </row>
    <row r="687" spans="1:24" ht="20.25" x14ac:dyDescent="0.3">
      <c r="A687" s="31"/>
      <c r="B687" s="82"/>
      <c r="C687" s="84"/>
      <c r="D687" s="84"/>
      <c r="E687" s="84"/>
      <c r="F687" s="84"/>
      <c r="G687" s="82"/>
      <c r="H687" s="31"/>
      <c r="I687" s="82"/>
      <c r="J687" s="82"/>
      <c r="K687" s="82"/>
      <c r="L687" s="82"/>
      <c r="M687" s="84"/>
      <c r="N687" s="84"/>
      <c r="O687" s="84"/>
      <c r="P687" s="31"/>
      <c r="Q687" s="31"/>
      <c r="R687" s="31"/>
      <c r="S687" s="31"/>
      <c r="T687" s="31"/>
      <c r="U687" s="31"/>
      <c r="V687" s="31"/>
      <c r="W687" s="31"/>
      <c r="X687" s="31"/>
    </row>
    <row r="688" spans="1:24" ht="20.25" x14ac:dyDescent="0.3">
      <c r="A688" s="31"/>
      <c r="B688" s="82"/>
      <c r="C688" s="84"/>
      <c r="D688" s="84"/>
      <c r="E688" s="84"/>
      <c r="F688" s="84"/>
      <c r="G688" s="82"/>
      <c r="H688" s="31"/>
      <c r="I688" s="82"/>
      <c r="J688" s="82"/>
      <c r="K688" s="82"/>
      <c r="L688" s="82"/>
      <c r="M688" s="84"/>
      <c r="N688" s="84"/>
      <c r="O688" s="84"/>
      <c r="P688" s="31"/>
      <c r="Q688" s="31"/>
      <c r="R688" s="31"/>
      <c r="S688" s="31"/>
      <c r="T688" s="31"/>
      <c r="U688" s="31"/>
      <c r="V688" s="31"/>
      <c r="W688" s="31"/>
      <c r="X688" s="31"/>
    </row>
    <row r="689" spans="1:24" ht="20.25" x14ac:dyDescent="0.3">
      <c r="A689" s="31"/>
      <c r="B689" s="82"/>
      <c r="C689" s="84"/>
      <c r="D689" s="84"/>
      <c r="E689" s="84"/>
      <c r="F689" s="84"/>
      <c r="G689" s="82"/>
      <c r="H689" s="31"/>
      <c r="I689" s="82"/>
      <c r="J689" s="82"/>
      <c r="K689" s="82"/>
      <c r="L689" s="82"/>
      <c r="M689" s="84"/>
      <c r="N689" s="84"/>
      <c r="O689" s="84"/>
      <c r="P689" s="31"/>
      <c r="Q689" s="31"/>
      <c r="R689" s="31"/>
      <c r="S689" s="31"/>
      <c r="T689" s="31"/>
      <c r="U689" s="31"/>
      <c r="V689" s="31"/>
      <c r="W689" s="31"/>
      <c r="X689" s="31"/>
    </row>
    <row r="690" spans="1:24" ht="20.25" x14ac:dyDescent="0.3">
      <c r="A690" s="31"/>
      <c r="B690" s="82"/>
      <c r="C690" s="84"/>
      <c r="D690" s="84"/>
      <c r="E690" s="84"/>
      <c r="F690" s="84"/>
      <c r="G690" s="82"/>
      <c r="H690" s="31"/>
      <c r="I690" s="82"/>
      <c r="J690" s="82"/>
      <c r="K690" s="82"/>
      <c r="L690" s="82"/>
      <c r="M690" s="84"/>
      <c r="N690" s="84"/>
      <c r="O690" s="84"/>
      <c r="P690" s="31"/>
      <c r="Q690" s="31"/>
      <c r="R690" s="31"/>
      <c r="S690" s="31"/>
      <c r="T690" s="31"/>
      <c r="U690" s="31"/>
      <c r="V690" s="31"/>
      <c r="W690" s="31"/>
      <c r="X690" s="31"/>
    </row>
    <row r="691" spans="1:24" ht="20.25" x14ac:dyDescent="0.3">
      <c r="A691" s="31"/>
      <c r="B691" s="82"/>
      <c r="C691" s="84"/>
      <c r="D691" s="84"/>
      <c r="E691" s="84"/>
      <c r="F691" s="85"/>
      <c r="G691" s="82"/>
      <c r="H691" s="31"/>
      <c r="I691" s="82"/>
      <c r="J691" s="82"/>
      <c r="K691" s="82"/>
      <c r="L691" s="82"/>
      <c r="M691" s="84"/>
      <c r="N691" s="84"/>
      <c r="O691" s="85"/>
      <c r="P691" s="31"/>
      <c r="Q691" s="31"/>
      <c r="R691" s="31"/>
      <c r="S691" s="31"/>
      <c r="T691" s="31"/>
      <c r="U691" s="31"/>
      <c r="V691" s="31"/>
      <c r="W691" s="31"/>
      <c r="X691" s="31"/>
    </row>
    <row r="692" spans="1:24" ht="20.25" x14ac:dyDescent="0.3">
      <c r="A692" s="31"/>
      <c r="B692" s="82"/>
      <c r="C692" s="113" t="s">
        <v>82</v>
      </c>
      <c r="D692" s="113"/>
      <c r="E692" s="113"/>
      <c r="F692" s="113"/>
      <c r="G692" s="113"/>
      <c r="H692" s="31"/>
      <c r="I692" s="82"/>
      <c r="J692" s="82"/>
      <c r="K692" s="82"/>
      <c r="L692" s="83"/>
      <c r="M692" s="83"/>
      <c r="N692" s="113" t="s">
        <v>48</v>
      </c>
      <c r="O692" s="113"/>
      <c r="P692" s="113"/>
      <c r="Q692" s="113"/>
      <c r="R692" s="31"/>
      <c r="S692" s="31"/>
      <c r="T692" s="31"/>
      <c r="U692" s="31"/>
      <c r="V692" s="31"/>
      <c r="W692" s="31"/>
      <c r="X692" s="31"/>
    </row>
    <row r="693" spans="1:24" ht="20.25" x14ac:dyDescent="0.3">
      <c r="A693" s="31"/>
      <c r="B693" s="82"/>
      <c r="C693" s="113" t="s">
        <v>43</v>
      </c>
      <c r="D693" s="113"/>
      <c r="E693" s="113"/>
      <c r="F693" s="113"/>
      <c r="G693" s="113"/>
      <c r="H693" s="31"/>
      <c r="I693" s="82"/>
      <c r="J693" s="82"/>
      <c r="K693" s="82"/>
      <c r="L693" s="83"/>
      <c r="M693" s="83"/>
      <c r="N693" s="113" t="s">
        <v>34</v>
      </c>
      <c r="O693" s="113"/>
      <c r="P693" s="113"/>
      <c r="Q693" s="113"/>
      <c r="R693" s="31"/>
      <c r="S693" s="31"/>
      <c r="T693" s="31"/>
      <c r="U693" s="31"/>
      <c r="V693" s="31"/>
      <c r="W693" s="31"/>
      <c r="X693" s="31"/>
    </row>
    <row r="694" spans="1:24" ht="20.25" x14ac:dyDescent="0.3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</row>
    <row r="695" spans="1:24" ht="20.25" x14ac:dyDescent="0.3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</row>
    <row r="696" spans="1:24" ht="20.25" x14ac:dyDescent="0.3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</row>
    <row r="697" spans="1:24" ht="20.25" x14ac:dyDescent="0.3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</row>
    <row r="698" spans="1:24" ht="20.25" x14ac:dyDescent="0.3">
      <c r="A698" s="114" t="s">
        <v>0</v>
      </c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</row>
    <row r="699" spans="1:24" ht="20.25" x14ac:dyDescent="0.3">
      <c r="A699" s="113" t="s">
        <v>118</v>
      </c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</row>
    <row r="700" spans="1:24" ht="20.25" x14ac:dyDescent="0.3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1"/>
      <c r="V700" s="33" t="s">
        <v>1</v>
      </c>
      <c r="W700" s="34" t="s">
        <v>119</v>
      </c>
    </row>
    <row r="701" spans="1:24" ht="20.25" x14ac:dyDescent="0.3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1"/>
      <c r="V701" s="33" t="s">
        <v>3</v>
      </c>
      <c r="W701" s="34" t="s">
        <v>116</v>
      </c>
    </row>
    <row r="702" spans="1:24" ht="21" thickBot="1" x14ac:dyDescent="0.3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1"/>
      <c r="V702" s="33"/>
      <c r="W702" s="34"/>
    </row>
    <row r="703" spans="1:24" ht="21" thickBot="1" x14ac:dyDescent="0.3">
      <c r="A703" s="115" t="s">
        <v>4</v>
      </c>
      <c r="B703" s="117" t="s">
        <v>5</v>
      </c>
      <c r="C703" s="117" t="s">
        <v>6</v>
      </c>
      <c r="D703" s="119" t="s">
        <v>76</v>
      </c>
      <c r="E703" s="117" t="s">
        <v>77</v>
      </c>
      <c r="F703" s="117" t="s">
        <v>7</v>
      </c>
      <c r="G703" s="121" t="s">
        <v>8</v>
      </c>
      <c r="H703" s="122"/>
      <c r="I703" s="122"/>
      <c r="J703" s="122"/>
      <c r="K703" s="122"/>
      <c r="L703" s="122"/>
      <c r="M703" s="123"/>
      <c r="N703" s="124" t="s">
        <v>9</v>
      </c>
      <c r="O703" s="121" t="s">
        <v>10</v>
      </c>
      <c r="P703" s="122"/>
      <c r="Q703" s="122"/>
      <c r="R703" s="122"/>
      <c r="S703" s="122"/>
      <c r="T703" s="122"/>
      <c r="U703" s="123"/>
      <c r="V703" s="117" t="s">
        <v>11</v>
      </c>
      <c r="W703" s="126" t="s">
        <v>12</v>
      </c>
    </row>
    <row r="704" spans="1:24" ht="61.5" thickBot="1" x14ac:dyDescent="0.3">
      <c r="A704" s="116"/>
      <c r="B704" s="118"/>
      <c r="C704" s="118"/>
      <c r="D704" s="120"/>
      <c r="E704" s="118"/>
      <c r="F704" s="118"/>
      <c r="G704" s="35" t="s">
        <v>13</v>
      </c>
      <c r="H704" s="35" t="s">
        <v>14</v>
      </c>
      <c r="I704" s="35" t="s">
        <v>15</v>
      </c>
      <c r="J704" s="35" t="s">
        <v>16</v>
      </c>
      <c r="K704" s="35" t="s">
        <v>17</v>
      </c>
      <c r="L704" s="35" t="s">
        <v>18</v>
      </c>
      <c r="M704" s="35" t="s">
        <v>19</v>
      </c>
      <c r="N704" s="125"/>
      <c r="O704" s="36" t="s">
        <v>20</v>
      </c>
      <c r="P704" s="36" t="s">
        <v>21</v>
      </c>
      <c r="Q704" s="37" t="s">
        <v>22</v>
      </c>
      <c r="R704" s="38" t="s">
        <v>23</v>
      </c>
      <c r="S704" s="37" t="s">
        <v>24</v>
      </c>
      <c r="T704" s="39" t="s">
        <v>25</v>
      </c>
      <c r="U704" s="36" t="s">
        <v>26</v>
      </c>
      <c r="V704" s="118"/>
      <c r="W704" s="127"/>
    </row>
    <row r="705" spans="1:23" ht="81" x14ac:dyDescent="0.3">
      <c r="A705" s="40">
        <v>1</v>
      </c>
      <c r="B705" s="41" t="s">
        <v>27</v>
      </c>
      <c r="C705" s="42" t="s">
        <v>28</v>
      </c>
      <c r="D705" s="100" t="s">
        <v>78</v>
      </c>
      <c r="E705" s="101">
        <v>39326</v>
      </c>
      <c r="F705" s="2">
        <v>573.76</v>
      </c>
      <c r="G705" s="3">
        <v>15</v>
      </c>
      <c r="H705" s="2">
        <v>8606.5</v>
      </c>
      <c r="I705" s="4">
        <v>623.5</v>
      </c>
      <c r="J705" s="4">
        <v>389.5</v>
      </c>
      <c r="K705" s="5">
        <v>0</v>
      </c>
      <c r="L705" s="2"/>
      <c r="M705" s="6">
        <v>0</v>
      </c>
      <c r="N705" s="2">
        <v>9619.5</v>
      </c>
      <c r="O705" s="2">
        <v>1500.16</v>
      </c>
      <c r="P705" s="2">
        <v>989.75</v>
      </c>
      <c r="Q705" s="2">
        <v>0</v>
      </c>
      <c r="R705" s="2">
        <v>2869</v>
      </c>
      <c r="S705" s="2">
        <v>25.21</v>
      </c>
      <c r="T705" s="7"/>
      <c r="U705" s="8">
        <v>0</v>
      </c>
      <c r="V705" s="2">
        <v>5384.12</v>
      </c>
      <c r="W705" s="9">
        <v>4235.38</v>
      </c>
    </row>
    <row r="706" spans="1:23" ht="60.75" x14ac:dyDescent="0.3">
      <c r="A706" s="52">
        <v>2</v>
      </c>
      <c r="B706" s="53" t="s">
        <v>29</v>
      </c>
      <c r="C706" s="54" t="s">
        <v>30</v>
      </c>
      <c r="D706" s="103" t="s">
        <v>79</v>
      </c>
      <c r="E706" s="104">
        <v>39356</v>
      </c>
      <c r="F706" s="10">
        <v>361.83</v>
      </c>
      <c r="G706" s="11">
        <v>15</v>
      </c>
      <c r="H706" s="10">
        <v>5427.5</v>
      </c>
      <c r="I706" s="12">
        <v>510.5</v>
      </c>
      <c r="J706" s="12">
        <v>333</v>
      </c>
      <c r="K706" s="13">
        <v>0</v>
      </c>
      <c r="L706" s="2"/>
      <c r="M706" s="14">
        <v>0</v>
      </c>
      <c r="N706" s="2">
        <v>6271</v>
      </c>
      <c r="O706" s="10">
        <v>784.92</v>
      </c>
      <c r="P706" s="10">
        <v>624.16</v>
      </c>
      <c r="Q706" s="10">
        <v>0</v>
      </c>
      <c r="R706" s="10">
        <v>0</v>
      </c>
      <c r="S706" s="10">
        <v>10.58</v>
      </c>
      <c r="T706" s="15"/>
      <c r="U706" s="12">
        <v>0</v>
      </c>
      <c r="V706" s="2">
        <v>1419.6599999999999</v>
      </c>
      <c r="W706" s="9">
        <v>4851.34</v>
      </c>
    </row>
    <row r="707" spans="1:23" ht="40.5" x14ac:dyDescent="0.3">
      <c r="A707" s="52">
        <v>3</v>
      </c>
      <c r="B707" s="53" t="s">
        <v>31</v>
      </c>
      <c r="C707" s="54" t="s">
        <v>32</v>
      </c>
      <c r="D707" s="105" t="s">
        <v>80</v>
      </c>
      <c r="E707" s="109">
        <v>40878</v>
      </c>
      <c r="F707" s="16">
        <v>341.23</v>
      </c>
      <c r="G707" s="11">
        <v>15</v>
      </c>
      <c r="H707" s="17">
        <v>5118.5</v>
      </c>
      <c r="I707" s="10">
        <v>443.5</v>
      </c>
      <c r="J707" s="10">
        <v>315.5</v>
      </c>
      <c r="K707" s="13">
        <v>0</v>
      </c>
      <c r="L707" s="2"/>
      <c r="M707" s="14">
        <v>0</v>
      </c>
      <c r="N707" s="2">
        <v>5877.5</v>
      </c>
      <c r="O707" s="10">
        <v>700.84</v>
      </c>
      <c r="P707" s="10">
        <v>588.63</v>
      </c>
      <c r="Q707" s="10">
        <v>200</v>
      </c>
      <c r="R707" s="10">
        <v>0</v>
      </c>
      <c r="S707" s="18">
        <v>9.15</v>
      </c>
      <c r="T707" s="15"/>
      <c r="U707" s="12">
        <v>0</v>
      </c>
      <c r="V707" s="2">
        <v>1498.6200000000001</v>
      </c>
      <c r="W707" s="9">
        <v>4378.88</v>
      </c>
    </row>
    <row r="708" spans="1:23" ht="40.5" x14ac:dyDescent="0.3">
      <c r="A708" s="52">
        <v>4</v>
      </c>
      <c r="B708" s="53" t="s">
        <v>33</v>
      </c>
      <c r="C708" s="54" t="s">
        <v>34</v>
      </c>
      <c r="D708" s="103" t="s">
        <v>78</v>
      </c>
      <c r="E708" s="104">
        <v>42466</v>
      </c>
      <c r="F708" s="10">
        <v>1752.66</v>
      </c>
      <c r="G708" s="11">
        <v>15</v>
      </c>
      <c r="H708" s="17">
        <v>26290</v>
      </c>
      <c r="I708" s="10">
        <v>1028.5</v>
      </c>
      <c r="J708" s="10">
        <v>728.5</v>
      </c>
      <c r="K708" s="13"/>
      <c r="L708" s="2"/>
      <c r="M708" s="14"/>
      <c r="N708" s="2">
        <v>28047</v>
      </c>
      <c r="O708" s="10">
        <v>6574.54</v>
      </c>
      <c r="P708" s="10">
        <v>2908.36</v>
      </c>
      <c r="Q708" s="10">
        <v>0</v>
      </c>
      <c r="R708" s="10">
        <v>0</v>
      </c>
      <c r="S708" s="18">
        <v>105.66</v>
      </c>
      <c r="T708" s="15"/>
      <c r="U708" s="12">
        <v>0</v>
      </c>
      <c r="V708" s="2">
        <v>9588.56</v>
      </c>
      <c r="W708" s="9">
        <v>18458.440000000002</v>
      </c>
    </row>
    <row r="709" spans="1:23" ht="60.75" x14ac:dyDescent="0.25">
      <c r="A709" s="52">
        <v>5</v>
      </c>
      <c r="B709" s="65" t="s">
        <v>35</v>
      </c>
      <c r="C709" s="66" t="s">
        <v>36</v>
      </c>
      <c r="D709" s="103" t="s">
        <v>78</v>
      </c>
      <c r="E709" s="104">
        <v>39326</v>
      </c>
      <c r="F709" s="18">
        <v>573.76</v>
      </c>
      <c r="G709" s="19">
        <v>15</v>
      </c>
      <c r="H709" s="18">
        <v>8606.5</v>
      </c>
      <c r="I709" s="18">
        <v>623.5</v>
      </c>
      <c r="J709" s="18">
        <v>389.5</v>
      </c>
      <c r="K709" s="20">
        <v>0</v>
      </c>
      <c r="L709" s="21"/>
      <c r="M709" s="22">
        <v>0</v>
      </c>
      <c r="N709" s="2">
        <v>9619.5</v>
      </c>
      <c r="O709" s="18">
        <v>1500.16</v>
      </c>
      <c r="P709" s="18">
        <v>989.75</v>
      </c>
      <c r="Q709" s="18">
        <v>0</v>
      </c>
      <c r="R709" s="18">
        <v>1743</v>
      </c>
      <c r="S709" s="18">
        <v>25.21</v>
      </c>
      <c r="T709" s="23"/>
      <c r="U709" s="18">
        <v>0</v>
      </c>
      <c r="V709" s="2">
        <v>4258.12</v>
      </c>
      <c r="W709" s="9">
        <v>5361.38</v>
      </c>
    </row>
    <row r="710" spans="1:23" ht="60.75" x14ac:dyDescent="0.3">
      <c r="A710" s="40">
        <v>6</v>
      </c>
      <c r="B710" s="53" t="s">
        <v>37</v>
      </c>
      <c r="C710" s="54" t="s">
        <v>38</v>
      </c>
      <c r="D710" s="103" t="s">
        <v>78</v>
      </c>
      <c r="E710" s="104">
        <v>39341</v>
      </c>
      <c r="F710" s="10">
        <v>573.76</v>
      </c>
      <c r="G710" s="11">
        <v>15</v>
      </c>
      <c r="H710" s="10">
        <v>8606.5</v>
      </c>
      <c r="I710" s="18">
        <v>623.5</v>
      </c>
      <c r="J710" s="18">
        <v>389.5</v>
      </c>
      <c r="K710" s="13">
        <v>0</v>
      </c>
      <c r="L710" s="2"/>
      <c r="M710" s="22">
        <v>0</v>
      </c>
      <c r="N710" s="2">
        <v>9619.5</v>
      </c>
      <c r="O710" s="10">
        <v>1500.16</v>
      </c>
      <c r="P710" s="10">
        <v>989.75</v>
      </c>
      <c r="Q710" s="10">
        <v>100</v>
      </c>
      <c r="R710" s="10">
        <v>0</v>
      </c>
      <c r="S710" s="10">
        <v>25.21</v>
      </c>
      <c r="T710" s="15"/>
      <c r="U710" s="12">
        <v>0</v>
      </c>
      <c r="V710" s="2">
        <v>2615.12</v>
      </c>
      <c r="W710" s="9">
        <v>7004.38</v>
      </c>
    </row>
    <row r="711" spans="1:23" ht="60.75" x14ac:dyDescent="0.3">
      <c r="A711" s="40">
        <v>7</v>
      </c>
      <c r="B711" s="53" t="s">
        <v>39</v>
      </c>
      <c r="C711" s="54" t="s">
        <v>30</v>
      </c>
      <c r="D711" s="103" t="s">
        <v>78</v>
      </c>
      <c r="E711" s="104">
        <v>42205</v>
      </c>
      <c r="F711" s="10">
        <v>361.83</v>
      </c>
      <c r="G711" s="11">
        <v>15</v>
      </c>
      <c r="H711" s="10">
        <v>5427.5</v>
      </c>
      <c r="I711" s="18">
        <v>510.5</v>
      </c>
      <c r="J711" s="18">
        <v>333</v>
      </c>
      <c r="K711" s="13">
        <v>0</v>
      </c>
      <c r="L711" s="5"/>
      <c r="M711" s="24">
        <v>0</v>
      </c>
      <c r="N711" s="2">
        <v>6271</v>
      </c>
      <c r="O711" s="10">
        <v>784.92</v>
      </c>
      <c r="P711" s="10">
        <v>624.16</v>
      </c>
      <c r="Q711" s="10">
        <v>300</v>
      </c>
      <c r="R711" s="10">
        <v>1207</v>
      </c>
      <c r="S711" s="10">
        <v>10.58</v>
      </c>
      <c r="T711" s="15">
        <v>0</v>
      </c>
      <c r="U711" s="12">
        <v>0</v>
      </c>
      <c r="V711" s="2">
        <v>2926.66</v>
      </c>
      <c r="W711" s="9">
        <v>3344.34</v>
      </c>
    </row>
    <row r="712" spans="1:23" ht="40.5" x14ac:dyDescent="0.25">
      <c r="A712" s="52">
        <v>8</v>
      </c>
      <c r="B712" s="53" t="s">
        <v>40</v>
      </c>
      <c r="C712" s="54" t="s">
        <v>41</v>
      </c>
      <c r="D712" s="103" t="s">
        <v>80</v>
      </c>
      <c r="E712" s="104">
        <v>39326</v>
      </c>
      <c r="F712" s="10">
        <v>279.36</v>
      </c>
      <c r="G712" s="11">
        <v>15</v>
      </c>
      <c r="H712" s="10">
        <v>4540.5</v>
      </c>
      <c r="I712" s="10">
        <v>428</v>
      </c>
      <c r="J712" s="10">
        <v>300</v>
      </c>
      <c r="K712" s="13">
        <v>0</v>
      </c>
      <c r="L712" s="2"/>
      <c r="M712" s="12">
        <v>0</v>
      </c>
      <c r="N712" s="2">
        <v>5268.5</v>
      </c>
      <c r="O712" s="10">
        <v>570.79</v>
      </c>
      <c r="P712" s="10">
        <v>522.16</v>
      </c>
      <c r="Q712" s="10">
        <v>0</v>
      </c>
      <c r="R712" s="10">
        <v>2493.5700000000002</v>
      </c>
      <c r="S712" s="18">
        <v>4.88</v>
      </c>
      <c r="T712" s="25"/>
      <c r="U712" s="26">
        <v>0</v>
      </c>
      <c r="V712" s="2">
        <v>3591.4</v>
      </c>
      <c r="W712" s="9">
        <v>1677.1</v>
      </c>
    </row>
    <row r="713" spans="1:23" ht="81" x14ac:dyDescent="0.3">
      <c r="A713" s="52">
        <v>9</v>
      </c>
      <c r="B713" s="53" t="s">
        <v>42</v>
      </c>
      <c r="C713" s="54" t="s">
        <v>43</v>
      </c>
      <c r="D713" s="105" t="s">
        <v>80</v>
      </c>
      <c r="E713" s="109">
        <v>39295</v>
      </c>
      <c r="F713" s="16">
        <v>739.36</v>
      </c>
      <c r="G713" s="19">
        <v>15</v>
      </c>
      <c r="H713" s="17">
        <v>11092.95</v>
      </c>
      <c r="I713" s="10">
        <v>732.5</v>
      </c>
      <c r="J713" s="10">
        <v>493.5</v>
      </c>
      <c r="K713" s="13">
        <v>0</v>
      </c>
      <c r="L713" s="2"/>
      <c r="M713" s="22">
        <v>0</v>
      </c>
      <c r="N713" s="2">
        <v>12318.95</v>
      </c>
      <c r="O713" s="10">
        <v>2118.5500000000002</v>
      </c>
      <c r="P713" s="10">
        <v>1275.7</v>
      </c>
      <c r="Q713" s="10">
        <v>600</v>
      </c>
      <c r="R713" s="10">
        <v>5533.24</v>
      </c>
      <c r="S713" s="18">
        <v>36.64</v>
      </c>
      <c r="T713" s="15"/>
      <c r="U713" s="12">
        <v>0</v>
      </c>
      <c r="V713" s="2">
        <v>9564.1299999999992</v>
      </c>
      <c r="W713" s="9">
        <v>2754.8200000000015</v>
      </c>
    </row>
    <row r="714" spans="1:23" ht="24" thickBot="1" x14ac:dyDescent="0.35">
      <c r="A714" s="111" t="s">
        <v>46</v>
      </c>
      <c r="B714" s="112"/>
      <c r="C714" s="95"/>
      <c r="D714" s="75"/>
      <c r="E714" s="75"/>
      <c r="F714" s="27"/>
      <c r="G714" s="28"/>
      <c r="H714" s="29">
        <v>88834.95</v>
      </c>
      <c r="I714" s="29">
        <v>5967.5</v>
      </c>
      <c r="J714" s="29">
        <v>3987.5</v>
      </c>
      <c r="K714" s="29">
        <v>0</v>
      </c>
      <c r="L714" s="29">
        <v>0</v>
      </c>
      <c r="M714" s="29">
        <v>0</v>
      </c>
      <c r="N714" s="29">
        <v>92912.45</v>
      </c>
      <c r="O714" s="29">
        <v>16035.039999999997</v>
      </c>
      <c r="P714" s="29">
        <v>9512.42</v>
      </c>
      <c r="Q714" s="29">
        <v>1200</v>
      </c>
      <c r="R714" s="29">
        <v>13845.81</v>
      </c>
      <c r="S714" s="29">
        <v>253.12</v>
      </c>
      <c r="T714" s="29">
        <v>0</v>
      </c>
      <c r="U714" s="29">
        <v>0</v>
      </c>
      <c r="V714" s="29">
        <v>40846.39</v>
      </c>
      <c r="W714" s="30">
        <v>52066.06</v>
      </c>
    </row>
    <row r="715" spans="1:23" ht="21" thickTop="1" x14ac:dyDescent="0.3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79"/>
      <c r="W715" s="79"/>
    </row>
    <row r="716" spans="1:23" ht="20.25" x14ac:dyDescent="0.3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 spans="1:23" ht="20.25" x14ac:dyDescent="0.3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 t="s">
        <v>98</v>
      </c>
      <c r="W717" s="31"/>
    </row>
    <row r="718" spans="1:23" ht="20.25" x14ac:dyDescent="0.3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 spans="1:23" ht="20.25" x14ac:dyDescent="0.3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 spans="1:23" ht="20.25" x14ac:dyDescent="0.3">
      <c r="A720" s="31"/>
      <c r="B720" s="82"/>
      <c r="C720" s="113" t="s">
        <v>99</v>
      </c>
      <c r="D720" s="113"/>
      <c r="E720" s="113"/>
      <c r="F720" s="113"/>
      <c r="G720" s="113"/>
      <c r="H720" s="82"/>
      <c r="I720" s="82"/>
      <c r="J720" s="82"/>
      <c r="K720" s="82"/>
      <c r="L720" s="83"/>
      <c r="M720" s="83"/>
      <c r="N720" s="113" t="s">
        <v>47</v>
      </c>
      <c r="O720" s="113"/>
      <c r="P720" s="113"/>
      <c r="Q720" s="113"/>
      <c r="R720" s="31"/>
      <c r="S720" s="31"/>
      <c r="T720" s="31"/>
      <c r="U720" s="31"/>
      <c r="V720" s="31"/>
      <c r="W720" s="31"/>
    </row>
    <row r="721" spans="1:23" ht="20.25" x14ac:dyDescent="0.3">
      <c r="A721" s="31"/>
      <c r="B721" s="82"/>
      <c r="C721" s="84"/>
      <c r="D721" s="84"/>
      <c r="E721" s="84"/>
      <c r="F721" s="84"/>
      <c r="G721" s="82"/>
      <c r="H721" s="31"/>
      <c r="I721" s="82"/>
      <c r="J721" s="82"/>
      <c r="K721" s="82"/>
      <c r="L721" s="82"/>
      <c r="M721" s="84"/>
      <c r="N721" s="84"/>
      <c r="O721" s="84"/>
      <c r="P721" s="31"/>
      <c r="Q721" s="31"/>
      <c r="R721" s="31"/>
      <c r="S721" s="31"/>
      <c r="T721" s="31"/>
      <c r="U721" s="31"/>
      <c r="V721" s="31"/>
      <c r="W721" s="31"/>
    </row>
    <row r="722" spans="1:23" ht="20.25" x14ac:dyDescent="0.3">
      <c r="A722" s="31"/>
      <c r="B722" s="82"/>
      <c r="C722" s="84"/>
      <c r="D722" s="84"/>
      <c r="E722" s="84"/>
      <c r="F722" s="84"/>
      <c r="G722" s="82"/>
      <c r="H722" s="31"/>
      <c r="I722" s="82"/>
      <c r="J722" s="82"/>
      <c r="K722" s="82"/>
      <c r="L722" s="82"/>
      <c r="M722" s="84"/>
      <c r="N722" s="84"/>
      <c r="O722" s="84"/>
      <c r="P722" s="31"/>
      <c r="Q722" s="31"/>
      <c r="R722" s="31"/>
      <c r="S722" s="31"/>
      <c r="T722" s="31"/>
      <c r="U722" s="31"/>
      <c r="V722" s="31"/>
      <c r="W722" s="31"/>
    </row>
    <row r="723" spans="1:23" ht="20.25" x14ac:dyDescent="0.3">
      <c r="A723" s="31"/>
      <c r="B723" s="82"/>
      <c r="C723" s="84"/>
      <c r="D723" s="84"/>
      <c r="E723" s="84"/>
      <c r="F723" s="84"/>
      <c r="G723" s="82"/>
      <c r="H723" s="31"/>
      <c r="I723" s="82"/>
      <c r="J723" s="82"/>
      <c r="K723" s="82"/>
      <c r="L723" s="82"/>
      <c r="M723" s="84"/>
      <c r="N723" s="84"/>
      <c r="O723" s="84"/>
      <c r="P723" s="31"/>
      <c r="Q723" s="31"/>
      <c r="R723" s="31"/>
      <c r="S723" s="31"/>
      <c r="T723" s="31"/>
      <c r="U723" s="31"/>
      <c r="V723" s="31"/>
      <c r="W723" s="31"/>
    </row>
    <row r="724" spans="1:23" ht="20.25" x14ac:dyDescent="0.3">
      <c r="A724" s="31"/>
      <c r="B724" s="82"/>
      <c r="C724" s="84"/>
      <c r="D724" s="84"/>
      <c r="E724" s="84"/>
      <c r="F724" s="84"/>
      <c r="G724" s="82"/>
      <c r="H724" s="31"/>
      <c r="I724" s="82"/>
      <c r="J724" s="82"/>
      <c r="K724" s="82"/>
      <c r="L724" s="82"/>
      <c r="M724" s="84"/>
      <c r="N724" s="84"/>
      <c r="O724" s="84"/>
      <c r="P724" s="31"/>
      <c r="Q724" s="31"/>
      <c r="R724" s="31"/>
      <c r="S724" s="31"/>
      <c r="T724" s="31"/>
      <c r="U724" s="31"/>
      <c r="V724" s="31"/>
      <c r="W724" s="31"/>
    </row>
    <row r="725" spans="1:23" ht="20.25" x14ac:dyDescent="0.3">
      <c r="A725" s="31"/>
      <c r="B725" s="82"/>
      <c r="C725" s="84"/>
      <c r="D725" s="84"/>
      <c r="E725" s="84"/>
      <c r="F725" s="85"/>
      <c r="G725" s="82"/>
      <c r="H725" s="31"/>
      <c r="I725" s="82"/>
      <c r="J725" s="82"/>
      <c r="K725" s="82"/>
      <c r="L725" s="82"/>
      <c r="M725" s="84"/>
      <c r="N725" s="84"/>
      <c r="O725" s="85"/>
      <c r="P725" s="31"/>
      <c r="Q725" s="31"/>
      <c r="R725" s="31"/>
      <c r="S725" s="31"/>
      <c r="T725" s="31"/>
      <c r="U725" s="31"/>
      <c r="V725" s="31"/>
      <c r="W725" s="31"/>
    </row>
    <row r="726" spans="1:23" ht="20.25" x14ac:dyDescent="0.3">
      <c r="A726" s="31"/>
      <c r="B726" s="82"/>
      <c r="C726" s="113" t="s">
        <v>82</v>
      </c>
      <c r="D726" s="113"/>
      <c r="E726" s="113"/>
      <c r="F726" s="113"/>
      <c r="G726" s="113"/>
      <c r="H726" s="31"/>
      <c r="I726" s="82"/>
      <c r="J726" s="82"/>
      <c r="K726" s="82"/>
      <c r="L726" s="83"/>
      <c r="M726" s="83"/>
      <c r="N726" s="113" t="s">
        <v>48</v>
      </c>
      <c r="O726" s="113"/>
      <c r="P726" s="113"/>
      <c r="Q726" s="113"/>
      <c r="R726" s="31"/>
      <c r="S726" s="31"/>
      <c r="T726" s="31"/>
      <c r="U726" s="31"/>
      <c r="V726" s="31"/>
      <c r="W726" s="31"/>
    </row>
    <row r="727" spans="1:23" ht="20.25" x14ac:dyDescent="0.3">
      <c r="A727" s="31"/>
      <c r="B727" s="82"/>
      <c r="C727" s="113" t="s">
        <v>43</v>
      </c>
      <c r="D727" s="113"/>
      <c r="E727" s="113"/>
      <c r="F727" s="113"/>
      <c r="G727" s="113"/>
      <c r="H727" s="31"/>
      <c r="I727" s="82"/>
      <c r="J727" s="82"/>
      <c r="K727" s="82"/>
      <c r="L727" s="83"/>
      <c r="M727" s="83"/>
      <c r="N727" s="113" t="s">
        <v>34</v>
      </c>
      <c r="O727" s="113"/>
      <c r="P727" s="113"/>
      <c r="Q727" s="113"/>
      <c r="R727" s="31"/>
      <c r="S727" s="31"/>
      <c r="T727" s="31"/>
      <c r="U727" s="31"/>
      <c r="V727" s="31"/>
      <c r="W727" s="31"/>
    </row>
    <row r="732" spans="1:23" ht="20.25" x14ac:dyDescent="0.3">
      <c r="A732" s="114" t="s">
        <v>0</v>
      </c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</row>
    <row r="733" spans="1:23" ht="20.25" x14ac:dyDescent="0.3">
      <c r="A733" s="113" t="s">
        <v>120</v>
      </c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</row>
    <row r="734" spans="1:23" ht="20.25" x14ac:dyDescent="0.3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1"/>
      <c r="V734" s="33" t="s">
        <v>1</v>
      </c>
      <c r="W734" s="34" t="s">
        <v>121</v>
      </c>
    </row>
    <row r="735" spans="1:23" ht="20.25" x14ac:dyDescent="0.3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1"/>
      <c r="V735" s="33" t="s">
        <v>3</v>
      </c>
      <c r="W735" s="34" t="s">
        <v>122</v>
      </c>
    </row>
    <row r="736" spans="1:23" ht="21" thickBot="1" x14ac:dyDescent="0.3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1"/>
      <c r="V736" s="33"/>
      <c r="W736" s="34"/>
    </row>
    <row r="737" spans="1:23" ht="21" thickBot="1" x14ac:dyDescent="0.3">
      <c r="A737" s="115" t="s">
        <v>4</v>
      </c>
      <c r="B737" s="117" t="s">
        <v>5</v>
      </c>
      <c r="C737" s="117" t="s">
        <v>6</v>
      </c>
      <c r="D737" s="119" t="s">
        <v>76</v>
      </c>
      <c r="E737" s="117" t="s">
        <v>77</v>
      </c>
      <c r="F737" s="117" t="s">
        <v>7</v>
      </c>
      <c r="G737" s="121" t="s">
        <v>8</v>
      </c>
      <c r="H737" s="122"/>
      <c r="I737" s="122"/>
      <c r="J737" s="122"/>
      <c r="K737" s="122"/>
      <c r="L737" s="122"/>
      <c r="M737" s="123"/>
      <c r="N737" s="124" t="s">
        <v>9</v>
      </c>
      <c r="O737" s="121" t="s">
        <v>10</v>
      </c>
      <c r="P737" s="122"/>
      <c r="Q737" s="122"/>
      <c r="R737" s="122"/>
      <c r="S737" s="122"/>
      <c r="T737" s="122"/>
      <c r="U737" s="123"/>
      <c r="V737" s="117" t="s">
        <v>11</v>
      </c>
      <c r="W737" s="126" t="s">
        <v>12</v>
      </c>
    </row>
    <row r="738" spans="1:23" ht="61.5" thickBot="1" x14ac:dyDescent="0.3">
      <c r="A738" s="116"/>
      <c r="B738" s="118"/>
      <c r="C738" s="118"/>
      <c r="D738" s="120"/>
      <c r="E738" s="118"/>
      <c r="F738" s="118"/>
      <c r="G738" s="35" t="s">
        <v>13</v>
      </c>
      <c r="H738" s="35" t="s">
        <v>14</v>
      </c>
      <c r="I738" s="35" t="s">
        <v>15</v>
      </c>
      <c r="J738" s="35" t="s">
        <v>16</v>
      </c>
      <c r="K738" s="35" t="s">
        <v>17</v>
      </c>
      <c r="L738" s="35" t="s">
        <v>18</v>
      </c>
      <c r="M738" s="35" t="s">
        <v>19</v>
      </c>
      <c r="N738" s="125"/>
      <c r="O738" s="36" t="s">
        <v>20</v>
      </c>
      <c r="P738" s="36" t="s">
        <v>21</v>
      </c>
      <c r="Q738" s="37" t="s">
        <v>22</v>
      </c>
      <c r="R738" s="38" t="s">
        <v>23</v>
      </c>
      <c r="S738" s="37" t="s">
        <v>24</v>
      </c>
      <c r="T738" s="39" t="s">
        <v>25</v>
      </c>
      <c r="U738" s="36" t="s">
        <v>26</v>
      </c>
      <c r="V738" s="118"/>
      <c r="W738" s="127"/>
    </row>
    <row r="739" spans="1:23" ht="81" x14ac:dyDescent="0.3">
      <c r="A739" s="40">
        <v>1</v>
      </c>
      <c r="B739" s="41" t="s">
        <v>27</v>
      </c>
      <c r="C739" s="42" t="s">
        <v>28</v>
      </c>
      <c r="D739" s="100" t="s">
        <v>78</v>
      </c>
      <c r="E739" s="101">
        <v>39326</v>
      </c>
      <c r="F739" s="2">
        <v>573.76</v>
      </c>
      <c r="G739" s="3">
        <v>15</v>
      </c>
      <c r="H739" s="2">
        <v>8606.5</v>
      </c>
      <c r="I739" s="4">
        <v>623.5</v>
      </c>
      <c r="J739" s="4">
        <v>389.5</v>
      </c>
      <c r="K739" s="5">
        <v>0</v>
      </c>
      <c r="L739" s="2"/>
      <c r="M739" s="6">
        <v>0</v>
      </c>
      <c r="N739" s="2">
        <v>9619.5</v>
      </c>
      <c r="O739" s="2">
        <v>1500.16</v>
      </c>
      <c r="P739" s="2">
        <v>989.75</v>
      </c>
      <c r="Q739" s="2">
        <v>0</v>
      </c>
      <c r="R739" s="2">
        <v>2869</v>
      </c>
      <c r="S739" s="2">
        <v>26.04</v>
      </c>
      <c r="T739" s="7"/>
      <c r="U739" s="8">
        <v>0</v>
      </c>
      <c r="V739" s="2">
        <v>5384.95</v>
      </c>
      <c r="W739" s="9">
        <v>4234.55</v>
      </c>
    </row>
    <row r="740" spans="1:23" ht="60.75" x14ac:dyDescent="0.3">
      <c r="A740" s="52">
        <v>2</v>
      </c>
      <c r="B740" s="53" t="s">
        <v>29</v>
      </c>
      <c r="C740" s="54" t="s">
        <v>30</v>
      </c>
      <c r="D740" s="103" t="s">
        <v>79</v>
      </c>
      <c r="E740" s="104">
        <v>39356</v>
      </c>
      <c r="F740" s="10">
        <v>361.83</v>
      </c>
      <c r="G740" s="11">
        <v>15</v>
      </c>
      <c r="H740" s="10">
        <v>5427.5</v>
      </c>
      <c r="I740" s="12">
        <v>510.5</v>
      </c>
      <c r="J740" s="12">
        <v>333</v>
      </c>
      <c r="K740" s="13">
        <v>0</v>
      </c>
      <c r="L740" s="2"/>
      <c r="M740" s="14">
        <v>0</v>
      </c>
      <c r="N740" s="2">
        <v>6271</v>
      </c>
      <c r="O740" s="10">
        <v>784.92</v>
      </c>
      <c r="P740" s="10">
        <v>624.16</v>
      </c>
      <c r="Q740" s="10">
        <v>0</v>
      </c>
      <c r="R740" s="10">
        <v>0</v>
      </c>
      <c r="S740" s="10">
        <v>10.92</v>
      </c>
      <c r="T740" s="15"/>
      <c r="U740" s="12">
        <v>0</v>
      </c>
      <c r="V740" s="2">
        <v>1420</v>
      </c>
      <c r="W740" s="9">
        <v>4851</v>
      </c>
    </row>
    <row r="741" spans="1:23" ht="60.75" x14ac:dyDescent="0.3">
      <c r="A741" s="52">
        <v>3</v>
      </c>
      <c r="B741" s="53" t="s">
        <v>31</v>
      </c>
      <c r="C741" s="54" t="s">
        <v>32</v>
      </c>
      <c r="D741" s="105" t="s">
        <v>80</v>
      </c>
      <c r="E741" s="109">
        <v>40878</v>
      </c>
      <c r="F741" s="16">
        <v>341.23</v>
      </c>
      <c r="G741" s="11">
        <v>15</v>
      </c>
      <c r="H741" s="17">
        <v>5118.5</v>
      </c>
      <c r="I741" s="10">
        <v>443.5</v>
      </c>
      <c r="J741" s="10">
        <v>315.5</v>
      </c>
      <c r="K741" s="13">
        <v>0</v>
      </c>
      <c r="L741" s="2"/>
      <c r="M741" s="14">
        <v>0</v>
      </c>
      <c r="N741" s="2">
        <v>5877.5</v>
      </c>
      <c r="O741" s="10">
        <v>700.84</v>
      </c>
      <c r="P741" s="10">
        <v>588.63</v>
      </c>
      <c r="Q741" s="10">
        <v>200</v>
      </c>
      <c r="R741" s="10">
        <v>0</v>
      </c>
      <c r="S741" s="18">
        <v>9.4499999999999993</v>
      </c>
      <c r="T741" s="15"/>
      <c r="U741" s="12">
        <v>0</v>
      </c>
      <c r="V741" s="2">
        <v>1498.92</v>
      </c>
      <c r="W741" s="9">
        <v>4378.58</v>
      </c>
    </row>
    <row r="742" spans="1:23" ht="40.5" x14ac:dyDescent="0.3">
      <c r="A742" s="52">
        <v>4</v>
      </c>
      <c r="B742" s="53" t="s">
        <v>33</v>
      </c>
      <c r="C742" s="54" t="s">
        <v>34</v>
      </c>
      <c r="D742" s="103" t="s">
        <v>78</v>
      </c>
      <c r="E742" s="104">
        <v>42466</v>
      </c>
      <c r="F742" s="10">
        <v>1752.66</v>
      </c>
      <c r="G742" s="11">
        <v>15</v>
      </c>
      <c r="H742" s="17">
        <v>26290</v>
      </c>
      <c r="I742" s="10">
        <v>1028.5</v>
      </c>
      <c r="J742" s="10">
        <v>728.5</v>
      </c>
      <c r="K742" s="13"/>
      <c r="L742" s="2"/>
      <c r="M742" s="14"/>
      <c r="N742" s="2">
        <v>28047</v>
      </c>
      <c r="O742" s="10">
        <v>6574.54</v>
      </c>
      <c r="P742" s="10">
        <v>2908.36</v>
      </c>
      <c r="Q742" s="10">
        <v>0</v>
      </c>
      <c r="R742" s="10">
        <v>0</v>
      </c>
      <c r="S742" s="18">
        <v>109.17</v>
      </c>
      <c r="T742" s="15"/>
      <c r="U742" s="12">
        <v>0</v>
      </c>
      <c r="V742" s="2">
        <v>9592.07</v>
      </c>
      <c r="W742" s="9">
        <v>18454.93</v>
      </c>
    </row>
    <row r="743" spans="1:23" ht="60.75" x14ac:dyDescent="0.25">
      <c r="A743" s="52">
        <v>5</v>
      </c>
      <c r="B743" s="65" t="s">
        <v>35</v>
      </c>
      <c r="C743" s="66" t="s">
        <v>36</v>
      </c>
      <c r="D743" s="103" t="s">
        <v>78</v>
      </c>
      <c r="E743" s="104">
        <v>39326</v>
      </c>
      <c r="F743" s="18">
        <v>573.76</v>
      </c>
      <c r="G743" s="19">
        <v>15</v>
      </c>
      <c r="H743" s="18">
        <v>8606.5</v>
      </c>
      <c r="I743" s="18">
        <v>623.5</v>
      </c>
      <c r="J743" s="18">
        <v>389.5</v>
      </c>
      <c r="K743" s="20">
        <v>0</v>
      </c>
      <c r="L743" s="21"/>
      <c r="M743" s="22">
        <v>0</v>
      </c>
      <c r="N743" s="2">
        <v>9619.5</v>
      </c>
      <c r="O743" s="18">
        <v>1500.16</v>
      </c>
      <c r="P743" s="18">
        <v>989.75</v>
      </c>
      <c r="Q743" s="18">
        <v>0</v>
      </c>
      <c r="R743" s="18">
        <v>1743</v>
      </c>
      <c r="S743" s="18">
        <v>26.04</v>
      </c>
      <c r="T743" s="23"/>
      <c r="U743" s="18">
        <v>0</v>
      </c>
      <c r="V743" s="2">
        <v>4258.95</v>
      </c>
      <c r="W743" s="9">
        <v>5360.55</v>
      </c>
    </row>
    <row r="744" spans="1:23" ht="60.75" x14ac:dyDescent="0.3">
      <c r="A744" s="40">
        <v>6</v>
      </c>
      <c r="B744" s="53" t="s">
        <v>37</v>
      </c>
      <c r="C744" s="54" t="s">
        <v>38</v>
      </c>
      <c r="D744" s="103" t="s">
        <v>78</v>
      </c>
      <c r="E744" s="104">
        <v>39341</v>
      </c>
      <c r="F744" s="10">
        <v>573.76</v>
      </c>
      <c r="G744" s="11">
        <v>15</v>
      </c>
      <c r="H744" s="10">
        <v>8606.5</v>
      </c>
      <c r="I744" s="18">
        <v>623.5</v>
      </c>
      <c r="J744" s="18">
        <v>389.5</v>
      </c>
      <c r="K744" s="13">
        <v>0</v>
      </c>
      <c r="L744" s="2"/>
      <c r="M744" s="22">
        <v>0</v>
      </c>
      <c r="N744" s="2">
        <v>9619.5</v>
      </c>
      <c r="O744" s="10">
        <v>1500.16</v>
      </c>
      <c r="P744" s="10">
        <v>989.75</v>
      </c>
      <c r="Q744" s="10">
        <v>100</v>
      </c>
      <c r="R744" s="10">
        <v>0</v>
      </c>
      <c r="S744" s="10">
        <v>26.04</v>
      </c>
      <c r="T744" s="15"/>
      <c r="U744" s="12">
        <v>0</v>
      </c>
      <c r="V744" s="2">
        <v>2615.9499999999998</v>
      </c>
      <c r="W744" s="9">
        <v>7003.55</v>
      </c>
    </row>
    <row r="745" spans="1:23" ht="60.75" x14ac:dyDescent="0.3">
      <c r="A745" s="40">
        <v>7</v>
      </c>
      <c r="B745" s="53" t="s">
        <v>39</v>
      </c>
      <c r="C745" s="54" t="s">
        <v>30</v>
      </c>
      <c r="D745" s="103" t="s">
        <v>78</v>
      </c>
      <c r="E745" s="104">
        <v>42205</v>
      </c>
      <c r="F745" s="10">
        <v>361.83</v>
      </c>
      <c r="G745" s="11">
        <v>15</v>
      </c>
      <c r="H745" s="10">
        <v>5427.5</v>
      </c>
      <c r="I745" s="18">
        <v>510.5</v>
      </c>
      <c r="J745" s="18">
        <v>333</v>
      </c>
      <c r="K745" s="13">
        <v>0</v>
      </c>
      <c r="L745" s="5"/>
      <c r="M745" s="24">
        <v>0</v>
      </c>
      <c r="N745" s="2">
        <v>6271</v>
      </c>
      <c r="O745" s="10">
        <v>784.92</v>
      </c>
      <c r="P745" s="10">
        <v>624.16</v>
      </c>
      <c r="Q745" s="10">
        <v>300</v>
      </c>
      <c r="R745" s="10">
        <v>1207</v>
      </c>
      <c r="S745" s="10">
        <v>10.92</v>
      </c>
      <c r="T745" s="15">
        <v>0</v>
      </c>
      <c r="U745" s="12">
        <v>0</v>
      </c>
      <c r="V745" s="2">
        <v>2927</v>
      </c>
      <c r="W745" s="9">
        <v>3344</v>
      </c>
    </row>
    <row r="746" spans="1:23" ht="40.5" x14ac:dyDescent="0.25">
      <c r="A746" s="52">
        <v>8</v>
      </c>
      <c r="B746" s="53" t="s">
        <v>40</v>
      </c>
      <c r="C746" s="54" t="s">
        <v>41</v>
      </c>
      <c r="D746" s="103" t="s">
        <v>80</v>
      </c>
      <c r="E746" s="104">
        <v>39326</v>
      </c>
      <c r="F746" s="10">
        <v>279.36</v>
      </c>
      <c r="G746" s="11">
        <v>15</v>
      </c>
      <c r="H746" s="10">
        <v>4540.5</v>
      </c>
      <c r="I746" s="10">
        <v>428</v>
      </c>
      <c r="J746" s="10">
        <v>300</v>
      </c>
      <c r="K746" s="13">
        <v>0</v>
      </c>
      <c r="L746" s="2"/>
      <c r="M746" s="12">
        <v>0</v>
      </c>
      <c r="N746" s="2">
        <v>5268.5</v>
      </c>
      <c r="O746" s="10">
        <v>570.79</v>
      </c>
      <c r="P746" s="10">
        <v>522.16</v>
      </c>
      <c r="Q746" s="10">
        <v>0</v>
      </c>
      <c r="R746" s="10">
        <v>2493.5700000000002</v>
      </c>
      <c r="S746" s="18">
        <v>5.04</v>
      </c>
      <c r="T746" s="25"/>
      <c r="U746" s="26">
        <v>0</v>
      </c>
      <c r="V746" s="2">
        <v>3591.56</v>
      </c>
      <c r="W746" s="9">
        <v>1676.94</v>
      </c>
    </row>
    <row r="747" spans="1:23" ht="81" x14ac:dyDescent="0.3">
      <c r="A747" s="52">
        <v>9</v>
      </c>
      <c r="B747" s="53" t="s">
        <v>42</v>
      </c>
      <c r="C747" s="54" t="s">
        <v>43</v>
      </c>
      <c r="D747" s="105" t="s">
        <v>80</v>
      </c>
      <c r="E747" s="109">
        <v>39295</v>
      </c>
      <c r="F747" s="16">
        <v>739.36</v>
      </c>
      <c r="G747" s="19">
        <v>15</v>
      </c>
      <c r="H747" s="17">
        <v>11092.95</v>
      </c>
      <c r="I747" s="10">
        <v>732.5</v>
      </c>
      <c r="J747" s="10">
        <v>493.5</v>
      </c>
      <c r="K747" s="13">
        <v>0</v>
      </c>
      <c r="L747" s="2"/>
      <c r="M747" s="22">
        <v>0</v>
      </c>
      <c r="N747" s="2">
        <v>12318.95</v>
      </c>
      <c r="O747" s="10">
        <v>2118.5500000000002</v>
      </c>
      <c r="P747" s="10">
        <v>1275.7</v>
      </c>
      <c r="Q747" s="10">
        <v>600</v>
      </c>
      <c r="R747" s="10">
        <v>5533.24</v>
      </c>
      <c r="S747" s="18">
        <v>37.86</v>
      </c>
      <c r="T747" s="15"/>
      <c r="U747" s="12">
        <v>0</v>
      </c>
      <c r="V747" s="2">
        <v>9565.3499999999985</v>
      </c>
      <c r="W747" s="9">
        <v>2753.6000000000022</v>
      </c>
    </row>
    <row r="748" spans="1:23" ht="24" thickBot="1" x14ac:dyDescent="0.35">
      <c r="A748" s="111" t="s">
        <v>46</v>
      </c>
      <c r="B748" s="112"/>
      <c r="C748" s="95"/>
      <c r="D748" s="75"/>
      <c r="E748" s="75"/>
      <c r="F748" s="27"/>
      <c r="G748" s="28"/>
      <c r="H748" s="29">
        <v>88834.95</v>
      </c>
      <c r="I748" s="29">
        <v>5967.5</v>
      </c>
      <c r="J748" s="29">
        <v>3987.5</v>
      </c>
      <c r="K748" s="29">
        <v>0</v>
      </c>
      <c r="L748" s="29">
        <v>0</v>
      </c>
      <c r="M748" s="29">
        <v>0</v>
      </c>
      <c r="N748" s="29">
        <v>92912.45</v>
      </c>
      <c r="O748" s="29">
        <v>16035.039999999997</v>
      </c>
      <c r="P748" s="29">
        <v>9512.42</v>
      </c>
      <c r="Q748" s="29">
        <v>1200</v>
      </c>
      <c r="R748" s="29">
        <v>13845.81</v>
      </c>
      <c r="S748" s="29">
        <v>261.47999999999996</v>
      </c>
      <c r="T748" s="29">
        <v>0</v>
      </c>
      <c r="U748" s="29">
        <v>0</v>
      </c>
      <c r="V748" s="29">
        <v>40854.75</v>
      </c>
      <c r="W748" s="30">
        <v>52057.700000000012</v>
      </c>
    </row>
    <row r="749" spans="1:23" ht="21" thickTop="1" x14ac:dyDescent="0.3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79"/>
      <c r="W749" s="79"/>
    </row>
    <row r="750" spans="1:23" ht="20.25" x14ac:dyDescent="0.3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 spans="1:23" ht="20.25" x14ac:dyDescent="0.3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 t="s">
        <v>98</v>
      </c>
      <c r="W751" s="31"/>
    </row>
    <row r="752" spans="1:23" ht="20.25" x14ac:dyDescent="0.3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 spans="1:23" ht="20.25" x14ac:dyDescent="0.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 spans="1:23" ht="20.25" x14ac:dyDescent="0.3">
      <c r="A754" s="31"/>
      <c r="B754" s="82"/>
      <c r="C754" s="113" t="s">
        <v>99</v>
      </c>
      <c r="D754" s="113"/>
      <c r="E754" s="113"/>
      <c r="F754" s="113"/>
      <c r="G754" s="113"/>
      <c r="H754" s="82"/>
      <c r="I754" s="82"/>
      <c r="J754" s="82"/>
      <c r="K754" s="82"/>
      <c r="L754" s="83"/>
      <c r="M754" s="83"/>
      <c r="N754" s="113" t="s">
        <v>47</v>
      </c>
      <c r="O754" s="113"/>
      <c r="P754" s="113"/>
      <c r="Q754" s="113"/>
      <c r="R754" s="31"/>
      <c r="S754" s="31"/>
      <c r="T754" s="31"/>
      <c r="U754" s="31"/>
      <c r="V754" s="31"/>
      <c r="W754" s="31"/>
    </row>
    <row r="755" spans="1:23" ht="20.25" x14ac:dyDescent="0.3">
      <c r="A755" s="31"/>
      <c r="B755" s="82"/>
      <c r="C755" s="84"/>
      <c r="D755" s="84"/>
      <c r="E755" s="84"/>
      <c r="F755" s="84"/>
      <c r="G755" s="82"/>
      <c r="H755" s="31"/>
      <c r="I755" s="82"/>
      <c r="J755" s="82"/>
      <c r="K755" s="82"/>
      <c r="L755" s="82"/>
      <c r="M755" s="84"/>
      <c r="N755" s="84"/>
      <c r="O755" s="84"/>
      <c r="P755" s="31"/>
      <c r="Q755" s="31"/>
      <c r="R755" s="31"/>
      <c r="S755" s="31"/>
      <c r="T755" s="31"/>
      <c r="U755" s="31"/>
      <c r="V755" s="31"/>
      <c r="W755" s="31"/>
    </row>
    <row r="756" spans="1:23" ht="20.25" x14ac:dyDescent="0.3">
      <c r="A756" s="31"/>
      <c r="B756" s="82"/>
      <c r="C756" s="84"/>
      <c r="D756" s="84"/>
      <c r="E756" s="84"/>
      <c r="F756" s="84"/>
      <c r="G756" s="82"/>
      <c r="H756" s="31"/>
      <c r="I756" s="82"/>
      <c r="J756" s="82"/>
      <c r="K756" s="82"/>
      <c r="L756" s="82"/>
      <c r="M756" s="84"/>
      <c r="N756" s="84"/>
      <c r="O756" s="84"/>
      <c r="P756" s="31"/>
      <c r="Q756" s="31"/>
      <c r="R756" s="31"/>
      <c r="S756" s="31"/>
      <c r="T756" s="31"/>
      <c r="U756" s="31"/>
      <c r="V756" s="31"/>
      <c r="W756" s="31"/>
    </row>
    <row r="757" spans="1:23" ht="20.25" x14ac:dyDescent="0.3">
      <c r="A757" s="31"/>
      <c r="B757" s="82"/>
      <c r="C757" s="84"/>
      <c r="D757" s="84"/>
      <c r="E757" s="84"/>
      <c r="F757" s="84"/>
      <c r="G757" s="82"/>
      <c r="H757" s="31"/>
      <c r="I757" s="82"/>
      <c r="J757" s="82"/>
      <c r="K757" s="82"/>
      <c r="L757" s="82"/>
      <c r="M757" s="84"/>
      <c r="N757" s="84"/>
      <c r="O757" s="84"/>
      <c r="P757" s="31"/>
      <c r="Q757" s="31"/>
      <c r="R757" s="31"/>
      <c r="S757" s="31"/>
      <c r="T757" s="31"/>
      <c r="U757" s="31"/>
      <c r="V757" s="31"/>
      <c r="W757" s="31"/>
    </row>
    <row r="758" spans="1:23" ht="20.25" x14ac:dyDescent="0.3">
      <c r="A758" s="31"/>
      <c r="B758" s="82"/>
      <c r="C758" s="84"/>
      <c r="D758" s="84"/>
      <c r="E758" s="84"/>
      <c r="F758" s="84"/>
      <c r="G758" s="82"/>
      <c r="H758" s="31"/>
      <c r="I758" s="82"/>
      <c r="J758" s="82"/>
      <c r="K758" s="82"/>
      <c r="L758" s="82"/>
      <c r="M758" s="84"/>
      <c r="N758" s="84"/>
      <c r="O758" s="84"/>
      <c r="P758" s="31"/>
      <c r="Q758" s="31"/>
      <c r="R758" s="31"/>
      <c r="S758" s="31"/>
      <c r="T758" s="31"/>
      <c r="U758" s="31"/>
      <c r="V758" s="31"/>
      <c r="W758" s="31"/>
    </row>
    <row r="759" spans="1:23" ht="20.25" x14ac:dyDescent="0.3">
      <c r="A759" s="31"/>
      <c r="B759" s="82"/>
      <c r="C759" s="84"/>
      <c r="D759" s="84"/>
      <c r="E759" s="84"/>
      <c r="F759" s="85"/>
      <c r="G759" s="82"/>
      <c r="H759" s="31"/>
      <c r="I759" s="82"/>
      <c r="J759" s="82"/>
      <c r="K759" s="82"/>
      <c r="L759" s="82"/>
      <c r="M759" s="84"/>
      <c r="N759" s="84"/>
      <c r="O759" s="85"/>
      <c r="P759" s="31"/>
      <c r="Q759" s="31"/>
      <c r="R759" s="31"/>
      <c r="S759" s="31"/>
      <c r="T759" s="31"/>
      <c r="U759" s="31"/>
      <c r="V759" s="31"/>
      <c r="W759" s="31"/>
    </row>
    <row r="760" spans="1:23" ht="20.25" x14ac:dyDescent="0.3">
      <c r="A760" s="31"/>
      <c r="B760" s="82"/>
      <c r="C760" s="113" t="s">
        <v>82</v>
      </c>
      <c r="D760" s="113"/>
      <c r="E760" s="113"/>
      <c r="F760" s="113"/>
      <c r="G760" s="113"/>
      <c r="H760" s="31"/>
      <c r="I760" s="82"/>
      <c r="J760" s="82"/>
      <c r="K760" s="82"/>
      <c r="L760" s="83"/>
      <c r="M760" s="83"/>
      <c r="N760" s="113" t="s">
        <v>48</v>
      </c>
      <c r="O760" s="113"/>
      <c r="P760" s="113"/>
      <c r="Q760" s="113"/>
      <c r="R760" s="31"/>
      <c r="S760" s="31"/>
      <c r="T760" s="31"/>
      <c r="U760" s="31"/>
      <c r="V760" s="31"/>
      <c r="W760" s="31"/>
    </row>
    <row r="761" spans="1:23" ht="20.25" x14ac:dyDescent="0.3">
      <c r="A761" s="31"/>
      <c r="B761" s="82"/>
      <c r="C761" s="113" t="s">
        <v>43</v>
      </c>
      <c r="D761" s="113"/>
      <c r="E761" s="113"/>
      <c r="F761" s="113"/>
      <c r="G761" s="113"/>
      <c r="H761" s="31"/>
      <c r="I761" s="82"/>
      <c r="J761" s="82"/>
      <c r="K761" s="82"/>
      <c r="L761" s="83"/>
      <c r="M761" s="83"/>
      <c r="N761" s="113" t="s">
        <v>34</v>
      </c>
      <c r="O761" s="113"/>
      <c r="P761" s="113"/>
      <c r="Q761" s="113"/>
      <c r="R761" s="31"/>
      <c r="S761" s="31"/>
      <c r="T761" s="31"/>
      <c r="U761" s="31"/>
      <c r="V761" s="31"/>
      <c r="W761" s="31"/>
    </row>
    <row r="766" spans="1:23" ht="20.25" x14ac:dyDescent="0.3">
      <c r="A766" s="114" t="s">
        <v>0</v>
      </c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</row>
    <row r="767" spans="1:23" ht="20.25" x14ac:dyDescent="0.3">
      <c r="A767" s="113" t="s">
        <v>123</v>
      </c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</row>
    <row r="768" spans="1:23" ht="20.25" x14ac:dyDescent="0.3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1"/>
      <c r="V768" s="33" t="s">
        <v>1</v>
      </c>
      <c r="W768" s="34" t="s">
        <v>124</v>
      </c>
    </row>
    <row r="769" spans="1:23" ht="20.25" x14ac:dyDescent="0.3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1"/>
      <c r="V769" s="33" t="s">
        <v>3</v>
      </c>
      <c r="W769" s="34" t="s">
        <v>125</v>
      </c>
    </row>
    <row r="770" spans="1:23" ht="21" thickBot="1" x14ac:dyDescent="0.3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1"/>
      <c r="V770" s="33"/>
      <c r="W770" s="34"/>
    </row>
    <row r="771" spans="1:23" ht="21" thickBot="1" x14ac:dyDescent="0.3">
      <c r="A771" s="115" t="s">
        <v>4</v>
      </c>
      <c r="B771" s="117" t="s">
        <v>5</v>
      </c>
      <c r="C771" s="117" t="s">
        <v>6</v>
      </c>
      <c r="D771" s="119" t="s">
        <v>76</v>
      </c>
      <c r="E771" s="117" t="s">
        <v>77</v>
      </c>
      <c r="F771" s="117" t="s">
        <v>7</v>
      </c>
      <c r="G771" s="121" t="s">
        <v>8</v>
      </c>
      <c r="H771" s="122"/>
      <c r="I771" s="122"/>
      <c r="J771" s="122"/>
      <c r="K771" s="122"/>
      <c r="L771" s="122"/>
      <c r="M771" s="123"/>
      <c r="N771" s="124" t="s">
        <v>9</v>
      </c>
      <c r="O771" s="121" t="s">
        <v>10</v>
      </c>
      <c r="P771" s="122"/>
      <c r="Q771" s="122"/>
      <c r="R771" s="122"/>
      <c r="S771" s="122"/>
      <c r="T771" s="122"/>
      <c r="U771" s="123"/>
      <c r="V771" s="117" t="s">
        <v>11</v>
      </c>
      <c r="W771" s="126" t="s">
        <v>12</v>
      </c>
    </row>
    <row r="772" spans="1:23" ht="61.5" thickBot="1" x14ac:dyDescent="0.3">
      <c r="A772" s="116"/>
      <c r="B772" s="118"/>
      <c r="C772" s="118"/>
      <c r="D772" s="120"/>
      <c r="E772" s="118"/>
      <c r="F772" s="118"/>
      <c r="G772" s="35" t="s">
        <v>13</v>
      </c>
      <c r="H772" s="35" t="s">
        <v>14</v>
      </c>
      <c r="I772" s="35" t="s">
        <v>15</v>
      </c>
      <c r="J772" s="35" t="s">
        <v>16</v>
      </c>
      <c r="K772" s="35" t="s">
        <v>17</v>
      </c>
      <c r="L772" s="35" t="s">
        <v>18</v>
      </c>
      <c r="M772" s="35" t="s">
        <v>19</v>
      </c>
      <c r="N772" s="125"/>
      <c r="O772" s="36" t="s">
        <v>20</v>
      </c>
      <c r="P772" s="36" t="s">
        <v>21</v>
      </c>
      <c r="Q772" s="37" t="s">
        <v>22</v>
      </c>
      <c r="R772" s="38" t="s">
        <v>23</v>
      </c>
      <c r="S772" s="37" t="s">
        <v>24</v>
      </c>
      <c r="T772" s="39" t="s">
        <v>25</v>
      </c>
      <c r="U772" s="36" t="s">
        <v>26</v>
      </c>
      <c r="V772" s="118"/>
      <c r="W772" s="127"/>
    </row>
    <row r="773" spans="1:23" ht="81" x14ac:dyDescent="0.3">
      <c r="A773" s="40">
        <v>1</v>
      </c>
      <c r="B773" s="41" t="s">
        <v>27</v>
      </c>
      <c r="C773" s="42" t="s">
        <v>28</v>
      </c>
      <c r="D773" s="100" t="s">
        <v>78</v>
      </c>
      <c r="E773" s="101">
        <v>39326</v>
      </c>
      <c r="F773" s="2">
        <v>573.76</v>
      </c>
      <c r="G773" s="3">
        <v>15</v>
      </c>
      <c r="H773" s="2">
        <v>8606.5</v>
      </c>
      <c r="I773" s="4">
        <v>623.5</v>
      </c>
      <c r="J773" s="4">
        <v>389.5</v>
      </c>
      <c r="K773" s="5">
        <v>0</v>
      </c>
      <c r="L773" s="2"/>
      <c r="M773" s="6">
        <v>0</v>
      </c>
      <c r="N773" s="2">
        <v>9619.5</v>
      </c>
      <c r="O773" s="2">
        <v>1500.16</v>
      </c>
      <c r="P773" s="2">
        <v>989.75</v>
      </c>
      <c r="Q773" s="2">
        <v>0</v>
      </c>
      <c r="R773" s="2">
        <v>2869</v>
      </c>
      <c r="S773" s="2">
        <v>26.04</v>
      </c>
      <c r="T773" s="7"/>
      <c r="U773" s="8">
        <v>0</v>
      </c>
      <c r="V773" s="2">
        <v>5384.95</v>
      </c>
      <c r="W773" s="9">
        <v>4234.55</v>
      </c>
    </row>
    <row r="774" spans="1:23" ht="60.75" x14ac:dyDescent="0.3">
      <c r="A774" s="52">
        <v>2</v>
      </c>
      <c r="B774" s="53" t="s">
        <v>29</v>
      </c>
      <c r="C774" s="54" t="s">
        <v>30</v>
      </c>
      <c r="D774" s="103" t="s">
        <v>79</v>
      </c>
      <c r="E774" s="104">
        <v>39356</v>
      </c>
      <c r="F774" s="10">
        <v>361.83</v>
      </c>
      <c r="G774" s="11">
        <v>15</v>
      </c>
      <c r="H774" s="10">
        <v>5427.5</v>
      </c>
      <c r="I774" s="12">
        <v>510.5</v>
      </c>
      <c r="J774" s="12">
        <v>333</v>
      </c>
      <c r="K774" s="13">
        <v>0</v>
      </c>
      <c r="L774" s="2"/>
      <c r="M774" s="14">
        <v>0</v>
      </c>
      <c r="N774" s="2">
        <v>6271</v>
      </c>
      <c r="O774" s="10">
        <v>784.92</v>
      </c>
      <c r="P774" s="10">
        <v>624.16</v>
      </c>
      <c r="Q774" s="10">
        <v>0</v>
      </c>
      <c r="R774" s="10">
        <v>0</v>
      </c>
      <c r="S774" s="10">
        <v>10.92</v>
      </c>
      <c r="T774" s="15"/>
      <c r="U774" s="12">
        <v>0</v>
      </c>
      <c r="V774" s="2">
        <v>1420</v>
      </c>
      <c r="W774" s="9">
        <v>4851</v>
      </c>
    </row>
    <row r="775" spans="1:23" ht="40.5" x14ac:dyDescent="0.3">
      <c r="A775" s="52">
        <v>3</v>
      </c>
      <c r="B775" s="53" t="s">
        <v>31</v>
      </c>
      <c r="C775" s="54" t="s">
        <v>32</v>
      </c>
      <c r="D775" s="105" t="s">
        <v>80</v>
      </c>
      <c r="E775" s="109">
        <v>40878</v>
      </c>
      <c r="F775" s="16">
        <v>341.23</v>
      </c>
      <c r="G775" s="11">
        <v>15</v>
      </c>
      <c r="H775" s="17">
        <v>5118.5</v>
      </c>
      <c r="I775" s="10">
        <v>443.5</v>
      </c>
      <c r="J775" s="10">
        <v>315.5</v>
      </c>
      <c r="K775" s="13">
        <v>0</v>
      </c>
      <c r="L775" s="2"/>
      <c r="M775" s="14">
        <v>0</v>
      </c>
      <c r="N775" s="2">
        <v>5877.5</v>
      </c>
      <c r="O775" s="10">
        <v>700.84</v>
      </c>
      <c r="P775" s="10">
        <v>588.63</v>
      </c>
      <c r="Q775" s="10">
        <v>200</v>
      </c>
      <c r="R775" s="10">
        <v>0</v>
      </c>
      <c r="S775" s="18">
        <v>9.4499999999999993</v>
      </c>
      <c r="T775" s="15"/>
      <c r="U775" s="12">
        <v>0</v>
      </c>
      <c r="V775" s="2">
        <v>1498.92</v>
      </c>
      <c r="W775" s="9">
        <v>4378.58</v>
      </c>
    </row>
    <row r="776" spans="1:23" ht="40.5" x14ac:dyDescent="0.3">
      <c r="A776" s="52">
        <v>4</v>
      </c>
      <c r="B776" s="53" t="s">
        <v>33</v>
      </c>
      <c r="C776" s="54" t="s">
        <v>34</v>
      </c>
      <c r="D776" s="103" t="s">
        <v>78</v>
      </c>
      <c r="E776" s="104">
        <v>42466</v>
      </c>
      <c r="F776" s="10">
        <v>1752.66</v>
      </c>
      <c r="G776" s="11">
        <v>15</v>
      </c>
      <c r="H776" s="17">
        <v>26290</v>
      </c>
      <c r="I776" s="10">
        <v>1028.5</v>
      </c>
      <c r="J776" s="10">
        <v>728.5</v>
      </c>
      <c r="K776" s="13"/>
      <c r="L776" s="2"/>
      <c r="M776" s="14"/>
      <c r="N776" s="2">
        <v>28047</v>
      </c>
      <c r="O776" s="10">
        <v>6574.54</v>
      </c>
      <c r="P776" s="10">
        <v>2908.36</v>
      </c>
      <c r="Q776" s="10">
        <v>0</v>
      </c>
      <c r="R776" s="10">
        <v>0</v>
      </c>
      <c r="S776" s="18">
        <v>109.17</v>
      </c>
      <c r="T776" s="15"/>
      <c r="U776" s="12">
        <v>0</v>
      </c>
      <c r="V776" s="2">
        <v>9592.07</v>
      </c>
      <c r="W776" s="9">
        <v>18454.93</v>
      </c>
    </row>
    <row r="777" spans="1:23" ht="60.75" x14ac:dyDescent="0.25">
      <c r="A777" s="52">
        <v>5</v>
      </c>
      <c r="B777" s="65" t="s">
        <v>35</v>
      </c>
      <c r="C777" s="66" t="s">
        <v>36</v>
      </c>
      <c r="D777" s="103" t="s">
        <v>78</v>
      </c>
      <c r="E777" s="104">
        <v>39326</v>
      </c>
      <c r="F777" s="18">
        <v>573.76</v>
      </c>
      <c r="G777" s="19">
        <v>15</v>
      </c>
      <c r="H777" s="18">
        <v>8606.5</v>
      </c>
      <c r="I777" s="18">
        <v>623.5</v>
      </c>
      <c r="J777" s="18">
        <v>389.5</v>
      </c>
      <c r="K777" s="20">
        <v>0</v>
      </c>
      <c r="L777" s="21"/>
      <c r="M777" s="22">
        <v>0</v>
      </c>
      <c r="N777" s="2">
        <v>9619.5</v>
      </c>
      <c r="O777" s="18">
        <v>1500.16</v>
      </c>
      <c r="P777" s="18">
        <v>989.75</v>
      </c>
      <c r="Q777" s="18">
        <v>0</v>
      </c>
      <c r="R777" s="18">
        <v>1743</v>
      </c>
      <c r="S777" s="18">
        <v>26.04</v>
      </c>
      <c r="T777" s="23"/>
      <c r="U777" s="18">
        <v>0</v>
      </c>
      <c r="V777" s="2">
        <v>4258.95</v>
      </c>
      <c r="W777" s="9">
        <v>5360.55</v>
      </c>
    </row>
    <row r="778" spans="1:23" ht="60.75" x14ac:dyDescent="0.3">
      <c r="A778" s="40">
        <v>6</v>
      </c>
      <c r="B778" s="53" t="s">
        <v>37</v>
      </c>
      <c r="C778" s="54" t="s">
        <v>38</v>
      </c>
      <c r="D778" s="103" t="s">
        <v>78</v>
      </c>
      <c r="E778" s="104">
        <v>39341</v>
      </c>
      <c r="F778" s="10">
        <v>573.76</v>
      </c>
      <c r="G778" s="11">
        <v>15</v>
      </c>
      <c r="H778" s="10">
        <v>8606.5</v>
      </c>
      <c r="I778" s="18">
        <v>623.5</v>
      </c>
      <c r="J778" s="18">
        <v>389.5</v>
      </c>
      <c r="K778" s="13">
        <v>0</v>
      </c>
      <c r="L778" s="2"/>
      <c r="M778" s="22">
        <v>0</v>
      </c>
      <c r="N778" s="2">
        <v>9619.5</v>
      </c>
      <c r="O778" s="10">
        <v>1500.16</v>
      </c>
      <c r="P778" s="10">
        <v>989.75</v>
      </c>
      <c r="Q778" s="10">
        <v>100</v>
      </c>
      <c r="R778" s="10">
        <v>0</v>
      </c>
      <c r="S778" s="10">
        <v>26.04</v>
      </c>
      <c r="T778" s="15"/>
      <c r="U778" s="12">
        <v>0</v>
      </c>
      <c r="V778" s="2">
        <v>2615.9499999999998</v>
      </c>
      <c r="W778" s="9">
        <v>7003.55</v>
      </c>
    </row>
    <row r="779" spans="1:23" ht="60.75" x14ac:dyDescent="0.3">
      <c r="A779" s="40">
        <v>7</v>
      </c>
      <c r="B779" s="53" t="s">
        <v>39</v>
      </c>
      <c r="C779" s="54" t="s">
        <v>30</v>
      </c>
      <c r="D779" s="103" t="s">
        <v>78</v>
      </c>
      <c r="E779" s="104">
        <v>42205</v>
      </c>
      <c r="F779" s="10">
        <v>361.83</v>
      </c>
      <c r="G779" s="11">
        <v>15</v>
      </c>
      <c r="H779" s="10">
        <v>5427.5</v>
      </c>
      <c r="I779" s="18">
        <v>510.5</v>
      </c>
      <c r="J779" s="18">
        <v>333</v>
      </c>
      <c r="K779" s="13">
        <v>0</v>
      </c>
      <c r="L779" s="5"/>
      <c r="M779" s="24">
        <v>0</v>
      </c>
      <c r="N779" s="2">
        <v>6271</v>
      </c>
      <c r="O779" s="10">
        <v>784.92</v>
      </c>
      <c r="P779" s="10">
        <v>624.16</v>
      </c>
      <c r="Q779" s="10">
        <v>300</v>
      </c>
      <c r="R779" s="10">
        <v>1207</v>
      </c>
      <c r="S779" s="10">
        <v>10.92</v>
      </c>
      <c r="T779" s="15">
        <v>0</v>
      </c>
      <c r="U779" s="12">
        <v>0</v>
      </c>
      <c r="V779" s="2">
        <v>2927</v>
      </c>
      <c r="W779" s="9">
        <v>3344</v>
      </c>
    </row>
    <row r="780" spans="1:23" ht="40.5" x14ac:dyDescent="0.25">
      <c r="A780" s="52">
        <v>8</v>
      </c>
      <c r="B780" s="53" t="s">
        <v>40</v>
      </c>
      <c r="C780" s="54" t="s">
        <v>41</v>
      </c>
      <c r="D780" s="103" t="s">
        <v>80</v>
      </c>
      <c r="E780" s="104">
        <v>39326</v>
      </c>
      <c r="F780" s="10">
        <v>279.36</v>
      </c>
      <c r="G780" s="11">
        <v>15</v>
      </c>
      <c r="H780" s="10">
        <v>4540.5</v>
      </c>
      <c r="I780" s="10">
        <v>428</v>
      </c>
      <c r="J780" s="10">
        <v>300</v>
      </c>
      <c r="K780" s="13">
        <v>0</v>
      </c>
      <c r="L780" s="2"/>
      <c r="M780" s="12">
        <v>0</v>
      </c>
      <c r="N780" s="2">
        <v>5268.5</v>
      </c>
      <c r="O780" s="10">
        <v>570.79</v>
      </c>
      <c r="P780" s="10">
        <v>522.16</v>
      </c>
      <c r="Q780" s="10">
        <v>0</v>
      </c>
      <c r="R780" s="10">
        <v>2493.5700000000002</v>
      </c>
      <c r="S780" s="18">
        <v>5.04</v>
      </c>
      <c r="T780" s="25"/>
      <c r="U780" s="26">
        <v>0</v>
      </c>
      <c r="V780" s="2">
        <v>3591.56</v>
      </c>
      <c r="W780" s="9">
        <v>1676.94</v>
      </c>
    </row>
    <row r="781" spans="1:23" ht="81" x14ac:dyDescent="0.3">
      <c r="A781" s="52">
        <v>9</v>
      </c>
      <c r="B781" s="53" t="s">
        <v>42</v>
      </c>
      <c r="C781" s="54" t="s">
        <v>43</v>
      </c>
      <c r="D781" s="105" t="s">
        <v>80</v>
      </c>
      <c r="E781" s="109">
        <v>39295</v>
      </c>
      <c r="F781" s="16">
        <v>739.36</v>
      </c>
      <c r="G781" s="19">
        <v>15</v>
      </c>
      <c r="H781" s="17">
        <v>11092.95</v>
      </c>
      <c r="I781" s="10">
        <v>732.5</v>
      </c>
      <c r="J781" s="10">
        <v>493.5</v>
      </c>
      <c r="K781" s="13">
        <v>0</v>
      </c>
      <c r="L781" s="2"/>
      <c r="M781" s="22">
        <v>0</v>
      </c>
      <c r="N781" s="2">
        <v>12318.95</v>
      </c>
      <c r="O781" s="10">
        <v>2118.5500000000002</v>
      </c>
      <c r="P781" s="10">
        <v>1275.7</v>
      </c>
      <c r="Q781" s="10">
        <v>600</v>
      </c>
      <c r="R781" s="10">
        <v>5533.24</v>
      </c>
      <c r="S781" s="18">
        <v>37.86</v>
      </c>
      <c r="T781" s="15"/>
      <c r="U781" s="12">
        <v>0</v>
      </c>
      <c r="V781" s="2">
        <v>9565.3499999999985</v>
      </c>
      <c r="W781" s="9">
        <v>2753.6000000000022</v>
      </c>
    </row>
    <row r="782" spans="1:23" ht="24" thickBot="1" x14ac:dyDescent="0.35">
      <c r="A782" s="111" t="s">
        <v>46</v>
      </c>
      <c r="B782" s="112"/>
      <c r="C782" s="95"/>
      <c r="D782" s="75"/>
      <c r="E782" s="75"/>
      <c r="F782" s="27"/>
      <c r="G782" s="28"/>
      <c r="H782" s="29">
        <v>88834.95</v>
      </c>
      <c r="I782" s="29">
        <v>5967.5</v>
      </c>
      <c r="J782" s="29">
        <v>3987.5</v>
      </c>
      <c r="K782" s="29">
        <v>0</v>
      </c>
      <c r="L782" s="29">
        <v>0</v>
      </c>
      <c r="M782" s="29">
        <v>0</v>
      </c>
      <c r="N782" s="29">
        <v>92912.45</v>
      </c>
      <c r="O782" s="29">
        <v>16035.039999999997</v>
      </c>
      <c r="P782" s="29">
        <v>9512.42</v>
      </c>
      <c r="Q782" s="29">
        <v>1200</v>
      </c>
      <c r="R782" s="29">
        <v>13845.81</v>
      </c>
      <c r="S782" s="29">
        <v>261.47999999999996</v>
      </c>
      <c r="T782" s="29">
        <v>0</v>
      </c>
      <c r="U782" s="29">
        <v>0</v>
      </c>
      <c r="V782" s="29">
        <v>40854.75</v>
      </c>
      <c r="W782" s="30">
        <v>52057.700000000012</v>
      </c>
    </row>
    <row r="783" spans="1:23" ht="21" thickTop="1" x14ac:dyDescent="0.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79"/>
      <c r="W783" s="79"/>
    </row>
    <row r="784" spans="1:23" ht="20.25" x14ac:dyDescent="0.3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 spans="1:23" ht="20.25" x14ac:dyDescent="0.3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 t="s">
        <v>98</v>
      </c>
      <c r="W785" s="31"/>
    </row>
    <row r="786" spans="1:23" ht="20.25" x14ac:dyDescent="0.3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 spans="1:23" ht="20.25" x14ac:dyDescent="0.3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 spans="1:23" ht="20.25" x14ac:dyDescent="0.3">
      <c r="A788" s="31"/>
      <c r="B788" s="82"/>
      <c r="C788" s="113" t="s">
        <v>99</v>
      </c>
      <c r="D788" s="113"/>
      <c r="E788" s="113"/>
      <c r="F788" s="113"/>
      <c r="G788" s="113"/>
      <c r="H788" s="82"/>
      <c r="I788" s="82"/>
      <c r="J788" s="82"/>
      <c r="K788" s="82"/>
      <c r="L788" s="83"/>
      <c r="M788" s="83"/>
      <c r="N788" s="113" t="s">
        <v>47</v>
      </c>
      <c r="O788" s="113"/>
      <c r="P788" s="113"/>
      <c r="Q788" s="113"/>
      <c r="R788" s="31"/>
      <c r="S788" s="31"/>
      <c r="T788" s="31"/>
      <c r="U788" s="31"/>
      <c r="V788" s="31"/>
      <c r="W788" s="31"/>
    </row>
    <row r="789" spans="1:23" ht="20.25" x14ac:dyDescent="0.3">
      <c r="A789" s="31"/>
      <c r="B789" s="82"/>
      <c r="C789" s="84"/>
      <c r="D789" s="84"/>
      <c r="E789" s="84"/>
      <c r="F789" s="84"/>
      <c r="G789" s="82"/>
      <c r="H789" s="31"/>
      <c r="I789" s="82"/>
      <c r="J789" s="82"/>
      <c r="K789" s="82"/>
      <c r="L789" s="82"/>
      <c r="M789" s="84"/>
      <c r="N789" s="84"/>
      <c r="O789" s="84"/>
      <c r="P789" s="31"/>
      <c r="Q789" s="31"/>
      <c r="R789" s="31"/>
      <c r="S789" s="31"/>
      <c r="T789" s="31"/>
      <c r="U789" s="31"/>
      <c r="V789" s="31"/>
      <c r="W789" s="31"/>
    </row>
    <row r="790" spans="1:23" ht="20.25" x14ac:dyDescent="0.3">
      <c r="A790" s="31"/>
      <c r="B790" s="82"/>
      <c r="C790" s="84"/>
      <c r="D790" s="84"/>
      <c r="E790" s="84"/>
      <c r="F790" s="84"/>
      <c r="G790" s="82"/>
      <c r="H790" s="31"/>
      <c r="I790" s="82"/>
      <c r="J790" s="82"/>
      <c r="K790" s="82"/>
      <c r="L790" s="82"/>
      <c r="M790" s="84"/>
      <c r="N790" s="84"/>
      <c r="O790" s="84"/>
      <c r="P790" s="31"/>
      <c r="Q790" s="31"/>
      <c r="R790" s="31"/>
      <c r="S790" s="31"/>
      <c r="T790" s="31"/>
      <c r="U790" s="31"/>
      <c r="V790" s="31"/>
      <c r="W790" s="31"/>
    </row>
    <row r="791" spans="1:23" ht="20.25" x14ac:dyDescent="0.3">
      <c r="A791" s="31"/>
      <c r="B791" s="82"/>
      <c r="C791" s="84"/>
      <c r="D791" s="84"/>
      <c r="E791" s="84"/>
      <c r="F791" s="84"/>
      <c r="G791" s="82"/>
      <c r="H791" s="31"/>
      <c r="I791" s="82"/>
      <c r="J791" s="82"/>
      <c r="K791" s="82"/>
      <c r="L791" s="82"/>
      <c r="M791" s="84"/>
      <c r="N791" s="84"/>
      <c r="O791" s="84"/>
      <c r="P791" s="31"/>
      <c r="Q791" s="31"/>
      <c r="R791" s="31"/>
      <c r="S791" s="31"/>
      <c r="T791" s="31"/>
      <c r="U791" s="31"/>
      <c r="V791" s="31"/>
      <c r="W791" s="31"/>
    </row>
    <row r="792" spans="1:23" ht="20.25" x14ac:dyDescent="0.3">
      <c r="A792" s="31"/>
      <c r="B792" s="82"/>
      <c r="C792" s="84"/>
      <c r="D792" s="84"/>
      <c r="E792" s="84"/>
      <c r="F792" s="84"/>
      <c r="G792" s="82"/>
      <c r="H792" s="31"/>
      <c r="I792" s="82"/>
      <c r="J792" s="82"/>
      <c r="K792" s="82"/>
      <c r="L792" s="82"/>
      <c r="M792" s="84"/>
      <c r="N792" s="84"/>
      <c r="O792" s="84"/>
      <c r="P792" s="31"/>
      <c r="Q792" s="31"/>
      <c r="R792" s="31"/>
      <c r="S792" s="31"/>
      <c r="T792" s="31"/>
      <c r="U792" s="31"/>
      <c r="V792" s="31"/>
      <c r="W792" s="31"/>
    </row>
    <row r="793" spans="1:23" ht="20.25" x14ac:dyDescent="0.3">
      <c r="A793" s="31"/>
      <c r="B793" s="82"/>
      <c r="C793" s="84"/>
      <c r="D793" s="84"/>
      <c r="E793" s="84"/>
      <c r="F793" s="85"/>
      <c r="G793" s="82"/>
      <c r="H793" s="31"/>
      <c r="I793" s="82"/>
      <c r="J793" s="82"/>
      <c r="K793" s="82"/>
      <c r="L793" s="82"/>
      <c r="M793" s="84"/>
      <c r="N793" s="84"/>
      <c r="O793" s="85"/>
      <c r="P793" s="31"/>
      <c r="Q793" s="31"/>
      <c r="R793" s="31"/>
      <c r="S793" s="31"/>
      <c r="T793" s="31"/>
      <c r="U793" s="31"/>
      <c r="V793" s="31"/>
      <c r="W793" s="31"/>
    </row>
    <row r="794" spans="1:23" ht="20.25" x14ac:dyDescent="0.3">
      <c r="A794" s="31"/>
      <c r="B794" s="82"/>
      <c r="C794" s="113" t="s">
        <v>82</v>
      </c>
      <c r="D794" s="113"/>
      <c r="E794" s="113"/>
      <c r="F794" s="113"/>
      <c r="G794" s="113"/>
      <c r="H794" s="31"/>
      <c r="I794" s="82"/>
      <c r="J794" s="82"/>
      <c r="K794" s="82"/>
      <c r="L794" s="83"/>
      <c r="M794" s="83"/>
      <c r="N794" s="113" t="s">
        <v>48</v>
      </c>
      <c r="O794" s="113"/>
      <c r="P794" s="113"/>
      <c r="Q794" s="113"/>
      <c r="R794" s="31"/>
      <c r="S794" s="31"/>
      <c r="T794" s="31"/>
      <c r="U794" s="31"/>
      <c r="V794" s="31"/>
      <c r="W794" s="31"/>
    </row>
    <row r="795" spans="1:23" ht="20.25" x14ac:dyDescent="0.3">
      <c r="A795" s="31"/>
      <c r="B795" s="82"/>
      <c r="C795" s="113" t="s">
        <v>43</v>
      </c>
      <c r="D795" s="113"/>
      <c r="E795" s="113"/>
      <c r="F795" s="113"/>
      <c r="G795" s="113"/>
      <c r="H795" s="31"/>
      <c r="I795" s="82"/>
      <c r="J795" s="82"/>
      <c r="K795" s="82"/>
      <c r="L795" s="83"/>
      <c r="M795" s="83"/>
      <c r="N795" s="113" t="s">
        <v>34</v>
      </c>
      <c r="O795" s="113"/>
      <c r="P795" s="113"/>
      <c r="Q795" s="113"/>
      <c r="R795" s="31"/>
      <c r="S795" s="31"/>
      <c r="T795" s="31"/>
      <c r="U795" s="31"/>
      <c r="V795" s="31"/>
      <c r="W795" s="31"/>
    </row>
  </sheetData>
  <mergeCells count="471">
    <mergeCell ref="A597:W597"/>
    <mergeCell ref="A598:W598"/>
    <mergeCell ref="G602:M602"/>
    <mergeCell ref="N602:N603"/>
    <mergeCell ref="O602:U602"/>
    <mergeCell ref="V602:V603"/>
    <mergeCell ref="C619:G619"/>
    <mergeCell ref="N619:Q619"/>
    <mergeCell ref="W602:W603"/>
    <mergeCell ref="C625:G625"/>
    <mergeCell ref="N625:Q625"/>
    <mergeCell ref="C626:G626"/>
    <mergeCell ref="N626:Q626"/>
    <mergeCell ref="A602:A603"/>
    <mergeCell ref="B602:B603"/>
    <mergeCell ref="C602:C603"/>
    <mergeCell ref="D602:D603"/>
    <mergeCell ref="E602:E603"/>
    <mergeCell ref="F602:F603"/>
    <mergeCell ref="A613:B613"/>
    <mergeCell ref="D362:H362"/>
    <mergeCell ref="O362:R362"/>
    <mergeCell ref="D363:H363"/>
    <mergeCell ref="O363:R363"/>
    <mergeCell ref="C340:C341"/>
    <mergeCell ref="D340:D341"/>
    <mergeCell ref="E340:E341"/>
    <mergeCell ref="F340:F341"/>
    <mergeCell ref="W340:W341"/>
    <mergeCell ref="A285:B285"/>
    <mergeCell ref="C291:G291"/>
    <mergeCell ref="N291:Q291"/>
    <mergeCell ref="C297:G297"/>
    <mergeCell ref="N297:Q297"/>
    <mergeCell ref="C298:G298"/>
    <mergeCell ref="N298:Q298"/>
    <mergeCell ref="B336:W336"/>
    <mergeCell ref="C331:G331"/>
    <mergeCell ref="N331:Q331"/>
    <mergeCell ref="C332:G332"/>
    <mergeCell ref="N332:Q332"/>
    <mergeCell ref="E308:E309"/>
    <mergeCell ref="C308:C309"/>
    <mergeCell ref="F308:F309"/>
    <mergeCell ref="G308:M308"/>
    <mergeCell ref="N308:N309"/>
    <mergeCell ref="O308:U308"/>
    <mergeCell ref="V308:V309"/>
    <mergeCell ref="W308:W309"/>
    <mergeCell ref="D308:D309"/>
    <mergeCell ref="A274:A275"/>
    <mergeCell ref="B274:B275"/>
    <mergeCell ref="C274:C275"/>
    <mergeCell ref="F274:F275"/>
    <mergeCell ref="G274:M274"/>
    <mergeCell ref="N274:N275"/>
    <mergeCell ref="O274:U274"/>
    <mergeCell ref="V274:V275"/>
    <mergeCell ref="W274:W275"/>
    <mergeCell ref="D274:D275"/>
    <mergeCell ref="E274:E275"/>
    <mergeCell ref="A253:B253"/>
    <mergeCell ref="C259:G259"/>
    <mergeCell ref="N259:Q259"/>
    <mergeCell ref="C265:G265"/>
    <mergeCell ref="N265:Q265"/>
    <mergeCell ref="C266:G266"/>
    <mergeCell ref="N266:Q266"/>
    <mergeCell ref="A269:W269"/>
    <mergeCell ref="A270:W270"/>
    <mergeCell ref="A242:A243"/>
    <mergeCell ref="B242:B243"/>
    <mergeCell ref="C242:C243"/>
    <mergeCell ref="F242:F243"/>
    <mergeCell ref="G242:M242"/>
    <mergeCell ref="N242:N243"/>
    <mergeCell ref="O242:U242"/>
    <mergeCell ref="V242:V243"/>
    <mergeCell ref="W242:W243"/>
    <mergeCell ref="D242:D243"/>
    <mergeCell ref="E242:E243"/>
    <mergeCell ref="A218:B218"/>
    <mergeCell ref="C224:G224"/>
    <mergeCell ref="N224:Q224"/>
    <mergeCell ref="C230:G230"/>
    <mergeCell ref="N230:Q230"/>
    <mergeCell ref="C231:G231"/>
    <mergeCell ref="N231:Q231"/>
    <mergeCell ref="A237:W237"/>
    <mergeCell ref="A238:W238"/>
    <mergeCell ref="A203:W203"/>
    <mergeCell ref="A207:A208"/>
    <mergeCell ref="B207:B208"/>
    <mergeCell ref="C207:C208"/>
    <mergeCell ref="F207:F208"/>
    <mergeCell ref="G207:M207"/>
    <mergeCell ref="N207:N208"/>
    <mergeCell ref="O207:U207"/>
    <mergeCell ref="V207:V208"/>
    <mergeCell ref="W207:W208"/>
    <mergeCell ref="D207:D208"/>
    <mergeCell ref="E207:E208"/>
    <mergeCell ref="C156:G156"/>
    <mergeCell ref="N156:Q156"/>
    <mergeCell ref="C162:G162"/>
    <mergeCell ref="N162:Q162"/>
    <mergeCell ref="C163:G163"/>
    <mergeCell ref="N163:Q163"/>
    <mergeCell ref="D139:D140"/>
    <mergeCell ref="E139:E140"/>
    <mergeCell ref="A202:W202"/>
    <mergeCell ref="A185:B185"/>
    <mergeCell ref="C191:G191"/>
    <mergeCell ref="N191:Q191"/>
    <mergeCell ref="C197:G197"/>
    <mergeCell ref="N197:Q197"/>
    <mergeCell ref="C198:G198"/>
    <mergeCell ref="N198:Q198"/>
    <mergeCell ref="A174:A175"/>
    <mergeCell ref="B174:B175"/>
    <mergeCell ref="C174:C175"/>
    <mergeCell ref="F174:F175"/>
    <mergeCell ref="G174:M174"/>
    <mergeCell ref="N174:N175"/>
    <mergeCell ref="C199:G199"/>
    <mergeCell ref="N130:Q130"/>
    <mergeCell ref="A150:B150"/>
    <mergeCell ref="A134:W134"/>
    <mergeCell ref="A135:W135"/>
    <mergeCell ref="A139:A140"/>
    <mergeCell ref="B139:B140"/>
    <mergeCell ref="C139:C140"/>
    <mergeCell ref="F139:F140"/>
    <mergeCell ref="G139:M139"/>
    <mergeCell ref="N139:N140"/>
    <mergeCell ref="O139:U139"/>
    <mergeCell ref="V139:V140"/>
    <mergeCell ref="W139:W140"/>
    <mergeCell ref="A1:W1"/>
    <mergeCell ref="A2:W2"/>
    <mergeCell ref="A6:A7"/>
    <mergeCell ref="B6:B7"/>
    <mergeCell ref="C6:C7"/>
    <mergeCell ref="F6:F7"/>
    <mergeCell ref="G6:M6"/>
    <mergeCell ref="N6:N7"/>
    <mergeCell ref="O6:U6"/>
    <mergeCell ref="V6:V7"/>
    <mergeCell ref="W6:W7"/>
    <mergeCell ref="D6:D7"/>
    <mergeCell ref="E6:E7"/>
    <mergeCell ref="A18:B18"/>
    <mergeCell ref="C24:G24"/>
    <mergeCell ref="N24:Q24"/>
    <mergeCell ref="C30:G30"/>
    <mergeCell ref="N30:Q30"/>
    <mergeCell ref="A68:W68"/>
    <mergeCell ref="A69:W69"/>
    <mergeCell ref="G40:M40"/>
    <mergeCell ref="N40:N41"/>
    <mergeCell ref="O40:U40"/>
    <mergeCell ref="V40:V41"/>
    <mergeCell ref="W40:W41"/>
    <mergeCell ref="C65:G65"/>
    <mergeCell ref="N65:Q65"/>
    <mergeCell ref="A52:B52"/>
    <mergeCell ref="C58:G58"/>
    <mergeCell ref="N58:Q58"/>
    <mergeCell ref="C64:G64"/>
    <mergeCell ref="N64:Q64"/>
    <mergeCell ref="F40:F41"/>
    <mergeCell ref="C31:G31"/>
    <mergeCell ref="N31:Q31"/>
    <mergeCell ref="A35:W35"/>
    <mergeCell ref="A36:W36"/>
    <mergeCell ref="A40:A41"/>
    <mergeCell ref="B40:B41"/>
    <mergeCell ref="C40:C41"/>
    <mergeCell ref="D40:D41"/>
    <mergeCell ref="E40:E41"/>
    <mergeCell ref="W73:W74"/>
    <mergeCell ref="A73:A74"/>
    <mergeCell ref="B73:B74"/>
    <mergeCell ref="C73:C74"/>
    <mergeCell ref="F73:F74"/>
    <mergeCell ref="G73:M73"/>
    <mergeCell ref="N73:N74"/>
    <mergeCell ref="O73:U73"/>
    <mergeCell ref="V73:V74"/>
    <mergeCell ref="D73:D74"/>
    <mergeCell ref="E73:E74"/>
    <mergeCell ref="N90:Q90"/>
    <mergeCell ref="C96:G96"/>
    <mergeCell ref="N96:Q96"/>
    <mergeCell ref="A169:W169"/>
    <mergeCell ref="A170:W170"/>
    <mergeCell ref="A117:B117"/>
    <mergeCell ref="A101:W101"/>
    <mergeCell ref="A102:W102"/>
    <mergeCell ref="A106:A107"/>
    <mergeCell ref="B106:B107"/>
    <mergeCell ref="C106:C107"/>
    <mergeCell ref="F106:F107"/>
    <mergeCell ref="G106:M106"/>
    <mergeCell ref="N106:N107"/>
    <mergeCell ref="O106:U106"/>
    <mergeCell ref="V106:V107"/>
    <mergeCell ref="W106:W107"/>
    <mergeCell ref="C123:G123"/>
    <mergeCell ref="N123:Q123"/>
    <mergeCell ref="C129:G129"/>
    <mergeCell ref="N129:Q129"/>
    <mergeCell ref="D106:D107"/>
    <mergeCell ref="E106:E107"/>
    <mergeCell ref="C130:G130"/>
    <mergeCell ref="C32:G32"/>
    <mergeCell ref="B335:W335"/>
    <mergeCell ref="D357:H357"/>
    <mergeCell ref="O357:R357"/>
    <mergeCell ref="G340:M340"/>
    <mergeCell ref="N340:N341"/>
    <mergeCell ref="O340:U340"/>
    <mergeCell ref="V340:V341"/>
    <mergeCell ref="O174:U174"/>
    <mergeCell ref="V174:V175"/>
    <mergeCell ref="W174:W175"/>
    <mergeCell ref="D174:D175"/>
    <mergeCell ref="E174:E175"/>
    <mergeCell ref="A319:B319"/>
    <mergeCell ref="C325:G325"/>
    <mergeCell ref="N325:Q325"/>
    <mergeCell ref="A303:W303"/>
    <mergeCell ref="A304:W304"/>
    <mergeCell ref="A308:A309"/>
    <mergeCell ref="B308:B309"/>
    <mergeCell ref="C97:G97"/>
    <mergeCell ref="N97:Q97"/>
    <mergeCell ref="A84:B84"/>
    <mergeCell ref="C90:G90"/>
    <mergeCell ref="D391:H391"/>
    <mergeCell ref="O391:R391"/>
    <mergeCell ref="D396:H396"/>
    <mergeCell ref="O396:R396"/>
    <mergeCell ref="D397:H397"/>
    <mergeCell ref="O397:R397"/>
    <mergeCell ref="A401:W401"/>
    <mergeCell ref="A402:W402"/>
    <mergeCell ref="B368:W368"/>
    <mergeCell ref="B369:W369"/>
    <mergeCell ref="E373:E374"/>
    <mergeCell ref="C373:C374"/>
    <mergeCell ref="D373:D374"/>
    <mergeCell ref="F373:F374"/>
    <mergeCell ref="G373:M373"/>
    <mergeCell ref="N373:N374"/>
    <mergeCell ref="O373:U373"/>
    <mergeCell ref="V373:V374"/>
    <mergeCell ref="W373:W374"/>
    <mergeCell ref="C406:C407"/>
    <mergeCell ref="D406:D407"/>
    <mergeCell ref="E406:E407"/>
    <mergeCell ref="V406:V407"/>
    <mergeCell ref="W406:W407"/>
    <mergeCell ref="F406:F407"/>
    <mergeCell ref="G406:M406"/>
    <mergeCell ref="N406:N407"/>
    <mergeCell ref="O406:U406"/>
    <mergeCell ref="A434:W434"/>
    <mergeCell ref="A435:W435"/>
    <mergeCell ref="G439:M439"/>
    <mergeCell ref="N439:N440"/>
    <mergeCell ref="O439:U439"/>
    <mergeCell ref="V439:V440"/>
    <mergeCell ref="W439:W440"/>
    <mergeCell ref="D424:H424"/>
    <mergeCell ref="O424:R424"/>
    <mergeCell ref="D429:H429"/>
    <mergeCell ref="O429:R429"/>
    <mergeCell ref="D430:H430"/>
    <mergeCell ref="O430:R430"/>
    <mergeCell ref="D457:H457"/>
    <mergeCell ref="O457:R457"/>
    <mergeCell ref="D462:H462"/>
    <mergeCell ref="O462:R462"/>
    <mergeCell ref="D463:H463"/>
    <mergeCell ref="O463:R463"/>
    <mergeCell ref="A450:B450"/>
    <mergeCell ref="C439:C440"/>
    <mergeCell ref="D439:D440"/>
    <mergeCell ref="E439:E440"/>
    <mergeCell ref="F439:F440"/>
    <mergeCell ref="A466:W466"/>
    <mergeCell ref="A467:W467"/>
    <mergeCell ref="A471:A472"/>
    <mergeCell ref="B471:B472"/>
    <mergeCell ref="C471:C472"/>
    <mergeCell ref="F471:F472"/>
    <mergeCell ref="G471:M471"/>
    <mergeCell ref="N471:N472"/>
    <mergeCell ref="O471:U471"/>
    <mergeCell ref="V471:V472"/>
    <mergeCell ref="W471:W472"/>
    <mergeCell ref="E471:E472"/>
    <mergeCell ref="D471:D472"/>
    <mergeCell ref="N504:N505"/>
    <mergeCell ref="O504:U504"/>
    <mergeCell ref="V504:V505"/>
    <mergeCell ref="W504:W505"/>
    <mergeCell ref="A482:B482"/>
    <mergeCell ref="C488:G488"/>
    <mergeCell ref="N488:Q488"/>
    <mergeCell ref="C494:G494"/>
    <mergeCell ref="N494:Q494"/>
    <mergeCell ref="C495:G495"/>
    <mergeCell ref="N495:Q495"/>
    <mergeCell ref="A499:W499"/>
    <mergeCell ref="A500:W500"/>
    <mergeCell ref="D504:D505"/>
    <mergeCell ref="E504:E505"/>
    <mergeCell ref="A504:A505"/>
    <mergeCell ref="B504:B505"/>
    <mergeCell ref="C504:C505"/>
    <mergeCell ref="F504:F505"/>
    <mergeCell ref="G504:M504"/>
    <mergeCell ref="A536:A537"/>
    <mergeCell ref="B536:B537"/>
    <mergeCell ref="C536:C537"/>
    <mergeCell ref="D536:D537"/>
    <mergeCell ref="E536:E537"/>
    <mergeCell ref="V536:V537"/>
    <mergeCell ref="W536:W537"/>
    <mergeCell ref="A515:B515"/>
    <mergeCell ref="C520:G520"/>
    <mergeCell ref="N520:Q520"/>
    <mergeCell ref="C526:G526"/>
    <mergeCell ref="N526:Q526"/>
    <mergeCell ref="C527:G527"/>
    <mergeCell ref="N527:Q527"/>
    <mergeCell ref="D569:D570"/>
    <mergeCell ref="E569:E570"/>
    <mergeCell ref="V569:V570"/>
    <mergeCell ref="W569:W570"/>
    <mergeCell ref="F569:F570"/>
    <mergeCell ref="G569:M569"/>
    <mergeCell ref="N569:N570"/>
    <mergeCell ref="O569:U569"/>
    <mergeCell ref="A547:B547"/>
    <mergeCell ref="C586:H586"/>
    <mergeCell ref="N586:Q586"/>
    <mergeCell ref="C592:H592"/>
    <mergeCell ref="O592:R592"/>
    <mergeCell ref="C593:H593"/>
    <mergeCell ref="O593:R593"/>
    <mergeCell ref="A580:B580"/>
    <mergeCell ref="A531:W531"/>
    <mergeCell ref="A532:W532"/>
    <mergeCell ref="F536:F537"/>
    <mergeCell ref="G536:M536"/>
    <mergeCell ref="N536:N537"/>
    <mergeCell ref="O536:U536"/>
    <mergeCell ref="C553:H553"/>
    <mergeCell ref="N553:Q553"/>
    <mergeCell ref="C559:H559"/>
    <mergeCell ref="O559:R559"/>
    <mergeCell ref="C560:H560"/>
    <mergeCell ref="O560:R560"/>
    <mergeCell ref="A564:W564"/>
    <mergeCell ref="A565:W565"/>
    <mergeCell ref="A569:A570"/>
    <mergeCell ref="B569:B570"/>
    <mergeCell ref="C569:C570"/>
    <mergeCell ref="A630:W630"/>
    <mergeCell ref="A631:W631"/>
    <mergeCell ref="A635:A636"/>
    <mergeCell ref="B635:B636"/>
    <mergeCell ref="C635:C636"/>
    <mergeCell ref="D635:D636"/>
    <mergeCell ref="E635:E636"/>
    <mergeCell ref="F635:F636"/>
    <mergeCell ref="G635:M635"/>
    <mergeCell ref="N635:N636"/>
    <mergeCell ref="O635:U635"/>
    <mergeCell ref="V635:V636"/>
    <mergeCell ref="W635:W636"/>
    <mergeCell ref="A646:B646"/>
    <mergeCell ref="C652:G652"/>
    <mergeCell ref="N652:Q652"/>
    <mergeCell ref="C658:G658"/>
    <mergeCell ref="N658:Q658"/>
    <mergeCell ref="C659:G659"/>
    <mergeCell ref="N659:Q659"/>
    <mergeCell ref="A664:W664"/>
    <mergeCell ref="A665:W665"/>
    <mergeCell ref="V669:V670"/>
    <mergeCell ref="W669:W670"/>
    <mergeCell ref="A680:B680"/>
    <mergeCell ref="C686:G686"/>
    <mergeCell ref="N686:Q686"/>
    <mergeCell ref="C692:G692"/>
    <mergeCell ref="N692:Q692"/>
    <mergeCell ref="C693:G693"/>
    <mergeCell ref="N693:Q693"/>
    <mergeCell ref="A669:A670"/>
    <mergeCell ref="B669:B670"/>
    <mergeCell ref="C669:C670"/>
    <mergeCell ref="D669:D670"/>
    <mergeCell ref="E669:E670"/>
    <mergeCell ref="F669:F670"/>
    <mergeCell ref="G669:M669"/>
    <mergeCell ref="N669:N670"/>
    <mergeCell ref="O669:U669"/>
    <mergeCell ref="A698:W698"/>
    <mergeCell ref="A699:W699"/>
    <mergeCell ref="A703:A704"/>
    <mergeCell ref="B703:B704"/>
    <mergeCell ref="C703:C704"/>
    <mergeCell ref="D703:D704"/>
    <mergeCell ref="E703:E704"/>
    <mergeCell ref="F703:F704"/>
    <mergeCell ref="G703:M703"/>
    <mergeCell ref="N703:N704"/>
    <mergeCell ref="O703:U703"/>
    <mergeCell ref="V703:V704"/>
    <mergeCell ref="W703:W704"/>
    <mergeCell ref="A714:B714"/>
    <mergeCell ref="C720:G720"/>
    <mergeCell ref="N720:Q720"/>
    <mergeCell ref="C726:G726"/>
    <mergeCell ref="N726:Q726"/>
    <mergeCell ref="C727:G727"/>
    <mergeCell ref="N727:Q727"/>
    <mergeCell ref="A732:W732"/>
    <mergeCell ref="A733:W733"/>
    <mergeCell ref="V737:V738"/>
    <mergeCell ref="W737:W738"/>
    <mergeCell ref="A748:B748"/>
    <mergeCell ref="C754:G754"/>
    <mergeCell ref="N754:Q754"/>
    <mergeCell ref="C760:G760"/>
    <mergeCell ref="N760:Q760"/>
    <mergeCell ref="C761:G761"/>
    <mergeCell ref="N761:Q761"/>
    <mergeCell ref="A737:A738"/>
    <mergeCell ref="B737:B738"/>
    <mergeCell ref="C737:C738"/>
    <mergeCell ref="D737:D738"/>
    <mergeCell ref="E737:E738"/>
    <mergeCell ref="F737:F738"/>
    <mergeCell ref="G737:M737"/>
    <mergeCell ref="N737:N738"/>
    <mergeCell ref="O737:U737"/>
    <mergeCell ref="A782:B782"/>
    <mergeCell ref="C788:G788"/>
    <mergeCell ref="N788:Q788"/>
    <mergeCell ref="C794:G794"/>
    <mergeCell ref="N794:Q794"/>
    <mergeCell ref="C795:G795"/>
    <mergeCell ref="N795:Q795"/>
    <mergeCell ref="A766:W766"/>
    <mergeCell ref="A767:W767"/>
    <mergeCell ref="A771:A772"/>
    <mergeCell ref="B771:B772"/>
    <mergeCell ref="C771:C772"/>
    <mergeCell ref="D771:D772"/>
    <mergeCell ref="E771:E772"/>
    <mergeCell ref="F771:F772"/>
    <mergeCell ref="G771:M771"/>
    <mergeCell ref="N771:N772"/>
    <mergeCell ref="O771:U771"/>
    <mergeCell ref="V771:V772"/>
    <mergeCell ref="W771:W7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FELY TRABAJO</cp:lastModifiedBy>
  <dcterms:created xsi:type="dcterms:W3CDTF">2017-01-13T18:58:37Z</dcterms:created>
  <dcterms:modified xsi:type="dcterms:W3CDTF">2018-01-30T01:28:02Z</dcterms:modified>
</cp:coreProperties>
</file>