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1944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<sst xmlns="http://schemas.openxmlformats.org/spreadsheetml/2006/main" count="420" uniqueCount="406">
  <si>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</si>
  <si>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</si>
  <si>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</si>
  <si>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</si>
  <si>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</si>
  <si>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</si>
  <si>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</si>
  <si>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</si>
  <si>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</si>
  <si>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</si>
  <si>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</si>
  <si>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</si>
  <si>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</si>
  <si>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</si>
  <si>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</si>
  <si>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</si>
  <si>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</si>
  <si>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</si>
  <si>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</si>
  <si>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</si>
  <si>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</si>
  <si>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</si>
  <si>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</si>
  <si>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</si>
  <si>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</si>
  <si>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</si>
  <si>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</si>
  <si>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</si>
  <si>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</si>
  <si>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</si>
  <si>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</si>
  <si>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</si>
  <si>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</si>
  <si>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</si>
  <si>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</si>
  <si>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</si>
  <si>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</si>
  <si>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</si>
  <si>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</si>
  <si>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</si>
  <si>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</si>
  <si>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</si>
  <si>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</si>
  <si>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</si>
  <si>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</si>
  <si>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</si>
  <si>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</si>
  <si>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</si>
  <si>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</si>
  <si>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</si>
  <si>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</si>
  <si>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</si>
  <si>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</si>
  <si>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</si>
  <si>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</si>
  <si>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</si>
  <si>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</si>
  <si>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</si>
  <si>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</si>
  <si>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</si>
  <si>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</si>
  <si>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</si>
  <si>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</si>
  <si>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</si>
  <si>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</si>
  <si>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</si>
  <si>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</si>
  <si>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</si>
  <si>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</si>
  <si>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</si>
  <si>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</si>
  <si>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</si>
  <si>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</si>
  <si>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</si>
  <si>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</si>
  <si>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</si>
  <si>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</si>
  <si>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</si>
  <si>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</si>
  <si>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</si>
  <si>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</si>
  <si>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</si>
  <si>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</si>
  <si>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</si>
  <si>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</si>
  <si>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</si>
  <si>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</si>
  <si>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</si>
  <si>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</si>
  <si>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</si>
  <si>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</si>
  <si>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</si>
  <si>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</si>
  <si>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</si>
  <si>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</si>
  <si>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</si>
  <si>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</si>
  <si>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</si>
  <si>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</si>
  <si>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</si>
  <si>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</si>
  <si>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</si>
  <si>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</si>
  <si>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</si>
  <si>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</si>
  <si>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</si>
  <si>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</si>
  <si>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</si>
  <si>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</si>
  <si>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</si>
  <si>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</si>
  <si>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</si>
  <si>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</si>
  <si>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</si>
  <si>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</si>
  <si>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</si>
  <si>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</si>
  <si>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</si>
  <si>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</si>
  <si>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</si>
  <si>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</si>
  <si>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</si>
  <si>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</si>
  <si>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</si>
  <si>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</si>
  <si>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</si>
  <si>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</si>
  <si>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</si>
  <si>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</si>
  <si>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</si>
  <si>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</si>
  <si>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</si>
  <si>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</si>
  <si>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</si>
  <si>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</si>
  <si>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</si>
  <si>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</si>
  <si>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</si>
  <si>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</si>
  <si>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</si>
  <si>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</si>
  <si>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</si>
  <si>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</si>
  <si>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</si>
  <si>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</si>
  <si>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</si>
  <si>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</si>
  <si>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</si>
  <si>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</si>
  <si>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</si>
  <si>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</si>
  <si>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</si>
  <si>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</si>
  <si>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</si>
  <si>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</si>
  <si>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</si>
  <si>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</si>
  <si>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</si>
  <si>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</si>
  <si>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</si>
  <si>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</si>
  <si>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</si>
  <si>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</si>
  <si>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</si>
  <si>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</si>
  <si>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</si>
  <si>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</si>
  <si>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</si>
  <si>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</si>
  <si>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</si>
  <si>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</si>
  <si>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</si>
  <si>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</si>
  <si>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</si>
  <si>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</si>
  <si>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</si>
  <si>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</si>
  <si>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</si>
  <si>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</si>
  <si>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</si>
  <si>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</si>
  <si>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</si>
  <si>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</si>
  <si>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</si>
  <si>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</si>
  <si>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</si>
  <si>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</si>
  <si>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</si>
  <si>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</si>
  <si>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</si>
  <si>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</si>
  <si>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</si>
  <si>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</si>
  <si>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</si>
  <si>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</si>
  <si>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</si>
  <si>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</si>
  <si>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</si>
  <si>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</si>
  <si>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</si>
  <si>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</si>
  <si>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</si>
  <si>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</si>
  <si>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</si>
  <si>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</si>
  <si>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</si>
  <si>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</si>
  <si>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</si>
  <si>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</si>
  <si>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</si>
  <si>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</si>
  <si>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</si>
  <si>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</si>
  <si>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</si>
  <si>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</si>
  <si>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</si>
  <si>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</si>
  <si>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</si>
  <si>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</si>
  <si>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</si>
  <si>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</si>
  <si>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</si>
  <si>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</si>
  <si>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</si>
  <si>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</si>
  <si>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</si>
  <si>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</si>
  <si>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</si>
  <si>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</si>
  <si>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</si>
  <si>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</si>
  <si>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</si>
  <si>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</si>
  <si>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</si>
  <si>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</si>
  <si>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</si>
  <si>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</si>
  <si>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</si>
  <si>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</si>
  <si>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</si>
  <si>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</si>
  <si>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</si>
  <si>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</si>
  <si>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</si>
  <si>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</si>
  <si>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</si>
  <si>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</si>
  <si>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</si>
  <si>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</si>
  <si>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</si>
  <si>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</si>
  <si>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</si>
  <si>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</si>
  <si>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</si>
  <si>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</si>
  <si>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</si>
  <si>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</si>
  <si>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</si>
  <si>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</si>
  <si>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</si>
  <si>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</si>
  <si>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</si>
  <si>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</si>
  <si>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</si>
  <si>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</si>
  <si>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</si>
  <si>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</si>
  <si>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</si>
  <si>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</si>
  <si>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</si>
  <si>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</si>
  <si>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</si>
  <si>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</si>
  <si>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</si>
  <si>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</si>
  <si>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</si>
  <si>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</si>
  <si>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</si>
  <si>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</si>
  <si>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</si>
  <si>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</si>
  <si>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</si>
  <si>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</si>
  <si>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</si>
  <si>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</si>
  <si>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</si>
  <si>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</si>
  <si>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</si>
  <si>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</si>
  <si>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</si>
  <si>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</si>
  <si>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</si>
  <si>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</si>
  <si>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</si>
  <si>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</si>
  <si>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</si>
  <si>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</si>
  <si>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</si>
  <si>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</si>
  <si>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</si>
  <si>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</si>
  <si>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</si>
  <si>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</si>
  <si>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</si>
  <si>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</si>
  <si>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</si>
  <si>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</si>
  <si>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</si>
  <si>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</si>
  <si>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</si>
  <si>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</si>
  <si>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</si>
  <si>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</si>
  <si>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</si>
  <si>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</si>
  <si>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</si>
  <si>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</si>
  <si>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</si>
  <si>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</si>
  <si>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</si>
  <si>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</si>
  <si>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</si>
  <si>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</si>
  <si>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</si>
  <si>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</si>
  <si>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</si>
  <si>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</si>
  <si>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</si>
  <si>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</si>
  <si>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</si>
  <si>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</si>
  <si>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</si>
  <si>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</si>
  <si>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</si>
  <si>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</si>
  <si>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</si>
  <si>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</si>
  <si>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</si>
  <si>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</si>
  <si>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</si>
  <si>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</si>
  <si>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</si>
  <si>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</si>
  <si>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</si>
  <si>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</si>
  <si>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</si>
  <si>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</si>
  <si>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</si>
  <si>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</si>
  <si>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</si>
  <si>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</si>
  <si>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</si>
  <si>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</si>
  <si>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</si>
  <si>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</si>
  <si>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</si>
  <si>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</si>
  <si>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</si>
  <si>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</si>
  <si>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</si>
  <si>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</si>
  <si>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</si>
  <si>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</si>
  <si>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</si>
  <si>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</si>
  <si>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</si>
  <si>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</si>
  <si>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</si>
  <si>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</si>
  <si>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</si>
  <si>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</si>
  <si>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</si>
  <si>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</si>
  <si>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</si>
  <si>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</si>
  <si>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</si>
  <si>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</si>
  <si>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</si>
  <si>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</si>
  <si>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</si>
  <si>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</si>
  <si>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</si>
  <si>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</si>
  <si>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</si>
  <si>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</si>
  <si>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</si>
  <si>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</si>
  <si>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</si>
  <si>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</si>
  <si>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</si>
  <si>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</si>
  <si>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</si>
  <si>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</si>
  <si>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</si>
  <si>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</si>
  <si>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</si>
  <si>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</si>
  <si>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</si>
  <si>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DISMINUCIÓN DE BIENES POR PÉRDIDA, OBSOLESCENCIA Y DETERIORO</t>
  </si>
  <si>
    <t>Municipio Cañadas de Obregón</t>
  </si>
  <si>
    <t>AL 31 DE DICIEMBRE DE 2016</t>
  </si>
  <si>
    <t>PROF. JAIME GUSTAVO CASILLAS VAZQUEZ</t>
  </si>
  <si>
    <t>LIC. JESÚS ADRIAN PADILLA RUEZGA</t>
  </si>
  <si>
    <t>PRESIDENTE MUNICIPAL</t>
  </si>
  <si>
    <t>ENCARGADO DE LA HACIENDA PÚBLICA</t>
  </si>
  <si>
    <t>ASEJ2016-13-31-01-2017-1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</si>
</sst>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209">
      <selection activeCell="O213" sqref="O213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4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16" ht="16.5" customHeight="1">
      <c r="A2" s="47" t="s">
        <v>399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1:16" ht="16.5" customHeight="1">
      <c r="A3" s="50" t="s">
        <v>400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397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6141080.399999999</v>
      </c>
      <c r="P9" s="34">
        <f>P10+P20+P27+P30+P37+P43+P54+P60</f>
        <v>7064434.51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1887833.74</v>
      </c>
      <c r="P10" s="34">
        <f>SUM(P11:P18)</f>
        <v>1743373.11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10000</v>
      </c>
      <c r="P11" s="28">
        <v>15000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1833117.93</v>
      </c>
      <c r="P12" s="28">
        <v>1668684.59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44715.81</v>
      </c>
      <c r="P17" s="28">
        <v>59688.52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2229969.4</v>
      </c>
      <c r="P30" s="34">
        <f>SUM(P31:P35)</f>
        <v>2136210.55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99962.78</v>
      </c>
      <c r="P31" s="28">
        <v>85186.97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1975508.13</v>
      </c>
      <c r="P33" s="28">
        <v>1861287.97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0</v>
      </c>
      <c r="P34" s="28">
        <v>894.32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154498.49</v>
      </c>
      <c r="P35" s="28">
        <v>188841.29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234917.96</v>
      </c>
      <c r="P37" s="34">
        <f>SUM(P38:P41)</f>
        <v>144939.38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234917.96</v>
      </c>
      <c r="P41" s="28">
        <v>144939.38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1788359.2999999998</v>
      </c>
      <c r="P43" s="34">
        <f>SUM(P44:P52)</f>
        <v>3039911.47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10150</v>
      </c>
      <c r="P45" s="28">
        <v>17900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10492.63</v>
      </c>
      <c r="P47" s="28">
        <v>0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1767716.67</v>
      </c>
      <c r="P50" s="28">
        <v>3022011.47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24071837.48</v>
      </c>
      <c r="P65" s="34">
        <f>P66+P71</f>
        <v>23346148.62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23943117.48</v>
      </c>
      <c r="P66" s="34">
        <f>SUM(P67:P69)</f>
        <v>23042248.62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19864702.03</v>
      </c>
      <c r="P67" s="28">
        <v>18925536.26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4078415.45</v>
      </c>
      <c r="P68" s="28">
        <v>4110541.36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0</v>
      </c>
      <c r="P69" s="28">
        <v>6171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128720</v>
      </c>
      <c r="P71" s="34">
        <f>SUM(P72:P76)</f>
        <v>303900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250000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128720</v>
      </c>
      <c r="P75" s="28">
        <v>53900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-184195.39</v>
      </c>
      <c r="P78" s="34">
        <f>P79+P83+P90+P92+P95</f>
        <v>-186308.76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0</v>
      </c>
      <c r="P79" s="34">
        <f>SUM(P80:P81)</f>
        <v>0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0</v>
      </c>
      <c r="P80" s="28">
        <v>0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-184195.39</v>
      </c>
      <c r="P95" s="34">
        <f>SUM(P96:P102)</f>
        <v>-186308.76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-184195.39</v>
      </c>
      <c r="P97" s="28">
        <v>-186308.76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30028722.49</v>
      </c>
      <c r="P104" s="34">
        <f>P9+P65+P78</f>
        <v>30224274.37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20907062.37</v>
      </c>
      <c r="P107" s="34">
        <f>P108+P116+P127</f>
        <v>23249447.13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11077508.82</v>
      </c>
      <c r="P108" s="34">
        <f>SUM(P109:P114)</f>
        <v>11856749.38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7104068.73</v>
      </c>
      <c r="P109" s="28">
        <v>7723594.4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2236843.76</v>
      </c>
      <c r="P110" s="28">
        <v>2590699.22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1400674.59</v>
      </c>
      <c r="P111" s="28">
        <v>1480492.82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0</v>
      </c>
      <c r="P112" s="28">
        <v>0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335921.74</v>
      </c>
      <c r="P113" s="28">
        <v>61962.94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3507020.3800000004</v>
      </c>
      <c r="P116" s="34">
        <f>SUM(P117:P125)</f>
        <v>4661736.87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244326.08</v>
      </c>
      <c r="P117" s="28">
        <v>263734.87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162174.99</v>
      </c>
      <c r="P118" s="28">
        <v>207143.11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579772.6</v>
      </c>
      <c r="P120" s="28">
        <v>926283.49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739605.74</v>
      </c>
      <c r="P121" s="28">
        <v>689216.41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1304746.87</v>
      </c>
      <c r="P122" s="28">
        <v>1940398.88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65571.85</v>
      </c>
      <c r="P123" s="28">
        <v>36480.31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6421.67</v>
      </c>
      <c r="P124" s="28">
        <v>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404400.58</v>
      </c>
      <c r="P125" s="28">
        <v>598479.8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6322533.17</v>
      </c>
      <c r="P127" s="34">
        <f>SUM(P128:P136)</f>
        <v>6730960.88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4234324.33</v>
      </c>
      <c r="P128" s="28">
        <v>4344353.64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135592</v>
      </c>
      <c r="P129" s="28">
        <v>268613.57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385399.42</v>
      </c>
      <c r="P130" s="28">
        <v>189457.79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153721.05</v>
      </c>
      <c r="P131" s="28">
        <v>133558.09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480076.21</v>
      </c>
      <c r="P132" s="28">
        <v>671864.76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43373</v>
      </c>
      <c r="P133" s="28">
        <v>65354.4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116950.61</v>
      </c>
      <c r="P134" s="28">
        <v>194131.56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756785.39</v>
      </c>
      <c r="P135" s="28">
        <v>792811.07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16311.16</v>
      </c>
      <c r="P136" s="28">
        <v>70816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1883686.05</v>
      </c>
      <c r="P138" s="34">
        <f>P139+P143+P147+P151+P157+P162+P166+P169+P176</f>
        <v>2072556.82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840000</v>
      </c>
      <c r="P143" s="34">
        <f>SUM(P144:P145)</f>
        <v>877000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840000</v>
      </c>
      <c r="P144" s="28">
        <v>877000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474278.31</v>
      </c>
      <c r="P151" s="34">
        <f>SUM(P152:P155)</f>
        <v>682931.5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93701.01</v>
      </c>
      <c r="P152" s="28">
        <v>345377.25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143164.85</v>
      </c>
      <c r="P153" s="28">
        <v>64853.06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237412.45</v>
      </c>
      <c r="P154" s="28">
        <v>272701.19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569407.74</v>
      </c>
      <c r="P157" s="34">
        <f>SUM(P158:P160)</f>
        <v>512625.32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569407.74</v>
      </c>
      <c r="P158" s="28">
        <v>512625.32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40000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40000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40000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0</v>
      </c>
      <c r="P193" s="34">
        <f>P194+P198+P202+P206+P209</f>
        <v>0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0</v>
      </c>
      <c r="P194" s="34">
        <f>SUM(P195:P196)</f>
        <v>0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0</v>
      </c>
      <c r="P195" s="28">
        <v>0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0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0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0</v>
      </c>
      <c r="P202" s="34">
        <f>SUM(P203:P204)</f>
        <v>0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0</v>
      </c>
      <c r="P203" s="28">
        <v>0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0</v>
      </c>
      <c r="P213" s="34">
        <f>P214+P223+P227+P234+P237+P240</f>
        <v>0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SUM(O215:O222)</f>
        <v>0</v>
      </c>
      <c r="P214" s="34">
        <f>SUM(P215:P222)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>
        <v>5518</v>
      </c>
      <c r="B222" s="43" t="s">
        <v>398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7">
        <v>0</v>
      </c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0</v>
      </c>
      <c r="P240" s="34">
        <f>SUM(P241:P248)</f>
        <v>0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0</v>
      </c>
      <c r="P241" s="28">
        <v>0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395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O107+O138+O180+O193+O213+O250</f>
        <v>22790748.42</v>
      </c>
      <c r="P252" s="34">
        <f>P107+P138+P180+P193+P213+P250</f>
        <v>25362003.95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7237974.07</v>
      </c>
      <c r="P256" s="28">
        <v>4862270.42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7237974.07</v>
      </c>
      <c r="P259" s="34">
        <f>SUM(P255:P258)</f>
        <v>4862270.42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401</v>
      </c>
      <c r="J266" s="13"/>
      <c r="O266" s="32" t="s">
        <v>402</v>
      </c>
    </row>
    <row r="267" spans="4:15" ht="12.75">
      <c r="D267" s="13" t="s">
        <v>403</v>
      </c>
      <c r="J267" s="13"/>
      <c r="O267" s="32" t="s">
        <v>404</v>
      </c>
    </row>
    <row r="268" ht="15">
      <c r="B268" t="s">
        <v>394</v>
      </c>
    </row>
    <row r="272" spans="6:14" ht="12.75">
      <c r="F272" s="53" t="s">
        <v>405</v>
      </c>
      <c r="G272" s="53"/>
      <c r="H272" s="53"/>
      <c r="I272" s="53"/>
      <c r="J272" s="53"/>
      <c r="K272" s="53"/>
      <c r="L272" s="53"/>
      <c r="M272" s="53"/>
      <c r="N272" s="53"/>
    </row>
    <row r="273" spans="6:14" ht="12.75">
      <c r="F273" s="53"/>
      <c r="G273" s="53"/>
      <c r="H273" s="53"/>
      <c r="I273" s="53"/>
      <c r="J273" s="53"/>
      <c r="K273" s="53"/>
      <c r="L273" s="53"/>
      <c r="M273" s="53"/>
      <c r="N273" s="53"/>
    </row>
    <row r="274" spans="6:14" ht="12.75">
      <c r="F274" s="53"/>
      <c r="G274" s="53"/>
      <c r="H274" s="53"/>
      <c r="I274" s="53"/>
      <c r="J274" s="53"/>
      <c r="K274" s="53"/>
      <c r="L274" s="53"/>
      <c r="M274" s="53"/>
      <c r="N274" s="53"/>
    </row>
    <row r="275" spans="6:14" ht="12.75">
      <c r="F275" s="53"/>
      <c r="G275" s="53"/>
      <c r="H275" s="53"/>
      <c r="I275" s="53"/>
      <c r="J275" s="53"/>
      <c r="K275" s="53"/>
      <c r="L275" s="53"/>
      <c r="M275" s="53"/>
      <c r="N275" s="53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Manu</cp:lastModifiedBy>
  <cp:lastPrinted>2015-03-05T19:39:30Z</cp:lastPrinted>
  <dcterms:created xsi:type="dcterms:W3CDTF">2010-12-03T18:40:30Z</dcterms:created>
  <dcterms:modified xsi:type="dcterms:W3CDTF">2017-02-01T01:05:55Z</dcterms:modified>
  <cp:category/>
  <cp:version/>
  <cp:contentType/>
  <cp:contentStatus/>
</cp:coreProperties>
</file>