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NOM, PERS. PERM. 16-31 JUL 2019" sheetId="12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27" l="1"/>
  <c r="I20" i="127"/>
  <c r="K20" i="127" s="1"/>
  <c r="H21" i="127"/>
  <c r="G21" i="127"/>
  <c r="H29" i="127"/>
  <c r="I18" i="127" l="1"/>
  <c r="K18" i="127" s="1"/>
  <c r="K17" i="127"/>
  <c r="I17" i="127"/>
  <c r="K16" i="127"/>
  <c r="I16" i="127"/>
  <c r="I19" i="127"/>
  <c r="K19" i="127" s="1"/>
  <c r="J29" i="127" l="1"/>
  <c r="G29" i="127"/>
  <c r="I28" i="127"/>
  <c r="K15" i="127"/>
  <c r="I15" i="127"/>
  <c r="I14" i="127"/>
  <c r="K14" i="127"/>
  <c r="J25" i="127"/>
  <c r="J30" i="127" s="1"/>
  <c r="H25" i="127"/>
  <c r="G25" i="127"/>
  <c r="I24" i="127"/>
  <c r="K24" i="127" s="1"/>
  <c r="K25" i="127" s="1"/>
  <c r="K13" i="127"/>
  <c r="I13" i="127"/>
  <c r="K12" i="127"/>
  <c r="I12" i="127"/>
  <c r="K11" i="127"/>
  <c r="I11" i="127"/>
  <c r="K10" i="127"/>
  <c r="I10" i="127"/>
  <c r="K9" i="127"/>
  <c r="I9" i="127"/>
  <c r="K8" i="127"/>
  <c r="I8" i="127"/>
  <c r="K7" i="127"/>
  <c r="I7" i="127"/>
  <c r="K6" i="127"/>
  <c r="I6" i="127"/>
  <c r="K5" i="127"/>
  <c r="K21" i="127" s="1"/>
  <c r="I5" i="127"/>
  <c r="I21" i="127" s="1"/>
  <c r="K28" i="127" l="1"/>
  <c r="I29" i="127"/>
  <c r="K29" i="127"/>
  <c r="H30" i="127"/>
  <c r="G30" i="127"/>
  <c r="I25" i="127"/>
  <c r="I30" i="127" l="1"/>
  <c r="K30" i="127" s="1"/>
</calcChain>
</file>

<file path=xl/sharedStrings.xml><?xml version="1.0" encoding="utf-8"?>
<sst xmlns="http://schemas.openxmlformats.org/spreadsheetml/2006/main" count="88" uniqueCount="55">
  <si>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</si>
  <si>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</si>
  <si>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</si>
  <si>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</si>
  <si>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</si>
  <si>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</si>
  <si>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</si>
  <si>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</si>
  <si>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</si>
  <si>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SUELDOS</t>
  </si>
  <si>
    <t>NOMBRAMIENTO</t>
  </si>
  <si>
    <t>SUELDO</t>
  </si>
  <si>
    <t>_____________________________________</t>
  </si>
  <si>
    <t>PRESIDENTE MUNICIPAL</t>
  </si>
  <si>
    <t>ENCARGADO DE HACIENDA MPAL</t>
  </si>
  <si>
    <t>PAGO</t>
  </si>
  <si>
    <t>FIRMA DE RECIBIDO</t>
  </si>
  <si>
    <t>TOTAL NOMINA QUINCENAL</t>
  </si>
  <si>
    <t>AUTORIZO</t>
  </si>
  <si>
    <t>________________________________________</t>
  </si>
  <si>
    <t xml:space="preserve">                           </t>
  </si>
  <si>
    <t>LIC. NADIA NOEMI ORTIZ PEREZ</t>
  </si>
  <si>
    <t>L.C.P. JUAN ZAELTIEL MENDOZA NUÑEZ</t>
  </si>
  <si>
    <t>MUNICIPIO DE MEXTICACAN , JALISCO H. AYUNTAMIENTO 2018-2021</t>
  </si>
  <si>
    <t>SEGURIDAD PUBLCA</t>
  </si>
  <si>
    <t>PEDRO MARTINEZ BAUTISTA</t>
  </si>
  <si>
    <t>HELIODORO BARAJAS VALENCIA</t>
  </si>
  <si>
    <t>JUAN MANUEL VILLEGAS GARCIA</t>
  </si>
  <si>
    <t>RAMON MIRANDA PLASCENCIA</t>
  </si>
  <si>
    <t>POLICIA EN LINEA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</si>
  <si>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</si>
  <si>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</si>
  <si>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</si>
  <si>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</si>
  <si>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</si>
  <si>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SUBTOTAL SEGURIDAD PUBLICA</t>
  </si>
  <si>
    <t>JUZGADO</t>
  </si>
  <si>
    <t>DAVID JAUREGUI PEREZ</t>
  </si>
  <si>
    <t>JUEZ MUNICIPAL</t>
  </si>
  <si>
    <t>SUBTOTAL JUZGADO</t>
  </si>
  <si>
    <t>PROTECCIÓN CIVIL</t>
  </si>
  <si>
    <t>SUBTOTAL PROTECCION CIVIL</t>
  </si>
  <si>
    <t>SUB DIRECTOR SEG. PUB.</t>
  </si>
  <si>
    <t>JOSEFINA MARTINEZ VILLALOBOS</t>
  </si>
  <si>
    <t>JOSE ISABEL MENDEZ LOPEZ</t>
  </si>
  <si>
    <t>COMISARIO DE SEG PUB. TRANSITO Y MOVILIADAD</t>
  </si>
  <si>
    <t>CARLOS ANTONIO QUIRARTE GUZMAN</t>
  </si>
  <si>
    <t>KAREN JAZMIN MEDINA HERNANDEZ</t>
  </si>
  <si>
    <t>JUAN MANUEL PEREYDA LÓPEZ</t>
  </si>
  <si>
    <t>SILVIA ALEJANDRA MIRAMONTES BARROQUIN</t>
  </si>
  <si>
    <t>CHOFER DE AMBULANCIA</t>
  </si>
  <si>
    <t>CAROLINA CORNEJO NUÑEZ</t>
  </si>
  <si>
    <t>COMANDANTE DE POLICIA</t>
  </si>
  <si>
    <t>NOMINA DE SUELDOS DEL 16 AL 31 DE JULIO DE 2019</t>
  </si>
  <si>
    <t>EDUARDO MANUEL CARRILLO 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</si>
</sst>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164" fontId="1" fillId="0" borderId="0" xfId="0" applyNumberFormat="1" applyFont="1"/>
    <xf numFmtId="0" fontId="3" fillId="0" borderId="1" xfId="0" applyFont="1" applyBorder="1" applyAlignment="1">
      <alignment horizontal="center"/>
    </xf>
    <xf numFmtId="0" fontId="1" fillId="0" borderId="15" xfId="0" applyFont="1" applyBorder="1"/>
    <xf numFmtId="0" fontId="0" fillId="0" borderId="20" xfId="0" applyBorder="1"/>
    <xf numFmtId="0" fontId="0" fillId="0" borderId="23" xfId="0" applyBorder="1"/>
    <xf numFmtId="0" fontId="0" fillId="0" borderId="26" xfId="0" applyBorder="1"/>
    <xf numFmtId="0" fontId="1" fillId="0" borderId="0" xfId="0" applyFont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0" fillId="0" borderId="28" xfId="0" applyBorder="1"/>
    <xf numFmtId="0" fontId="0" fillId="3" borderId="1" xfId="0" applyFill="1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1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0" fontId="0" fillId="6" borderId="27" xfId="0" applyFill="1" applyBorder="1"/>
    <xf numFmtId="44" fontId="1" fillId="5" borderId="2" xfId="0" applyNumberFormat="1" applyFont="1" applyFill="1" applyBorder="1" applyAlignment="1">
      <alignment horizontal="left"/>
    </xf>
    <xf numFmtId="0" fontId="0" fillId="6" borderId="22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164" fontId="1" fillId="6" borderId="18" xfId="0" applyNumberFormat="1" applyFont="1" applyFill="1" applyBorder="1"/>
    <xf numFmtId="0" fontId="0" fillId="6" borderId="31" xfId="0" applyFill="1" applyBorder="1"/>
    <xf numFmtId="0" fontId="0" fillId="5" borderId="19" xfId="0" applyFill="1" applyBorder="1"/>
    <xf numFmtId="0" fontId="0" fillId="5" borderId="5" xfId="0" applyFill="1" applyBorder="1"/>
    <xf numFmtId="0" fontId="1" fillId="5" borderId="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24" xfId="0" applyFont="1" applyFill="1" applyBorder="1" applyAlignment="1">
      <alignment horizontal="center"/>
    </xf>
    <xf numFmtId="44" fontId="0" fillId="0" borderId="21" xfId="0" applyNumberFormat="1" applyFill="1" applyBorder="1"/>
    <xf numFmtId="44" fontId="0" fillId="0" borderId="16" xfId="0" applyNumberFormat="1" applyFill="1" applyBorder="1"/>
    <xf numFmtId="164" fontId="4" fillId="0" borderId="21" xfId="0" applyNumberFormat="1" applyFont="1" applyFill="1" applyBorder="1"/>
    <xf numFmtId="0" fontId="0" fillId="2" borderId="1" xfId="0" applyFill="1" applyBorder="1"/>
    <xf numFmtId="164" fontId="3" fillId="0" borderId="21" xfId="0" applyNumberFormat="1" applyFont="1" applyFill="1" applyBorder="1"/>
    <xf numFmtId="0" fontId="0" fillId="0" borderId="32" xfId="0" applyBorder="1"/>
    <xf numFmtId="44" fontId="3" fillId="0" borderId="21" xfId="0" applyNumberFormat="1" applyFont="1" applyFill="1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/>
    <xf numFmtId="44" fontId="0" fillId="0" borderId="21" xfId="0" applyNumberFormat="1" applyFont="1" applyFill="1" applyBorder="1"/>
    <xf numFmtId="164" fontId="0" fillId="0" borderId="1" xfId="0" applyNumberFormat="1" applyFont="1" applyFill="1" applyBorder="1"/>
    <xf numFmtId="0" fontId="0" fillId="3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showWhiteSpace="0" view="pageLayout" zoomScale="82" zoomScaleNormal="100" zoomScalePageLayoutView="82" workbookViewId="0">
      <selection activeCell="L17" sqref="L17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9.5703125" customWidth="1"/>
    <col min="11" max="11" width="17" style="17" customWidth="1"/>
    <col min="12" max="12" width="44.5703125" customWidth="1"/>
    <col min="14" max="14" width="11.42578125" customWidth="1"/>
    <col min="15" max="15" width="23" customWidth="1"/>
  </cols>
  <sheetData>
    <row r="1" spans="1:12" ht="29.25" customHeight="1" x14ac:dyDescent="0.3">
      <c r="A1" s="70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9.5" thickBot="1" x14ac:dyDescent="0.35">
      <c r="A2" s="73" t="s">
        <v>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6.5" customHeight="1" thickBot="1" x14ac:dyDescent="0.3">
      <c r="A3" s="22"/>
      <c r="B3" s="21"/>
      <c r="C3" s="23"/>
      <c r="D3" s="54" t="s">
        <v>1</v>
      </c>
      <c r="E3" s="24" t="s">
        <v>10</v>
      </c>
      <c r="F3" s="24" t="s">
        <v>2</v>
      </c>
      <c r="G3" s="76" t="s">
        <v>3</v>
      </c>
      <c r="H3" s="77"/>
      <c r="I3" s="77"/>
      <c r="J3" s="78"/>
      <c r="K3" s="25">
        <v>2019</v>
      </c>
      <c r="L3" s="79" t="s">
        <v>16</v>
      </c>
    </row>
    <row r="4" spans="1:12" ht="15.75" thickBot="1" x14ac:dyDescent="0.3">
      <c r="A4" s="26" t="s">
        <v>0</v>
      </c>
      <c r="B4" s="27"/>
      <c r="C4" s="28"/>
      <c r="D4" s="29" t="s">
        <v>24</v>
      </c>
      <c r="E4" s="30"/>
      <c r="F4" s="25" t="s">
        <v>4</v>
      </c>
      <c r="G4" s="25" t="s">
        <v>9</v>
      </c>
      <c r="H4" s="25" t="s">
        <v>5</v>
      </c>
      <c r="I4" s="25" t="s">
        <v>6</v>
      </c>
      <c r="J4" s="25" t="s">
        <v>7</v>
      </c>
      <c r="K4" s="44" t="s">
        <v>8</v>
      </c>
      <c r="L4" s="80"/>
    </row>
    <row r="5" spans="1:12" ht="23.25" customHeight="1" x14ac:dyDescent="0.25">
      <c r="A5" s="8">
        <v>100</v>
      </c>
      <c r="B5" s="4">
        <v>110</v>
      </c>
      <c r="C5" s="4">
        <v>113</v>
      </c>
      <c r="D5" s="1" t="s">
        <v>25</v>
      </c>
      <c r="E5" s="64" t="s">
        <v>45</v>
      </c>
      <c r="F5" s="2">
        <v>15</v>
      </c>
      <c r="G5" s="3">
        <v>8730</v>
      </c>
      <c r="H5" s="5">
        <v>0</v>
      </c>
      <c r="I5" s="3">
        <f t="shared" ref="I5:I13" si="0">G5-H5</f>
        <v>8730</v>
      </c>
      <c r="J5" s="3">
        <v>1230</v>
      </c>
      <c r="K5" s="57">
        <f t="shared" ref="K5:K13" si="1">G5-J5</f>
        <v>7500</v>
      </c>
      <c r="L5" s="9"/>
    </row>
    <row r="6" spans="1:12" ht="22.5" customHeight="1" x14ac:dyDescent="0.25">
      <c r="A6" s="8">
        <v>100</v>
      </c>
      <c r="B6" s="4">
        <v>110</v>
      </c>
      <c r="C6" s="4">
        <v>113</v>
      </c>
      <c r="D6" s="1" t="s">
        <v>26</v>
      </c>
      <c r="E6" s="2" t="s">
        <v>42</v>
      </c>
      <c r="F6" s="2">
        <v>15</v>
      </c>
      <c r="G6" s="3">
        <v>7454</v>
      </c>
      <c r="H6" s="5">
        <v>0</v>
      </c>
      <c r="I6" s="3">
        <f t="shared" si="0"/>
        <v>7454</v>
      </c>
      <c r="J6" s="3">
        <v>954</v>
      </c>
      <c r="K6" s="57">
        <f t="shared" si="1"/>
        <v>6500</v>
      </c>
      <c r="L6" s="10"/>
    </row>
    <row r="7" spans="1:12" ht="26.25" customHeight="1" x14ac:dyDescent="0.25">
      <c r="A7" s="8">
        <v>100</v>
      </c>
      <c r="B7" s="4">
        <v>110</v>
      </c>
      <c r="C7" s="4">
        <v>113</v>
      </c>
      <c r="D7" s="1" t="s">
        <v>27</v>
      </c>
      <c r="E7" s="2" t="s">
        <v>29</v>
      </c>
      <c r="F7" s="2">
        <v>15</v>
      </c>
      <c r="G7" s="3">
        <v>4128</v>
      </c>
      <c r="H7" s="5">
        <v>0</v>
      </c>
      <c r="I7" s="3">
        <f t="shared" si="0"/>
        <v>4128</v>
      </c>
      <c r="J7" s="3">
        <v>328</v>
      </c>
      <c r="K7" s="57">
        <f t="shared" si="1"/>
        <v>3800</v>
      </c>
      <c r="L7" s="10"/>
    </row>
    <row r="8" spans="1:12" ht="23.25" customHeight="1" x14ac:dyDescent="0.25">
      <c r="A8" s="8">
        <v>100</v>
      </c>
      <c r="B8" s="4">
        <v>110</v>
      </c>
      <c r="C8" s="4">
        <v>113</v>
      </c>
      <c r="D8" s="1" t="s">
        <v>28</v>
      </c>
      <c r="E8" s="2" t="s">
        <v>29</v>
      </c>
      <c r="F8" s="2">
        <v>15</v>
      </c>
      <c r="G8" s="3">
        <v>4128</v>
      </c>
      <c r="H8" s="5">
        <v>0</v>
      </c>
      <c r="I8" s="3">
        <f t="shared" si="0"/>
        <v>4128</v>
      </c>
      <c r="J8" s="3">
        <v>328</v>
      </c>
      <c r="K8" s="57">
        <f t="shared" si="1"/>
        <v>3800</v>
      </c>
      <c r="L8" s="10"/>
    </row>
    <row r="9" spans="1:12" ht="23.25" customHeight="1" x14ac:dyDescent="0.25">
      <c r="A9" s="8">
        <v>100</v>
      </c>
      <c r="B9" s="4">
        <v>110</v>
      </c>
      <c r="C9" s="4">
        <v>113</v>
      </c>
      <c r="D9" s="1" t="s">
        <v>30</v>
      </c>
      <c r="E9" s="2" t="s">
        <v>29</v>
      </c>
      <c r="F9" s="2">
        <v>15</v>
      </c>
      <c r="G9" s="3">
        <v>4128</v>
      </c>
      <c r="H9" s="5">
        <v>0</v>
      </c>
      <c r="I9" s="3">
        <f t="shared" si="0"/>
        <v>4128</v>
      </c>
      <c r="J9" s="3">
        <v>328</v>
      </c>
      <c r="K9" s="57">
        <f t="shared" si="1"/>
        <v>3800</v>
      </c>
      <c r="L9" s="10"/>
    </row>
    <row r="10" spans="1:12" ht="23.25" customHeight="1" x14ac:dyDescent="0.25">
      <c r="A10" s="8">
        <v>100</v>
      </c>
      <c r="B10" s="4">
        <v>110</v>
      </c>
      <c r="C10" s="4">
        <v>113</v>
      </c>
      <c r="D10" s="1" t="s">
        <v>31</v>
      </c>
      <c r="E10" s="2" t="s">
        <v>29</v>
      </c>
      <c r="F10" s="2">
        <v>15</v>
      </c>
      <c r="G10" s="3">
        <v>4128</v>
      </c>
      <c r="H10" s="5">
        <v>0</v>
      </c>
      <c r="I10" s="3">
        <f t="shared" si="0"/>
        <v>4128</v>
      </c>
      <c r="J10" s="3">
        <v>328</v>
      </c>
      <c r="K10" s="57">
        <f t="shared" si="1"/>
        <v>3800</v>
      </c>
      <c r="L10" s="10"/>
    </row>
    <row r="11" spans="1:12" ht="23.25" customHeight="1" x14ac:dyDescent="0.25">
      <c r="A11" s="8">
        <v>100</v>
      </c>
      <c r="B11" s="4">
        <v>110</v>
      </c>
      <c r="C11" s="4">
        <v>113</v>
      </c>
      <c r="D11" s="1" t="s">
        <v>32</v>
      </c>
      <c r="E11" s="2" t="s">
        <v>29</v>
      </c>
      <c r="F11" s="2">
        <v>15</v>
      </c>
      <c r="G11" s="3">
        <v>4128</v>
      </c>
      <c r="H11" s="5">
        <v>0</v>
      </c>
      <c r="I11" s="3">
        <f t="shared" si="0"/>
        <v>4128</v>
      </c>
      <c r="J11" s="3">
        <v>328</v>
      </c>
      <c r="K11" s="57">
        <f t="shared" si="1"/>
        <v>3800</v>
      </c>
      <c r="L11" s="10"/>
    </row>
    <row r="12" spans="1:12" ht="23.25" customHeight="1" x14ac:dyDescent="0.25">
      <c r="A12" s="8">
        <v>100</v>
      </c>
      <c r="B12" s="4">
        <v>110</v>
      </c>
      <c r="C12" s="4">
        <v>113</v>
      </c>
      <c r="D12" s="1" t="s">
        <v>33</v>
      </c>
      <c r="E12" s="2" t="s">
        <v>29</v>
      </c>
      <c r="F12" s="2">
        <v>15</v>
      </c>
      <c r="G12" s="3">
        <v>4596</v>
      </c>
      <c r="H12" s="5">
        <v>0</v>
      </c>
      <c r="I12" s="3">
        <f t="shared" si="0"/>
        <v>4596</v>
      </c>
      <c r="J12" s="3">
        <v>396</v>
      </c>
      <c r="K12" s="57">
        <f t="shared" si="1"/>
        <v>4200</v>
      </c>
      <c r="L12" s="10"/>
    </row>
    <row r="13" spans="1:12" ht="23.25" customHeight="1" x14ac:dyDescent="0.25">
      <c r="A13" s="8">
        <v>100</v>
      </c>
      <c r="B13" s="4">
        <v>110</v>
      </c>
      <c r="C13" s="4">
        <v>113</v>
      </c>
      <c r="D13" s="1" t="s">
        <v>34</v>
      </c>
      <c r="E13" s="2" t="s">
        <v>29</v>
      </c>
      <c r="F13" s="2">
        <v>15</v>
      </c>
      <c r="G13" s="3">
        <v>4128</v>
      </c>
      <c r="H13" s="5">
        <v>0</v>
      </c>
      <c r="I13" s="3">
        <f t="shared" si="0"/>
        <v>4128</v>
      </c>
      <c r="J13" s="3">
        <v>328</v>
      </c>
      <c r="K13" s="57">
        <f t="shared" si="1"/>
        <v>3800</v>
      </c>
      <c r="L13" s="10"/>
    </row>
    <row r="14" spans="1:12" ht="23.25" customHeight="1" x14ac:dyDescent="0.25">
      <c r="A14" s="8">
        <v>100</v>
      </c>
      <c r="B14" s="4">
        <v>110</v>
      </c>
      <c r="C14" s="4">
        <v>113</v>
      </c>
      <c r="D14" s="60" t="s">
        <v>44</v>
      </c>
      <c r="E14" s="7" t="s">
        <v>52</v>
      </c>
      <c r="F14" s="2">
        <v>15</v>
      </c>
      <c r="G14" s="3">
        <v>4953</v>
      </c>
      <c r="H14" s="5">
        <v>0</v>
      </c>
      <c r="I14" s="3">
        <f t="shared" ref="I14:I17" si="2">G14-H14</f>
        <v>4953</v>
      </c>
      <c r="J14" s="3">
        <v>453</v>
      </c>
      <c r="K14" s="63">
        <f t="shared" ref="K14:K17" si="3">G14-J14</f>
        <v>4500</v>
      </c>
      <c r="L14" s="11"/>
    </row>
    <row r="15" spans="1:12" ht="23.25" customHeight="1" x14ac:dyDescent="0.25">
      <c r="A15" s="8">
        <v>100</v>
      </c>
      <c r="B15" s="4">
        <v>110</v>
      </c>
      <c r="C15" s="4">
        <v>113</v>
      </c>
      <c r="D15" s="20" t="s">
        <v>43</v>
      </c>
      <c r="E15" s="2" t="s">
        <v>29</v>
      </c>
      <c r="F15" s="2">
        <v>15</v>
      </c>
      <c r="G15" s="3">
        <v>4128</v>
      </c>
      <c r="H15" s="5">
        <v>0</v>
      </c>
      <c r="I15" s="3">
        <f t="shared" si="2"/>
        <v>4128</v>
      </c>
      <c r="J15" s="3">
        <v>328</v>
      </c>
      <c r="K15" s="63">
        <f t="shared" si="3"/>
        <v>3800</v>
      </c>
      <c r="L15" s="11"/>
    </row>
    <row r="16" spans="1:12" ht="23.25" customHeight="1" x14ac:dyDescent="0.25">
      <c r="A16" s="8">
        <v>100</v>
      </c>
      <c r="B16" s="4">
        <v>110</v>
      </c>
      <c r="C16" s="4">
        <v>113</v>
      </c>
      <c r="D16" s="20" t="s">
        <v>46</v>
      </c>
      <c r="E16" s="2" t="s">
        <v>29</v>
      </c>
      <c r="F16" s="2">
        <v>15</v>
      </c>
      <c r="G16" s="3">
        <v>4128</v>
      </c>
      <c r="H16" s="5">
        <v>0</v>
      </c>
      <c r="I16" s="3">
        <f t="shared" si="2"/>
        <v>4128</v>
      </c>
      <c r="J16" s="3">
        <v>328</v>
      </c>
      <c r="K16" s="67">
        <f t="shared" si="3"/>
        <v>3800</v>
      </c>
      <c r="L16" s="19"/>
    </row>
    <row r="17" spans="1:12" ht="23.25" customHeight="1" x14ac:dyDescent="0.25">
      <c r="A17" s="8">
        <v>100</v>
      </c>
      <c r="B17" s="4">
        <v>110</v>
      </c>
      <c r="C17" s="4">
        <v>113</v>
      </c>
      <c r="D17" s="20" t="s">
        <v>47</v>
      </c>
      <c r="E17" s="2" t="s">
        <v>29</v>
      </c>
      <c r="F17" s="2">
        <v>15</v>
      </c>
      <c r="G17" s="3">
        <v>4128</v>
      </c>
      <c r="H17" s="5">
        <v>0</v>
      </c>
      <c r="I17" s="3">
        <f t="shared" si="2"/>
        <v>4128</v>
      </c>
      <c r="J17" s="3">
        <v>328</v>
      </c>
      <c r="K17" s="67">
        <f t="shared" si="3"/>
        <v>3800</v>
      </c>
      <c r="L17" s="19"/>
    </row>
    <row r="18" spans="1:12" ht="23.25" customHeight="1" x14ac:dyDescent="0.25">
      <c r="A18" s="8">
        <v>100</v>
      </c>
      <c r="B18" s="4">
        <v>110</v>
      </c>
      <c r="C18" s="4">
        <v>113</v>
      </c>
      <c r="D18" s="20" t="s">
        <v>48</v>
      </c>
      <c r="E18" s="2" t="s">
        <v>29</v>
      </c>
      <c r="F18" s="7">
        <v>15</v>
      </c>
      <c r="G18" s="3">
        <v>4128</v>
      </c>
      <c r="H18" s="5">
        <v>0</v>
      </c>
      <c r="I18" s="3">
        <f>G18+H18</f>
        <v>4128</v>
      </c>
      <c r="J18" s="3">
        <v>328</v>
      </c>
      <c r="K18" s="61">
        <f>I18-J18</f>
        <v>3800</v>
      </c>
      <c r="L18" s="19"/>
    </row>
    <row r="19" spans="1:12" ht="23.25" customHeight="1" x14ac:dyDescent="0.25">
      <c r="A19" s="8">
        <v>100</v>
      </c>
      <c r="B19" s="4">
        <v>110</v>
      </c>
      <c r="C19" s="4">
        <v>113</v>
      </c>
      <c r="D19" s="69" t="s">
        <v>51</v>
      </c>
      <c r="E19" s="2" t="s">
        <v>29</v>
      </c>
      <c r="F19" s="7">
        <v>15</v>
      </c>
      <c r="G19" s="3">
        <v>4128</v>
      </c>
      <c r="H19" s="5">
        <v>0</v>
      </c>
      <c r="I19" s="3">
        <f>G19+H19</f>
        <v>4128</v>
      </c>
      <c r="J19" s="3">
        <v>328</v>
      </c>
      <c r="K19" s="61">
        <f>I19-J19</f>
        <v>3800</v>
      </c>
      <c r="L19" s="19"/>
    </row>
    <row r="20" spans="1:12" ht="23.25" customHeight="1" x14ac:dyDescent="0.25">
      <c r="A20" s="8">
        <v>100</v>
      </c>
      <c r="B20" s="4">
        <v>110</v>
      </c>
      <c r="C20" s="4">
        <v>113</v>
      </c>
      <c r="D20" s="60" t="s">
        <v>54</v>
      </c>
      <c r="E20" s="2" t="s">
        <v>29</v>
      </c>
      <c r="F20" s="65">
        <v>16</v>
      </c>
      <c r="G20" s="3">
        <v>4391</v>
      </c>
      <c r="H20" s="5">
        <v>0</v>
      </c>
      <c r="I20" s="3">
        <f>G20+H20</f>
        <v>4391</v>
      </c>
      <c r="J20" s="3">
        <v>338</v>
      </c>
      <c r="K20" s="59">
        <f>I20-J20</f>
        <v>4053</v>
      </c>
      <c r="L20" s="19"/>
    </row>
    <row r="21" spans="1:12" ht="25.5" customHeight="1" thickBot="1" x14ac:dyDescent="0.3">
      <c r="A21" s="38"/>
      <c r="B21" s="39"/>
      <c r="C21" s="39"/>
      <c r="D21" s="40" t="s">
        <v>35</v>
      </c>
      <c r="E21" s="39"/>
      <c r="F21" s="41"/>
      <c r="G21" s="42">
        <f>SUM(G5:G20)</f>
        <v>75532</v>
      </c>
      <c r="H21" s="42">
        <f>SUM(H5:H20)</f>
        <v>0</v>
      </c>
      <c r="I21" s="42">
        <f>SUM(I5:I20)</f>
        <v>75532</v>
      </c>
      <c r="J21" s="42">
        <f>SUM(J5:J20)</f>
        <v>6979</v>
      </c>
      <c r="K21" s="42">
        <f>SUM(K5:K20)</f>
        <v>68553</v>
      </c>
      <c r="L21" s="43"/>
    </row>
    <row r="22" spans="1:12" ht="20.25" customHeight="1" thickBot="1" x14ac:dyDescent="0.3">
      <c r="A22" s="31"/>
      <c r="B22" s="32"/>
      <c r="C22" s="32"/>
      <c r="D22" s="33" t="s">
        <v>1</v>
      </c>
      <c r="E22" s="33" t="s">
        <v>10</v>
      </c>
      <c r="F22" s="24" t="s">
        <v>2</v>
      </c>
      <c r="G22" s="76" t="s">
        <v>3</v>
      </c>
      <c r="H22" s="77"/>
      <c r="I22" s="77"/>
      <c r="J22" s="78"/>
      <c r="K22" s="53">
        <v>2019</v>
      </c>
      <c r="L22" s="81" t="s">
        <v>16</v>
      </c>
    </row>
    <row r="23" spans="1:12" ht="20.25" customHeight="1" thickBot="1" x14ac:dyDescent="0.3">
      <c r="A23" s="31"/>
      <c r="B23" s="32"/>
      <c r="C23" s="32"/>
      <c r="D23" s="33" t="s">
        <v>36</v>
      </c>
      <c r="E23" s="32"/>
      <c r="F23" s="33" t="s">
        <v>4</v>
      </c>
      <c r="G23" s="34" t="s">
        <v>11</v>
      </c>
      <c r="H23" s="33" t="s">
        <v>5</v>
      </c>
      <c r="I23" s="34" t="s">
        <v>6</v>
      </c>
      <c r="J23" s="35" t="s">
        <v>7</v>
      </c>
      <c r="K23" s="36" t="s">
        <v>8</v>
      </c>
      <c r="L23" s="80"/>
    </row>
    <row r="24" spans="1:12" ht="27.75" customHeight="1" x14ac:dyDescent="0.25">
      <c r="A24" s="8">
        <v>100</v>
      </c>
      <c r="B24" s="4">
        <v>110</v>
      </c>
      <c r="C24" s="4">
        <v>111</v>
      </c>
      <c r="D24" s="1" t="s">
        <v>37</v>
      </c>
      <c r="E24" s="2" t="s">
        <v>38</v>
      </c>
      <c r="F24" s="2">
        <v>15</v>
      </c>
      <c r="G24" s="3">
        <v>3314</v>
      </c>
      <c r="H24" s="5">
        <v>0</v>
      </c>
      <c r="I24" s="3">
        <f>G24-H24</f>
        <v>3314</v>
      </c>
      <c r="J24" s="3">
        <v>114</v>
      </c>
      <c r="K24" s="58">
        <f>I24-J24</f>
        <v>3200</v>
      </c>
      <c r="L24" s="9"/>
    </row>
    <row r="25" spans="1:12" x14ac:dyDescent="0.25">
      <c r="A25" s="45"/>
      <c r="B25" s="46"/>
      <c r="C25" s="46"/>
      <c r="D25" s="47" t="s">
        <v>39</v>
      </c>
      <c r="E25" s="46"/>
      <c r="F25" s="46"/>
      <c r="G25" s="48">
        <f>SUM(G24:G24)</f>
        <v>3314</v>
      </c>
      <c r="H25" s="48">
        <f t="shared" ref="H25:K25" si="4">SUM(H24:H24)</f>
        <v>0</v>
      </c>
      <c r="I25" s="48">
        <f t="shared" si="4"/>
        <v>3314</v>
      </c>
      <c r="J25" s="48">
        <f t="shared" si="4"/>
        <v>114</v>
      </c>
      <c r="K25" s="48">
        <f t="shared" si="4"/>
        <v>3200</v>
      </c>
      <c r="L25" s="49"/>
    </row>
    <row r="26" spans="1:12" ht="15.75" thickBot="1" x14ac:dyDescent="0.3">
      <c r="A26" s="50"/>
      <c r="B26" s="51"/>
      <c r="C26" s="51"/>
      <c r="D26" s="52" t="s">
        <v>1</v>
      </c>
      <c r="E26" s="52" t="s">
        <v>10</v>
      </c>
      <c r="F26" s="37" t="s">
        <v>2</v>
      </c>
      <c r="G26" s="82" t="s">
        <v>3</v>
      </c>
      <c r="H26" s="83"/>
      <c r="I26" s="83"/>
      <c r="J26" s="84"/>
      <c r="K26" s="56">
        <v>2019</v>
      </c>
      <c r="L26" s="85" t="s">
        <v>16</v>
      </c>
    </row>
    <row r="27" spans="1:12" ht="25.5" customHeight="1" thickBot="1" x14ac:dyDescent="0.3">
      <c r="A27" s="31"/>
      <c r="B27" s="32"/>
      <c r="C27" s="32"/>
      <c r="D27" s="33" t="s">
        <v>40</v>
      </c>
      <c r="E27" s="32"/>
      <c r="F27" s="33" t="s">
        <v>4</v>
      </c>
      <c r="G27" s="34" t="s">
        <v>11</v>
      </c>
      <c r="H27" s="33" t="s">
        <v>5</v>
      </c>
      <c r="I27" s="34" t="s">
        <v>6</v>
      </c>
      <c r="J27" s="35" t="s">
        <v>7</v>
      </c>
      <c r="K27" s="36" t="s">
        <v>8</v>
      </c>
      <c r="L27" s="80"/>
    </row>
    <row r="28" spans="1:12" ht="19.5" customHeight="1" x14ac:dyDescent="0.25">
      <c r="A28" s="4">
        <v>100</v>
      </c>
      <c r="B28" s="4">
        <v>110</v>
      </c>
      <c r="C28" s="4">
        <v>113</v>
      </c>
      <c r="D28" s="66" t="s">
        <v>49</v>
      </c>
      <c r="E28" s="2" t="s">
        <v>50</v>
      </c>
      <c r="F28" s="2">
        <v>15</v>
      </c>
      <c r="G28" s="3">
        <v>2843</v>
      </c>
      <c r="H28" s="5">
        <v>0</v>
      </c>
      <c r="I28" s="3">
        <f>G28+H28</f>
        <v>2843</v>
      </c>
      <c r="J28" s="3">
        <v>43</v>
      </c>
      <c r="K28" s="68">
        <f>I28-J28</f>
        <v>2800</v>
      </c>
      <c r="L28" s="62"/>
    </row>
    <row r="29" spans="1:12" ht="15.75" thickBot="1" x14ac:dyDescent="0.3">
      <c r="A29" s="38"/>
      <c r="B29" s="39"/>
      <c r="C29" s="39"/>
      <c r="D29" s="40" t="s">
        <v>41</v>
      </c>
      <c r="E29" s="39"/>
      <c r="F29" s="41"/>
      <c r="G29" s="42">
        <f>SUM(G28:G28)</f>
        <v>2843</v>
      </c>
      <c r="H29" s="42">
        <f>SUM(H28:H28)</f>
        <v>0</v>
      </c>
      <c r="I29" s="42">
        <f>SUM(I28:I28)</f>
        <v>2843</v>
      </c>
      <c r="J29" s="42">
        <f>SUM(J28:J28)</f>
        <v>43</v>
      </c>
      <c r="K29" s="42">
        <f>SUM(K28:K28)</f>
        <v>2800</v>
      </c>
      <c r="L29" s="43"/>
    </row>
    <row r="30" spans="1:12" ht="24.75" customHeight="1" thickBot="1" x14ac:dyDescent="0.3">
      <c r="A30" s="13"/>
      <c r="B30" s="13"/>
      <c r="C30" s="13"/>
      <c r="D30" s="14" t="s">
        <v>17</v>
      </c>
      <c r="E30" s="13"/>
      <c r="F30" s="13"/>
      <c r="G30" s="15">
        <f>G21+G25+G29</f>
        <v>81689</v>
      </c>
      <c r="H30" s="15">
        <f>H21+H25+H29</f>
        <v>0</v>
      </c>
      <c r="I30" s="15">
        <f>G30+H30</f>
        <v>81689</v>
      </c>
      <c r="J30" s="15">
        <f>J21+J25+J29</f>
        <v>7136</v>
      </c>
      <c r="K30" s="15">
        <f>I30-J30</f>
        <v>74553</v>
      </c>
      <c r="L30" s="13"/>
    </row>
    <row r="31" spans="1:12" x14ac:dyDescent="0.25">
      <c r="D31" s="55"/>
      <c r="G31" s="6"/>
      <c r="H31" s="6"/>
      <c r="I31" s="6"/>
      <c r="J31" s="6"/>
      <c r="K31" s="6"/>
    </row>
    <row r="32" spans="1:12" x14ac:dyDescent="0.25">
      <c r="D32" s="55" t="s">
        <v>18</v>
      </c>
      <c r="F32" s="86"/>
      <c r="G32" s="86"/>
      <c r="J32" s="55" t="s">
        <v>15</v>
      </c>
      <c r="K32" s="16"/>
    </row>
    <row r="33" spans="4:12" ht="6" customHeight="1" x14ac:dyDescent="0.25">
      <c r="I33" s="12" t="s">
        <v>20</v>
      </c>
      <c r="J33" s="86"/>
      <c r="K33" s="86"/>
      <c r="L33" s="86"/>
    </row>
    <row r="34" spans="4:12" hidden="1" x14ac:dyDescent="0.25"/>
    <row r="35" spans="4:12" x14ac:dyDescent="0.25">
      <c r="D35" t="s">
        <v>12</v>
      </c>
      <c r="I35" t="s">
        <v>19</v>
      </c>
    </row>
    <row r="36" spans="4:12" x14ac:dyDescent="0.25">
      <c r="D36" s="55" t="s">
        <v>21</v>
      </c>
      <c r="F36" s="86"/>
      <c r="G36" s="86"/>
      <c r="I36" s="12" t="s">
        <v>22</v>
      </c>
      <c r="J36" s="55"/>
      <c r="K36" s="18"/>
      <c r="L36" s="55"/>
    </row>
    <row r="37" spans="4:12" x14ac:dyDescent="0.25">
      <c r="D37" s="55" t="s">
        <v>13</v>
      </c>
      <c r="F37" s="55"/>
      <c r="G37" s="55"/>
      <c r="J37" s="55" t="s">
        <v>14</v>
      </c>
      <c r="K37" s="18"/>
      <c r="L37" s="55"/>
    </row>
    <row r="38" spans="4:12" x14ac:dyDescent="0.25">
      <c r="L38" s="16"/>
    </row>
  </sheetData>
  <mergeCells count="11">
    <mergeCell ref="G26:J26"/>
    <mergeCell ref="L26:L27"/>
    <mergeCell ref="F32:G32"/>
    <mergeCell ref="J33:L33"/>
    <mergeCell ref="F36:G36"/>
    <mergeCell ref="A1:L1"/>
    <mergeCell ref="A2:L2"/>
    <mergeCell ref="G3:J3"/>
    <mergeCell ref="L3:L4"/>
    <mergeCell ref="G22:J22"/>
    <mergeCell ref="L22:L23"/>
  </mergeCells>
  <pageMargins left="0.73" right="0.70866141732283472" top="0.23622047244094491" bottom="0.31496062992125984" header="0.1968503937007874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16-31 JUL 2019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2019-02-21T16:31:29Z</cp:lastPrinted>
  <dcterms:created xsi:type="dcterms:W3CDTF">2012-10-05T14:34:00Z</dcterms:created>
  <dcterms:modified xsi:type="dcterms:W3CDTF">2019-08-09T14:43:41Z</dcterms:modified>
</cp:coreProperties>
</file>