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<sst xmlns="http://schemas.openxmlformats.org/spreadsheetml/2006/main" count="266" uniqueCount="80">
  <si>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</si>
  <si>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</si>
  <si>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</si>
  <si>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</si>
  <si>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</si>
  <si>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</si>
  <si>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</si>
  <si>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</si>
  <si>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</si>
  <si>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</si>
  <si>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</si>
  <si>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</si>
  <si>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</si>
  <si>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</si>
  <si>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</si>
  <si>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</si>
  <si>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</si>
  <si>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</si>
  <si>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</si>
  <si>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</si>
  <si>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</si>
  <si>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</si>
  <si>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</si>
  <si>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</si>
  <si>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</si>
  <si>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</si>
  <si>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</si>
  <si>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</si>
  <si>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</si>
  <si>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</si>
  <si>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</si>
  <si>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</si>
  <si>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</si>
  <si>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</si>
  <si>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</si>
  <si>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</si>
  <si>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</si>
  <si>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</si>
  <si>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</si>
  <si>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</si>
  <si>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</si>
  <si>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</si>
  <si>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</si>
  <si>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</si>
  <si>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</si>
  <si>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</si>
  <si>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</si>
  <si>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</si>
  <si>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</si>
  <si>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</si>
  <si>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</si>
  <si>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</si>
  <si>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</si>
  <si>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</si>
  <si>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</si>
  <si>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</si>
  <si>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</si>
  <si>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</si>
  <si>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</si>
  <si>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</si>
  <si>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</si>
  <si>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</si>
  <si>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</si>
  <si>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</si>
  <si>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</si>
  <si>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</si>
  <si>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</si>
  <si>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</si>
  <si>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</si>
  <si>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</si>
  <si>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</si>
  <si>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</si>
  <si>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</si>
  <si>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</si>
  <si>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</si>
  <si>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SALAZAR RUIZ JOSEFINA</t>
  </si>
  <si>
    <t>SILVA PEREZ ALICIA</t>
  </si>
  <si>
    <t>PRESTAMOS</t>
  </si>
  <si>
    <t>AVALOS ARIAS J. JESUS</t>
  </si>
  <si>
    <t>NOMINA: DEL 01 AL 15  DE OCTUBRE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</si>
</sst>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68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68</v>
      </c>
      <c r="D2" s="12"/>
      <c r="E2" s="30"/>
      <c r="F2" s="12"/>
      <c r="G2" s="30"/>
    </row>
    <row r="3" spans="1:7" ht="13.5" customHeight="1">
      <c r="A3" s="12" t="s">
        <v>79</v>
      </c>
      <c r="B3" s="12"/>
      <c r="C3" s="32"/>
      <c r="D3" s="12" t="s">
        <v>37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38</v>
      </c>
      <c r="D7" s="50">
        <v>15</v>
      </c>
      <c r="E7" s="59">
        <v>210.25</v>
      </c>
      <c r="F7" s="59">
        <f aca="true" t="shared" si="0" ref="F7:F16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39</v>
      </c>
      <c r="C8" s="47" t="s">
        <v>38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6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38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40</v>
      </c>
      <c r="C10" s="47" t="s">
        <v>38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38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41</v>
      </c>
      <c r="C12" s="47" t="s">
        <v>38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42</v>
      </c>
      <c r="C13" s="47" t="s">
        <v>38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43</v>
      </c>
      <c r="C14" s="47" t="s">
        <v>38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44</v>
      </c>
      <c r="C15" s="47" t="s">
        <v>38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f t="shared" si="2"/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38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>
        <f>H13</f>
        <v>0</v>
      </c>
      <c r="I16" s="48">
        <f t="shared" si="2"/>
        <v>770.85</v>
      </c>
      <c r="J16" s="1"/>
    </row>
    <row r="17" spans="1:13" ht="13.5" customHeight="1">
      <c r="A17" s="47"/>
      <c r="B17" s="47"/>
      <c r="C17" s="49"/>
      <c r="D17" s="57"/>
      <c r="E17" s="58"/>
      <c r="F17" s="58">
        <f>SUM(F7:F16)</f>
        <v>23918.399999999998</v>
      </c>
      <c r="G17" s="58">
        <f>SUM(G7:G16)</f>
        <v>0</v>
      </c>
      <c r="H17" s="58">
        <f>SUM(H7:H16)</f>
        <v>0</v>
      </c>
      <c r="I17" s="58">
        <f>SUM(I7:I16)</f>
        <v>23918.399999999998</v>
      </c>
      <c r="J17" s="1"/>
      <c r="K17" s="3">
        <f>I17</f>
        <v>23918.399999999998</v>
      </c>
      <c r="L17" s="3"/>
      <c r="M17" s="3"/>
    </row>
    <row r="18" spans="1:13" ht="13.5" customHeight="1">
      <c r="A18" s="10"/>
      <c r="B18" s="10"/>
      <c r="C18" s="14"/>
      <c r="D18" s="24"/>
      <c r="E18" s="11"/>
      <c r="F18" s="11"/>
      <c r="G18" s="11"/>
      <c r="H18" s="11"/>
      <c r="I18" s="11"/>
      <c r="J18" s="10"/>
      <c r="K18" s="3"/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0" s="15" customFormat="1" ht="13.5" customHeight="1">
      <c r="A22" s="16" t="s">
        <v>17</v>
      </c>
      <c r="B22" s="6"/>
      <c r="D22" s="16" t="s">
        <v>18</v>
      </c>
      <c r="E22" s="31"/>
      <c r="F22" s="18"/>
      <c r="G22" s="33"/>
      <c r="H22" s="33"/>
      <c r="I22" s="19" t="s">
        <v>27</v>
      </c>
      <c r="J22" s="19"/>
    </row>
    <row r="23" spans="1:10" s="15" customFormat="1" ht="13.5" customHeight="1">
      <c r="A23" s="34" t="s">
        <v>70</v>
      </c>
      <c r="B23" s="8"/>
      <c r="C23" s="34"/>
      <c r="D23" s="34" t="s">
        <v>70</v>
      </c>
      <c r="E23" s="31"/>
      <c r="F23" s="20"/>
      <c r="G23" s="33"/>
      <c r="H23" s="33"/>
      <c r="I23" s="21" t="s">
        <v>71</v>
      </c>
      <c r="J23" s="21"/>
    </row>
    <row r="26" spans="1:7" ht="13.5" customHeight="1">
      <c r="A26" s="12" t="s">
        <v>0</v>
      </c>
      <c r="B26" s="12"/>
      <c r="C26" s="12"/>
      <c r="D26" s="12"/>
      <c r="E26" s="30"/>
      <c r="F26" s="12"/>
      <c r="G26" s="35"/>
    </row>
    <row r="27" spans="1:7" ht="13.5" customHeight="1">
      <c r="A27" s="12" t="s">
        <v>79</v>
      </c>
      <c r="B27" s="12"/>
      <c r="C27" s="12"/>
      <c r="D27" s="12" t="s">
        <v>37</v>
      </c>
      <c r="E27" s="30"/>
      <c r="F27" s="12"/>
      <c r="G27" s="30"/>
    </row>
    <row r="28" spans="1:7" ht="13.5" customHeight="1">
      <c r="A28" s="12" t="s">
        <v>1</v>
      </c>
      <c r="B28" s="12"/>
      <c r="C28" s="12"/>
      <c r="D28" s="12"/>
      <c r="E28" s="30"/>
      <c r="F28" s="12"/>
      <c r="G28" s="30"/>
    </row>
    <row r="29" spans="1:10" ht="13.5" customHeight="1">
      <c r="A29" s="4"/>
      <c r="B29" s="4"/>
      <c r="C29" s="4"/>
      <c r="D29" s="4" t="s">
        <v>2</v>
      </c>
      <c r="E29" s="5" t="s">
        <v>3</v>
      </c>
      <c r="F29" s="4" t="s">
        <v>4</v>
      </c>
      <c r="G29" s="5" t="s">
        <v>31</v>
      </c>
      <c r="H29" s="4" t="s">
        <v>5</v>
      </c>
      <c r="I29" s="4" t="s">
        <v>6</v>
      </c>
      <c r="J29" s="4" t="s">
        <v>7</v>
      </c>
    </row>
    <row r="30" spans="1:10" ht="13.5" customHeight="1">
      <c r="A30" s="4" t="s">
        <v>8</v>
      </c>
      <c r="B30" s="4" t="s">
        <v>9</v>
      </c>
      <c r="C30" s="4" t="s">
        <v>10</v>
      </c>
      <c r="D30" s="4" t="s">
        <v>11</v>
      </c>
      <c r="E30" s="5" t="s">
        <v>12</v>
      </c>
      <c r="F30" s="4" t="s">
        <v>13</v>
      </c>
      <c r="G30" s="5" t="s">
        <v>32</v>
      </c>
      <c r="H30" s="4" t="s">
        <v>14</v>
      </c>
      <c r="I30" s="4" t="s">
        <v>15</v>
      </c>
      <c r="J30" s="4" t="s">
        <v>16</v>
      </c>
    </row>
    <row r="31" spans="1:10" ht="36.75" customHeight="1">
      <c r="A31" s="47" t="s">
        <v>20</v>
      </c>
      <c r="B31" s="47" t="s">
        <v>46</v>
      </c>
      <c r="C31" s="47" t="s">
        <v>38</v>
      </c>
      <c r="D31" s="46">
        <v>15</v>
      </c>
      <c r="E31" s="48">
        <v>84.23</v>
      </c>
      <c r="F31" s="48">
        <f>D31*E31</f>
        <v>1263.45</v>
      </c>
      <c r="G31" s="48">
        <v>0</v>
      </c>
      <c r="H31" s="48">
        <v>0</v>
      </c>
      <c r="I31" s="48">
        <f>F31+G31-H31</f>
        <v>1263.45</v>
      </c>
      <c r="J31" s="1"/>
    </row>
    <row r="32" spans="1:10" ht="36.75" customHeight="1">
      <c r="A32" s="47" t="s">
        <v>20</v>
      </c>
      <c r="B32" s="47" t="s">
        <v>74</v>
      </c>
      <c r="C32" s="47" t="s">
        <v>38</v>
      </c>
      <c r="D32" s="46">
        <v>15</v>
      </c>
      <c r="E32" s="48">
        <v>176.86</v>
      </c>
      <c r="F32" s="48">
        <f aca="true" t="shared" si="3" ref="F32:F41">D32*E32</f>
        <v>2652.9</v>
      </c>
      <c r="G32" s="48">
        <v>0</v>
      </c>
      <c r="H32" s="48">
        <v>0</v>
      </c>
      <c r="I32" s="48">
        <f aca="true" t="shared" si="4" ref="I32:I41">F32+G32-H32</f>
        <v>2652.9</v>
      </c>
      <c r="J32" s="1"/>
    </row>
    <row r="33" spans="1:10" ht="36.75" customHeight="1">
      <c r="A33" s="47" t="s">
        <v>20</v>
      </c>
      <c r="B33" s="47" t="s">
        <v>47</v>
      </c>
      <c r="C33" s="47" t="s">
        <v>38</v>
      </c>
      <c r="D33" s="46">
        <v>15</v>
      </c>
      <c r="E33" s="48">
        <v>176.86</v>
      </c>
      <c r="F33" s="48">
        <f t="shared" si="3"/>
        <v>2652.9</v>
      </c>
      <c r="G33" s="48">
        <v>0</v>
      </c>
      <c r="H33" s="48">
        <v>0</v>
      </c>
      <c r="I33" s="48">
        <f t="shared" si="4"/>
        <v>2652.9</v>
      </c>
      <c r="J33" s="1"/>
    </row>
    <row r="34" spans="1:10" ht="36.75" customHeight="1">
      <c r="A34" s="47" t="s">
        <v>20</v>
      </c>
      <c r="B34" s="47" t="s">
        <v>73</v>
      </c>
      <c r="C34" s="47" t="s">
        <v>38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22</v>
      </c>
      <c r="C35" s="47" t="s">
        <v>38</v>
      </c>
      <c r="D35" s="46">
        <v>15</v>
      </c>
      <c r="E35" s="48">
        <v>176.86</v>
      </c>
      <c r="F35" s="48">
        <f t="shared" si="3"/>
        <v>2652.9</v>
      </c>
      <c r="G35" s="48">
        <v>0</v>
      </c>
      <c r="H35" s="48">
        <v>0</v>
      </c>
      <c r="I35" s="48">
        <f t="shared" si="4"/>
        <v>2652.9</v>
      </c>
      <c r="J35" s="1"/>
    </row>
    <row r="36" spans="1:10" ht="36.75" customHeight="1">
      <c r="A36" s="47" t="s">
        <v>20</v>
      </c>
      <c r="B36" s="47" t="s">
        <v>48</v>
      </c>
      <c r="C36" s="47" t="s">
        <v>38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25</v>
      </c>
      <c r="C37" s="47" t="s">
        <v>38</v>
      </c>
      <c r="D37" s="46">
        <v>15</v>
      </c>
      <c r="E37" s="48">
        <v>135.31</v>
      </c>
      <c r="F37" s="48">
        <f t="shared" si="3"/>
        <v>2029.65</v>
      </c>
      <c r="G37" s="48">
        <v>0</v>
      </c>
      <c r="H37" s="48">
        <v>0</v>
      </c>
      <c r="I37" s="48">
        <f t="shared" si="4"/>
        <v>2029.65</v>
      </c>
      <c r="J37" s="1"/>
    </row>
    <row r="38" spans="1:10" ht="36.75" customHeight="1">
      <c r="A38" s="47" t="s">
        <v>20</v>
      </c>
      <c r="B38" s="47" t="s">
        <v>49</v>
      </c>
      <c r="C38" s="47" t="s">
        <v>38</v>
      </c>
      <c r="D38" s="46">
        <v>15</v>
      </c>
      <c r="E38" s="48">
        <v>206.16</v>
      </c>
      <c r="F38" s="48">
        <f t="shared" si="3"/>
        <v>3092.4</v>
      </c>
      <c r="G38" s="48">
        <v>0</v>
      </c>
      <c r="H38" s="48">
        <v>0</v>
      </c>
      <c r="I38" s="48">
        <f t="shared" si="4"/>
        <v>3092.4</v>
      </c>
      <c r="J38" s="1"/>
    </row>
    <row r="39" spans="1:10" ht="36.75" customHeight="1">
      <c r="A39" s="47" t="s">
        <v>20</v>
      </c>
      <c r="B39" s="47" t="s">
        <v>50</v>
      </c>
      <c r="C39" s="47" t="s">
        <v>38</v>
      </c>
      <c r="D39" s="46">
        <v>15</v>
      </c>
      <c r="E39" s="48">
        <v>176.86</v>
      </c>
      <c r="F39" s="48">
        <f t="shared" si="3"/>
        <v>2652.9</v>
      </c>
      <c r="G39" s="48">
        <v>0</v>
      </c>
      <c r="H39" s="48">
        <v>0</v>
      </c>
      <c r="I39" s="48">
        <f t="shared" si="4"/>
        <v>2652.9</v>
      </c>
      <c r="J39" s="1"/>
    </row>
    <row r="40" spans="1:10" ht="36.75" customHeight="1">
      <c r="A40" s="47" t="s">
        <v>20</v>
      </c>
      <c r="B40" s="47" t="s">
        <v>51</v>
      </c>
      <c r="C40" s="47" t="s">
        <v>38</v>
      </c>
      <c r="D40" s="46">
        <v>15</v>
      </c>
      <c r="E40" s="48">
        <v>141.38</v>
      </c>
      <c r="F40" s="48">
        <f t="shared" si="3"/>
        <v>2120.7</v>
      </c>
      <c r="G40" s="48">
        <v>0</v>
      </c>
      <c r="H40" s="48">
        <v>0</v>
      </c>
      <c r="I40" s="48">
        <f t="shared" si="4"/>
        <v>2120.7</v>
      </c>
      <c r="J40" s="1"/>
    </row>
    <row r="41" spans="1:10" ht="36.75" customHeight="1">
      <c r="A41" s="47" t="s">
        <v>20</v>
      </c>
      <c r="B41" s="47" t="s">
        <v>52</v>
      </c>
      <c r="C41" s="47" t="s">
        <v>38</v>
      </c>
      <c r="D41" s="46">
        <v>15</v>
      </c>
      <c r="E41" s="48">
        <v>80.2</v>
      </c>
      <c r="F41" s="48">
        <f t="shared" si="3"/>
        <v>1203</v>
      </c>
      <c r="G41" s="48">
        <v>0</v>
      </c>
      <c r="H41" s="48">
        <v>0</v>
      </c>
      <c r="I41" s="48">
        <f t="shared" si="4"/>
        <v>1203</v>
      </c>
      <c r="J41" s="1"/>
    </row>
    <row r="42" spans="1:11" ht="13.5" customHeight="1">
      <c r="A42" s="47"/>
      <c r="B42" s="47"/>
      <c r="C42" s="47"/>
      <c r="D42" s="46"/>
      <c r="E42" s="48"/>
      <c r="F42" s="58">
        <v>31584.8</v>
      </c>
      <c r="G42" s="58">
        <f>SUM(G31:G41)</f>
        <v>0</v>
      </c>
      <c r="H42" s="58">
        <f>SUM(H31:H41)</f>
        <v>0</v>
      </c>
      <c r="I42" s="58">
        <f>SUM(I31:I41)</f>
        <v>25626.600000000002</v>
      </c>
      <c r="J42" s="1"/>
      <c r="K42" s="3">
        <f>I42</f>
        <v>25626.600000000002</v>
      </c>
    </row>
    <row r="43" spans="1:11" s="7" customFormat="1" ht="13.5" customHeight="1">
      <c r="A43" s="10"/>
      <c r="B43" s="10"/>
      <c r="C43" s="10"/>
      <c r="D43" s="13"/>
      <c r="E43" s="9"/>
      <c r="F43" s="9"/>
      <c r="G43" s="9"/>
      <c r="H43" s="9"/>
      <c r="I43" s="11"/>
      <c r="J43" s="10"/>
      <c r="K43" s="36"/>
    </row>
    <row r="44" spans="1:11" s="7" customFormat="1" ht="13.5" customHeight="1">
      <c r="A44" s="10"/>
      <c r="B44" s="10"/>
      <c r="C44" s="10"/>
      <c r="D44" s="13"/>
      <c r="E44" s="9"/>
      <c r="F44" s="9"/>
      <c r="G44" s="9"/>
      <c r="H44" s="9"/>
      <c r="I44" s="11"/>
      <c r="J44" s="10"/>
      <c r="K44" s="36"/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 t="s">
        <v>19</v>
      </c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0" s="7" customFormat="1" ht="13.5" customHeight="1">
      <c r="A47" s="10"/>
      <c r="B47" s="10"/>
      <c r="C47" s="10"/>
      <c r="D47" s="13"/>
      <c r="E47" s="9"/>
      <c r="F47" s="9"/>
      <c r="G47" s="9"/>
      <c r="H47" s="9"/>
      <c r="I47" s="9"/>
      <c r="J47" s="10"/>
    </row>
    <row r="48" spans="1:10" s="7" customFormat="1" ht="13.5" customHeight="1">
      <c r="A48" s="10"/>
      <c r="B48" s="10"/>
      <c r="C48" s="10"/>
      <c r="D48" s="13"/>
      <c r="E48" s="9"/>
      <c r="F48" s="9"/>
      <c r="G48" s="9"/>
      <c r="H48" s="9"/>
      <c r="I48" s="9"/>
      <c r="J48" s="10"/>
    </row>
    <row r="49" spans="1:10" s="15" customFormat="1" ht="13.5" customHeight="1">
      <c r="A49" s="16" t="s">
        <v>17</v>
      </c>
      <c r="B49" s="6"/>
      <c r="D49" s="16" t="s">
        <v>18</v>
      </c>
      <c r="E49" s="31"/>
      <c r="F49" s="18"/>
      <c r="G49" s="33"/>
      <c r="H49" s="33"/>
      <c r="I49" s="19" t="s">
        <v>27</v>
      </c>
      <c r="J49" s="19"/>
    </row>
    <row r="50" spans="1:10" s="15" customFormat="1" ht="13.5" customHeight="1">
      <c r="A50" s="34" t="s">
        <v>70</v>
      </c>
      <c r="B50" s="8"/>
      <c r="D50" s="34" t="s">
        <v>70</v>
      </c>
      <c r="E50" s="31"/>
      <c r="F50" s="20"/>
      <c r="G50" s="33"/>
      <c r="H50" s="33"/>
      <c r="I50" s="21" t="s">
        <v>71</v>
      </c>
      <c r="J50" s="21"/>
    </row>
    <row r="51" spans="6:10" ht="13.5" customHeight="1">
      <c r="F51" s="24"/>
      <c r="G51" s="24"/>
      <c r="H51" s="10"/>
      <c r="I51" s="10"/>
      <c r="J51" s="10"/>
    </row>
    <row r="52" spans="1:7" ht="13.5" customHeight="1">
      <c r="A52" s="12" t="s">
        <v>0</v>
      </c>
      <c r="B52" s="12"/>
      <c r="C52" s="12"/>
      <c r="D52" s="12"/>
      <c r="E52" s="30"/>
      <c r="F52" s="12"/>
      <c r="G52" s="35"/>
    </row>
    <row r="53" spans="1:7" ht="13.5" customHeight="1">
      <c r="A53" s="12" t="s">
        <v>79</v>
      </c>
      <c r="B53" s="12"/>
      <c r="C53" s="12"/>
      <c r="D53" s="12" t="s">
        <v>37</v>
      </c>
      <c r="E53" s="30"/>
      <c r="F53" s="12"/>
      <c r="G53" s="30"/>
    </row>
    <row r="54" spans="1:7" ht="13.5" customHeight="1">
      <c r="A54" s="12" t="s">
        <v>1</v>
      </c>
      <c r="B54" s="12"/>
      <c r="C54" s="12"/>
      <c r="D54" s="12"/>
      <c r="E54" s="30"/>
      <c r="F54" s="12"/>
      <c r="G54" s="30"/>
    </row>
    <row r="55" spans="1:10" ht="13.5" customHeight="1">
      <c r="A55" s="4"/>
      <c r="B55" s="4"/>
      <c r="C55" s="4"/>
      <c r="D55" s="4" t="s">
        <v>2</v>
      </c>
      <c r="E55" s="5" t="s">
        <v>3</v>
      </c>
      <c r="F55" s="4" t="s">
        <v>4</v>
      </c>
      <c r="G55" s="5" t="s">
        <v>31</v>
      </c>
      <c r="H55" s="4" t="s">
        <v>5</v>
      </c>
      <c r="I55" s="4" t="s">
        <v>6</v>
      </c>
      <c r="J55" s="4" t="s">
        <v>7</v>
      </c>
    </row>
    <row r="56" spans="1:10" ht="13.5" customHeight="1">
      <c r="A56" s="4" t="s">
        <v>8</v>
      </c>
      <c r="B56" s="4" t="s">
        <v>9</v>
      </c>
      <c r="C56" s="4" t="s">
        <v>10</v>
      </c>
      <c r="D56" s="4" t="s">
        <v>11</v>
      </c>
      <c r="E56" s="5" t="s">
        <v>12</v>
      </c>
      <c r="F56" s="4" t="s">
        <v>13</v>
      </c>
      <c r="G56" s="5" t="s">
        <v>32</v>
      </c>
      <c r="H56" s="4" t="s">
        <v>14</v>
      </c>
      <c r="I56" s="4" t="s">
        <v>15</v>
      </c>
      <c r="J56" s="4" t="s">
        <v>16</v>
      </c>
    </row>
    <row r="57" spans="1:10" ht="36.75" customHeight="1">
      <c r="A57" s="47" t="s">
        <v>20</v>
      </c>
      <c r="B57" s="47" t="s">
        <v>53</v>
      </c>
      <c r="C57" s="47" t="s">
        <v>38</v>
      </c>
      <c r="D57" s="46">
        <v>15</v>
      </c>
      <c r="E57" s="48">
        <v>100.1</v>
      </c>
      <c r="F57" s="48">
        <f>D57*E57</f>
        <v>1501.5</v>
      </c>
      <c r="G57" s="48">
        <v>0</v>
      </c>
      <c r="H57" s="48">
        <v>0</v>
      </c>
      <c r="I57" s="48">
        <f>F57+G57-H57</f>
        <v>1501.5</v>
      </c>
      <c r="J57" s="1"/>
    </row>
    <row r="58" spans="1:10" ht="36.75" customHeight="1">
      <c r="A58" s="47" t="s">
        <v>20</v>
      </c>
      <c r="B58" s="47" t="s">
        <v>54</v>
      </c>
      <c r="C58" s="47" t="s">
        <v>38</v>
      </c>
      <c r="D58" s="46">
        <v>15</v>
      </c>
      <c r="E58" s="48">
        <v>188.43</v>
      </c>
      <c r="F58" s="48">
        <f aca="true" t="shared" si="5" ref="F58:F68">D58*E58</f>
        <v>2826.4500000000003</v>
      </c>
      <c r="G58" s="48">
        <v>0</v>
      </c>
      <c r="H58" s="48">
        <v>0</v>
      </c>
      <c r="I58" s="48">
        <f aca="true" t="shared" si="6" ref="I58:I68">F58+G58-H58</f>
        <v>2826.4500000000003</v>
      </c>
      <c r="J58" s="1"/>
    </row>
    <row r="59" spans="1:10" ht="36.75" customHeight="1">
      <c r="A59" s="47" t="s">
        <v>20</v>
      </c>
      <c r="B59" s="47" t="s">
        <v>55</v>
      </c>
      <c r="C59" s="47" t="s">
        <v>38</v>
      </c>
      <c r="D59" s="46">
        <v>15</v>
      </c>
      <c r="E59" s="48">
        <v>176.86</v>
      </c>
      <c r="F59" s="48">
        <f t="shared" si="5"/>
        <v>2652.9</v>
      </c>
      <c r="G59" s="48">
        <v>0</v>
      </c>
      <c r="H59" s="48">
        <v>0</v>
      </c>
      <c r="I59" s="48">
        <f t="shared" si="6"/>
        <v>2652.9</v>
      </c>
      <c r="J59" s="1"/>
    </row>
    <row r="60" spans="1:10" ht="36.75" customHeight="1">
      <c r="A60" s="47" t="s">
        <v>20</v>
      </c>
      <c r="B60" s="47" t="s">
        <v>23</v>
      </c>
      <c r="C60" s="47" t="s">
        <v>38</v>
      </c>
      <c r="D60" s="46">
        <v>15</v>
      </c>
      <c r="E60" s="48">
        <v>142.29</v>
      </c>
      <c r="F60" s="48">
        <f t="shared" si="5"/>
        <v>2134.35</v>
      </c>
      <c r="G60" s="48">
        <v>0</v>
      </c>
      <c r="H60" s="48">
        <v>0</v>
      </c>
      <c r="I60" s="48">
        <f t="shared" si="6"/>
        <v>2134.35</v>
      </c>
      <c r="J60" s="1"/>
    </row>
    <row r="61" spans="1:10" ht="36.75" customHeight="1">
      <c r="A61" s="47" t="s">
        <v>20</v>
      </c>
      <c r="B61" s="47" t="s">
        <v>56</v>
      </c>
      <c r="C61" s="47" t="s">
        <v>38</v>
      </c>
      <c r="D61" s="46">
        <v>15</v>
      </c>
      <c r="E61" s="48">
        <v>155.01</v>
      </c>
      <c r="F61" s="48">
        <f t="shared" si="5"/>
        <v>2325.1499999999996</v>
      </c>
      <c r="G61" s="48">
        <v>0</v>
      </c>
      <c r="H61" s="48">
        <v>0</v>
      </c>
      <c r="I61" s="48">
        <f t="shared" si="6"/>
        <v>2325.1499999999996</v>
      </c>
      <c r="J61" s="1"/>
    </row>
    <row r="62" spans="1:10" ht="36.75" customHeight="1">
      <c r="A62" s="47" t="s">
        <v>20</v>
      </c>
      <c r="B62" s="47" t="s">
        <v>36</v>
      </c>
      <c r="C62" s="47" t="s">
        <v>38</v>
      </c>
      <c r="D62" s="46">
        <v>15</v>
      </c>
      <c r="E62" s="48">
        <v>116.1</v>
      </c>
      <c r="F62" s="48">
        <f t="shared" si="5"/>
        <v>1741.5</v>
      </c>
      <c r="G62" s="48">
        <v>0</v>
      </c>
      <c r="H62" s="48">
        <v>0</v>
      </c>
      <c r="I62" s="48">
        <f t="shared" si="6"/>
        <v>1741.5</v>
      </c>
      <c r="J62" s="1"/>
    </row>
    <row r="63" spans="1:10" ht="36.75" customHeight="1">
      <c r="A63" s="47" t="s">
        <v>20</v>
      </c>
      <c r="B63" s="47" t="s">
        <v>78</v>
      </c>
      <c r="C63" s="47" t="s">
        <v>38</v>
      </c>
      <c r="D63" s="46">
        <v>15</v>
      </c>
      <c r="E63" s="48">
        <v>161.44</v>
      </c>
      <c r="F63" s="48">
        <f t="shared" si="5"/>
        <v>2421.6</v>
      </c>
      <c r="G63" s="48">
        <v>0</v>
      </c>
      <c r="H63" s="48">
        <v>0</v>
      </c>
      <c r="I63" s="48">
        <f t="shared" si="6"/>
        <v>2421.6</v>
      </c>
      <c r="J63" s="1"/>
    </row>
    <row r="64" spans="1:10" ht="36.75" customHeight="1">
      <c r="A64" s="47" t="s">
        <v>20</v>
      </c>
      <c r="B64" s="47" t="s">
        <v>34</v>
      </c>
      <c r="C64" s="47" t="s">
        <v>38</v>
      </c>
      <c r="D64" s="46">
        <v>15</v>
      </c>
      <c r="E64" s="48">
        <v>97.83</v>
      </c>
      <c r="F64" s="48">
        <f t="shared" si="5"/>
        <v>1467.45</v>
      </c>
      <c r="G64" s="48">
        <v>0</v>
      </c>
      <c r="H64" s="48">
        <v>0</v>
      </c>
      <c r="I64" s="48">
        <f t="shared" si="6"/>
        <v>1467.45</v>
      </c>
      <c r="J64" s="1"/>
    </row>
    <row r="65" spans="1:10" ht="36.75" customHeight="1">
      <c r="A65" s="47" t="s">
        <v>20</v>
      </c>
      <c r="B65" s="47" t="s">
        <v>35</v>
      </c>
      <c r="C65" s="47" t="s">
        <v>38</v>
      </c>
      <c r="D65" s="46">
        <v>15</v>
      </c>
      <c r="E65" s="48">
        <v>217.92</v>
      </c>
      <c r="F65" s="48">
        <f t="shared" si="5"/>
        <v>3268.7999999999997</v>
      </c>
      <c r="G65" s="48">
        <v>0</v>
      </c>
      <c r="H65" s="48">
        <v>0</v>
      </c>
      <c r="I65" s="48">
        <f t="shared" si="6"/>
        <v>3268.7999999999997</v>
      </c>
      <c r="J65" s="1"/>
    </row>
    <row r="66" spans="1:10" ht="36.75" customHeight="1">
      <c r="A66" s="47" t="s">
        <v>20</v>
      </c>
      <c r="B66" s="47" t="s">
        <v>57</v>
      </c>
      <c r="C66" s="47" t="s">
        <v>38</v>
      </c>
      <c r="D66" s="46">
        <v>15</v>
      </c>
      <c r="E66" s="48">
        <v>173.05</v>
      </c>
      <c r="F66" s="48">
        <f t="shared" si="5"/>
        <v>2595.75</v>
      </c>
      <c r="G66" s="48">
        <v>0</v>
      </c>
      <c r="H66" s="48">
        <v>0</v>
      </c>
      <c r="I66" s="48">
        <f t="shared" si="6"/>
        <v>2595.75</v>
      </c>
      <c r="J66" s="1"/>
    </row>
    <row r="67" spans="1:10" ht="36.75" customHeight="1">
      <c r="A67" s="47" t="s">
        <v>20</v>
      </c>
      <c r="B67" s="47" t="s">
        <v>58</v>
      </c>
      <c r="C67" s="47" t="s">
        <v>38</v>
      </c>
      <c r="D67" s="46">
        <v>15</v>
      </c>
      <c r="E67" s="48">
        <v>120.25</v>
      </c>
      <c r="F67" s="48">
        <f t="shared" si="5"/>
        <v>1803.75</v>
      </c>
      <c r="G67" s="48">
        <v>0</v>
      </c>
      <c r="H67" s="48">
        <v>0</v>
      </c>
      <c r="I67" s="48">
        <f t="shared" si="6"/>
        <v>1803.75</v>
      </c>
      <c r="J67" s="1"/>
    </row>
    <row r="68" spans="1:10" ht="36.75" customHeight="1">
      <c r="A68" s="47" t="s">
        <v>20</v>
      </c>
      <c r="B68" s="47" t="s">
        <v>59</v>
      </c>
      <c r="C68" s="47" t="s">
        <v>38</v>
      </c>
      <c r="D68" s="46">
        <v>15</v>
      </c>
      <c r="E68" s="48">
        <v>144.33</v>
      </c>
      <c r="F68" s="48">
        <f t="shared" si="5"/>
        <v>2164.9500000000003</v>
      </c>
      <c r="G68" s="48">
        <v>0</v>
      </c>
      <c r="H68" s="48">
        <v>0</v>
      </c>
      <c r="I68" s="48">
        <f t="shared" si="6"/>
        <v>2164.9500000000003</v>
      </c>
      <c r="J68" s="1"/>
    </row>
    <row r="69" spans="1:11" ht="13.5" customHeight="1">
      <c r="A69" s="47"/>
      <c r="B69" s="47"/>
      <c r="C69" s="47"/>
      <c r="D69" s="46"/>
      <c r="E69" s="48"/>
      <c r="F69" s="58">
        <f>SUM(F57:F68)</f>
        <v>26904.15</v>
      </c>
      <c r="G69" s="58">
        <f>SUM(G57:G68)</f>
        <v>0</v>
      </c>
      <c r="H69" s="58">
        <f>SUM(H57:H68)</f>
        <v>0</v>
      </c>
      <c r="I69" s="58">
        <f>SUM(I57:I68)</f>
        <v>26904.15</v>
      </c>
      <c r="J69" s="1"/>
      <c r="K69" s="3">
        <f>I69</f>
        <v>26904.15</v>
      </c>
    </row>
    <row r="70" spans="1:10" s="7" customFormat="1" ht="13.5" customHeight="1">
      <c r="A70" s="10"/>
      <c r="B70" s="10"/>
      <c r="C70" s="10"/>
      <c r="D70" s="13"/>
      <c r="E70" s="9"/>
      <c r="F70" s="9"/>
      <c r="G70" s="9"/>
      <c r="H70" s="9"/>
      <c r="I70" s="9"/>
      <c r="J70" s="10"/>
    </row>
    <row r="71" spans="1:10" s="7" customFormat="1" ht="13.5" customHeight="1">
      <c r="A71" s="10"/>
      <c r="B71" s="10"/>
      <c r="C71" s="10"/>
      <c r="D71" s="13"/>
      <c r="E71" s="9"/>
      <c r="F71" s="9"/>
      <c r="G71" s="9"/>
      <c r="H71" s="9"/>
      <c r="I71" s="9"/>
      <c r="J71" s="10"/>
    </row>
    <row r="72" spans="1:10" s="15" customFormat="1" ht="13.5" customHeight="1">
      <c r="A72" s="16" t="s">
        <v>17</v>
      </c>
      <c r="B72" s="6"/>
      <c r="D72" s="16" t="s">
        <v>18</v>
      </c>
      <c r="E72" s="31"/>
      <c r="F72" s="18"/>
      <c r="G72" s="33"/>
      <c r="H72" s="33"/>
      <c r="I72" s="19" t="s">
        <v>27</v>
      </c>
      <c r="J72" s="19"/>
    </row>
    <row r="73" spans="1:10" s="15" customFormat="1" ht="13.5" customHeight="1">
      <c r="A73" s="34" t="s">
        <v>70</v>
      </c>
      <c r="B73" s="8"/>
      <c r="D73" s="34" t="s">
        <v>70</v>
      </c>
      <c r="E73" s="31"/>
      <c r="F73" s="20"/>
      <c r="G73" s="33"/>
      <c r="H73" s="33"/>
      <c r="I73" s="21" t="s">
        <v>71</v>
      </c>
      <c r="J73" s="21"/>
    </row>
    <row r="74" spans="1:10" s="15" customFormat="1" ht="13.5" customHeight="1">
      <c r="A74" s="34"/>
      <c r="B74" s="8"/>
      <c r="D74" s="34"/>
      <c r="E74" s="31"/>
      <c r="F74" s="20"/>
      <c r="G74" s="33"/>
      <c r="H74" s="33"/>
      <c r="I74" s="21"/>
      <c r="J74" s="21"/>
    </row>
    <row r="75" spans="1:10" s="15" customFormat="1" ht="13.5" customHeight="1">
      <c r="A75" s="34"/>
      <c r="B75" s="8"/>
      <c r="D75" s="34"/>
      <c r="E75" s="31"/>
      <c r="F75" s="20"/>
      <c r="G75" s="33"/>
      <c r="H75" s="33"/>
      <c r="I75" s="21"/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 t="s">
        <v>19</v>
      </c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7" ht="13.5" customHeight="1">
      <c r="A79" s="12" t="s">
        <v>0</v>
      </c>
      <c r="B79" s="12"/>
      <c r="C79" s="12"/>
      <c r="D79" s="12"/>
      <c r="E79" s="30"/>
      <c r="F79" s="12"/>
      <c r="G79" s="35"/>
    </row>
    <row r="80" spans="1:7" ht="13.5" customHeight="1">
      <c r="A80" s="12" t="s">
        <v>79</v>
      </c>
      <c r="B80" s="12"/>
      <c r="C80" s="12"/>
      <c r="D80" s="12" t="s">
        <v>37</v>
      </c>
      <c r="E80" s="30"/>
      <c r="F80" s="12"/>
      <c r="G80" s="30"/>
    </row>
    <row r="81" spans="1:7" ht="13.5" customHeight="1">
      <c r="A81" s="12" t="s">
        <v>1</v>
      </c>
      <c r="B81" s="12"/>
      <c r="C81" s="12"/>
      <c r="D81" s="12"/>
      <c r="E81" s="30"/>
      <c r="F81" s="12"/>
      <c r="G81" s="30"/>
    </row>
    <row r="82" spans="1:10" ht="13.5" customHeight="1">
      <c r="A82" s="4"/>
      <c r="B82" s="4"/>
      <c r="C82" s="4"/>
      <c r="D82" s="4" t="s">
        <v>2</v>
      </c>
      <c r="E82" s="5" t="s">
        <v>3</v>
      </c>
      <c r="F82" s="4" t="s">
        <v>4</v>
      </c>
      <c r="G82" s="5" t="s">
        <v>31</v>
      </c>
      <c r="H82" s="4" t="s">
        <v>5</v>
      </c>
      <c r="I82" s="4" t="s">
        <v>6</v>
      </c>
      <c r="J82" s="4" t="s">
        <v>7</v>
      </c>
    </row>
    <row r="83" spans="1:10" ht="13.5" customHeight="1">
      <c r="A83" s="4" t="s">
        <v>8</v>
      </c>
      <c r="B83" s="4" t="s">
        <v>9</v>
      </c>
      <c r="C83" s="4" t="s">
        <v>10</v>
      </c>
      <c r="D83" s="4" t="s">
        <v>11</v>
      </c>
      <c r="E83" s="5" t="s">
        <v>12</v>
      </c>
      <c r="F83" s="4" t="s">
        <v>13</v>
      </c>
      <c r="G83" s="5" t="s">
        <v>32</v>
      </c>
      <c r="H83" s="4" t="s">
        <v>14</v>
      </c>
      <c r="I83" s="4" t="s">
        <v>15</v>
      </c>
      <c r="J83" s="4" t="s">
        <v>16</v>
      </c>
    </row>
    <row r="84" spans="1:10" ht="36.75" customHeight="1">
      <c r="A84" s="47" t="s">
        <v>20</v>
      </c>
      <c r="B84" s="47" t="s">
        <v>60</v>
      </c>
      <c r="C84" s="47" t="s">
        <v>38</v>
      </c>
      <c r="D84" s="46">
        <v>15</v>
      </c>
      <c r="E84" s="48">
        <v>176.86</v>
      </c>
      <c r="F84" s="48">
        <f aca="true" t="shared" si="7" ref="F84:F94">D84*E84</f>
        <v>2652.9</v>
      </c>
      <c r="G84" s="48">
        <v>0</v>
      </c>
      <c r="H84" s="48">
        <v>0</v>
      </c>
      <c r="I84" s="48">
        <f aca="true" t="shared" si="8" ref="I84:I94">F84+G84-H84</f>
        <v>2652.9</v>
      </c>
      <c r="J84" s="1"/>
    </row>
    <row r="85" spans="1:10" ht="36.75" customHeight="1">
      <c r="A85" s="47" t="s">
        <v>20</v>
      </c>
      <c r="B85" s="47" t="s">
        <v>61</v>
      </c>
      <c r="C85" s="47" t="s">
        <v>38</v>
      </c>
      <c r="D85" s="46">
        <v>15</v>
      </c>
      <c r="E85" s="48">
        <v>117.53</v>
      </c>
      <c r="F85" s="48">
        <f t="shared" si="7"/>
        <v>1762.95</v>
      </c>
      <c r="G85" s="48">
        <v>0</v>
      </c>
      <c r="H85" s="48">
        <v>0</v>
      </c>
      <c r="I85" s="48">
        <f t="shared" si="8"/>
        <v>1762.95</v>
      </c>
      <c r="J85" s="1"/>
    </row>
    <row r="86" spans="1:10" ht="36.75" customHeight="1">
      <c r="A86" s="47" t="s">
        <v>20</v>
      </c>
      <c r="B86" s="47" t="s">
        <v>62</v>
      </c>
      <c r="C86" s="47" t="s">
        <v>38</v>
      </c>
      <c r="D86" s="46">
        <v>15</v>
      </c>
      <c r="E86" s="48">
        <v>46.66</v>
      </c>
      <c r="F86" s="48">
        <f t="shared" si="7"/>
        <v>699.9</v>
      </c>
      <c r="G86" s="48">
        <v>0</v>
      </c>
      <c r="H86" s="48">
        <v>0</v>
      </c>
      <c r="I86" s="48">
        <f t="shared" si="8"/>
        <v>699.9</v>
      </c>
      <c r="J86" s="1"/>
    </row>
    <row r="87" spans="1:10" ht="36.75" customHeight="1">
      <c r="A87" s="47" t="s">
        <v>20</v>
      </c>
      <c r="B87" s="47" t="s">
        <v>63</v>
      </c>
      <c r="C87" s="47" t="s">
        <v>38</v>
      </c>
      <c r="D87" s="46">
        <v>15</v>
      </c>
      <c r="E87" s="48">
        <v>46.66</v>
      </c>
      <c r="F87" s="48">
        <f t="shared" si="7"/>
        <v>699.9</v>
      </c>
      <c r="G87" s="48">
        <v>0</v>
      </c>
      <c r="H87" s="48">
        <v>0</v>
      </c>
      <c r="I87" s="48">
        <f t="shared" si="8"/>
        <v>699.9</v>
      </c>
      <c r="J87" s="1"/>
    </row>
    <row r="88" spans="1:10" ht="36.75" customHeight="1">
      <c r="A88" s="47" t="s">
        <v>20</v>
      </c>
      <c r="B88" s="47" t="s">
        <v>66</v>
      </c>
      <c r="C88" s="47" t="s">
        <v>38</v>
      </c>
      <c r="D88" s="46">
        <v>15</v>
      </c>
      <c r="E88" s="48">
        <v>174.76</v>
      </c>
      <c r="F88" s="48">
        <f t="shared" si="7"/>
        <v>2621.3999999999996</v>
      </c>
      <c r="G88" s="48">
        <v>0</v>
      </c>
      <c r="H88" s="48">
        <v>0</v>
      </c>
      <c r="I88" s="48">
        <f t="shared" si="8"/>
        <v>2621.3999999999996</v>
      </c>
      <c r="J88" s="1"/>
    </row>
    <row r="89" spans="1:10" ht="36.75" customHeight="1">
      <c r="A89" s="47" t="s">
        <v>20</v>
      </c>
      <c r="B89" s="47" t="s">
        <v>64</v>
      </c>
      <c r="C89" s="47" t="s">
        <v>38</v>
      </c>
      <c r="D89" s="46">
        <v>15</v>
      </c>
      <c r="E89" s="48">
        <v>129.5</v>
      </c>
      <c r="F89" s="48">
        <f t="shared" si="7"/>
        <v>1942.5</v>
      </c>
      <c r="G89" s="48">
        <v>0</v>
      </c>
      <c r="H89" s="48">
        <v>0</v>
      </c>
      <c r="I89" s="48">
        <f t="shared" si="8"/>
        <v>1942.5</v>
      </c>
      <c r="J89" s="1"/>
    </row>
    <row r="90" spans="1:10" ht="36.75" customHeight="1">
      <c r="A90" s="47" t="s">
        <v>20</v>
      </c>
      <c r="B90" s="47" t="s">
        <v>69</v>
      </c>
      <c r="C90" s="47" t="s">
        <v>38</v>
      </c>
      <c r="D90" s="46">
        <v>15</v>
      </c>
      <c r="E90" s="48">
        <v>115.56</v>
      </c>
      <c r="F90" s="48">
        <f t="shared" si="7"/>
        <v>1733.4</v>
      </c>
      <c r="G90" s="48">
        <v>0</v>
      </c>
      <c r="H90" s="48">
        <v>0</v>
      </c>
      <c r="I90" s="48">
        <f t="shared" si="8"/>
        <v>1733.4</v>
      </c>
      <c r="J90" s="1"/>
    </row>
    <row r="91" spans="1:10" ht="36.75" customHeight="1">
      <c r="A91" s="47" t="s">
        <v>20</v>
      </c>
      <c r="B91" s="47" t="s">
        <v>72</v>
      </c>
      <c r="C91" s="47" t="s">
        <v>38</v>
      </c>
      <c r="D91" s="46">
        <v>15</v>
      </c>
      <c r="E91" s="48">
        <v>130.53</v>
      </c>
      <c r="F91" s="48">
        <f t="shared" si="7"/>
        <v>1957.95</v>
      </c>
      <c r="G91" s="48">
        <v>0</v>
      </c>
      <c r="H91" s="48">
        <v>0</v>
      </c>
      <c r="I91" s="48">
        <f t="shared" si="8"/>
        <v>1957.95</v>
      </c>
      <c r="J91" s="1"/>
    </row>
    <row r="92" spans="1:10" ht="36.75" customHeight="1">
      <c r="A92" s="47" t="s">
        <v>20</v>
      </c>
      <c r="B92" s="47" t="s">
        <v>75</v>
      </c>
      <c r="C92" s="47" t="s">
        <v>38</v>
      </c>
      <c r="D92" s="46">
        <v>15</v>
      </c>
      <c r="E92" s="48">
        <v>142.1</v>
      </c>
      <c r="F92" s="48">
        <f t="shared" si="7"/>
        <v>2131.5</v>
      </c>
      <c r="G92" s="48">
        <v>0</v>
      </c>
      <c r="H92" s="48">
        <v>0</v>
      </c>
      <c r="I92" s="48">
        <f t="shared" si="8"/>
        <v>2131.5</v>
      </c>
      <c r="J92" s="1"/>
    </row>
    <row r="93" spans="1:10" ht="36.75" customHeight="1">
      <c r="A93" s="47" t="s">
        <v>20</v>
      </c>
      <c r="B93" s="47" t="s">
        <v>76</v>
      </c>
      <c r="C93" s="47" t="s">
        <v>38</v>
      </c>
      <c r="D93" s="46">
        <v>15</v>
      </c>
      <c r="E93" s="48">
        <v>138.16</v>
      </c>
      <c r="F93" s="48">
        <f t="shared" si="7"/>
        <v>2072.4</v>
      </c>
      <c r="G93" s="48">
        <v>0</v>
      </c>
      <c r="H93" s="48">
        <v>0</v>
      </c>
      <c r="I93" s="48">
        <f t="shared" si="8"/>
        <v>2072.4</v>
      </c>
      <c r="J93" s="1"/>
    </row>
    <row r="94" spans="1:10" ht="36.75" customHeight="1">
      <c r="A94" s="47" t="s">
        <v>20</v>
      </c>
      <c r="B94" s="47" t="s">
        <v>67</v>
      </c>
      <c r="C94" s="47" t="s">
        <v>38</v>
      </c>
      <c r="D94" s="46">
        <v>15</v>
      </c>
      <c r="E94" s="48">
        <v>302.31</v>
      </c>
      <c r="F94" s="48">
        <f t="shared" si="7"/>
        <v>4534.65</v>
      </c>
      <c r="G94" s="48">
        <v>0</v>
      </c>
      <c r="H94" s="48">
        <v>0</v>
      </c>
      <c r="I94" s="48">
        <f t="shared" si="8"/>
        <v>4534.65</v>
      </c>
      <c r="J94" s="1"/>
    </row>
    <row r="95" spans="1:11" ht="13.5" customHeight="1">
      <c r="A95" s="47"/>
      <c r="B95" s="47"/>
      <c r="C95" s="47"/>
      <c r="D95" s="46"/>
      <c r="E95" s="48"/>
      <c r="F95" s="58">
        <f>SUM(F84:F94)</f>
        <v>22809.449999999997</v>
      </c>
      <c r="G95" s="58">
        <f>SUM(G84:G94)</f>
        <v>0</v>
      </c>
      <c r="H95" s="58">
        <f>SUM(H84:H94)</f>
        <v>0</v>
      </c>
      <c r="I95" s="58">
        <f>SUM(I84:I94)</f>
        <v>22809.449999999997</v>
      </c>
      <c r="J95" s="1"/>
      <c r="K95" s="3">
        <f>I95</f>
        <v>22809.449999999997</v>
      </c>
    </row>
    <row r="96" spans="1:10" s="7" customFormat="1" ht="13.5" customHeight="1">
      <c r="A96" s="10"/>
      <c r="B96" s="10"/>
      <c r="C96" s="10"/>
      <c r="D96" s="13"/>
      <c r="E96" s="9"/>
      <c r="F96" s="9"/>
      <c r="G96" s="9"/>
      <c r="H96" s="9"/>
      <c r="I96" s="9"/>
      <c r="J96" s="10"/>
    </row>
    <row r="97" spans="1:10" s="7" customFormat="1" ht="13.5" customHeight="1">
      <c r="A97" s="10"/>
      <c r="B97" s="10"/>
      <c r="C97" s="10"/>
      <c r="D97" s="13"/>
      <c r="E97" s="9"/>
      <c r="F97" s="9"/>
      <c r="G97" s="9"/>
      <c r="H97" s="9"/>
      <c r="I97" s="9"/>
      <c r="J97" s="10"/>
    </row>
    <row r="98" spans="1:10" s="15" customFormat="1" ht="13.5" customHeight="1">
      <c r="A98" s="16" t="s">
        <v>17</v>
      </c>
      <c r="B98" s="6"/>
      <c r="D98" s="16" t="s">
        <v>18</v>
      </c>
      <c r="E98" s="31"/>
      <c r="F98" s="18"/>
      <c r="G98" s="33"/>
      <c r="H98" s="33"/>
      <c r="I98" s="19" t="s">
        <v>27</v>
      </c>
      <c r="J98" s="19"/>
    </row>
    <row r="99" spans="1:10" s="15" customFormat="1" ht="13.5" customHeight="1">
      <c r="A99" s="34" t="s">
        <v>70</v>
      </c>
      <c r="B99" s="8"/>
      <c r="D99" s="34" t="s">
        <v>70</v>
      </c>
      <c r="E99" s="31"/>
      <c r="F99" s="20"/>
      <c r="G99" s="33"/>
      <c r="H99" s="33"/>
      <c r="I99" s="21" t="s">
        <v>71</v>
      </c>
      <c r="J99" s="21"/>
    </row>
    <row r="100" spans="1:10" s="15" customFormat="1" ht="13.5" customHeight="1">
      <c r="A100" s="34"/>
      <c r="B100" s="8"/>
      <c r="D100" s="34"/>
      <c r="E100" s="31"/>
      <c r="F100" s="20"/>
      <c r="G100" s="33"/>
      <c r="H100" s="33"/>
      <c r="I100" s="21"/>
      <c r="J100" s="21"/>
    </row>
    <row r="101" spans="1:10" s="15" customFormat="1" ht="13.5" customHeight="1">
      <c r="A101" s="34"/>
      <c r="B101" s="8"/>
      <c r="D101" s="34"/>
      <c r="E101" s="31"/>
      <c r="F101" s="20"/>
      <c r="G101" s="33"/>
      <c r="H101" s="33"/>
      <c r="I101" s="21"/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6:10" ht="13.5" customHeight="1">
      <c r="F107" s="24"/>
      <c r="G107" s="24"/>
      <c r="H107" s="10"/>
      <c r="I107" s="10"/>
      <c r="J107" s="10"/>
    </row>
    <row r="108" spans="3:15" ht="13.5" customHeight="1">
      <c r="C108" s="2" t="s">
        <v>19</v>
      </c>
      <c r="K108" s="26"/>
      <c r="L108" s="41"/>
      <c r="M108" s="7"/>
      <c r="N108" s="7"/>
      <c r="O108" s="40"/>
    </row>
    <row r="109" spans="2:15" ht="13.5" customHeight="1">
      <c r="B109" s="15" t="s">
        <v>30</v>
      </c>
      <c r="F109" s="4" t="s">
        <v>4</v>
      </c>
      <c r="G109" s="5" t="s">
        <v>31</v>
      </c>
      <c r="H109" s="4" t="s">
        <v>5</v>
      </c>
      <c r="I109" s="4" t="s">
        <v>6</v>
      </c>
      <c r="K109" s="23"/>
      <c r="L109" s="41">
        <v>40681.85</v>
      </c>
      <c r="M109" s="42" t="s">
        <v>28</v>
      </c>
      <c r="N109" s="7"/>
      <c r="O109" s="40"/>
    </row>
    <row r="110" spans="6:15" ht="13.5" customHeight="1">
      <c r="F110" s="4" t="s">
        <v>13</v>
      </c>
      <c r="G110" s="5" t="s">
        <v>32</v>
      </c>
      <c r="H110" s="4" t="s">
        <v>14</v>
      </c>
      <c r="I110" s="4" t="s">
        <v>15</v>
      </c>
      <c r="K110" s="23"/>
      <c r="L110" s="67">
        <v>0</v>
      </c>
      <c r="M110" s="42" t="s">
        <v>77</v>
      </c>
      <c r="N110" s="7"/>
      <c r="O110" s="40"/>
    </row>
    <row r="111" spans="2:15" ht="13.5" customHeight="1">
      <c r="B111" s="15" t="s">
        <v>30</v>
      </c>
      <c r="K111" s="23"/>
      <c r="L111" s="68">
        <f>L109+L110</f>
        <v>40681.85</v>
      </c>
      <c r="M111" s="45" t="s">
        <v>33</v>
      </c>
      <c r="N111" s="7"/>
      <c r="O111" s="40"/>
    </row>
    <row r="112" spans="4:15" ht="13.5" customHeight="1">
      <c r="D112" s="28"/>
      <c r="E112" s="28"/>
      <c r="F112" s="28">
        <f>SUM(F7:F72)/2</f>
        <v>79428.25</v>
      </c>
      <c r="G112" s="28">
        <f>SUM(G7:G72)/2</f>
        <v>0</v>
      </c>
      <c r="H112" s="28">
        <f>SUM(H7:H72)/2</f>
        <v>0</v>
      </c>
      <c r="I112" s="28">
        <f>SUM(I1:I106)/2</f>
        <v>99258.59999999998</v>
      </c>
      <c r="K112" s="23"/>
      <c r="L112" s="29"/>
      <c r="M112" s="42"/>
      <c r="N112" s="7"/>
      <c r="O112" s="40"/>
    </row>
    <row r="113" spans="2:15" ht="13.5" customHeight="1">
      <c r="B113" s="15" t="s">
        <v>19</v>
      </c>
      <c r="L113" s="53"/>
      <c r="M113" s="54"/>
      <c r="N113" s="7"/>
      <c r="O113" s="40"/>
    </row>
    <row r="114" spans="1:15" ht="13.5" customHeight="1">
      <c r="A114" s="12"/>
      <c r="L114" s="63"/>
      <c r="M114" s="42"/>
      <c r="N114" s="7"/>
      <c r="O114" s="40"/>
    </row>
    <row r="115" spans="12:15" ht="13.5" customHeight="1">
      <c r="L115" s="64">
        <v>58576.95</v>
      </c>
      <c r="M115" s="65" t="s">
        <v>65</v>
      </c>
      <c r="N115" s="43"/>
      <c r="O115" s="44"/>
    </row>
    <row r="116" spans="9:13" ht="13.5" customHeight="1">
      <c r="I116" s="39"/>
      <c r="L116" s="56"/>
      <c r="M116" s="43"/>
    </row>
    <row r="117" spans="2:15" ht="13.5" customHeight="1">
      <c r="B117" s="66" t="s">
        <v>68</v>
      </c>
      <c r="I117" s="39"/>
      <c r="L117" s="37"/>
      <c r="M117" s="42"/>
      <c r="O117" s="2" t="s">
        <v>19</v>
      </c>
    </row>
    <row r="118" spans="10:13" ht="13.5" customHeight="1">
      <c r="J118" s="25"/>
      <c r="L118" s="51"/>
      <c r="M118" s="42"/>
    </row>
    <row r="119" spans="10:13" ht="13.5" customHeight="1" thickBot="1">
      <c r="J119" s="23"/>
      <c r="L119" s="62"/>
      <c r="M119" s="42"/>
    </row>
    <row r="120" spans="12:13" ht="13.5" customHeight="1">
      <c r="L120" s="52">
        <f>L111+L115</f>
        <v>99258.79999999999</v>
      </c>
      <c r="M120" s="45" t="s">
        <v>29</v>
      </c>
    </row>
    <row r="122" ht="13.5" customHeight="1" thickBot="1">
      <c r="M122" s="55"/>
    </row>
    <row r="123" spans="1:12" ht="13.5" customHeight="1">
      <c r="A123" s="2" t="s">
        <v>68</v>
      </c>
      <c r="K123" s="22">
        <f>SUM(K1:K122)</f>
        <v>99258.59999999999</v>
      </c>
      <c r="L123" s="55"/>
    </row>
    <row r="124" spans="10:11" ht="13.5" customHeight="1" thickBot="1">
      <c r="J124" s="25"/>
      <c r="K124" s="27"/>
    </row>
    <row r="126" ht="13.5" customHeight="1">
      <c r="K126" s="23">
        <f>K123-I112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5" max="255" man="1"/>
    <brk id="10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2017-09-27T15:01:58Z</cp:lastPrinted>
  <dcterms:created xsi:type="dcterms:W3CDTF">2004-02-25T19:42:01Z</dcterms:created>
  <dcterms:modified xsi:type="dcterms:W3CDTF">2018-11-05T20:29:54Z</dcterms:modified>
  <cp:category/>
  <cp:version/>
  <cp:contentType/>
  <cp:contentStatus/>
</cp:coreProperties>
</file>