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<sst xmlns="http://schemas.openxmlformats.org/spreadsheetml/2006/main" count="269" uniqueCount="82">
  <si>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</si>
  <si>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</si>
  <si>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</si>
  <si>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</si>
  <si>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</si>
  <si>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</si>
  <si>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</si>
  <si>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</si>
  <si>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</si>
  <si>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</si>
  <si>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</si>
  <si>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</si>
  <si>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</si>
  <si>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</si>
  <si>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</si>
  <si>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</si>
  <si>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</si>
  <si>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</si>
  <si>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</si>
  <si>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</si>
  <si>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</si>
  <si>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</si>
  <si>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</si>
  <si>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</si>
  <si>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</si>
  <si>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</si>
  <si>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</si>
  <si>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</si>
  <si>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</si>
  <si>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</si>
  <si>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</si>
  <si>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</si>
  <si>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</si>
  <si>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</si>
  <si>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</si>
  <si>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</si>
  <si>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</si>
  <si>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</si>
  <si>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</si>
  <si>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</si>
  <si>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</si>
  <si>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</si>
  <si>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</si>
  <si>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</si>
  <si>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</si>
  <si>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ARREOLA VELAZCO JUAN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</si>
  <si>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</si>
  <si>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</si>
  <si>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</si>
  <si>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</si>
  <si>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</si>
  <si>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</si>
  <si>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</si>
  <si>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</si>
  <si>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</si>
  <si>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</si>
  <si>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</si>
  <si>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</si>
  <si>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</si>
  <si>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</si>
  <si>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</si>
  <si>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</si>
  <si>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</si>
  <si>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</si>
  <si>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</si>
  <si>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</si>
  <si>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</si>
  <si>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</si>
  <si>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</si>
  <si>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</si>
  <si>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</si>
  <si>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</si>
  <si>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</si>
  <si>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</si>
  <si>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</si>
  <si>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</si>
  <si>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</si>
  <si>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</si>
  <si>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</si>
  <si>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</si>
  <si>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cheque zoila gonzalez</t>
  </si>
  <si>
    <t>NOMINA: DEL 01 AL 15  DE NOVIEMBRE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</si>
</sst>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574218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70</v>
      </c>
      <c r="C1" s="2" t="s">
        <v>19</v>
      </c>
    </row>
    <row r="2" spans="1:7" ht="13.5" customHeight="1">
      <c r="A2" s="12" t="s">
        <v>0</v>
      </c>
      <c r="B2" s="12"/>
      <c r="C2" s="12" t="s">
        <v>19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24</v>
      </c>
      <c r="C7" s="49" t="s">
        <v>39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40</v>
      </c>
      <c r="C8" s="49" t="s">
        <v>39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39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41</v>
      </c>
      <c r="C10" s="49" t="s">
        <v>39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26</v>
      </c>
      <c r="C11" s="49" t="s">
        <v>39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42</v>
      </c>
      <c r="C12" s="49" t="s">
        <v>39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43</v>
      </c>
      <c r="C13" s="49" t="s">
        <v>39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44</v>
      </c>
      <c r="C14" s="49" t="s">
        <v>39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45</v>
      </c>
      <c r="C15" s="49" t="s">
        <v>39</v>
      </c>
      <c r="D15" s="52">
        <v>0</v>
      </c>
      <c r="E15" s="61">
        <v>51.39</v>
      </c>
      <c r="F15" s="61">
        <f t="shared" si="0"/>
        <v>0</v>
      </c>
      <c r="G15" s="50">
        <v>0</v>
      </c>
      <c r="H15" s="50"/>
      <c r="I15" s="50">
        <f t="shared" si="2"/>
        <v>0</v>
      </c>
      <c r="J15" s="1"/>
    </row>
    <row r="16" spans="1:10" ht="36.75" customHeight="1">
      <c r="A16" s="49" t="s">
        <v>20</v>
      </c>
      <c r="B16" s="49" t="s">
        <v>46</v>
      </c>
      <c r="C16" s="49" t="s">
        <v>39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47</v>
      </c>
      <c r="C17" s="49" t="s">
        <v>39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23918.399999999998</v>
      </c>
      <c r="G18" s="60">
        <f>SUM(G7:G17)</f>
        <v>0</v>
      </c>
      <c r="H18" s="60">
        <f>SUM(H7:H17)</f>
        <v>0</v>
      </c>
      <c r="I18" s="60">
        <f>SUM(I7:I17)</f>
        <v>23918.399999999998</v>
      </c>
      <c r="J18" s="1"/>
      <c r="K18" s="3">
        <f>I18</f>
        <v>23918.399999999998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72</v>
      </c>
      <c r="B24" s="8"/>
      <c r="C24" s="34"/>
      <c r="D24" s="34" t="s">
        <v>72</v>
      </c>
      <c r="E24" s="31"/>
      <c r="F24" s="20"/>
      <c r="G24" s="33"/>
      <c r="H24" s="33"/>
      <c r="I24" s="21" t="s">
        <v>73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48</v>
      </c>
      <c r="C32" s="49" t="s">
        <v>39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76</v>
      </c>
      <c r="C33" s="49" t="s">
        <v>39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49</v>
      </c>
      <c r="C34" s="49" t="s">
        <v>39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77</v>
      </c>
      <c r="C35" s="49" t="s">
        <v>39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75</v>
      </c>
      <c r="C36" s="49" t="s">
        <v>39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22</v>
      </c>
      <c r="C37" s="49" t="s">
        <v>39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50</v>
      </c>
      <c r="C38" s="49" t="s">
        <v>39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25</v>
      </c>
      <c r="C39" s="49" t="s">
        <v>39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51</v>
      </c>
      <c r="C40" s="49" t="s">
        <v>39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52</v>
      </c>
      <c r="C41" s="49" t="s">
        <v>39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53</v>
      </c>
      <c r="C42" s="49" t="s">
        <v>39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54</v>
      </c>
      <c r="C43" s="49" t="s">
        <v>39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f>SUM(F32:F43)</f>
        <v>26584.800000000003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72</v>
      </c>
      <c r="B52" s="8"/>
      <c r="D52" s="34" t="s">
        <v>72</v>
      </c>
      <c r="E52" s="31"/>
      <c r="F52" s="20"/>
      <c r="G52" s="33"/>
      <c r="H52" s="33"/>
      <c r="I52" s="21" t="s">
        <v>73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55</v>
      </c>
      <c r="C59" s="49" t="s">
        <v>39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56</v>
      </c>
      <c r="C60" s="49" t="s">
        <v>39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57</v>
      </c>
      <c r="C61" s="49" t="s">
        <v>39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23</v>
      </c>
      <c r="C62" s="49" t="s">
        <v>39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58</v>
      </c>
      <c r="C63" s="49" t="s">
        <v>39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37</v>
      </c>
      <c r="C64" s="49" t="s">
        <v>39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36</v>
      </c>
      <c r="C65" s="49" t="s">
        <v>39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34</v>
      </c>
      <c r="C66" s="49" t="s">
        <v>39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35</v>
      </c>
      <c r="C67" s="49" t="s">
        <v>39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59</v>
      </c>
      <c r="C68" s="49" t="s">
        <v>39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60</v>
      </c>
      <c r="C69" s="49" t="s">
        <v>39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61</v>
      </c>
      <c r="C70" s="49" t="s">
        <v>39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72</v>
      </c>
      <c r="B75" s="8"/>
      <c r="D75" s="34" t="s">
        <v>72</v>
      </c>
      <c r="E75" s="31"/>
      <c r="F75" s="20"/>
      <c r="G75" s="33"/>
      <c r="H75" s="33"/>
      <c r="I75" s="21" t="s">
        <v>73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62</v>
      </c>
      <c r="C86" s="49" t="s">
        <v>39</v>
      </c>
      <c r="D86" s="48">
        <v>15</v>
      </c>
      <c r="E86" s="50">
        <v>176.86</v>
      </c>
      <c r="F86" s="50">
        <f aca="true" t="shared" si="7" ref="F86:F96">D86*E86</f>
        <v>2652.9</v>
      </c>
      <c r="G86" s="50">
        <v>0</v>
      </c>
      <c r="H86" s="50">
        <v>0</v>
      </c>
      <c r="I86" s="50">
        <f aca="true" t="shared" si="8" ref="I86:I96">F86+G86-H86</f>
        <v>2652.9</v>
      </c>
      <c r="J86" s="1"/>
    </row>
    <row r="87" spans="1:10" ht="36.75" customHeight="1">
      <c r="A87" s="49" t="s">
        <v>20</v>
      </c>
      <c r="B87" s="49" t="s">
        <v>63</v>
      </c>
      <c r="C87" s="49" t="s">
        <v>39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64</v>
      </c>
      <c r="C88" s="49" t="s">
        <v>39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65</v>
      </c>
      <c r="C89" s="49" t="s">
        <v>39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68</v>
      </c>
      <c r="C90" s="49" t="s">
        <v>39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66</v>
      </c>
      <c r="C91" s="49" t="s">
        <v>39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71</v>
      </c>
      <c r="C92" s="49" t="s">
        <v>39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74</v>
      </c>
      <c r="C93" s="49" t="s">
        <v>39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78</v>
      </c>
      <c r="C94" s="49" t="s">
        <v>39</v>
      </c>
      <c r="D94" s="48">
        <v>15</v>
      </c>
      <c r="E94" s="50">
        <v>142.1</v>
      </c>
      <c r="F94" s="50">
        <f t="shared" si="7"/>
        <v>2131.5</v>
      </c>
      <c r="G94" s="50">
        <v>0</v>
      </c>
      <c r="H94" s="50">
        <v>0</v>
      </c>
      <c r="I94" s="50">
        <f t="shared" si="8"/>
        <v>2131.5</v>
      </c>
      <c r="J94" s="1"/>
    </row>
    <row r="95" spans="1:10" ht="36.75" customHeight="1">
      <c r="A95" s="49" t="s">
        <v>20</v>
      </c>
      <c r="B95" s="49" t="s">
        <v>79</v>
      </c>
      <c r="C95" s="49" t="s">
        <v>39</v>
      </c>
      <c r="D95" s="48">
        <v>15</v>
      </c>
      <c r="E95" s="50">
        <v>138.16</v>
      </c>
      <c r="F95" s="50">
        <f t="shared" si="7"/>
        <v>2072.4</v>
      </c>
      <c r="G95" s="50">
        <v>0</v>
      </c>
      <c r="H95" s="50">
        <v>0</v>
      </c>
      <c r="I95" s="50">
        <f t="shared" si="8"/>
        <v>2072.4</v>
      </c>
      <c r="J95" s="1"/>
    </row>
    <row r="96" spans="1:10" ht="36.75" customHeight="1">
      <c r="A96" s="49" t="s">
        <v>20</v>
      </c>
      <c r="B96" s="49" t="s">
        <v>69</v>
      </c>
      <c r="C96" s="49" t="s">
        <v>39</v>
      </c>
      <c r="D96" s="48">
        <v>15</v>
      </c>
      <c r="E96" s="50">
        <v>302.31</v>
      </c>
      <c r="F96" s="50">
        <f t="shared" si="7"/>
        <v>4534.65</v>
      </c>
      <c r="G96" s="50">
        <v>0</v>
      </c>
      <c r="H96" s="50">
        <v>0</v>
      </c>
      <c r="I96" s="50">
        <f t="shared" si="8"/>
        <v>4534.65</v>
      </c>
      <c r="J96" s="1"/>
    </row>
    <row r="97" spans="1:11" ht="13.5" customHeight="1">
      <c r="A97" s="49"/>
      <c r="B97" s="49"/>
      <c r="C97" s="49"/>
      <c r="D97" s="48"/>
      <c r="E97" s="50"/>
      <c r="F97" s="60">
        <f>SUM(F86:F96)</f>
        <v>22809.449999999997</v>
      </c>
      <c r="G97" s="60">
        <f>SUM(G86:G96)</f>
        <v>0</v>
      </c>
      <c r="H97" s="60">
        <f>SUM(H86:H96)</f>
        <v>0</v>
      </c>
      <c r="I97" s="60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72</v>
      </c>
      <c r="B101" s="8"/>
      <c r="D101" s="34" t="s">
        <v>72</v>
      </c>
      <c r="E101" s="31"/>
      <c r="F101" s="20"/>
      <c r="G101" s="33"/>
      <c r="H101" s="33"/>
      <c r="I101" s="21" t="s">
        <v>73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 t="s">
        <v>80</v>
      </c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/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43"/>
      <c r="M112" s="42"/>
      <c r="N112" s="7"/>
      <c r="O112" s="40"/>
    </row>
    <row r="113" spans="2:15" ht="13.5" customHeight="1">
      <c r="B113" s="15" t="s">
        <v>30</v>
      </c>
      <c r="K113" s="23"/>
      <c r="L113" s="44"/>
      <c r="M113" s="47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77407.34999999999</v>
      </c>
      <c r="G114" s="28">
        <f>SUM(G7:G74)/2</f>
        <v>0</v>
      </c>
      <c r="H114" s="28">
        <f>SUM(H7:H74)/2</f>
        <v>0</v>
      </c>
      <c r="I114" s="28">
        <f>SUM(I1:I108)/2</f>
        <v>100216.79999999999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5"/>
      <c r="M115" s="56"/>
      <c r="N115" s="7"/>
      <c r="O115" s="40"/>
    </row>
    <row r="116" spans="1:15" ht="13.5" customHeight="1">
      <c r="A116" s="12"/>
      <c r="L116" s="65"/>
      <c r="M116" s="42"/>
      <c r="N116" s="7"/>
      <c r="O116" s="40"/>
    </row>
    <row r="117" spans="12:15" ht="13.5" customHeight="1">
      <c r="L117" s="66"/>
      <c r="M117" s="67" t="s">
        <v>67</v>
      </c>
      <c r="N117" s="45"/>
      <c r="O117" s="46"/>
    </row>
    <row r="118" spans="9:13" ht="13.5" customHeight="1">
      <c r="I118" s="39"/>
      <c r="L118" s="58"/>
      <c r="M118" s="45"/>
    </row>
    <row r="119" spans="9:15" ht="13.5" customHeight="1">
      <c r="I119" s="39"/>
      <c r="L119" s="37"/>
      <c r="M119" s="42"/>
      <c r="O119" s="2" t="s">
        <v>19</v>
      </c>
    </row>
    <row r="120" spans="10:13" ht="13.5" customHeight="1">
      <c r="J120" s="25"/>
      <c r="L120" s="53"/>
      <c r="M120" s="42"/>
    </row>
    <row r="121" spans="10:13" ht="13.5" customHeight="1" thickBot="1">
      <c r="J121" s="23"/>
      <c r="L121" s="64"/>
      <c r="M121" s="42"/>
    </row>
    <row r="122" spans="12:13" ht="13.5" customHeight="1">
      <c r="L122" s="54">
        <f>L113+L117</f>
        <v>0</v>
      </c>
      <c r="M122" s="47" t="s">
        <v>29</v>
      </c>
    </row>
    <row r="124" ht="13.5" customHeight="1" thickBot="1">
      <c r="M124" s="57"/>
    </row>
    <row r="125" spans="11:12" ht="13.5" customHeight="1">
      <c r="K125" s="22">
        <f>SUM(K1:K124)</f>
        <v>100216.8</v>
      </c>
      <c r="L125" s="57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2016-11-14T16:41:07Z</cp:lastPrinted>
  <dcterms:created xsi:type="dcterms:W3CDTF">2004-02-25T19:42:01Z</dcterms:created>
  <dcterms:modified xsi:type="dcterms:W3CDTF">2018-11-05T20:18:43Z</dcterms:modified>
  <cp:category/>
  <cp:version/>
  <cp:contentType/>
  <cp:contentStatus/>
</cp:coreProperties>
</file>