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15" windowWidth="14115" windowHeight="7755" activeTab="1"/>
  </bookViews>
  <sheets>
    <sheet name="DESGLO XOCT-2015" sheetId="1" r:id="rId1"/>
    <sheet name="DESG X OCT-2015" sheetId="2" r:id="rId2"/>
    <sheet name="DESGLO X NOV-2015" sheetId="4" r:id="rId3"/>
    <sheet name="DESG X NOV-2015" sheetId="5" r:id="rId4"/>
    <sheet name="Hoja3" sheetId="3" r:id="rId5"/>
  </sheets>
  <externalReferences>
    <externalReference r:id="rId6"/>
  </externalReferences>
  <calcPr calcId="144525"/>
</workbook>
</file>

<file path=xl/calcChain.xml><?xml version="1.0" encoding="utf-8"?>
<calcChain xmlns="http://schemas.openxmlformats.org/spreadsheetml/2006/main">
  <c r="G350" i="4" l="1"/>
  <c r="F294" i="4"/>
  <c r="F295" i="4" s="1"/>
  <c r="F296" i="4" s="1"/>
  <c r="F297" i="4" s="1"/>
  <c r="F298" i="4" s="1"/>
  <c r="E190" i="4" l="1"/>
  <c r="G343" i="4" l="1"/>
  <c r="G344" i="4" s="1"/>
  <c r="G345" i="4" s="1"/>
  <c r="G346" i="4" s="1"/>
  <c r="G347" i="4" s="1"/>
  <c r="G333" i="4"/>
  <c r="G334" i="4" s="1"/>
  <c r="G328" i="4"/>
  <c r="G329" i="4" s="1"/>
  <c r="D87" i="4"/>
  <c r="J314" i="4"/>
  <c r="G312" i="4"/>
  <c r="G313" i="4" s="1"/>
  <c r="G314" i="4" s="1"/>
  <c r="G315" i="4" s="1"/>
  <c r="G310" i="4"/>
  <c r="G351" i="4"/>
  <c r="G352" i="4" s="1"/>
  <c r="G353" i="4" s="1"/>
  <c r="G337" i="4"/>
  <c r="G338" i="4" s="1"/>
  <c r="G339" i="4" s="1"/>
  <c r="G340" i="4" s="1"/>
  <c r="G319" i="4"/>
  <c r="G320" i="4" s="1"/>
  <c r="G321" i="4" s="1"/>
  <c r="G322" i="4" s="1"/>
  <c r="G323" i="4" s="1"/>
  <c r="G324" i="4" s="1"/>
  <c r="G325" i="4" s="1"/>
  <c r="E222" i="4" l="1"/>
  <c r="D209" i="4"/>
  <c r="K160" i="4" l="1"/>
  <c r="K123" i="4"/>
  <c r="J89" i="4"/>
  <c r="E39" i="5"/>
  <c r="E32" i="5"/>
  <c r="D32" i="5"/>
  <c r="C32" i="5"/>
  <c r="E49" i="5"/>
  <c r="C49" i="5"/>
  <c r="M43" i="5"/>
  <c r="K51" i="5"/>
  <c r="L35" i="5"/>
  <c r="K35" i="5"/>
  <c r="J35" i="5"/>
  <c r="I43" i="5" l="1"/>
  <c r="G51" i="5"/>
  <c r="F35" i="5"/>
  <c r="M35" i="5"/>
  <c r="I35" i="5"/>
  <c r="H35" i="5"/>
  <c r="G35" i="5"/>
  <c r="E178" i="4" l="1"/>
  <c r="D159" i="4"/>
  <c r="D142" i="4"/>
  <c r="Q122" i="4"/>
  <c r="Q124" i="4" s="1"/>
  <c r="D121" i="4"/>
  <c r="G137" i="1" l="1"/>
  <c r="E285" i="4" l="1"/>
  <c r="E274" i="4"/>
  <c r="D263" i="4"/>
  <c r="F231" i="4"/>
  <c r="F232" i="4" s="1"/>
  <c r="F233" i="4" s="1"/>
  <c r="F242" i="4"/>
  <c r="F198" i="4"/>
  <c r="F199" i="4" s="1"/>
  <c r="F200" i="4" s="1"/>
  <c r="F201" i="4" s="1"/>
  <c r="F202" i="4" s="1"/>
  <c r="F203" i="4" s="1"/>
  <c r="F204" i="4" s="1"/>
  <c r="F205" i="4" s="1"/>
  <c r="F206" i="4" s="1"/>
  <c r="F151" i="4"/>
  <c r="F152" i="4" s="1"/>
  <c r="F153" i="4" s="1"/>
  <c r="F154" i="4" s="1"/>
  <c r="F155" i="4" s="1"/>
  <c r="F156" i="4" s="1"/>
  <c r="F157" i="4" s="1"/>
  <c r="F158" i="4" s="1"/>
  <c r="F169" i="4"/>
  <c r="F170" i="4" s="1"/>
  <c r="F171" i="4" s="1"/>
  <c r="F172" i="4" s="1"/>
  <c r="F173" i="4" s="1"/>
  <c r="F174" i="4" s="1"/>
  <c r="F175" i="4" s="1"/>
  <c r="F176" i="4" s="1"/>
  <c r="F132" i="4"/>
  <c r="F133" i="4" s="1"/>
  <c r="F134" i="4" s="1"/>
  <c r="F135" i="4" s="1"/>
  <c r="F136" i="4" l="1"/>
  <c r="F137" i="4" s="1"/>
  <c r="F138" i="4" s="1"/>
  <c r="F139" i="4" s="1"/>
  <c r="G64" i="1"/>
  <c r="G65" i="1" s="1"/>
  <c r="G66" i="1" s="1"/>
  <c r="G67" i="1" s="1"/>
  <c r="G68" i="1" s="1"/>
  <c r="G69" i="1" s="1"/>
  <c r="G70" i="1" s="1"/>
  <c r="G71" i="1" s="1"/>
  <c r="G72" i="1" s="1"/>
  <c r="G73" i="1" s="1"/>
  <c r="G63" i="1"/>
  <c r="G133" i="1" l="1"/>
  <c r="G134" i="1" s="1"/>
  <c r="G135" i="1" s="1"/>
  <c r="G136" i="1" s="1"/>
  <c r="D153" i="1"/>
  <c r="F95" i="4"/>
  <c r="F96" i="4" s="1"/>
  <c r="F97" i="4" s="1"/>
  <c r="F98" i="4" s="1"/>
  <c r="F99" i="4" s="1"/>
  <c r="F100" i="4" s="1"/>
  <c r="F101" i="4" s="1"/>
  <c r="F102" i="4" s="1"/>
  <c r="F103" i="4" s="1"/>
  <c r="F104" i="4" s="1"/>
  <c r="F105" i="4" s="1"/>
  <c r="F6" i="4"/>
  <c r="F7" i="4" s="1"/>
  <c r="F106" i="4" l="1"/>
  <c r="F107" i="4" s="1"/>
  <c r="F8" i="4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F74" i="4" s="1"/>
  <c r="F75" i="4" s="1"/>
  <c r="F76" i="4" s="1"/>
  <c r="F77" i="4" s="1"/>
  <c r="F78" i="4" s="1"/>
  <c r="F79" i="4" s="1"/>
  <c r="F80" i="4" s="1"/>
  <c r="F81" i="4" s="1"/>
  <c r="F82" i="4" s="1"/>
  <c r="F83" i="4" s="1"/>
  <c r="F84" i="4" s="1"/>
  <c r="F85" i="4" s="1"/>
  <c r="K250" i="1"/>
  <c r="K245" i="1"/>
  <c r="G241" i="1"/>
  <c r="G242" i="1" s="1"/>
  <c r="G243" i="1" s="1"/>
  <c r="G244" i="1" s="1"/>
  <c r="G245" i="1" s="1"/>
  <c r="Q36" i="2"/>
  <c r="N30" i="2"/>
  <c r="O38" i="2"/>
  <c r="G276" i="1"/>
  <c r="G277" i="1" s="1"/>
  <c r="G278" i="1" s="1"/>
  <c r="G269" i="1"/>
  <c r="G270" i="1" s="1"/>
  <c r="G271" i="1" s="1"/>
  <c r="G272" i="1" s="1"/>
  <c r="G273" i="1" s="1"/>
  <c r="G263" i="1"/>
  <c r="G264" i="1" s="1"/>
  <c r="G265" i="1" s="1"/>
  <c r="G266" i="1" s="1"/>
  <c r="G247" i="1"/>
  <c r="G248" i="1" s="1"/>
  <c r="G249" i="1" s="1"/>
  <c r="G250" i="1" s="1"/>
  <c r="G251" i="1" s="1"/>
  <c r="G252" i="1" s="1"/>
  <c r="P27" i="2"/>
  <c r="P21" i="2"/>
  <c r="E232" i="1"/>
  <c r="F108" i="4" l="1"/>
  <c r="F109" i="4" s="1"/>
  <c r="F110" i="4" s="1"/>
  <c r="F111" i="4" s="1"/>
  <c r="F112" i="4" s="1"/>
  <c r="F113" i="4" s="1"/>
  <c r="F114" i="4" s="1"/>
  <c r="F115" i="4" s="1"/>
  <c r="E221" i="1"/>
  <c r="D199" i="1"/>
  <c r="E210" i="1"/>
  <c r="G173" i="1"/>
  <c r="G84" i="1"/>
  <c r="G85" i="1" s="1"/>
  <c r="G86" i="1" s="1"/>
  <c r="G87" i="1" s="1"/>
  <c r="G88" i="1" s="1"/>
  <c r="G89" i="1" s="1"/>
  <c r="G121" i="1"/>
  <c r="G100" i="1"/>
  <c r="G101" i="1" s="1"/>
  <c r="G102" i="1" s="1"/>
  <c r="G103" i="1" s="1"/>
  <c r="G104" i="1" s="1"/>
  <c r="G105" i="1" s="1"/>
  <c r="G106" i="1" s="1"/>
  <c r="G107" i="1" s="1"/>
  <c r="F116" i="4" l="1"/>
  <c r="F117" i="4" s="1"/>
  <c r="F118" i="4" s="1"/>
  <c r="F119" i="4" s="1"/>
  <c r="D34" i="2"/>
  <c r="L30" i="2"/>
  <c r="K30" i="2"/>
  <c r="J30" i="2"/>
  <c r="I30" i="2"/>
  <c r="H30" i="2"/>
  <c r="G30" i="2"/>
  <c r="F30" i="2"/>
  <c r="E30" i="2"/>
  <c r="D49" i="1" l="1"/>
  <c r="G38" i="1"/>
  <c r="G39" i="1" s="1"/>
  <c r="G40" i="1" s="1"/>
  <c r="G41" i="1" s="1"/>
  <c r="G42" i="1" s="1"/>
  <c r="G43" i="1" s="1"/>
  <c r="G44" i="1" s="1"/>
  <c r="G45" i="1" s="1"/>
  <c r="G46" i="1" s="1"/>
  <c r="G47" i="1" s="1"/>
  <c r="D32" i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</calcChain>
</file>

<file path=xl/sharedStrings.xml><?xml version="1.0" encoding="utf-8"?>
<sst xmlns="http://schemas.openxmlformats.org/spreadsheetml/2006/main" count="968" uniqueCount="510">
  <si>
    <t>JOAQUIN GONZALEZ LARA</t>
  </si>
  <si>
    <t>GASTOS A COMPROBAR</t>
  </si>
  <si>
    <t>FECHA</t>
  </si>
  <si>
    <t>No. CHEQUE</t>
  </si>
  <si>
    <t>A NOMBRE DE:</t>
  </si>
  <si>
    <t>DEBE</t>
  </si>
  <si>
    <t>HABER</t>
  </si>
  <si>
    <t>SALDO</t>
  </si>
  <si>
    <t>CONCEPTO</t>
  </si>
  <si>
    <t>JOSE MARIA GONZALEZ CORTES</t>
  </si>
  <si>
    <t>JOSE DE JESUS GERARDO GLEZ</t>
  </si>
  <si>
    <t>TELEFONOS DE MEXIC, S.A.B. DE C.V.</t>
  </si>
  <si>
    <t>PAGO SERVICIO TELEFONICO CONVENCIONAL X SEPT Y OCT-2015</t>
  </si>
  <si>
    <t>SERVICIO PONCE MEDINA, S.A. DE C.V.</t>
  </si>
  <si>
    <t>MARTIN EDUARDO RODRIGUEZ ROMERO</t>
  </si>
  <si>
    <t>APOYO A ESCUEL NIÑO ARTILLERO</t>
  </si>
  <si>
    <t>TRACSA SAPI DE CV</t>
  </si>
  <si>
    <t>JOSE DE J. GERARDO GONZALEZ MEJIA</t>
  </si>
  <si>
    <t>PAGO DE FACTURA 12464 COMBUSTIBLE</t>
  </si>
  <si>
    <t>ALMA ROSA ZULAY MARTINEZ IBARRA</t>
  </si>
  <si>
    <t>APOYO AL KINDER MANUEL LOPEZ CITILLA</t>
  </si>
  <si>
    <t>RAMONA MONTES PLASCENCIA</t>
  </si>
  <si>
    <t>APOYO A ESCUELA JOSE CAMPO HERMOSILLO</t>
  </si>
  <si>
    <t>GUILLERMO LOPEZ MAYORGA</t>
  </si>
  <si>
    <t>PRESTAMO A TRABAJADOR</t>
  </si>
  <si>
    <t>CARLOS ALEJANDRO LOPEZ RAYGOZA</t>
  </si>
  <si>
    <t>PAGO FACTURA 1808</t>
  </si>
  <si>
    <t>SUSANA VERONICA LOPEZ LEVORIO</t>
  </si>
  <si>
    <t>APOYO KINDER BENITO JUAREZ</t>
  </si>
  <si>
    <t>JOSE E JESUS GONZALEZ MEJIA</t>
  </si>
  <si>
    <t>JOSE JAIME SANDOVAL JIMENEZ</t>
  </si>
  <si>
    <t>NUEVO CENTRO FERRETERO SERUR, S.A. DE C.V.</t>
  </si>
  <si>
    <t>PAGO FACTURAS 82981 82973</t>
  </si>
  <si>
    <t>HILDA NAVARRO RODRIGUEZ</t>
  </si>
  <si>
    <t>PGO DE FACTURA 1342</t>
  </si>
  <si>
    <t xml:space="preserve">AUSTREBERTO DEL TORO HUERTA </t>
  </si>
  <si>
    <t>FINIQUITO DEPTO DE ECOLOGIA</t>
  </si>
  <si>
    <t>MAGALI RIVERA FLORES</t>
  </si>
  <si>
    <t>PAGO FACTURA 172</t>
  </si>
  <si>
    <t>PAGO DE FACTURAS 166, 167, 169 170</t>
  </si>
  <si>
    <t>ALMA PATRICIA ZUÑIGA CASTAÑEDA</t>
  </si>
  <si>
    <t>CAJA CHICA</t>
  </si>
  <si>
    <t>TOTAL DE CHEQUES EXPEDIDOS POR OCTUBRE DEL 2015</t>
  </si>
  <si>
    <t>CHEQUES EXPEDIDOS DE LA CTA 0102108097 MUNICIPIO DE ARENAL, JAL. (GASTO CORRIENTE) POR OCTUBRE 2015</t>
  </si>
  <si>
    <t>JUAN CARLOS MARTINEZ ROJAS</t>
  </si>
  <si>
    <t>PAGO AL VERTEDERO FACTURA 77</t>
  </si>
  <si>
    <t>NEXTCODE, S.A. DE C.V.</t>
  </si>
  <si>
    <t>PAGO A NEXTCODE POR PROGRAMA TAURUS X SEPT-2015</t>
  </si>
  <si>
    <t>TPSO DE CTA DE GTO CTE A CT D PART. FEDERALES</t>
  </si>
  <si>
    <t>PAGO AL VERTEDERO FACTURA 78</t>
  </si>
  <si>
    <t>BARAJAS IMPRESORES, S.A  DE C. V.</t>
  </si>
  <si>
    <t>PAGO DE FACTURA No. 154</t>
  </si>
  <si>
    <t>IMPRESORES BARAJAS, S.A. DE C.V.</t>
  </si>
  <si>
    <t>PAGO DE FACTURA  161</t>
  </si>
  <si>
    <t>COMPLEMENTO AL PAGO FACTURA 79</t>
  </si>
  <si>
    <t>ANTICIPO POR PAGO AL VERTEDERO F- 80</t>
  </si>
  <si>
    <t>COMPLEMENTO DE PAGO AL VERTEDERO F-80</t>
  </si>
  <si>
    <t>TOTAL DE PAGOS Y TRASPASOS POR TRANSFERENCIAS OCT-2015</t>
  </si>
  <si>
    <t>TRASNFERENCIAS POR OCTUBRE 2015</t>
  </si>
  <si>
    <t>TESORERIA</t>
  </si>
  <si>
    <t>CATASTRO</t>
  </si>
  <si>
    <t>SALDO ANTERIOR</t>
  </si>
  <si>
    <t>No.CHEQUE</t>
  </si>
  <si>
    <t>DEPOSITOS</t>
  </si>
  <si>
    <t>ARENAL, JAL.</t>
  </si>
  <si>
    <t>STA CRUZ</t>
  </si>
  <si>
    <t>HUAXTLA</t>
  </si>
  <si>
    <t>E. ZAPATA</t>
  </si>
  <si>
    <t>ARENAL, JAL</t>
  </si>
  <si>
    <t>DEPO. A. POT</t>
  </si>
  <si>
    <t>DEPO. A.POT</t>
  </si>
  <si>
    <t>DEPOSITOS A  CTA No. 0102108097 DE GASTO</t>
  </si>
  <si>
    <t>CORRIENTE POR OCTUBRE DEL 2015</t>
  </si>
  <si>
    <t>DEPOSITOS A CTA No. 0170513539 20% SANEAMIENTO</t>
  </si>
  <si>
    <t>POR EL MES DE OCTUBRE DEL 2015</t>
  </si>
  <si>
    <t>DEPOSITOS A CTA No. 0170513539 3% INFRA RED</t>
  </si>
  <si>
    <t>AGUA POTABLE POR OCTUBRE 2015</t>
  </si>
  <si>
    <t>TOTAL DEPOSITOS DE CUENTA</t>
  </si>
  <si>
    <t>DEP. AGUA P. STA CRUZ</t>
  </si>
  <si>
    <t>DEP. AGUA P. HUAXTLA</t>
  </si>
  <si>
    <t>DEP. AGUA P. E. ZAPATA</t>
  </si>
  <si>
    <t>TOTAL DE CARGOS AL 31 OCTUBRE 2015</t>
  </si>
  <si>
    <t>CANCELADO</t>
  </si>
  <si>
    <t>MUNICIPIO DE ARENAL, JAL.</t>
  </si>
  <si>
    <t>CHEQUES EXPEDIDOS X OCTUBRE 2015</t>
  </si>
  <si>
    <t>TRANSFERENCIAS EXP. X OCTUBRE-2015</t>
  </si>
  <si>
    <t>RESUMEN</t>
  </si>
  <si>
    <r>
      <rPr>
        <b/>
        <sz val="10"/>
        <rFont val="Arial"/>
        <family val="2"/>
      </rPr>
      <t>DEPOSITOS</t>
    </r>
    <r>
      <rPr>
        <sz val="10"/>
        <rFont val="Arial"/>
        <family val="2"/>
      </rPr>
      <t xml:space="preserve"> RECIBIDOS X PART. FEDERALES</t>
    </r>
  </si>
  <si>
    <t>TPSO DE CTA FORTR. MPAL. A CTA DE NOMINA</t>
  </si>
  <si>
    <t>TOTAL DE OCTUBRE 2015</t>
  </si>
  <si>
    <t>DEPOSITOS CTA. No. 0170514373FORTALECIMIENTO MUNICIPAL POR OCTUBRE 2015</t>
  </si>
  <si>
    <t>PAGO NOMINA 2DA QCNA OCT.-2015 EN TARJE BANCARIAS</t>
  </si>
  <si>
    <t>PART. FEDERAL X OCT-2015</t>
  </si>
  <si>
    <t>PART. FEDERAL POR OCT-2015</t>
  </si>
  <si>
    <t>TOTAL POR OCTUBRE 2015</t>
  </si>
  <si>
    <t>TRANSFERENCIAS POR LA  CTA. No. 0163939685 DE NOMINA POR OCTUBRE 2015</t>
  </si>
  <si>
    <t>TPSO DE CTA FORT. MPAL A CTA DE NOMINA</t>
  </si>
  <si>
    <t>TOTAL OCTUBRE-2015</t>
  </si>
  <si>
    <t>CARGOS POR LOTES DE NOMINA 1RA Y 2DA QCNA DE OCTUBRE DEL 2015 A CTA DE NOMINA  0163939685</t>
  </si>
  <si>
    <t>P. NOMINA 1RA QCNA OCT-2015 LOTE 1 TARJ BANC</t>
  </si>
  <si>
    <t>P. NOMINA 1RA QCNA OCT-2015 LOTE 2 TARJ BANC</t>
  </si>
  <si>
    <t>P. NOMINA 1RA QCNA OCT-2015 LOTE 3 TARJ BANC</t>
  </si>
  <si>
    <t>P. NOMINA 1RA QCNA OCT-2015 LOTE 4 TARJ BANC</t>
  </si>
  <si>
    <t>P. NOMINA 1RA QCNA OCT-2015 LOTE 5 TARJ BANC</t>
  </si>
  <si>
    <t>TPSO DE CTA PART. FEDERALES A CTA DE NOMINA</t>
  </si>
  <si>
    <t>TPSOS POR OCTUBRE  2015</t>
  </si>
  <si>
    <t>PAGO NOMINA X OCT-2015 TAR. BACARIAS</t>
  </si>
  <si>
    <t>SALDO EN CTA. AL 31 DE OCTUBRE DEL 2015</t>
  </si>
  <si>
    <t>SALDO EN CTA  POR OCTUBRE 2015</t>
  </si>
  <si>
    <t>SALDO EN CTA AL OCTUBRE 2015</t>
  </si>
  <si>
    <t>DEPOSITO DE TERCEROS 1463018</t>
  </si>
  <si>
    <t>DEPOSITO DE TERCEROS 1463019</t>
  </si>
  <si>
    <t>DEPOSITO PARA EL FOMENTO CULTURAL</t>
  </si>
  <si>
    <t>SALDO A CTA POR OCTUBRE DEL 2015</t>
  </si>
  <si>
    <t>TOTAL DEPOSITOS X OCTUBRE 2015</t>
  </si>
  <si>
    <t>RESUMEN GENERAL POR NUESTRAS CUENTAS DE CHEQUES QUE TUVIERON MOVIMIENTO EN OCTUBRE DEL 2015</t>
  </si>
  <si>
    <t>CTA No.</t>
  </si>
  <si>
    <t>NOMBRE DE LA CUENTAS</t>
  </si>
  <si>
    <t>GASTO CORRIENTE</t>
  </si>
  <si>
    <t>CHEQUES EXPEDIDOS POR OCTUBRE 2015</t>
  </si>
  <si>
    <t>TRANSFERENCIAS POR OCTUBRE 2015</t>
  </si>
  <si>
    <t>DEPOSITOS RECIBIDOS POR OCTUBRE 2015</t>
  </si>
  <si>
    <t>PARTICIPACIONES FEDERAL</t>
  </si>
  <si>
    <t>TRANSF.Y COMISIONES POR OCTUBRE 2015</t>
  </si>
  <si>
    <t>DEP. POR TRASPASOS A CUENTA OCT-2015</t>
  </si>
  <si>
    <t>DEP. X PART. FEDERALES X OCTUBRE-2015</t>
  </si>
  <si>
    <t>FORTALECIMIENTO MUNICIPAL</t>
  </si>
  <si>
    <t>TRANSF. P. NOMINA 2DA QCNA OCT-2015</t>
  </si>
  <si>
    <t>PART. FEDERAL POR OCTUBRE 2015</t>
  </si>
  <si>
    <t xml:space="preserve"> CUENTA DE NOMINA</t>
  </si>
  <si>
    <t>PAGO NOM,INA POR OCTUBRE DEL 2015</t>
  </si>
  <si>
    <t>TRANSFERENCIAS POR OCTUBRE DEL 2015</t>
  </si>
  <si>
    <t>FOMENTO CULTURAL</t>
  </si>
  <si>
    <t>EL 20% SANEAMIENTO AGUA REASID</t>
  </si>
  <si>
    <t>CTA 3% INFRAESTRUCTURA AGUA. P</t>
  </si>
  <si>
    <t>DEP. RECIBOS AGUA POTABLE X OCT-2015</t>
  </si>
  <si>
    <t>CORRIENTE POR NOVIEMBRE DEL 2015</t>
  </si>
  <si>
    <t>POR EL MES DE NOVIEMBRE DEL 2015</t>
  </si>
  <si>
    <t>AGUA POTABLE POR NOVIEMBRE 2015</t>
  </si>
  <si>
    <t>CHEQUES EXPEDIDOS DE LA CTA 0102108097 MUNICIPIO DE ARENAL, JAL. (GASTO CORRIENTE) POR NOVIEMBRE 2015</t>
  </si>
  <si>
    <t>CGO X CH. EXP. X OCT-2015.-2015</t>
  </si>
  <si>
    <t>CGO X IVA. X CH. EXP. X OCT-2015</t>
  </si>
  <si>
    <t>EZEQUIEL ROSALES BAÑUELOS</t>
  </si>
  <si>
    <t>PAGO DE FACTURAS 181,1870,175,182,178,183,176 Y 177</t>
  </si>
  <si>
    <t>MARIA DEL CARMEN OCAMPO GONZALEZ</t>
  </si>
  <si>
    <t>PREMIO 1ER LUGAR CONCURSO DE CATARINAS</t>
  </si>
  <si>
    <t>MARIA KARINA FLORES LOPEZ</t>
  </si>
  <si>
    <t>SUBSIDIO AL DIF 2DA QCNA OCTUBRE 2015</t>
  </si>
  <si>
    <t>SUSANA VERONICA LOPEZ LEVARIO</t>
  </si>
  <si>
    <t>APOYO A KINDER BENITO JUAREZ</t>
  </si>
  <si>
    <t xml:space="preserve">CLAUDIA SOSA PEREZ </t>
  </si>
  <si>
    <t>PAGO POR HONORARIOS JURIDICOS</t>
  </si>
  <si>
    <t>ALMA ROSA  ZULAY MARTINEZ IBARRA</t>
  </si>
  <si>
    <t>APOYO AL KINDER MANUEL LOPEZ COTILLA</t>
  </si>
  <si>
    <t>ROBERTO PONCE JAUREGUI</t>
  </si>
  <si>
    <t>3ER LUGAR CIONCURSO DE ALTARES</t>
  </si>
  <si>
    <t>MARIA SUSANA CORTES SANCHEZ</t>
  </si>
  <si>
    <t>2DO LUGAR CONCURSO DE ALTARES</t>
  </si>
  <si>
    <t>APOYO A PRIMARIA NIÑO ARTILLERO</t>
  </si>
  <si>
    <t>APOYO A PRIMARIA JOSE OCAMPO</t>
  </si>
  <si>
    <t>JOSE ROMAN PLASCENCIA CASILLAS</t>
  </si>
  <si>
    <t>GUADALUPE ALEJANDRO DURAN CORTES</t>
  </si>
  <si>
    <t>PAGO FACTURA 3 A</t>
  </si>
  <si>
    <t>GABRIELA HERNANDEZ JIMENEZ</t>
  </si>
  <si>
    <t>PREMIO 3ER LUGAR DE CATARINAS</t>
  </si>
  <si>
    <t>JOSE DE JESUS GONZALEZ MEJIA</t>
  </si>
  <si>
    <t>JORGE ANTONIO MAGALLANES MARTINEZ</t>
  </si>
  <si>
    <t>ERNESTO ALONSIO ESCOBAR CASTELLANOS</t>
  </si>
  <si>
    <t>PAGO FACTURA 242</t>
  </si>
  <si>
    <t>PAGO FACTURAS 2540, 248, 3046 Y 185</t>
  </si>
  <si>
    <t>PAGO FACTURA 1480</t>
  </si>
  <si>
    <t>PAGO FACTURA 1827</t>
  </si>
  <si>
    <t>ALEJANDRO CORTES OROZCO</t>
  </si>
  <si>
    <t>APOYO A PERSONA DE ESCASOS RECURSOS</t>
  </si>
  <si>
    <t>SERVICIO PONCE MEDINA, S.A. DE C. V.</t>
  </si>
  <si>
    <t>PAGO FACTURA 12750</t>
  </si>
  <si>
    <t>VIKY ANDRADE HUERTA</t>
  </si>
  <si>
    <t>PAGO FACTURA 74</t>
  </si>
  <si>
    <t>PAGO FACTURAS 176, 177 Y 173</t>
  </si>
  <si>
    <t>ARMANDO ROSALES RODRIGUEZ</t>
  </si>
  <si>
    <t>PAGO FACTURAS DGECO12</t>
  </si>
  <si>
    <t>DANIEL JAUREGUI RAMIREZ</t>
  </si>
  <si>
    <t>PAGO DE FACTURA 24</t>
  </si>
  <si>
    <t>PAPELERIA CORIBA, S.A. DE C. V.</t>
  </si>
  <si>
    <t>CAMIONERA DE JALISCO, S.A. DE C. V.</t>
  </si>
  <si>
    <t>RYPAOSA, S. A. DE C. V.</t>
  </si>
  <si>
    <t>TRACSA SAPI DE C. V.</t>
  </si>
  <si>
    <t>FRANCISCO JAVIER BAÑUELOS ARELLANO</t>
  </si>
  <si>
    <t>MONICA SAGRARIO REYES ALCALA</t>
  </si>
  <si>
    <t>PRESTAMO A EMPLEADA</t>
  </si>
  <si>
    <t>SUBSIDIO AL DIF 1RA QCNA NOVIEMBRE 2015</t>
  </si>
  <si>
    <t>SAUL HERSOMISILLO ARANA</t>
  </si>
  <si>
    <t>PAGO FACTURA  4A</t>
  </si>
  <si>
    <t>PAGO FACTURAS 1837,1838,1839,1840,1841,1842,1843,1844 Y 1845</t>
  </si>
  <si>
    <t>APOYO A ESCUELA NIÑO ARTILLERO</t>
  </si>
  <si>
    <t>APOYO A KINDER MANUEL LOPEZ COTILLA</t>
  </si>
  <si>
    <t>TOTAL DE CHEQUES EXPEDIDOS POR NOVIEMBRE DEL 2015</t>
  </si>
  <si>
    <t>TRASNFERENCIAS POR NOVIEMBRE 2015</t>
  </si>
  <si>
    <t>PAGO DE FOLIO No. 110</t>
  </si>
  <si>
    <t>PAGO TOTAL AL VERTEDERO FACTURA No. 81</t>
  </si>
  <si>
    <t>ANTICIPO POR PAGO AL VERTEDERO F- 81</t>
  </si>
  <si>
    <t>SOCORRO LAURA SANDOVAL MORALES</t>
  </si>
  <si>
    <t>PAGO DE FACTURA 11815</t>
  </si>
  <si>
    <t>PAGO FACTURA 113</t>
  </si>
  <si>
    <t>PAGO DE FACTURA 114</t>
  </si>
  <si>
    <t>CESAR RAMON CAMPOS CAMPOS</t>
  </si>
  <si>
    <t>ARTURO ASCENCIO SERRATO</t>
  </si>
  <si>
    <t>PAGO FACTURA 73 A</t>
  </si>
  <si>
    <t>PAGO PROGRAMA TAURUS X OCTUBRE 2015</t>
  </si>
  <si>
    <t>ANTICIPO PAO AL VERTEDERO FACTURA 82</t>
  </si>
  <si>
    <t>BARAJAS IMPRESORES, S.A DE C. V.</t>
  </si>
  <si>
    <t>PAGO DE FACTURA No. 172 POR SELLOS PARA TODAS DEPENDENCIAS</t>
  </si>
  <si>
    <t>TOTAL X CH. EXP. X NOV. 2015</t>
  </si>
  <si>
    <t>TOTAL DE NOVIEMBRE 2015</t>
  </si>
  <si>
    <t>PAGO DE FACTURA 12751</t>
  </si>
  <si>
    <t>PAGO FACTURA 174</t>
  </si>
  <si>
    <t>ALEX EDUARDO VIRGEN MADRIGAL</t>
  </si>
  <si>
    <t>PAGO FACTURA 5026 5111</t>
  </si>
  <si>
    <t>PAGO NOMINA EN EFECTIVO 1RA QCNA NOV-2015</t>
  </si>
  <si>
    <t>F-12949, HL66373,11318,11560,6035 56,9C85</t>
  </si>
  <si>
    <t>FACTURA 12719 F- AUT.4826,7388, 7480 F-AUTP</t>
  </si>
  <si>
    <t>A-10774,2954,HL65838,10E2A,AE102</t>
  </si>
  <si>
    <t>PAGO FACTURA A122 FIANZAS</t>
  </si>
  <si>
    <t>PAGO FACTURA FGGC2335743</t>
  </si>
  <si>
    <t>PAGO X GASOLINA F-12489A SEGURIDAD PUBLICA</t>
  </si>
  <si>
    <t>PAGO X GOSOLINA F-12493 A</t>
  </si>
  <si>
    <t>GUMARO ZAPATA ANGUIANO</t>
  </si>
  <si>
    <t>PAGO DE FINIQUITO</t>
  </si>
  <si>
    <t>ROSA OTILIA RAYGOZA R.</t>
  </si>
  <si>
    <t>PAGO FACTURA 93</t>
  </si>
  <si>
    <t>MUNICIPIO DE ARENAL, JAL</t>
  </si>
  <si>
    <t>PAGO NOMINA 1RA QCNA OCT-2015 EFECTIVO</t>
  </si>
  <si>
    <t>COMISION FEDERAL DE ELECTRICIDAD</t>
  </si>
  <si>
    <t>PAGO DE ENEGIA ELECTRICA</t>
  </si>
  <si>
    <t>COMPLEM. NOMINA EFECT. 1RA QCNA OCT-15</t>
  </si>
  <si>
    <t>PAGO NOMINA 2DA QCNA OCT-2015 EFECTIVO</t>
  </si>
  <si>
    <t>COMISION X EXP. CH. X SEPT-2015</t>
  </si>
  <si>
    <t>IVA X COMISION X EXP. CH. X SEPT-2015</t>
  </si>
  <si>
    <t>TPSO CTA DE PART FED A CTA NOMINA</t>
  </si>
  <si>
    <t>COMISION X CH. CERT 2956</t>
  </si>
  <si>
    <t>IVA X COMISION X CH. CERT 2956</t>
  </si>
  <si>
    <t>DEPOSITOS CTA. No. 0195620732 FOMENTO CULTURAL POR OCTUBRE 2015</t>
  </si>
  <si>
    <t>GASTOS A COMPROBAR    (P)</t>
  </si>
  <si>
    <t>GASTOS A COMPROBAR    (p)</t>
  </si>
  <si>
    <t>COMPLEM. NOMINA EFECT. 2DA QCNA OCT-15</t>
  </si>
  <si>
    <t>TRANSFERENCIAS POR LA  CTA. No. 0154169336 PARTICIPACIONES FEDERALES Y ESTATALES POR OCTUBRE 2015</t>
  </si>
  <si>
    <t>CHEQUES EXPEDIDOS POR LA  CTA. No. 0154169336 PARTICIPACIONES FEDERALES Y ESTATALES POR OCTUBRE 2015</t>
  </si>
  <si>
    <t>TPSO DE CTA GTO CTE A CTA PART. FEDERALES</t>
  </si>
  <si>
    <t>DEP. X PARTICIPACION FEDERAL X OCT-2015</t>
  </si>
  <si>
    <t>DEPOSITO A TERCEROS BNTC 3407029</t>
  </si>
  <si>
    <t>DEPOSITO A TERCEROS BNTC 3408060</t>
  </si>
  <si>
    <t>PART FEDERAL COMP I.S.A.N X OCT-2015</t>
  </si>
  <si>
    <t>TRANSFERENCIAS POR LA  CTA. No. 0170514373 DFORTALECIMIENTO MUNICIPAL POR OCTUBRE 2015</t>
  </si>
  <si>
    <t>ADOLFO JAUREGUI HERMOSILLO</t>
  </si>
  <si>
    <t>APOYO A KINDER JOSE TRINIDAD NUÑEZ</t>
  </si>
  <si>
    <t>GERARDO VAZQUEZ GONZALEZ</t>
  </si>
  <si>
    <t>APOYO A ESCUELA BENITO JUAREZ</t>
  </si>
  <si>
    <t xml:space="preserve">ALEJANDRA JIMENEZ ZEPEDA </t>
  </si>
  <si>
    <t>APOYO PREPARATORIA REGIONAL DE TEQUILA MODULO ARENAL</t>
  </si>
  <si>
    <t>BERNAL HERRERO ALBERTO MARTIN</t>
  </si>
  <si>
    <t>PAGO DE FACTURAS 70854 Y 6888</t>
  </si>
  <si>
    <t>PAGO FASCTURA 26</t>
  </si>
  <si>
    <t>ALONSO ALFARO CARO</t>
  </si>
  <si>
    <t>PAGO FACTURAS 1367  1368 1401</t>
  </si>
  <si>
    <t>MULTISERVICIOS AUTOMOVILISTICOS TEQUILA, S.A. DE C.V.</t>
  </si>
  <si>
    <t>PAGO DE FACTURA No.  3194 NEUMATICOS</t>
  </si>
  <si>
    <t>PAGO AL SAT</t>
  </si>
  <si>
    <t>PAGO RETENCION DE IPTOS SALARIOS X OCT-2015</t>
  </si>
  <si>
    <t>TPSO DE CTA GTO CTE NUEVA A CTA GASTO CTE ANTERIOR</t>
  </si>
  <si>
    <t>COBRO X COMISIONES CHEQUES EXPEDIDOS X OCT-2015</t>
  </si>
  <si>
    <t>PAGO TOTAL AL VERTEDERO FACTURA 83</t>
  </si>
  <si>
    <t>SAT PAGO DE MULTAS</t>
  </si>
  <si>
    <t>PAGO MULTAS AL SAT PERIODO DE FEB. MZO 2015</t>
  </si>
  <si>
    <t>PAGO DE MULTA AL SAT PERIODO POR MAYO 2015</t>
  </si>
  <si>
    <t>CHEQUES EXPEDIDOS POR LA  CTA. No. 0154169336 PARTICIPACIONES FEDERALES Y ESTATALES POR NOVIEMBRE 2015</t>
  </si>
  <si>
    <t>PAGO DE ENERGIA ELECTRICA</t>
  </si>
  <si>
    <t>PAGO AJUSTE DE POZO EL ORGANO 50</t>
  </si>
  <si>
    <t>RAUL CASAS GONZALEZ</t>
  </si>
  <si>
    <t>1ER PAGO DE FINIQUITO</t>
  </si>
  <si>
    <t>SUSANO HERNANDEZ MERCADO</t>
  </si>
  <si>
    <t>COMISION X CHEQUES CERT. 2960</t>
  </si>
  <si>
    <t>COM. X COMISION X CHEQUES CERT. 2960</t>
  </si>
  <si>
    <t>TPSO CTA PART. FEDERALES A CTA DE NOMINA</t>
  </si>
  <si>
    <t>TPSO DE CTA PART. FEDERALES A CTA DE FORT. MPAL</t>
  </si>
  <si>
    <t>DEP. X PARTICIPACION FEDERAL X NOVIEMBRE-2015</t>
  </si>
  <si>
    <t>DEPOSITO A TERCEROS BNMTC3435788</t>
  </si>
  <si>
    <t>DEPOSITO A TERCEROS BNMTC003435642</t>
  </si>
  <si>
    <t>DEPOSITOS CTA. PARTICIPACIONES FEDERALES Y ESTATALES POR NOVIEMBRE 2015 2015</t>
  </si>
  <si>
    <t>DEPOSITOS CTA. No. 0170514373FORTALECIMIENTO MUNICIPAL POR NOVIEMBRE 2015</t>
  </si>
  <si>
    <t>PAGO POR COMBUSTIBLE FACTURA No.</t>
  </si>
  <si>
    <t>TPSO DE CTA DE PART. FEDERALES A CTA FORT. MPAL</t>
  </si>
  <si>
    <t>SALDO EN CTA  POR NOVIEMBRE 2015</t>
  </si>
  <si>
    <t>CHEQUES GIRADOS POR LA  CTA. No. 0170514373 DFORTALECIMIENTO MUNICIPAL POR OCTUBRE 2015</t>
  </si>
  <si>
    <t>TOTAL POR NOVIEMBRE 2015</t>
  </si>
  <si>
    <t>P. NOMINA 2DA QCNA OCT-2015 LOTE 1 TARJ BANC</t>
  </si>
  <si>
    <t>P. NOMINA 2DA QCNA OCT-2015 LOTE 2 TARJ BANC</t>
  </si>
  <si>
    <t>P. NOMINA 2DA QCNA OCT-2015 LOTE 3 TARJ BANC</t>
  </si>
  <si>
    <t>P. NOMINA 2DA QCNA OCT-2015 LOTE 4 TARJ BANC</t>
  </si>
  <si>
    <t>P. NOMINA 2DA QCNA OCT-2015 LOTE 5 TARJ BANC</t>
  </si>
  <si>
    <t>TOTAL X CH. EXP. X OCT. 2015</t>
  </si>
  <si>
    <t>TOTAL COM. Y TPSO X OCT.-2015</t>
  </si>
  <si>
    <t xml:space="preserve">DEPOSITOS CTA. PARTICIPACIONES FEDERALES Y ESTATALES POR OCTUBRE 2015 </t>
  </si>
  <si>
    <t>CGO X COMISION X CH. EXP. SEPT-2015</t>
  </si>
  <si>
    <t>CGO XIVA  COMISION X CH. EXP. SEPT-2015</t>
  </si>
  <si>
    <t>PARTICIPACION FEDERAL X OCT-2015</t>
  </si>
  <si>
    <t>TPSO CTA FORT. MPAL A CTA NOMINA</t>
  </si>
  <si>
    <t>PAGO NOMINA TARJ BANC 2DA QCNA OCT-2015</t>
  </si>
  <si>
    <t>PAGO FACTURA 501 CARGA OXIGENO</t>
  </si>
  <si>
    <t>PAGO FACTURA 1480 REFACCIONES</t>
  </si>
  <si>
    <t>GASTOS A COMPROBAR ( P )</t>
  </si>
  <si>
    <t>GASTO A COMPROBAR  ( P )</t>
  </si>
  <si>
    <t>PAGO FACTURA No  330529</t>
  </si>
  <si>
    <t>PAGO FACTURA No. 25854</t>
  </si>
  <si>
    <t>PAGO FACTURA No. BD8</t>
  </si>
  <si>
    <t>PAGO FACTURA No. 38-E</t>
  </si>
  <si>
    <t>PAGO FACTURA No 165229</t>
  </si>
  <si>
    <t>HUERTA ANDRADE VICKY</t>
  </si>
  <si>
    <t>PAGO DE FACTURA 250 Y 260</t>
  </si>
  <si>
    <t xml:space="preserve">HILDA NAVARRO RODRIGUEZ </t>
  </si>
  <si>
    <t>PAGO DE FACTURA 1390 Y 1389</t>
  </si>
  <si>
    <t>OSCAR MARIA RUBIO AGUILAR</t>
  </si>
  <si>
    <t>APOYO POR SERVICIOS ADMINISTRATIVO</t>
  </si>
  <si>
    <t>J, GUADALUPE RODRIGUEZ FLORES</t>
  </si>
  <si>
    <t>PAGO FACTURAS A2 Y D 05</t>
  </si>
  <si>
    <t>ISMAEL ALCALA GARCIA</t>
  </si>
  <si>
    <t>TELEFONOS DE MEXICO, S.A.B. DE C.V.</t>
  </si>
  <si>
    <t>PAGO POR TELEFONIA CONVENCIONAL POR NOVIEMBRE 2015</t>
  </si>
  <si>
    <t>KARINA MAGDALENA CORTES RUIZ</t>
  </si>
  <si>
    <t>1ER LUGAR  CONCURSO ALTARES</t>
  </si>
  <si>
    <t>ANTICIPO POR PAGO AL VERTEDERO FACTURA 84</t>
  </si>
  <si>
    <t>LA CASA DEL CONSUMIBLE</t>
  </si>
  <si>
    <t>TOTAL DE DEPOSITOS RECIBIDOS X NOVIEMBRE 2015</t>
  </si>
  <si>
    <t>PAGO DE FACTURA No. 5</t>
  </si>
  <si>
    <t>J. GUADALUPE RODRIGUEZ FLORES</t>
  </si>
  <si>
    <t>PAGO DE FACTURA No. A 8</t>
  </si>
  <si>
    <t>TPSO DE CTA PART. FED A CTA DE FORT MPAL</t>
  </si>
  <si>
    <t>PAGO FACTURAS 1418</t>
  </si>
  <si>
    <t>RUBEN YAÑEZ ALVARADO</t>
  </si>
  <si>
    <t>PRETAMO A EMPLEADO</t>
  </si>
  <si>
    <t>IGNACIO RAMON MINERO LOPEZ</t>
  </si>
  <si>
    <t>POR DECORACION Y ADORNOS DEL DESFILE 20 NOV-2015</t>
  </si>
  <si>
    <t>DAVID MACIAS UBIEDO</t>
  </si>
  <si>
    <t>PAGO FACTURA 48</t>
  </si>
  <si>
    <t>PAGO FACTURA 49</t>
  </si>
  <si>
    <t>ALEJANDRO LOPEZ ROSALES</t>
  </si>
  <si>
    <t>GASTOS POR COMPROBAR</t>
  </si>
  <si>
    <t>CLAUDIA MARISOL OLAGUE MENDEZ</t>
  </si>
  <si>
    <t>APOYO AL CECYTEJ</t>
  </si>
  <si>
    <t>GERORGINA VARGAS CHAVEZ</t>
  </si>
  <si>
    <t>PAGO DE RENTA CTRO DE SALUD LAS NORIAS</t>
  </si>
  <si>
    <t>SUBSIDIO AL DIF MAPAL 2DA QCNA NOV-2015</t>
  </si>
  <si>
    <t xml:space="preserve">JULIO CARDONA SIGALA </t>
  </si>
  <si>
    <t>APOYO AL CECYTEJ CREATIVIDAD TECNOLOGICA</t>
  </si>
  <si>
    <t>C&amp; D DIGITAL PUBLICIDAD, S.A. DE C.V.</t>
  </si>
  <si>
    <t>PAGO FACTURA 604</t>
  </si>
  <si>
    <t>PAGO TOTAL AL VERTEDERO F-84</t>
  </si>
  <si>
    <t>MUSIC INTERNATIONL S. R.L.</t>
  </si>
  <si>
    <t>CH. DVTO.</t>
  </si>
  <si>
    <t>TPSO</t>
  </si>
  <si>
    <t>SOB CH. 3</t>
  </si>
  <si>
    <t>AUSTREBERTO DEL TORO HUERTA</t>
  </si>
  <si>
    <t>SEGUNDO PASGO DE FINIQUITO</t>
  </si>
  <si>
    <t>ADRIANA RUVALCABA GARCIA</t>
  </si>
  <si>
    <t>PAGO 2DO  LUGAR CONCURSO CATARINAS</t>
  </si>
  <si>
    <t>NANCY FABIOLA GUZMAN V</t>
  </si>
  <si>
    <t>TERCER LUGAR CONCURSO CATARINAS</t>
  </si>
  <si>
    <t>GERARDO ROJO LOPEZ</t>
  </si>
  <si>
    <t>PAGO FACTURA  6</t>
  </si>
  <si>
    <t>PAGO DE 3000 TRES MIL RECIBOS F-174</t>
  </si>
  <si>
    <t>CARGO X CHEQUE DEVUELTO  SANTANDER</t>
  </si>
  <si>
    <t>PAGO DE 3 RECIBOS C.F.E. ESTABAN PENDIENTES</t>
  </si>
  <si>
    <t>TPSO DE CTA PART. FED A CTA DE NOMINA</t>
  </si>
  <si>
    <t>COMISION POR CHEQUE DEVUELTO 2966</t>
  </si>
  <si>
    <t>IVA X COMISION POR CHEQUE DEVUELTO 2966</t>
  </si>
  <si>
    <t>TOTAL COM. Y TPSO X NOV.2015</t>
  </si>
  <si>
    <t>PART. FEDERAL DE COMPENSACION I.S.A.N. X NOV-2015</t>
  </si>
  <si>
    <t>PAGO NOMINA EN EFECTIVO 2DA QCNA NOV-2015</t>
  </si>
  <si>
    <t>PARTICIPACION FEDERAL X NOVIEMBRE DEL 2015</t>
  </si>
  <si>
    <t>TOTAL POR NOVIEMBRE-2015</t>
  </si>
  <si>
    <t>TRANSFERENCIAS EXP. X NOVIEMBRE-2015</t>
  </si>
  <si>
    <t>PAGO NOMINA 1RA QCNA NOV- LOTE 1 T. B.</t>
  </si>
  <si>
    <t>PAGO NOMINA 1RA QCNA NOV- LOTE 2 T. B.</t>
  </si>
  <si>
    <t>PAGO NOMINA 1RA QCNA NOV- LOTE 3 T. B.</t>
  </si>
  <si>
    <t>PAGO NOMINA 1RA QCNA NOV- LOTE 4 T. B.</t>
  </si>
  <si>
    <t>PAGO NOMINA 1RA QCNA NOV- LOTE 5 T. B.</t>
  </si>
  <si>
    <t>TPSO DE CTA PART FED A CTA DE NOMINA</t>
  </si>
  <si>
    <t>PAGO NOMINA 2DA QCNA NOV- LOTE 1 T. B.</t>
  </si>
  <si>
    <t>PAGO NOMINA 2DA QCNA NOV- LOTE 2 T. B.</t>
  </si>
  <si>
    <t>PAGO NOMINA 2DA QCNA NOV- LOTE 3 T. B.</t>
  </si>
  <si>
    <t>PAGO NOMINA 2DA QCNA NOV- LOTE 4 T. B.</t>
  </si>
  <si>
    <t>PAGO NOMINA 2DA QCNA NOV- LOTE 5 T. B.</t>
  </si>
  <si>
    <t>TRANSFERENCIAS POR LA  CTA. No. 0163939685 DE NOMINA POR NOVIEMBRE 2015</t>
  </si>
  <si>
    <t>TPSOS POR NOVIEMBRE  2015</t>
  </si>
  <si>
    <t>PAGO NOMINA X NOVT-2015 TAR. BACARIAS</t>
  </si>
  <si>
    <t>TRANSFERENCIAS POR LA CTA. No. 0195620732 FOMENTO CULTURAL POR NOVIEMBRE 2015</t>
  </si>
  <si>
    <t>RAMO.</t>
  </si>
  <si>
    <t>COMISIONES</t>
  </si>
  <si>
    <t>IVA COMISIONES</t>
  </si>
  <si>
    <t>EVENTO</t>
  </si>
  <si>
    <t>SUB DIF MPAL</t>
  </si>
  <si>
    <t>A. EDUCACION</t>
  </si>
  <si>
    <t>JURIDICOS</t>
  </si>
  <si>
    <t>EDUCACION</t>
  </si>
  <si>
    <t>MEDICAMENTOS</t>
  </si>
  <si>
    <t>REFACCIONES</t>
  </si>
  <si>
    <t>P GTOS COMP.</t>
  </si>
  <si>
    <t>MAT. ELECTRICO</t>
  </si>
  <si>
    <t>FERRETERIA</t>
  </si>
  <si>
    <t>PAPELERIA</t>
  </si>
  <si>
    <t>P. GTOS COMP.</t>
  </si>
  <si>
    <t>REFACCIONARIA</t>
  </si>
  <si>
    <t>PAGO FACTURAS 886 Y 135780-A 135789-A</t>
  </si>
  <si>
    <t>PRESTAMO</t>
  </si>
  <si>
    <t>PAPEL. TONNER</t>
  </si>
  <si>
    <t>COMBUSTIBLE</t>
  </si>
  <si>
    <t>RESTAURANT</t>
  </si>
  <si>
    <t>PAGO DE COMBUSTIBLE FACTURA No. A 32</t>
  </si>
  <si>
    <t>PAGO DE COMBUSTIBLE FACTURA No. 3</t>
  </si>
  <si>
    <t>AUX ADMINIST</t>
  </si>
  <si>
    <t>SERV LLANTERA</t>
  </si>
  <si>
    <t>FINIQUITO</t>
  </si>
  <si>
    <t>TELEFONOS CONV</t>
  </si>
  <si>
    <t>COMP LLANTAS</t>
  </si>
  <si>
    <t>VIAJES TERRES</t>
  </si>
  <si>
    <t>ARRENDAMIENTO</t>
  </si>
  <si>
    <t>PUBLICIDAD</t>
  </si>
  <si>
    <t>GTOS VARIOS</t>
  </si>
  <si>
    <t>ALIMENTOS</t>
  </si>
  <si>
    <t>V.MATERIALES</t>
  </si>
  <si>
    <t>EST, CLINICOS</t>
  </si>
  <si>
    <t>COMBUSTIBLES</t>
  </si>
  <si>
    <t xml:space="preserve">PAGO DE FACTURAS 17977, </t>
  </si>
  <si>
    <t>MAQ. JARDIN</t>
  </si>
  <si>
    <t>ENEG. ELECT.</t>
  </si>
  <si>
    <t>PARTICIPACION FEDERAL X NOVIEMBRE 2015</t>
  </si>
  <si>
    <t>PART FED IEPS PARA GASOLINA Y DIESEL</t>
  </si>
  <si>
    <t>PART FED ACTOS DE FISCALIZACION 2015</t>
  </si>
  <si>
    <t>PART. FED. FDO COMP I.S.A.N. X NOV-2015</t>
  </si>
  <si>
    <t>FDO COMP ISAN</t>
  </si>
  <si>
    <t>ACTOS FISCALIZ</t>
  </si>
  <si>
    <t>IEPS GASOLINA</t>
  </si>
  <si>
    <t>PART. FED R-28</t>
  </si>
  <si>
    <t>CHEQUES GIRADOS POR LA  CTA. No. 0170514373 DE FORTALECIMIENTO MUNICIPAL POR NOVIEMBRE 2015</t>
  </si>
  <si>
    <t>NOMINA EFECT</t>
  </si>
  <si>
    <t>SERV. LLANTAS</t>
  </si>
  <si>
    <t>CTAS PROPIAS</t>
  </si>
  <si>
    <t>PART. FEDERAL</t>
  </si>
  <si>
    <t>PART. FED FDO FORT. MPAL X NOV-2015</t>
  </si>
  <si>
    <t>NOMINA</t>
  </si>
  <si>
    <t>NOMINA TARJETAS BANCARIAS X NOV-2015</t>
  </si>
  <si>
    <t>TPSO  PART. FED A CTA DE NOMINA</t>
  </si>
  <si>
    <t>SALDO A CTA POR NOVIEMBRE DEL 2015</t>
  </si>
  <si>
    <t>RESUMEN GENERAL POR NUESTRAS CUENTAS DE CHEQUES QUE TUVIERON MOVIMIENTO EN NOVIEMBRE DEL 2015</t>
  </si>
  <si>
    <t>DEP. X PART. FEDERALES X NOVIEMBRE-2015</t>
  </si>
  <si>
    <t>PART. FED X IEPS GASOLINA X NOV-2015</t>
  </si>
  <si>
    <t>PART. FED X AUT,FISCALIZACION X  NOV-2015</t>
  </si>
  <si>
    <t>PART. FED X FDO COMP. ISAN X NOV-2015</t>
  </si>
  <si>
    <t>TRANSF.Y COMISIONES POR NOVIEMBRE 2015</t>
  </si>
  <si>
    <t>CHEQUES EXPEDIDOS POR NOVIEMBRE 2015</t>
  </si>
  <si>
    <t>DEP. RECIBOS AGUA POTABLE X NOV-2015</t>
  </si>
  <si>
    <t>CHEQUES EXP. POR NOVIEMBRE 2015</t>
  </si>
  <si>
    <t>TRANSFERENCIAS ENTRE CTAS ´PROPIAS</t>
  </si>
  <si>
    <t>PART FED. AL FDO FORT MPAL X NOV-2015</t>
  </si>
  <si>
    <t>NOMINA EN TARJETAS BANC. X NOV-2015</t>
  </si>
  <si>
    <t>TPSO ENTRE CTA PROPIAS X NOV-2015</t>
  </si>
  <si>
    <t>VERTEDERO</t>
  </si>
  <si>
    <t>PROGRAMAS</t>
  </si>
  <si>
    <t>PAGO DE FACTURA 61803</t>
  </si>
  <si>
    <t>PAGO DE FACTURA  A008339</t>
  </si>
  <si>
    <t>EQPO. COMPUTO</t>
  </si>
  <si>
    <t>PAGO AL VERTEDERO FACTURA 82</t>
  </si>
  <si>
    <t>ANTICIPO PAO AL VERTEDERO FACTURA 83</t>
  </si>
  <si>
    <t>LLANTAS</t>
  </si>
  <si>
    <t>BANCOS</t>
  </si>
  <si>
    <t>MULTAS SAT</t>
  </si>
  <si>
    <t>PERIODO SAT</t>
  </si>
  <si>
    <t>BCOS CH. DVTO</t>
  </si>
  <si>
    <t>PAPELERIA OF.</t>
  </si>
  <si>
    <t>RAMO</t>
  </si>
  <si>
    <t>CTA PART. FEDERALES A CTA DE NOMINA</t>
  </si>
  <si>
    <t>CTA. PART. FEDERALES A CTA FORT. MPAL</t>
  </si>
  <si>
    <t>COMISION POR CHEQUE CERTIFICADO 2960</t>
  </si>
  <si>
    <t>BCO COMISION</t>
  </si>
  <si>
    <t>IVA  X COMISION POR CH. CERTIFICADO 2960</t>
  </si>
  <si>
    <t>CTA. PART. FEDERALES A CTA DE NOMINA</t>
  </si>
  <si>
    <t>MULTA CH. DEVUELTO</t>
  </si>
  <si>
    <t>IVA X MULTA DE CH. DEVUELTO</t>
  </si>
  <si>
    <t>NOTARIA</t>
  </si>
  <si>
    <t>FERRETYERIA</t>
  </si>
  <si>
    <t>CTA PART. FED A CTA DE FORT MPAL</t>
  </si>
  <si>
    <t>CTA DE PART. FED A CTA DE FORT MPAL</t>
  </si>
  <si>
    <t>TRANSFERENCIAS POR LA  CTA. No. 0154169336 PARTICIPACIONES FEDERALES Y ESTATALES POR NOVIEMBRE 2015</t>
  </si>
  <si>
    <t>DEP. X PARTICIPACION FEDERAL X OCTUBRE-2015</t>
  </si>
  <si>
    <t>PART FED R-33</t>
  </si>
  <si>
    <t>PARTICIPACION FEDERAL X OCTUBRE 2015</t>
  </si>
  <si>
    <t>DEP. X PARTICIPACION FEDERAL X NOV-2015</t>
  </si>
  <si>
    <t>DIFERENCIA PROD. FINANCIEROS X NOV-2015</t>
  </si>
  <si>
    <t>DEPOSITOS RECIBIDOS X NOV-2015</t>
  </si>
  <si>
    <t>TRANSFERENCIAS POR LA  CTA. No. 0170514373 DE FORTALECIMIENTO MUNICIPAL POR NOVIEMBRE 2015</t>
  </si>
  <si>
    <t>TPSO CTA FOMENTO CULTURAL A GTO CTE</t>
  </si>
  <si>
    <t>CTA FOMENTO CULTURAL  CTA GASTO CTE.</t>
  </si>
  <si>
    <t>APORTACIONES</t>
  </si>
  <si>
    <t>DEPOSITOS PARA CULTURA</t>
  </si>
  <si>
    <t>CARGOS POR LOTES DE NOMINA 1RA Y 2DA QCNA DE NOVIEMBRE DEL 2015 A CTA DE NOMINA  0163939685</t>
  </si>
  <si>
    <t>DEPOSITOS CTA. DEL FONDO DE INFRAESTRUCTURA SOCIAL POR NOVIEMBRE DEL 2015</t>
  </si>
  <si>
    <t>COMISION POR CHEQUES EXP.X OCT-2015</t>
  </si>
  <si>
    <t>IVA X COMISION POR CHEQUES EXP.X OCT-2015</t>
  </si>
  <si>
    <t xml:space="preserve">PAGO FACTURA No. 9198 </t>
  </si>
  <si>
    <t>CULTURA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</si>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</sst>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15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0" fontId="0" fillId="0" borderId="1" xfId="0" applyFill="1" applyBorder="1"/>
    <xf numFmtId="4" fontId="0" fillId="2" borderId="1" xfId="0" applyNumberFormat="1" applyFill="1" applyBorder="1"/>
    <xf numFmtId="4" fontId="0" fillId="0" borderId="0" xfId="0" applyNumberFormat="1"/>
    <xf numFmtId="4" fontId="2" fillId="0" borderId="0" xfId="0" applyNumberFormat="1" applyFont="1"/>
    <xf numFmtId="0" fontId="2" fillId="0" borderId="0" xfId="0" applyFont="1" applyAlignment="1">
      <alignment horizontal="center"/>
    </xf>
    <xf numFmtId="4" fontId="1" fillId="0" borderId="0" xfId="0" applyNumberFormat="1" applyFont="1"/>
    <xf numFmtId="0" fontId="1" fillId="0" borderId="0" xfId="0" applyFont="1" applyAlignment="1">
      <alignment horizontal="center"/>
    </xf>
    <xf numFmtId="15" fontId="0" fillId="0" borderId="0" xfId="0" applyNumberFormat="1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4" fontId="1" fillId="0" borderId="0" xfId="0" applyNumberFormat="1" applyFont="1" applyBorder="1"/>
    <xf numFmtId="4" fontId="1" fillId="0" borderId="1" xfId="0" applyNumberFormat="1" applyFont="1" applyBorder="1"/>
    <xf numFmtId="15" fontId="0" fillId="0" borderId="0" xfId="0" applyNumberFormat="1" applyAlignment="1">
      <alignment horizontal="center"/>
    </xf>
    <xf numFmtId="15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Fill="1" applyBorder="1"/>
    <xf numFmtId="4" fontId="0" fillId="0" borderId="4" xfId="0" applyNumberFormat="1" applyBorder="1"/>
    <xf numFmtId="0" fontId="4" fillId="0" borderId="0" xfId="0" applyFont="1" applyFill="1" applyBorder="1"/>
    <xf numFmtId="0" fontId="1" fillId="0" borderId="2" xfId="0" applyFont="1" applyBorder="1" applyAlignment="1">
      <alignment horizontal="center"/>
    </xf>
    <xf numFmtId="0" fontId="0" fillId="0" borderId="5" xfId="0" applyBorder="1"/>
    <xf numFmtId="0" fontId="1" fillId="0" borderId="3" xfId="0" applyFont="1" applyBorder="1" applyAlignment="1">
      <alignment horizontal="center"/>
    </xf>
    <xf numFmtId="4" fontId="0" fillId="0" borderId="1" xfId="0" applyNumberFormat="1" applyFill="1" applyBorder="1"/>
    <xf numFmtId="4" fontId="0" fillId="0" borderId="6" xfId="0" applyNumberFormat="1" applyBorder="1"/>
    <xf numFmtId="0" fontId="0" fillId="0" borderId="6" xfId="0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4" fontId="2" fillId="0" borderId="1" xfId="0" applyNumberFormat="1" applyFont="1" applyBorder="1"/>
    <xf numFmtId="4" fontId="1" fillId="0" borderId="6" xfId="0" applyNumberFormat="1" applyFont="1" applyBorder="1"/>
    <xf numFmtId="4" fontId="2" fillId="0" borderId="6" xfId="0" applyNumberFormat="1" applyFont="1" applyBorder="1"/>
    <xf numFmtId="0" fontId="0" fillId="0" borderId="7" xfId="0" applyBorder="1"/>
    <xf numFmtId="0" fontId="1" fillId="0" borderId="8" xfId="0" applyFont="1" applyBorder="1" applyAlignment="1">
      <alignment horizontal="center"/>
    </xf>
    <xf numFmtId="0" fontId="0" fillId="0" borderId="9" xfId="0" applyBorder="1"/>
    <xf numFmtId="0" fontId="1" fillId="0" borderId="9" xfId="0" applyFont="1" applyBorder="1"/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4" fontId="0" fillId="0" borderId="9" xfId="0" applyNumberFormat="1" applyFill="1" applyBorder="1"/>
    <xf numFmtId="4" fontId="1" fillId="0" borderId="9" xfId="0" applyNumberFormat="1" applyFont="1" applyBorder="1"/>
    <xf numFmtId="0" fontId="1" fillId="0" borderId="13" xfId="0" applyFont="1" applyBorder="1"/>
    <xf numFmtId="4" fontId="2" fillId="0" borderId="13" xfId="0" applyNumberFormat="1" applyFont="1" applyBorder="1"/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5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5" fontId="6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2" xfId="0" applyNumberFormat="1" applyBorder="1" applyAlignment="1">
      <alignment horizontal="center"/>
    </xf>
    <xf numFmtId="15" fontId="0" fillId="0" borderId="14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4" fontId="0" fillId="0" borderId="14" xfId="0" applyNumberFormat="1" applyBorder="1"/>
    <xf numFmtId="0" fontId="0" fillId="0" borderId="16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4" fontId="3" fillId="0" borderId="1" xfId="0" applyNumberFormat="1" applyFont="1" applyBorder="1" applyAlignment="1">
      <alignment horizontal="left"/>
    </xf>
    <xf numFmtId="4" fontId="0" fillId="3" borderId="1" xfId="0" applyNumberForma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4" fillId="0" borderId="1" xfId="0" applyFont="1" applyBorder="1"/>
    <xf numFmtId="0" fontId="7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" fontId="0" fillId="4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4" fontId="1" fillId="0" borderId="14" xfId="0" applyNumberFormat="1" applyFont="1" applyBorder="1"/>
    <xf numFmtId="0" fontId="4" fillId="0" borderId="1" xfId="0" applyFont="1" applyFill="1" applyBorder="1"/>
    <xf numFmtId="4" fontId="1" fillId="0" borderId="1" xfId="0" applyNumberFormat="1" applyFont="1" applyBorder="1" applyAlignment="1">
      <alignment horizontal="right"/>
    </xf>
    <xf numFmtId="4" fontId="0" fillId="5" borderId="1" xfId="0" applyNumberFormat="1" applyFill="1" applyBorder="1"/>
    <xf numFmtId="4" fontId="4" fillId="0" borderId="1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7" xfId="0" applyFont="1" applyFill="1" applyBorder="1" applyAlignment="1">
      <alignment horizontal="left"/>
    </xf>
    <xf numFmtId="1" fontId="0" fillId="0" borderId="0" xfId="0" applyNumberFormat="1" applyBorder="1" applyAlignment="1">
      <alignment horizontal="center"/>
    </xf>
    <xf numFmtId="14" fontId="0" fillId="0" borderId="0" xfId="0" applyNumberFormat="1"/>
    <xf numFmtId="15" fontId="1" fillId="0" borderId="0" xfId="0" applyNumberFormat="1" applyFont="1" applyAlignment="1">
      <alignment horizontal="center"/>
    </xf>
    <xf numFmtId="15" fontId="2" fillId="0" borderId="0" xfId="0" applyNumberFormat="1" applyFont="1" applyAlignment="1">
      <alignment horizontal="center"/>
    </xf>
    <xf numFmtId="0" fontId="0" fillId="0" borderId="1" xfId="0" applyFont="1" applyBorder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1" xfId="0" applyNumberFormat="1" applyFont="1" applyFill="1" applyBorder="1"/>
    <xf numFmtId="4" fontId="0" fillId="0" borderId="7" xfId="0" applyNumberFormat="1" applyBorder="1"/>
    <xf numFmtId="4" fontId="1" fillId="0" borderId="8" xfId="0" applyNumberFormat="1" applyFont="1" applyBorder="1" applyAlignment="1">
      <alignment horizontal="center"/>
    </xf>
    <xf numFmtId="4" fontId="0" fillId="0" borderId="9" xfId="0" applyNumberFormat="1" applyBorder="1"/>
    <xf numFmtId="4" fontId="0" fillId="0" borderId="7" xfId="0" applyNumberFormat="1" applyFont="1" applyBorder="1"/>
    <xf numFmtId="0" fontId="0" fillId="0" borderId="0" xfId="0" applyFont="1" applyBorder="1"/>
    <xf numFmtId="4" fontId="0" fillId="0" borderId="0" xfId="0" applyNumberFormat="1" applyFont="1" applyBorder="1"/>
    <xf numFmtId="0" fontId="0" fillId="0" borderId="7" xfId="0" applyFont="1" applyBorder="1"/>
    <xf numFmtId="0" fontId="0" fillId="0" borderId="10" xfId="0" applyFont="1" applyBorder="1"/>
    <xf numFmtId="0" fontId="0" fillId="0" borderId="0" xfId="0" applyFont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15" fontId="0" fillId="0" borderId="0" xfId="0" applyNumberFormat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0" fillId="0" borderId="0" xfId="0" applyNumberFormat="1" applyBorder="1"/>
    <xf numFmtId="0" fontId="1" fillId="0" borderId="0" xfId="0" applyFont="1" applyBorder="1" applyAlignment="1">
      <alignment horizontal="center"/>
    </xf>
    <xf numFmtId="4" fontId="0" fillId="0" borderId="16" xfId="0" applyNumberFormat="1" applyBorder="1"/>
    <xf numFmtId="0" fontId="3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2" fontId="0" fillId="0" borderId="1" xfId="0" applyNumberForma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5" fontId="5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RTICIPIACIONES%20FEDER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-2012"/>
      <sheetName val="NOV-2012"/>
      <sheetName val="DIC-2012"/>
      <sheetName val="ENE-2013"/>
      <sheetName val="FEB-2013"/>
      <sheetName val="MAR-2013"/>
      <sheetName val="ABR-2013"/>
      <sheetName val="MAY-2013"/>
      <sheetName val="JUN-2013"/>
      <sheetName val="JUL-2013"/>
      <sheetName val="AGO-2013"/>
      <sheetName val="SEPT-2013"/>
      <sheetName val="OCT-2013"/>
      <sheetName val="NOV-2013"/>
      <sheetName val="DIC-2013"/>
      <sheetName val="ENE-2014"/>
      <sheetName val="FEB-2014"/>
      <sheetName val="MZO-2014"/>
      <sheetName val="ABR-2014"/>
      <sheetName val="MAYO-2014"/>
      <sheetName val="JUN-2014"/>
      <sheetName val="JUL-2014"/>
      <sheetName val="AGOS-2014"/>
      <sheetName val="SEPT-2014"/>
      <sheetName val="OCT-2014"/>
      <sheetName val="NOV-2014"/>
      <sheetName val="DIC-2014"/>
      <sheetName val="ENE-01-15"/>
      <sheetName val="FEB-2015"/>
      <sheetName val="MAR-15"/>
      <sheetName val="ABR-2015"/>
      <sheetName val="MAYO-2015"/>
      <sheetName val="JUN-2015"/>
      <sheetName val="JUL-2015"/>
      <sheetName val="AGOS-2015"/>
      <sheetName val="SEPT-2015"/>
      <sheetName val="OCT-2015"/>
      <sheetName val="NOV-2015"/>
      <sheetName val="DIC-2015"/>
      <sheetName val="ENE-2016"/>
      <sheetName val="Hoja3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0"/>
  <sheetViews>
    <sheetView workbookViewId="0">
      <selection activeCell="A2" sqref="A2:H281"/>
    </sheetView>
  </sheetViews>
  <sheetFormatPr baseColWidth="10" defaultRowHeight="15" x14ac:dyDescent="0.25"/>
  <cols>
    <col min="1" max="1" width="10.85546875" style="21" customWidth="1"/>
    <col min="2" max="2" width="11.140625" customWidth="1"/>
    <col min="3" max="3" width="32.140625" customWidth="1"/>
    <col min="4" max="4" width="12.5703125" customWidth="1"/>
    <col min="5" max="6" width="12" customWidth="1"/>
    <col min="7" max="7" width="12.5703125" style="11" customWidth="1"/>
    <col min="8" max="8" width="39.28515625" customWidth="1"/>
  </cols>
  <sheetData>
    <row r="2" spans="1:8" ht="15.75" x14ac:dyDescent="0.25">
      <c r="A2" s="128" t="s">
        <v>43</v>
      </c>
      <c r="B2" s="128"/>
      <c r="C2" s="128"/>
      <c r="D2" s="128"/>
      <c r="E2" s="128"/>
      <c r="F2" s="128"/>
      <c r="G2" s="128"/>
      <c r="H2" s="128"/>
    </row>
    <row r="4" spans="1:8" x14ac:dyDescent="0.25">
      <c r="A4" s="5" t="s">
        <v>2</v>
      </c>
      <c r="B4" s="6" t="s">
        <v>3</v>
      </c>
      <c r="C4" s="6" t="s">
        <v>4</v>
      </c>
      <c r="D4" s="7" t="s">
        <v>5</v>
      </c>
      <c r="E4" s="7" t="s">
        <v>6</v>
      </c>
      <c r="F4" s="7"/>
      <c r="G4" s="7" t="s">
        <v>7</v>
      </c>
      <c r="H4" s="8" t="s">
        <v>8</v>
      </c>
    </row>
    <row r="6" spans="1:8" x14ac:dyDescent="0.25">
      <c r="A6" s="1">
        <v>42296</v>
      </c>
      <c r="B6" s="2">
        <v>1</v>
      </c>
      <c r="C6" s="3" t="s">
        <v>0</v>
      </c>
      <c r="D6" s="4">
        <v>20000</v>
      </c>
      <c r="E6" s="4"/>
      <c r="F6" s="4"/>
      <c r="G6" s="4">
        <f t="shared" ref="G6:G30" si="0">+G5-D6+E6</f>
        <v>-20000</v>
      </c>
      <c r="H6" s="3" t="s">
        <v>243</v>
      </c>
    </row>
    <row r="7" spans="1:8" x14ac:dyDescent="0.25">
      <c r="A7" s="1">
        <v>42297</v>
      </c>
      <c r="B7" s="2">
        <v>2</v>
      </c>
      <c r="C7" s="9" t="s">
        <v>9</v>
      </c>
      <c r="D7" s="4">
        <v>1500</v>
      </c>
      <c r="E7" s="4"/>
      <c r="F7" s="4"/>
      <c r="G7" s="4">
        <f t="shared" si="0"/>
        <v>-21500</v>
      </c>
      <c r="H7" s="3" t="s">
        <v>242</v>
      </c>
    </row>
    <row r="8" spans="1:8" x14ac:dyDescent="0.25">
      <c r="A8" s="1">
        <v>42297</v>
      </c>
      <c r="B8" s="2">
        <v>3</v>
      </c>
      <c r="C8" s="9" t="s">
        <v>10</v>
      </c>
      <c r="D8" s="4">
        <v>3000</v>
      </c>
      <c r="E8" s="4"/>
      <c r="F8" s="4"/>
      <c r="G8" s="4">
        <f t="shared" si="0"/>
        <v>-24500</v>
      </c>
      <c r="H8" s="3" t="s">
        <v>219</v>
      </c>
    </row>
    <row r="9" spans="1:8" x14ac:dyDescent="0.25">
      <c r="A9" s="1">
        <v>42298</v>
      </c>
      <c r="B9" s="2">
        <v>4</v>
      </c>
      <c r="C9" s="9" t="s">
        <v>11</v>
      </c>
      <c r="D9" s="4">
        <v>21697</v>
      </c>
      <c r="E9" s="4"/>
      <c r="F9" s="4"/>
      <c r="G9" s="4">
        <f t="shared" si="0"/>
        <v>-46197</v>
      </c>
      <c r="H9" s="3" t="s">
        <v>12</v>
      </c>
    </row>
    <row r="10" spans="1:8" x14ac:dyDescent="0.25">
      <c r="A10" s="1">
        <v>42299</v>
      </c>
      <c r="B10" s="2">
        <v>5</v>
      </c>
      <c r="C10" s="9" t="s">
        <v>13</v>
      </c>
      <c r="D10" s="4">
        <v>24450</v>
      </c>
      <c r="E10" s="4"/>
      <c r="F10" s="4"/>
      <c r="G10" s="4">
        <f t="shared" si="0"/>
        <v>-70647</v>
      </c>
      <c r="H10" s="3" t="s">
        <v>224</v>
      </c>
    </row>
    <row r="11" spans="1:8" x14ac:dyDescent="0.25">
      <c r="A11" s="1">
        <v>42299</v>
      </c>
      <c r="B11" s="2">
        <v>6</v>
      </c>
      <c r="C11" s="9" t="s">
        <v>13</v>
      </c>
      <c r="D11" s="4">
        <v>35374.800000000003</v>
      </c>
      <c r="E11" s="4"/>
      <c r="F11" s="4"/>
      <c r="G11" s="4">
        <f t="shared" si="0"/>
        <v>-106021.8</v>
      </c>
      <c r="H11" s="3" t="s">
        <v>225</v>
      </c>
    </row>
    <row r="12" spans="1:8" x14ac:dyDescent="0.25">
      <c r="A12" s="1">
        <v>42299</v>
      </c>
      <c r="B12" s="2">
        <v>7</v>
      </c>
      <c r="C12" s="9" t="s">
        <v>14</v>
      </c>
      <c r="D12" s="10">
        <v>800</v>
      </c>
      <c r="E12" s="4"/>
      <c r="F12" s="4"/>
      <c r="G12" s="4">
        <f t="shared" si="0"/>
        <v>-106821.8</v>
      </c>
      <c r="H12" s="3" t="s">
        <v>15</v>
      </c>
    </row>
    <row r="13" spans="1:8" x14ac:dyDescent="0.25">
      <c r="A13" s="1">
        <v>42300</v>
      </c>
      <c r="B13" s="2">
        <v>8</v>
      </c>
      <c r="C13" s="9" t="s">
        <v>16</v>
      </c>
      <c r="D13" s="4">
        <v>5064.01</v>
      </c>
      <c r="E13" s="4"/>
      <c r="F13" s="4"/>
      <c r="G13" s="4">
        <f t="shared" si="0"/>
        <v>-111885.81</v>
      </c>
      <c r="H13" s="3" t="s">
        <v>223</v>
      </c>
    </row>
    <row r="14" spans="1:8" x14ac:dyDescent="0.25">
      <c r="A14" s="1">
        <v>42300</v>
      </c>
      <c r="B14" s="2">
        <v>9</v>
      </c>
      <c r="C14" s="9" t="s">
        <v>17</v>
      </c>
      <c r="D14" s="4">
        <v>2100</v>
      </c>
      <c r="E14" s="4"/>
      <c r="F14" s="4"/>
      <c r="G14" s="4">
        <f t="shared" si="0"/>
        <v>-113985.81</v>
      </c>
      <c r="H14" s="3" t="s">
        <v>18</v>
      </c>
    </row>
    <row r="15" spans="1:8" x14ac:dyDescent="0.25">
      <c r="A15" s="1">
        <v>42300</v>
      </c>
      <c r="B15" s="2">
        <v>10</v>
      </c>
      <c r="C15" s="9" t="s">
        <v>19</v>
      </c>
      <c r="D15" s="10">
        <v>1800</v>
      </c>
      <c r="E15" s="4"/>
      <c r="F15" s="4"/>
      <c r="G15" s="4">
        <f t="shared" si="0"/>
        <v>-115785.81</v>
      </c>
      <c r="H15" s="3" t="s">
        <v>20</v>
      </c>
    </row>
    <row r="16" spans="1:8" x14ac:dyDescent="0.25">
      <c r="A16" s="1">
        <v>42303</v>
      </c>
      <c r="B16" s="2">
        <v>11</v>
      </c>
      <c r="C16" s="9" t="s">
        <v>21</v>
      </c>
      <c r="D16" s="10">
        <v>800</v>
      </c>
      <c r="E16" s="4"/>
      <c r="F16" s="4"/>
      <c r="G16" s="4">
        <f t="shared" si="0"/>
        <v>-116585.81</v>
      </c>
      <c r="H16" s="3" t="s">
        <v>22</v>
      </c>
    </row>
    <row r="17" spans="1:8" x14ac:dyDescent="0.25">
      <c r="A17" s="1">
        <v>42303</v>
      </c>
      <c r="B17" s="2">
        <v>12</v>
      </c>
      <c r="C17" s="9" t="s">
        <v>23</v>
      </c>
      <c r="D17" s="10">
        <v>1750</v>
      </c>
      <c r="E17" s="4"/>
      <c r="F17" s="4"/>
      <c r="G17" s="4">
        <f t="shared" si="0"/>
        <v>-118335.81</v>
      </c>
      <c r="H17" s="3" t="s">
        <v>24</v>
      </c>
    </row>
    <row r="18" spans="1:8" x14ac:dyDescent="0.25">
      <c r="A18" s="1">
        <v>42304</v>
      </c>
      <c r="B18" s="2">
        <v>13</v>
      </c>
      <c r="C18" s="9" t="s">
        <v>25</v>
      </c>
      <c r="D18" s="4">
        <v>928</v>
      </c>
      <c r="E18" s="4"/>
      <c r="F18" s="4"/>
      <c r="G18" s="4">
        <f t="shared" si="0"/>
        <v>-119263.81</v>
      </c>
      <c r="H18" s="3" t="s">
        <v>26</v>
      </c>
    </row>
    <row r="19" spans="1:8" x14ac:dyDescent="0.25">
      <c r="A19" s="1">
        <v>42304</v>
      </c>
      <c r="B19" s="2">
        <v>14</v>
      </c>
      <c r="C19" s="9" t="s">
        <v>27</v>
      </c>
      <c r="D19" s="4">
        <v>1900</v>
      </c>
      <c r="E19" s="4"/>
      <c r="F19" s="4"/>
      <c r="G19" s="4">
        <f t="shared" si="0"/>
        <v>-121163.81</v>
      </c>
      <c r="H19" s="3" t="s">
        <v>28</v>
      </c>
    </row>
    <row r="20" spans="1:8" x14ac:dyDescent="0.25">
      <c r="A20" s="1">
        <v>42304</v>
      </c>
      <c r="B20" s="2">
        <v>15</v>
      </c>
      <c r="C20" s="9" t="s">
        <v>29</v>
      </c>
      <c r="D20" s="4">
        <v>3050.89</v>
      </c>
      <c r="E20" s="4"/>
      <c r="F20" s="4"/>
      <c r="G20" s="4">
        <f t="shared" si="0"/>
        <v>-124214.7</v>
      </c>
      <c r="H20" s="3" t="s">
        <v>221</v>
      </c>
    </row>
    <row r="21" spans="1:8" x14ac:dyDescent="0.25">
      <c r="A21" s="1">
        <v>42304</v>
      </c>
      <c r="B21" s="2">
        <v>16</v>
      </c>
      <c r="C21" s="9" t="s">
        <v>30</v>
      </c>
      <c r="D21" s="4">
        <v>1200</v>
      </c>
      <c r="E21" s="4"/>
      <c r="F21" s="4"/>
      <c r="G21" s="4">
        <f t="shared" si="0"/>
        <v>-125414.7</v>
      </c>
      <c r="H21" s="3" t="s">
        <v>220</v>
      </c>
    </row>
    <row r="22" spans="1:8" x14ac:dyDescent="0.25">
      <c r="A22" s="1">
        <v>42304</v>
      </c>
      <c r="B22" s="2">
        <v>17</v>
      </c>
      <c r="C22" s="9" t="s">
        <v>0</v>
      </c>
      <c r="D22" s="4">
        <v>6270.96</v>
      </c>
      <c r="E22" s="4"/>
      <c r="F22" s="4"/>
      <c r="G22" s="4">
        <f t="shared" si="0"/>
        <v>-131685.66</v>
      </c>
      <c r="H22" s="3" t="s">
        <v>222</v>
      </c>
    </row>
    <row r="23" spans="1:8" x14ac:dyDescent="0.25">
      <c r="A23" s="1">
        <v>42306</v>
      </c>
      <c r="B23" s="2">
        <v>18</v>
      </c>
      <c r="C23" s="9" t="s">
        <v>31</v>
      </c>
      <c r="D23" s="4">
        <v>2262</v>
      </c>
      <c r="E23" s="4"/>
      <c r="F23" s="4"/>
      <c r="G23" s="4">
        <f t="shared" si="0"/>
        <v>-133947.66</v>
      </c>
      <c r="H23" s="3" t="s">
        <v>32</v>
      </c>
    </row>
    <row r="24" spans="1:8" x14ac:dyDescent="0.25">
      <c r="A24" s="1">
        <v>42306</v>
      </c>
      <c r="B24" s="2">
        <v>19</v>
      </c>
      <c r="C24" s="9" t="s">
        <v>33</v>
      </c>
      <c r="D24" s="4">
        <v>2600</v>
      </c>
      <c r="E24" s="4"/>
      <c r="F24" s="4"/>
      <c r="G24" s="4">
        <f t="shared" si="0"/>
        <v>-136547.66</v>
      </c>
      <c r="H24" s="3" t="s">
        <v>34</v>
      </c>
    </row>
    <row r="25" spans="1:8" x14ac:dyDescent="0.25">
      <c r="A25" s="1">
        <v>42307</v>
      </c>
      <c r="B25" s="2">
        <v>20</v>
      </c>
      <c r="C25" s="9" t="s">
        <v>35</v>
      </c>
      <c r="D25" s="4">
        <v>10634.74</v>
      </c>
      <c r="E25" s="4"/>
      <c r="F25" s="4"/>
      <c r="G25" s="4">
        <f t="shared" si="0"/>
        <v>-147182.39999999999</v>
      </c>
      <c r="H25" s="3" t="s">
        <v>36</v>
      </c>
    </row>
    <row r="26" spans="1:8" x14ac:dyDescent="0.25">
      <c r="A26" s="1">
        <v>42307</v>
      </c>
      <c r="B26" s="2">
        <v>21</v>
      </c>
      <c r="C26" s="9" t="s">
        <v>0</v>
      </c>
      <c r="D26" s="4">
        <v>3000</v>
      </c>
      <c r="E26" s="4"/>
      <c r="F26" s="4"/>
      <c r="G26" s="4">
        <f t="shared" si="0"/>
        <v>-150182.39999999999</v>
      </c>
      <c r="H26" s="3" t="s">
        <v>1</v>
      </c>
    </row>
    <row r="27" spans="1:8" x14ac:dyDescent="0.25">
      <c r="A27" s="1">
        <v>42307</v>
      </c>
      <c r="B27" s="2">
        <v>22</v>
      </c>
      <c r="C27" s="9" t="s">
        <v>37</v>
      </c>
      <c r="D27" s="4">
        <v>3097.2</v>
      </c>
      <c r="E27" s="4"/>
      <c r="F27" s="4"/>
      <c r="G27" s="4">
        <f t="shared" si="0"/>
        <v>-153279.6</v>
      </c>
      <c r="H27" s="3" t="s">
        <v>38</v>
      </c>
    </row>
    <row r="28" spans="1:8" x14ac:dyDescent="0.25">
      <c r="A28" s="1">
        <v>42307</v>
      </c>
      <c r="B28" s="2">
        <v>23</v>
      </c>
      <c r="C28" s="9" t="s">
        <v>37</v>
      </c>
      <c r="D28" s="4">
        <v>2633.2</v>
      </c>
      <c r="E28" s="4"/>
      <c r="F28" s="4"/>
      <c r="G28" s="4">
        <f t="shared" si="0"/>
        <v>-155912.80000000002</v>
      </c>
      <c r="H28" s="3" t="s">
        <v>39</v>
      </c>
    </row>
    <row r="29" spans="1:8" x14ac:dyDescent="0.25">
      <c r="A29" s="1">
        <v>42307</v>
      </c>
      <c r="B29" s="2">
        <v>24</v>
      </c>
      <c r="C29" s="9" t="s">
        <v>40</v>
      </c>
      <c r="D29" s="4">
        <v>3027.44</v>
      </c>
      <c r="E29" s="4"/>
      <c r="F29" s="4"/>
      <c r="G29" s="4">
        <f t="shared" si="0"/>
        <v>-158940.24000000002</v>
      </c>
      <c r="H29" s="3" t="s">
        <v>41</v>
      </c>
    </row>
    <row r="30" spans="1:8" x14ac:dyDescent="0.25">
      <c r="A30" s="1">
        <v>42307</v>
      </c>
      <c r="B30" s="2">
        <v>25</v>
      </c>
      <c r="C30" s="9" t="s">
        <v>40</v>
      </c>
      <c r="D30" s="4">
        <v>7000</v>
      </c>
      <c r="E30" s="4"/>
      <c r="F30" s="4"/>
      <c r="G30" s="4">
        <f t="shared" si="0"/>
        <v>-165940.24000000002</v>
      </c>
      <c r="H30" s="3" t="s">
        <v>41</v>
      </c>
    </row>
    <row r="32" spans="1:8" ht="15.75" x14ac:dyDescent="0.25">
      <c r="A32" s="127" t="s">
        <v>42</v>
      </c>
      <c r="B32" s="127"/>
      <c r="C32" s="127"/>
      <c r="D32" s="12">
        <f>SUM(D6:D31)</f>
        <v>165940.24000000002</v>
      </c>
    </row>
    <row r="33" spans="1:8" ht="15.75" x14ac:dyDescent="0.25">
      <c r="A33" s="98"/>
      <c r="B33" s="15"/>
      <c r="C33" s="15"/>
      <c r="D33" s="12"/>
    </row>
    <row r="34" spans="1:8" ht="15.75" x14ac:dyDescent="0.25">
      <c r="A34" s="98"/>
      <c r="B34" s="15"/>
      <c r="C34" s="15"/>
      <c r="D34" s="12"/>
    </row>
    <row r="36" spans="1:8" ht="15.75" x14ac:dyDescent="0.25">
      <c r="C36" s="128" t="s">
        <v>58</v>
      </c>
      <c r="D36" s="128"/>
    </row>
    <row r="38" spans="1:8" x14ac:dyDescent="0.25">
      <c r="A38" s="1">
        <v>42290</v>
      </c>
      <c r="B38" s="3"/>
      <c r="C38" s="9" t="s">
        <v>44</v>
      </c>
      <c r="D38" s="4">
        <v>16240</v>
      </c>
      <c r="E38" s="4"/>
      <c r="F38" s="4"/>
      <c r="G38" s="4">
        <f t="shared" ref="G38:G47" si="1">+G37-D38+E38</f>
        <v>-16240</v>
      </c>
      <c r="H38" s="3" t="s">
        <v>45</v>
      </c>
    </row>
    <row r="39" spans="1:8" x14ac:dyDescent="0.25">
      <c r="A39" s="1">
        <v>42290</v>
      </c>
      <c r="B39" s="3"/>
      <c r="C39" s="9" t="s">
        <v>46</v>
      </c>
      <c r="D39" s="4">
        <v>13920</v>
      </c>
      <c r="E39" s="4"/>
      <c r="F39" s="4"/>
      <c r="G39" s="4">
        <f t="shared" si="1"/>
        <v>-30160</v>
      </c>
      <c r="H39" s="3" t="s">
        <v>47</v>
      </c>
    </row>
    <row r="40" spans="1:8" x14ac:dyDescent="0.25">
      <c r="A40" s="1">
        <v>42292</v>
      </c>
      <c r="B40" s="3"/>
      <c r="C40" s="3" t="s">
        <v>48</v>
      </c>
      <c r="D40" s="4">
        <v>23150.19</v>
      </c>
      <c r="E40" s="4"/>
      <c r="F40" s="4"/>
      <c r="G40" s="4">
        <f t="shared" si="1"/>
        <v>-53310.19</v>
      </c>
      <c r="H40" s="3"/>
    </row>
    <row r="41" spans="1:8" x14ac:dyDescent="0.25">
      <c r="A41" s="1">
        <v>42293</v>
      </c>
      <c r="B41" s="3"/>
      <c r="C41" s="9" t="s">
        <v>44</v>
      </c>
      <c r="D41" s="4">
        <v>16240</v>
      </c>
      <c r="E41" s="4"/>
      <c r="F41" s="4"/>
      <c r="G41" s="4">
        <f t="shared" si="1"/>
        <v>-69550.19</v>
      </c>
      <c r="H41" s="3" t="s">
        <v>49</v>
      </c>
    </row>
    <row r="42" spans="1:8" x14ac:dyDescent="0.25">
      <c r="A42" s="1">
        <v>42293</v>
      </c>
      <c r="B42" s="3"/>
      <c r="C42" s="9" t="s">
        <v>50</v>
      </c>
      <c r="D42" s="4">
        <v>5637.6</v>
      </c>
      <c r="E42" s="4"/>
      <c r="F42" s="4"/>
      <c r="G42" s="4">
        <f t="shared" si="1"/>
        <v>-75187.790000000008</v>
      </c>
      <c r="H42" s="3" t="s">
        <v>51</v>
      </c>
    </row>
    <row r="43" spans="1:8" x14ac:dyDescent="0.25">
      <c r="A43" s="1">
        <v>42297</v>
      </c>
      <c r="B43" s="3"/>
      <c r="C43" s="9" t="s">
        <v>44</v>
      </c>
      <c r="D43" s="4">
        <v>8240</v>
      </c>
      <c r="E43" s="4"/>
      <c r="F43" s="4"/>
      <c r="G43" s="4">
        <f t="shared" si="1"/>
        <v>-83427.790000000008</v>
      </c>
      <c r="H43" s="3"/>
    </row>
    <row r="44" spans="1:8" x14ac:dyDescent="0.25">
      <c r="A44" s="1">
        <v>42298</v>
      </c>
      <c r="B44" s="2"/>
      <c r="C44" s="9" t="s">
        <v>52</v>
      </c>
      <c r="D44" s="4">
        <v>10654.6</v>
      </c>
      <c r="E44" s="4"/>
      <c r="F44" s="4"/>
      <c r="G44" s="4">
        <f t="shared" si="1"/>
        <v>-94082.390000000014</v>
      </c>
      <c r="H44" s="3" t="s">
        <v>53</v>
      </c>
    </row>
    <row r="45" spans="1:8" x14ac:dyDescent="0.25">
      <c r="A45" s="1">
        <v>42299</v>
      </c>
      <c r="B45" s="3"/>
      <c r="C45" s="9" t="s">
        <v>44</v>
      </c>
      <c r="D45" s="4">
        <v>8000</v>
      </c>
      <c r="E45" s="4"/>
      <c r="F45" s="4"/>
      <c r="G45" s="4">
        <f t="shared" si="1"/>
        <v>-102082.39000000001</v>
      </c>
      <c r="H45" s="3" t="s">
        <v>54</v>
      </c>
    </row>
    <row r="46" spans="1:8" x14ac:dyDescent="0.25">
      <c r="A46" s="1">
        <v>42304</v>
      </c>
      <c r="B46" s="3"/>
      <c r="C46" s="9" t="s">
        <v>44</v>
      </c>
      <c r="D46" s="10">
        <v>8240</v>
      </c>
      <c r="E46" s="4"/>
      <c r="F46" s="4"/>
      <c r="G46" s="4">
        <f t="shared" si="1"/>
        <v>-110322.39000000001</v>
      </c>
      <c r="H46" s="3" t="s">
        <v>55</v>
      </c>
    </row>
    <row r="47" spans="1:8" x14ac:dyDescent="0.25">
      <c r="A47" s="1">
        <v>42307</v>
      </c>
      <c r="B47" s="3"/>
      <c r="C47" s="9" t="s">
        <v>44</v>
      </c>
      <c r="D47" s="4">
        <v>8000</v>
      </c>
      <c r="E47" s="4"/>
      <c r="F47" s="4"/>
      <c r="G47" s="4">
        <f t="shared" si="1"/>
        <v>-118322.39000000001</v>
      </c>
      <c r="H47" s="3" t="s">
        <v>56</v>
      </c>
    </row>
    <row r="49" spans="1:8" ht="15.75" x14ac:dyDescent="0.25">
      <c r="A49" s="21" t="s">
        <v>57</v>
      </c>
      <c r="D49" s="12">
        <f>SUM(D38:D48)</f>
        <v>118322.39000000001</v>
      </c>
    </row>
    <row r="51" spans="1:8" ht="15.75" x14ac:dyDescent="0.25">
      <c r="A51" s="128" t="s">
        <v>81</v>
      </c>
      <c r="B51" s="128"/>
      <c r="C51" s="128"/>
      <c r="D51" s="12">
        <v>284262.63</v>
      </c>
    </row>
    <row r="52" spans="1:8" ht="15.75" x14ac:dyDescent="0.25">
      <c r="A52" s="99"/>
      <c r="B52" s="13"/>
      <c r="C52" s="13"/>
      <c r="D52" s="12"/>
    </row>
    <row r="53" spans="1:8" ht="15.75" x14ac:dyDescent="0.25">
      <c r="A53" s="99"/>
      <c r="B53" s="13"/>
      <c r="C53" s="13"/>
      <c r="D53" s="12"/>
    </row>
    <row r="55" spans="1:8" x14ac:dyDescent="0.25">
      <c r="A55" s="127"/>
      <c r="B55" s="127"/>
      <c r="C55" s="127"/>
      <c r="D55" s="127"/>
      <c r="E55" s="127"/>
      <c r="F55" s="127"/>
      <c r="G55" s="127"/>
      <c r="H55" s="127"/>
    </row>
    <row r="57" spans="1:8" s="17" customFormat="1" x14ac:dyDescent="0.25">
      <c r="A57" s="16"/>
      <c r="B57" s="54"/>
      <c r="C57" s="54"/>
      <c r="D57" s="55"/>
      <c r="E57" s="55"/>
      <c r="F57" s="55"/>
      <c r="G57" s="55"/>
      <c r="H57" s="56"/>
    </row>
    <row r="58" spans="1:8" s="17" customFormat="1" x14ac:dyDescent="0.25">
      <c r="A58" s="132" t="s">
        <v>246</v>
      </c>
      <c r="B58" s="132"/>
      <c r="C58" s="132"/>
      <c r="D58" s="132"/>
      <c r="E58" s="132"/>
      <c r="F58" s="132"/>
      <c r="G58" s="132"/>
      <c r="H58" s="132"/>
    </row>
    <row r="59" spans="1:8" s="17" customFormat="1" x14ac:dyDescent="0.25">
      <c r="A59" s="63"/>
      <c r="B59" s="63"/>
      <c r="C59" s="63"/>
      <c r="D59" s="63"/>
      <c r="E59" s="63"/>
      <c r="F59" s="63"/>
      <c r="G59" s="63"/>
      <c r="H59" s="63"/>
    </row>
    <row r="60" spans="1:8" s="17" customFormat="1" x14ac:dyDescent="0.25">
      <c r="A60" s="21"/>
      <c r="B60" s="64"/>
      <c r="C60"/>
      <c r="D60" s="25"/>
      <c r="E60" s="25"/>
      <c r="F60" s="25"/>
      <c r="G60" s="25"/>
      <c r="H60"/>
    </row>
    <row r="61" spans="1:8" s="17" customFormat="1" x14ac:dyDescent="0.25">
      <c r="A61" s="5" t="s">
        <v>2</v>
      </c>
      <c r="B61" s="65" t="s">
        <v>62</v>
      </c>
      <c r="C61" s="6" t="s">
        <v>4</v>
      </c>
      <c r="D61" s="7" t="s">
        <v>5</v>
      </c>
      <c r="E61" s="7" t="s">
        <v>6</v>
      </c>
      <c r="F61" s="7"/>
      <c r="G61" s="7" t="s">
        <v>7</v>
      </c>
      <c r="H61" s="6" t="s">
        <v>8</v>
      </c>
    </row>
    <row r="62" spans="1:8" s="17" customFormat="1" x14ac:dyDescent="0.25">
      <c r="A62" s="66"/>
      <c r="B62" s="67"/>
      <c r="C62" s="68" t="s">
        <v>61</v>
      </c>
      <c r="D62" s="69"/>
      <c r="E62" s="69"/>
      <c r="F62" s="69"/>
      <c r="G62" s="69"/>
      <c r="H62" s="70"/>
    </row>
    <row r="63" spans="1:8" s="17" customFormat="1" x14ac:dyDescent="0.25">
      <c r="A63" s="1">
        <v>42292</v>
      </c>
      <c r="B63" s="71">
        <v>2951</v>
      </c>
      <c r="C63" s="72" t="s">
        <v>226</v>
      </c>
      <c r="D63" s="4">
        <v>21291.200000000001</v>
      </c>
      <c r="E63" s="4"/>
      <c r="F63" s="4"/>
      <c r="G63" s="4">
        <f>+G62-D63+E63</f>
        <v>-21291.200000000001</v>
      </c>
      <c r="H63" s="3" t="s">
        <v>227</v>
      </c>
    </row>
    <row r="64" spans="1:8" s="17" customFormat="1" x14ac:dyDescent="0.25">
      <c r="A64" s="22">
        <v>42292</v>
      </c>
      <c r="B64" s="2">
        <v>2952</v>
      </c>
      <c r="C64" s="75" t="s">
        <v>228</v>
      </c>
      <c r="D64" s="4">
        <v>1249.99</v>
      </c>
      <c r="E64" s="4"/>
      <c r="F64" s="4"/>
      <c r="G64" s="4">
        <f t="shared" ref="G64:G73" si="2">+G63-D64+E64</f>
        <v>-22541.190000000002</v>
      </c>
      <c r="H64" s="4" t="s">
        <v>229</v>
      </c>
    </row>
    <row r="65" spans="1:8" s="17" customFormat="1" x14ac:dyDescent="0.25">
      <c r="A65" s="22">
        <v>42293</v>
      </c>
      <c r="B65" s="2">
        <v>2953</v>
      </c>
      <c r="C65" s="75" t="s">
        <v>82</v>
      </c>
      <c r="D65" s="4">
        <v>0</v>
      </c>
      <c r="E65" s="3"/>
      <c r="F65" s="3"/>
      <c r="G65" s="4">
        <f t="shared" si="2"/>
        <v>-22541.190000000002</v>
      </c>
      <c r="H65" s="3"/>
    </row>
    <row r="66" spans="1:8" s="17" customFormat="1" x14ac:dyDescent="0.25">
      <c r="A66" s="22">
        <v>42293</v>
      </c>
      <c r="B66" s="71">
        <v>2954</v>
      </c>
      <c r="C66" s="75" t="s">
        <v>82</v>
      </c>
      <c r="D66" s="4">
        <v>0</v>
      </c>
      <c r="E66" s="3"/>
      <c r="F66" s="3"/>
      <c r="G66" s="4">
        <f t="shared" si="2"/>
        <v>-22541.190000000002</v>
      </c>
      <c r="H66" s="3"/>
    </row>
    <row r="67" spans="1:8" s="17" customFormat="1" x14ac:dyDescent="0.25">
      <c r="A67" s="22">
        <v>42293</v>
      </c>
      <c r="B67" s="2">
        <v>2955</v>
      </c>
      <c r="C67" s="75" t="s">
        <v>230</v>
      </c>
      <c r="D67" s="4">
        <v>225000</v>
      </c>
      <c r="E67" s="3"/>
      <c r="F67" s="3"/>
      <c r="G67" s="4">
        <f t="shared" si="2"/>
        <v>-247541.19</v>
      </c>
      <c r="H67" s="3" t="s">
        <v>231</v>
      </c>
    </row>
    <row r="68" spans="1:8" s="17" customFormat="1" x14ac:dyDescent="0.25">
      <c r="A68" s="1">
        <v>42298</v>
      </c>
      <c r="B68" s="2">
        <v>2956</v>
      </c>
      <c r="C68" s="75" t="s">
        <v>232</v>
      </c>
      <c r="D68" s="4">
        <v>575772</v>
      </c>
      <c r="E68" s="3"/>
      <c r="F68" s="3"/>
      <c r="G68" s="4">
        <f t="shared" si="2"/>
        <v>-823313.19</v>
      </c>
      <c r="H68" s="3" t="s">
        <v>233</v>
      </c>
    </row>
    <row r="69" spans="1:8" s="17" customFormat="1" x14ac:dyDescent="0.25">
      <c r="A69" s="1">
        <v>42303</v>
      </c>
      <c r="B69" s="71">
        <v>2957</v>
      </c>
      <c r="C69" s="75" t="s">
        <v>230</v>
      </c>
      <c r="D69" s="4">
        <v>33165.199999999997</v>
      </c>
      <c r="E69" s="3"/>
      <c r="F69" s="3"/>
      <c r="G69" s="4">
        <f t="shared" si="2"/>
        <v>-856478.3899999999</v>
      </c>
      <c r="H69" s="3" t="s">
        <v>234</v>
      </c>
    </row>
    <row r="70" spans="1:8" s="17" customFormat="1" x14ac:dyDescent="0.25">
      <c r="A70" s="1">
        <v>42306</v>
      </c>
      <c r="B70" s="2">
        <v>2958</v>
      </c>
      <c r="C70" s="75" t="s">
        <v>230</v>
      </c>
      <c r="D70" s="4">
        <v>350000</v>
      </c>
      <c r="E70" s="3"/>
      <c r="F70" s="3"/>
      <c r="G70" s="4">
        <f t="shared" si="2"/>
        <v>-1206478.3899999999</v>
      </c>
      <c r="H70" s="3" t="s">
        <v>235</v>
      </c>
    </row>
    <row r="71" spans="1:8" s="17" customFormat="1" x14ac:dyDescent="0.25">
      <c r="A71" s="1">
        <v>42307</v>
      </c>
      <c r="B71" s="2">
        <v>2959</v>
      </c>
      <c r="C71" s="75" t="s">
        <v>230</v>
      </c>
      <c r="D71" s="4">
        <v>8388.6</v>
      </c>
      <c r="E71" s="3"/>
      <c r="F71" s="3"/>
      <c r="G71" s="4">
        <f t="shared" si="2"/>
        <v>-1214866.99</v>
      </c>
      <c r="H71" s="3" t="s">
        <v>244</v>
      </c>
    </row>
    <row r="72" spans="1:8" s="17" customFormat="1" x14ac:dyDescent="0.25">
      <c r="A72" s="1"/>
      <c r="B72" s="2"/>
      <c r="C72" s="75"/>
      <c r="D72" s="4"/>
      <c r="E72" s="3"/>
      <c r="F72" s="3"/>
      <c r="G72" s="4">
        <f t="shared" si="2"/>
        <v>-1214866.99</v>
      </c>
      <c r="H72" s="3"/>
    </row>
    <row r="73" spans="1:8" s="17" customFormat="1" x14ac:dyDescent="0.25">
      <c r="A73" s="1"/>
      <c r="B73" s="2"/>
      <c r="C73" s="75"/>
      <c r="D73" s="4"/>
      <c r="E73" s="3"/>
      <c r="F73" s="3"/>
      <c r="G73" s="4">
        <f t="shared" si="2"/>
        <v>-1214866.99</v>
      </c>
      <c r="H73" s="3"/>
    </row>
    <row r="74" spans="1:8" s="17" customFormat="1" x14ac:dyDescent="0.25">
      <c r="A74" s="1"/>
      <c r="B74" s="3"/>
      <c r="C74" s="3"/>
      <c r="D74" s="4"/>
      <c r="E74" s="3"/>
      <c r="F74" s="3"/>
      <c r="G74" s="4"/>
      <c r="H74" s="3"/>
    </row>
    <row r="75" spans="1:8" s="17" customFormat="1" x14ac:dyDescent="0.25">
      <c r="A75" s="1"/>
      <c r="B75" s="3"/>
      <c r="C75" s="35" t="s">
        <v>299</v>
      </c>
      <c r="D75" s="20">
        <v>1214866.99</v>
      </c>
      <c r="E75" s="3"/>
      <c r="F75" s="3"/>
      <c r="G75" s="4"/>
      <c r="H75" s="3"/>
    </row>
    <row r="76" spans="1:8" s="17" customFormat="1" x14ac:dyDescent="0.25">
      <c r="A76" s="1"/>
      <c r="B76" s="3"/>
      <c r="C76" s="3"/>
      <c r="D76" s="4"/>
      <c r="E76" s="3"/>
      <c r="F76" s="3"/>
      <c r="G76" s="4"/>
      <c r="H76" s="3"/>
    </row>
    <row r="77" spans="1:8" s="17" customFormat="1" x14ac:dyDescent="0.25">
      <c r="A77" s="1"/>
      <c r="B77" s="3"/>
      <c r="C77" s="3"/>
      <c r="D77" s="4"/>
      <c r="E77" s="3"/>
      <c r="F77" s="3"/>
      <c r="G77" s="4"/>
      <c r="H77" s="3"/>
    </row>
    <row r="78" spans="1:8" s="17" customFormat="1" x14ac:dyDescent="0.25">
      <c r="A78" s="21"/>
      <c r="B78"/>
      <c r="C78"/>
      <c r="D78" s="11"/>
      <c r="E78"/>
      <c r="F78"/>
      <c r="G78"/>
      <c r="H78"/>
    </row>
    <row r="79" spans="1:8" s="17" customFormat="1" x14ac:dyDescent="0.25">
      <c r="A79" s="21"/>
      <c r="B79"/>
      <c r="C79"/>
      <c r="D79" s="11"/>
      <c r="E79"/>
      <c r="F79"/>
      <c r="G79"/>
      <c r="H79"/>
    </row>
    <row r="80" spans="1:8" s="17" customFormat="1" x14ac:dyDescent="0.25">
      <c r="A80" s="132" t="s">
        <v>245</v>
      </c>
      <c r="B80" s="132"/>
      <c r="C80" s="132"/>
      <c r="D80" s="132"/>
      <c r="E80" s="132"/>
      <c r="F80" s="132"/>
      <c r="G80" s="132"/>
      <c r="H80" s="132"/>
    </row>
    <row r="81" spans="1:8" s="17" customFormat="1" x14ac:dyDescent="0.25">
      <c r="A81" s="21"/>
      <c r="B81"/>
      <c r="C81"/>
      <c r="D81" s="11"/>
      <c r="E81"/>
      <c r="F81"/>
      <c r="G81"/>
      <c r="H81"/>
    </row>
    <row r="82" spans="1:8" s="17" customFormat="1" x14ac:dyDescent="0.25">
      <c r="A82" s="5" t="s">
        <v>2</v>
      </c>
      <c r="B82" s="65" t="s">
        <v>62</v>
      </c>
      <c r="C82" s="6" t="s">
        <v>4</v>
      </c>
      <c r="D82" s="7" t="s">
        <v>5</v>
      </c>
      <c r="E82" s="7" t="s">
        <v>6</v>
      </c>
      <c r="F82" s="7"/>
      <c r="G82" s="7" t="s">
        <v>7</v>
      </c>
      <c r="H82" s="6" t="s">
        <v>8</v>
      </c>
    </row>
    <row r="83" spans="1:8" s="17" customFormat="1" x14ac:dyDescent="0.25">
      <c r="A83" s="21"/>
      <c r="B83"/>
      <c r="C83"/>
      <c r="D83" s="11"/>
      <c r="E83"/>
      <c r="F83"/>
      <c r="G83"/>
      <c r="H83"/>
    </row>
    <row r="84" spans="1:8" s="17" customFormat="1" x14ac:dyDescent="0.25">
      <c r="A84" s="22">
        <v>42278</v>
      </c>
      <c r="B84" s="71"/>
      <c r="C84" s="73" t="s">
        <v>236</v>
      </c>
      <c r="D84" s="74">
        <v>525</v>
      </c>
      <c r="E84" s="4"/>
      <c r="F84" s="4"/>
      <c r="G84" s="4">
        <f t="shared" ref="G84:G89" si="3">+G83-D84+E84</f>
        <v>-525</v>
      </c>
      <c r="H84" s="3"/>
    </row>
    <row r="85" spans="1:8" s="17" customFormat="1" x14ac:dyDescent="0.25">
      <c r="A85" s="22">
        <v>42278</v>
      </c>
      <c r="B85" s="3"/>
      <c r="C85" s="73" t="s">
        <v>237</v>
      </c>
      <c r="D85" s="4">
        <v>84</v>
      </c>
      <c r="E85" s="3"/>
      <c r="F85" s="3"/>
      <c r="G85" s="4">
        <f t="shared" si="3"/>
        <v>-609</v>
      </c>
      <c r="H85" s="3"/>
    </row>
    <row r="86" spans="1:8" s="17" customFormat="1" x14ac:dyDescent="0.25">
      <c r="A86" s="22">
        <v>42293</v>
      </c>
      <c r="B86" s="3"/>
      <c r="C86" s="75" t="s">
        <v>238</v>
      </c>
      <c r="D86" s="4">
        <v>217000</v>
      </c>
      <c r="E86" s="3"/>
      <c r="F86" s="3"/>
      <c r="G86" s="4">
        <f t="shared" si="3"/>
        <v>-217609</v>
      </c>
      <c r="H86" s="3"/>
    </row>
    <row r="87" spans="1:8" s="17" customFormat="1" x14ac:dyDescent="0.25">
      <c r="A87" s="1">
        <v>42298</v>
      </c>
      <c r="B87" s="3"/>
      <c r="C87" s="75" t="s">
        <v>239</v>
      </c>
      <c r="D87" s="4">
        <v>162</v>
      </c>
      <c r="E87" s="3"/>
      <c r="F87" s="3"/>
      <c r="G87" s="4">
        <f t="shared" si="3"/>
        <v>-217771</v>
      </c>
      <c r="H87" s="3"/>
    </row>
    <row r="88" spans="1:8" s="17" customFormat="1" x14ac:dyDescent="0.25">
      <c r="A88" s="1">
        <v>42298</v>
      </c>
      <c r="B88" s="3"/>
      <c r="C88" s="75" t="s">
        <v>240</v>
      </c>
      <c r="D88" s="4">
        <v>25.92</v>
      </c>
      <c r="E88" s="3"/>
      <c r="F88" s="3"/>
      <c r="G88" s="4">
        <f t="shared" si="3"/>
        <v>-217796.92</v>
      </c>
      <c r="H88" s="3"/>
    </row>
    <row r="89" spans="1:8" s="17" customFormat="1" x14ac:dyDescent="0.25">
      <c r="A89" s="1"/>
      <c r="B89" s="3"/>
      <c r="C89" s="3"/>
      <c r="D89" s="4"/>
      <c r="E89" s="3"/>
      <c r="F89" s="3"/>
      <c r="G89" s="4">
        <f t="shared" si="3"/>
        <v>-217796.92</v>
      </c>
      <c r="H89" s="3"/>
    </row>
    <row r="90" spans="1:8" s="17" customFormat="1" x14ac:dyDescent="0.25">
      <c r="A90" s="1"/>
      <c r="B90" s="3"/>
      <c r="C90" s="75" t="s">
        <v>300</v>
      </c>
      <c r="D90" s="20">
        <v>-217796.92</v>
      </c>
      <c r="E90" s="3"/>
      <c r="F90" s="3"/>
      <c r="G90" s="4"/>
      <c r="H90" s="3"/>
    </row>
    <row r="91" spans="1:8" s="17" customFormat="1" x14ac:dyDescent="0.25">
      <c r="A91" s="1"/>
      <c r="B91" s="3"/>
      <c r="C91" s="3"/>
      <c r="D91" s="4"/>
      <c r="E91" s="3"/>
      <c r="F91" s="3"/>
      <c r="G91" s="3"/>
      <c r="H91" s="3"/>
    </row>
    <row r="92" spans="1:8" s="17" customFormat="1" x14ac:dyDescent="0.25">
      <c r="A92" s="21"/>
      <c r="B92"/>
      <c r="C92"/>
      <c r="D92" s="11"/>
      <c r="E92"/>
      <c r="F92"/>
      <c r="G92"/>
      <c r="H92"/>
    </row>
    <row r="93" spans="1:8" s="17" customFormat="1" x14ac:dyDescent="0.25">
      <c r="A93" s="21"/>
      <c r="B93"/>
      <c r="C93"/>
      <c r="D93" s="11"/>
      <c r="E93"/>
      <c r="F93"/>
      <c r="G93"/>
      <c r="H93"/>
    </row>
    <row r="94" spans="1:8" s="17" customFormat="1" x14ac:dyDescent="0.25">
      <c r="A94" s="21"/>
      <c r="B94"/>
      <c r="C94"/>
      <c r="D94" s="11"/>
      <c r="E94"/>
      <c r="F94"/>
      <c r="G94"/>
      <c r="H94"/>
    </row>
    <row r="95" spans="1:8" s="17" customFormat="1" x14ac:dyDescent="0.25">
      <c r="A95" s="132" t="s">
        <v>301</v>
      </c>
      <c r="B95" s="132"/>
      <c r="C95" s="132"/>
      <c r="D95" s="132"/>
      <c r="E95" s="132"/>
      <c r="F95" s="132"/>
      <c r="G95" s="132"/>
      <c r="H95" s="132"/>
    </row>
    <row r="96" spans="1:8" s="17" customFormat="1" x14ac:dyDescent="0.25">
      <c r="A96" s="63"/>
      <c r="B96" s="63"/>
      <c r="C96" s="63"/>
      <c r="D96" s="63"/>
      <c r="E96" s="63"/>
      <c r="F96" s="63"/>
      <c r="G96" s="63"/>
      <c r="H96" s="63"/>
    </row>
    <row r="97" spans="1:8" s="17" customFormat="1" x14ac:dyDescent="0.25">
      <c r="A97" s="21"/>
      <c r="B97" s="64"/>
      <c r="C97"/>
      <c r="D97" s="25"/>
      <c r="E97" s="25"/>
      <c r="F97" s="25"/>
      <c r="G97" s="25"/>
      <c r="H97"/>
    </row>
    <row r="98" spans="1:8" s="17" customFormat="1" x14ac:dyDescent="0.25">
      <c r="A98" s="5" t="s">
        <v>2</v>
      </c>
      <c r="B98" s="65" t="s">
        <v>62</v>
      </c>
      <c r="C98" s="6" t="s">
        <v>4</v>
      </c>
      <c r="D98" s="7" t="s">
        <v>5</v>
      </c>
      <c r="E98" s="7" t="s">
        <v>6</v>
      </c>
      <c r="F98" s="7"/>
      <c r="G98" s="7" t="s">
        <v>7</v>
      </c>
      <c r="H98" s="6" t="s">
        <v>8</v>
      </c>
    </row>
    <row r="99" spans="1:8" s="17" customFormat="1" x14ac:dyDescent="0.25">
      <c r="A99" s="66"/>
      <c r="B99" s="67"/>
      <c r="C99" s="68" t="s">
        <v>61</v>
      </c>
      <c r="D99" s="69"/>
      <c r="E99" s="69"/>
      <c r="F99" s="69"/>
      <c r="G99" s="69"/>
      <c r="H99" s="70"/>
    </row>
    <row r="100" spans="1:8" s="17" customFormat="1" x14ac:dyDescent="0.25">
      <c r="A100" s="1"/>
      <c r="B100" s="71"/>
      <c r="C100" s="72"/>
      <c r="D100" s="4"/>
      <c r="E100" s="4"/>
      <c r="F100" s="4"/>
      <c r="G100" s="4">
        <f>+'[1]SEPT-2015'!F187</f>
        <v>0</v>
      </c>
      <c r="H100" s="3"/>
    </row>
    <row r="101" spans="1:8" s="17" customFormat="1" x14ac:dyDescent="0.25">
      <c r="A101" s="1">
        <v>42292</v>
      </c>
      <c r="B101" s="2"/>
      <c r="C101" s="75" t="s">
        <v>247</v>
      </c>
      <c r="D101" s="4"/>
      <c r="E101" s="4">
        <v>23150.19</v>
      </c>
      <c r="F101" s="4"/>
      <c r="G101" s="4">
        <f t="shared" ref="G101:G107" si="4">+G100-D101+E101</f>
        <v>23150.19</v>
      </c>
      <c r="H101" s="3"/>
    </row>
    <row r="102" spans="1:8" s="17" customFormat="1" x14ac:dyDescent="0.25">
      <c r="A102" s="1">
        <v>42292</v>
      </c>
      <c r="B102" s="3"/>
      <c r="C102" s="75" t="s">
        <v>248</v>
      </c>
      <c r="D102" s="4"/>
      <c r="E102" s="4">
        <v>1403209.96</v>
      </c>
      <c r="F102" s="4"/>
      <c r="G102" s="4">
        <f t="shared" si="4"/>
        <v>1426360.15</v>
      </c>
      <c r="H102" s="3"/>
    </row>
    <row r="103" spans="1:8" s="17" customFormat="1" x14ac:dyDescent="0.25">
      <c r="A103" s="22">
        <v>42293</v>
      </c>
      <c r="B103" s="3"/>
      <c r="C103" s="75" t="s">
        <v>249</v>
      </c>
      <c r="D103" s="4"/>
      <c r="E103" s="4">
        <v>10480.32</v>
      </c>
      <c r="F103" s="4"/>
      <c r="G103" s="4">
        <f t="shared" si="4"/>
        <v>1436840.47</v>
      </c>
      <c r="H103" s="3"/>
    </row>
    <row r="104" spans="1:8" s="17" customFormat="1" x14ac:dyDescent="0.25">
      <c r="A104" s="1">
        <v>42293</v>
      </c>
      <c r="B104" s="2"/>
      <c r="C104" s="75" t="s">
        <v>250</v>
      </c>
      <c r="D104" s="4"/>
      <c r="E104" s="4">
        <v>81996.42</v>
      </c>
      <c r="F104" s="4"/>
      <c r="G104" s="4">
        <f t="shared" si="4"/>
        <v>1518836.89</v>
      </c>
      <c r="H104" s="3"/>
    </row>
    <row r="105" spans="1:8" s="17" customFormat="1" x14ac:dyDescent="0.25">
      <c r="A105" s="1">
        <v>42305</v>
      </c>
      <c r="B105" s="3"/>
      <c r="C105" s="75" t="s">
        <v>251</v>
      </c>
      <c r="D105" s="4"/>
      <c r="E105" s="4">
        <v>7228.68</v>
      </c>
      <c r="F105" s="4"/>
      <c r="G105" s="4">
        <f t="shared" si="4"/>
        <v>1526065.5699999998</v>
      </c>
      <c r="H105" s="3"/>
    </row>
    <row r="106" spans="1:8" s="17" customFormat="1" x14ac:dyDescent="0.25">
      <c r="A106" s="1"/>
      <c r="B106" s="3"/>
      <c r="C106" s="75"/>
      <c r="D106" s="4"/>
      <c r="E106" s="4"/>
      <c r="F106" s="4"/>
      <c r="G106" s="4">
        <f t="shared" si="4"/>
        <v>1526065.5699999998</v>
      </c>
      <c r="H106" s="3"/>
    </row>
    <row r="107" spans="1:8" s="17" customFormat="1" x14ac:dyDescent="0.25">
      <c r="A107" s="1"/>
      <c r="B107" s="3"/>
      <c r="C107" s="76"/>
      <c r="D107" s="4"/>
      <c r="E107" s="4"/>
      <c r="F107" s="4"/>
      <c r="G107" s="4">
        <f t="shared" si="4"/>
        <v>1526065.5699999998</v>
      </c>
      <c r="H107" s="3"/>
    </row>
    <row r="108" spans="1:8" s="17" customFormat="1" x14ac:dyDescent="0.25">
      <c r="A108" s="1"/>
      <c r="B108" s="3"/>
      <c r="C108" s="3"/>
      <c r="D108" s="4"/>
      <c r="E108" s="4"/>
      <c r="F108" s="4"/>
      <c r="G108" s="4"/>
      <c r="H108" s="3"/>
    </row>
    <row r="109" spans="1:8" s="17" customFormat="1" x14ac:dyDescent="0.25">
      <c r="A109" s="1"/>
      <c r="B109" s="3"/>
      <c r="C109" s="3" t="s">
        <v>114</v>
      </c>
      <c r="D109" s="20">
        <v>1526065.57</v>
      </c>
      <c r="E109" s="4"/>
      <c r="F109" s="4"/>
      <c r="G109" s="4"/>
      <c r="H109" s="3"/>
    </row>
    <row r="110" spans="1:8" s="17" customFormat="1" x14ac:dyDescent="0.25">
      <c r="A110" s="1"/>
      <c r="B110" s="3"/>
      <c r="C110" s="3"/>
      <c r="D110" s="4"/>
      <c r="E110" s="4"/>
      <c r="F110" s="4"/>
      <c r="G110" s="4"/>
      <c r="H110" s="3"/>
    </row>
    <row r="111" spans="1:8" s="17" customFormat="1" x14ac:dyDescent="0.25">
      <c r="A111" s="1"/>
      <c r="B111" s="3"/>
      <c r="C111" s="3"/>
      <c r="D111" s="4"/>
      <c r="E111" s="4"/>
      <c r="F111" s="4"/>
      <c r="G111" s="4"/>
      <c r="H111" s="3"/>
    </row>
    <row r="112" spans="1:8" s="17" customFormat="1" x14ac:dyDescent="0.25">
      <c r="A112" s="21"/>
      <c r="B112"/>
      <c r="C112"/>
      <c r="D112" s="11"/>
      <c r="E112"/>
      <c r="F112"/>
      <c r="G112"/>
      <c r="H112"/>
    </row>
    <row r="113" spans="1:8" s="17" customFormat="1" x14ac:dyDescent="0.25">
      <c r="A113" s="21"/>
      <c r="B113"/>
      <c r="C113"/>
      <c r="D113" s="11"/>
      <c r="E113"/>
      <c r="F113"/>
      <c r="G113"/>
      <c r="H113"/>
    </row>
    <row r="114" spans="1:8" s="17" customFormat="1" ht="21" x14ac:dyDescent="0.35">
      <c r="A114" s="21"/>
      <c r="B114"/>
      <c r="C114" s="78" t="s">
        <v>86</v>
      </c>
      <c r="D114" s="11"/>
      <c r="E114"/>
      <c r="F114"/>
      <c r="G114"/>
      <c r="H114"/>
    </row>
    <row r="115" spans="1:8" s="17" customFormat="1" x14ac:dyDescent="0.25">
      <c r="A115" s="1"/>
      <c r="B115" s="3"/>
      <c r="C115" s="3"/>
      <c r="D115" s="4"/>
      <c r="E115" s="3"/>
      <c r="F115" s="3"/>
      <c r="G115" s="4"/>
      <c r="H115" s="3"/>
    </row>
    <row r="116" spans="1:8" s="17" customFormat="1" x14ac:dyDescent="0.25">
      <c r="A116" s="1">
        <v>42308</v>
      </c>
      <c r="B116" s="3"/>
      <c r="C116" s="23" t="s">
        <v>84</v>
      </c>
      <c r="D116" s="4"/>
      <c r="E116" s="3"/>
      <c r="F116" s="3"/>
      <c r="G116" s="3">
        <v>-1214866.99</v>
      </c>
      <c r="H116" s="3"/>
    </row>
    <row r="117" spans="1:8" s="17" customFormat="1" x14ac:dyDescent="0.25">
      <c r="A117" s="1">
        <v>42308</v>
      </c>
      <c r="B117" s="3"/>
      <c r="C117" s="23" t="s">
        <v>85</v>
      </c>
      <c r="D117" s="4"/>
      <c r="E117" s="3"/>
      <c r="F117" s="3"/>
      <c r="G117" s="3">
        <v>-217796.92</v>
      </c>
      <c r="H117" s="3"/>
    </row>
    <row r="118" spans="1:8" s="17" customFormat="1" x14ac:dyDescent="0.25">
      <c r="A118" s="1">
        <v>42308</v>
      </c>
      <c r="B118" s="3"/>
      <c r="C118" s="23" t="s">
        <v>87</v>
      </c>
      <c r="D118" s="4"/>
      <c r="E118" s="3"/>
      <c r="F118" s="3"/>
      <c r="G118" s="4">
        <v>1526065.57</v>
      </c>
      <c r="H118" s="3"/>
    </row>
    <row r="119" spans="1:8" s="17" customFormat="1" x14ac:dyDescent="0.25">
      <c r="A119" s="1"/>
      <c r="B119" s="3"/>
      <c r="C119" s="3"/>
      <c r="D119" s="4"/>
      <c r="E119" s="3"/>
      <c r="F119" s="3"/>
      <c r="G119" s="3"/>
      <c r="H119" s="3"/>
    </row>
    <row r="120" spans="1:8" s="17" customFormat="1" x14ac:dyDescent="0.25">
      <c r="A120" s="1"/>
      <c r="B120" s="3"/>
      <c r="C120" s="3"/>
      <c r="D120" s="4"/>
      <c r="E120" s="3"/>
      <c r="F120" s="3"/>
      <c r="G120" s="3"/>
      <c r="H120" s="3"/>
    </row>
    <row r="121" spans="1:8" s="17" customFormat="1" x14ac:dyDescent="0.25">
      <c r="A121" s="1"/>
      <c r="B121" s="3"/>
      <c r="C121" s="77" t="s">
        <v>107</v>
      </c>
      <c r="D121" s="4"/>
      <c r="E121" s="3"/>
      <c r="F121" s="3"/>
      <c r="G121" s="20">
        <f>SUM(G116:G120)</f>
        <v>93401.660000000149</v>
      </c>
      <c r="H121" s="3"/>
    </row>
    <row r="122" spans="1:8" s="17" customFormat="1" x14ac:dyDescent="0.25">
      <c r="A122" s="1"/>
      <c r="B122" s="3"/>
      <c r="C122" s="3"/>
      <c r="D122" s="4"/>
      <c r="E122" s="3"/>
      <c r="F122" s="3"/>
      <c r="G122" s="3"/>
      <c r="H122" s="3"/>
    </row>
    <row r="123" spans="1:8" s="17" customFormat="1" x14ac:dyDescent="0.25">
      <c r="A123" s="21"/>
      <c r="B123"/>
      <c r="C123"/>
      <c r="D123" s="11"/>
      <c r="E123"/>
      <c r="F123"/>
      <c r="G123"/>
      <c r="H123"/>
    </row>
    <row r="124" spans="1:8" s="17" customFormat="1" x14ac:dyDescent="0.25">
      <c r="A124" s="21"/>
      <c r="B124"/>
      <c r="C124"/>
      <c r="D124" s="11"/>
      <c r="E124"/>
      <c r="F124"/>
      <c r="G124"/>
      <c r="H124"/>
    </row>
    <row r="125" spans="1:8" s="17" customFormat="1" x14ac:dyDescent="0.25">
      <c r="A125" s="21"/>
      <c r="B125"/>
      <c r="C125"/>
      <c r="D125" s="11"/>
      <c r="E125"/>
      <c r="F125"/>
      <c r="G125"/>
      <c r="H125"/>
    </row>
    <row r="126" spans="1:8" s="17" customFormat="1" x14ac:dyDescent="0.25">
      <c r="A126" s="21"/>
      <c r="B126"/>
      <c r="C126"/>
      <c r="D126" s="11"/>
      <c r="E126"/>
      <c r="F126"/>
      <c r="G126"/>
      <c r="H126"/>
    </row>
    <row r="127" spans="1:8" s="17" customFormat="1" x14ac:dyDescent="0.25">
      <c r="A127" s="21"/>
      <c r="B127"/>
      <c r="C127"/>
      <c r="D127" s="11"/>
      <c r="E127"/>
      <c r="F127"/>
      <c r="G127"/>
      <c r="H127"/>
    </row>
    <row r="128" spans="1:8" s="17" customFormat="1" x14ac:dyDescent="0.25">
      <c r="A128" s="16"/>
      <c r="D128" s="18"/>
      <c r="E128" s="18"/>
      <c r="F128" s="18"/>
      <c r="G128" s="18"/>
    </row>
    <row r="129" spans="1:8" s="17" customFormat="1" x14ac:dyDescent="0.25">
      <c r="A129" s="132" t="s">
        <v>292</v>
      </c>
      <c r="B129" s="132"/>
      <c r="C129" s="132"/>
      <c r="D129" s="132"/>
      <c r="E129" s="132"/>
      <c r="F129" s="132"/>
      <c r="G129" s="132"/>
      <c r="H129" s="132"/>
    </row>
    <row r="130" spans="1:8" s="17" customFormat="1" x14ac:dyDescent="0.25">
      <c r="A130" s="16"/>
      <c r="D130" s="18"/>
      <c r="E130" s="18"/>
      <c r="F130" s="18"/>
      <c r="G130" s="18"/>
    </row>
    <row r="131" spans="1:8" s="17" customFormat="1" x14ac:dyDescent="0.25">
      <c r="A131" s="5" t="s">
        <v>2</v>
      </c>
      <c r="B131" s="65" t="s">
        <v>62</v>
      </c>
      <c r="C131" s="6" t="s">
        <v>4</v>
      </c>
      <c r="D131" s="7" t="s">
        <v>5</v>
      </c>
      <c r="E131" s="7" t="s">
        <v>6</v>
      </c>
      <c r="F131" s="7"/>
      <c r="G131" s="7" t="s">
        <v>7</v>
      </c>
      <c r="H131" s="6" t="s">
        <v>8</v>
      </c>
    </row>
    <row r="132" spans="1:8" s="17" customFormat="1" x14ac:dyDescent="0.25">
      <c r="A132" s="16"/>
      <c r="G132" s="18"/>
    </row>
    <row r="133" spans="1:8" s="17" customFormat="1" x14ac:dyDescent="0.25">
      <c r="A133" s="22">
        <v>42278</v>
      </c>
      <c r="B133" s="2"/>
      <c r="C133" s="23" t="s">
        <v>302</v>
      </c>
      <c r="D133" s="4"/>
      <c r="E133" s="4"/>
      <c r="F133" s="4"/>
      <c r="G133" s="4">
        <f t="shared" ref="G133:G137" si="5">+G132-D133+E133</f>
        <v>0</v>
      </c>
      <c r="H133" s="3" t="s">
        <v>214</v>
      </c>
    </row>
    <row r="134" spans="1:8" s="17" customFormat="1" x14ac:dyDescent="0.25">
      <c r="A134" s="22">
        <v>42278</v>
      </c>
      <c r="B134" s="2"/>
      <c r="C134" s="23" t="s">
        <v>303</v>
      </c>
      <c r="D134" s="89"/>
      <c r="E134" s="3"/>
      <c r="F134" s="3"/>
      <c r="G134" s="4">
        <f t="shared" si="5"/>
        <v>0</v>
      </c>
      <c r="H134" s="3" t="s">
        <v>215</v>
      </c>
    </row>
    <row r="135" spans="1:8" s="17" customFormat="1" x14ac:dyDescent="0.25">
      <c r="A135" s="22">
        <v>42307</v>
      </c>
      <c r="B135" s="2"/>
      <c r="C135" s="3" t="s">
        <v>304</v>
      </c>
      <c r="D135" s="4"/>
      <c r="E135" s="3">
        <v>764527.61</v>
      </c>
      <c r="F135" s="3"/>
      <c r="G135" s="4">
        <f t="shared" si="5"/>
        <v>764527.61</v>
      </c>
      <c r="H135" s="3" t="s">
        <v>217</v>
      </c>
    </row>
    <row r="136" spans="1:8" s="17" customFormat="1" x14ac:dyDescent="0.25">
      <c r="A136" s="1">
        <v>42307</v>
      </c>
      <c r="B136" s="2"/>
      <c r="C136" s="3" t="s">
        <v>305</v>
      </c>
      <c r="D136" s="4">
        <v>215000</v>
      </c>
      <c r="E136" s="3"/>
      <c r="F136" s="3"/>
      <c r="G136" s="4">
        <f t="shared" si="5"/>
        <v>549527.61</v>
      </c>
      <c r="H136" s="3" t="s">
        <v>306</v>
      </c>
    </row>
    <row r="137" spans="1:8" s="17" customFormat="1" x14ac:dyDescent="0.25">
      <c r="A137" s="1"/>
      <c r="B137" s="2"/>
      <c r="C137" s="3"/>
      <c r="D137" s="4"/>
      <c r="E137" s="3"/>
      <c r="F137" s="3"/>
      <c r="G137" s="4">
        <f t="shared" si="5"/>
        <v>549527.61</v>
      </c>
      <c r="H137" s="3"/>
    </row>
    <row r="138" spans="1:8" s="17" customFormat="1" x14ac:dyDescent="0.25">
      <c r="A138" s="1"/>
      <c r="B138" s="3"/>
      <c r="C138" s="3"/>
      <c r="D138" s="3"/>
      <c r="E138" s="3"/>
      <c r="F138" s="3"/>
      <c r="G138" s="4"/>
      <c r="H138" s="3"/>
    </row>
    <row r="139" spans="1:8" s="17" customFormat="1" x14ac:dyDescent="0.25">
      <c r="A139" s="1"/>
      <c r="B139" s="3"/>
      <c r="C139" s="35" t="s">
        <v>89</v>
      </c>
      <c r="D139" s="20">
        <v>549527.61</v>
      </c>
      <c r="E139" s="3"/>
      <c r="F139" s="3"/>
      <c r="G139" s="4"/>
      <c r="H139" s="3"/>
    </row>
    <row r="140" spans="1:8" s="17" customFormat="1" x14ac:dyDescent="0.25">
      <c r="A140" s="16"/>
      <c r="C140" s="62"/>
      <c r="D140" s="19"/>
      <c r="G140" s="18"/>
    </row>
    <row r="141" spans="1:8" s="17" customFormat="1" x14ac:dyDescent="0.25">
      <c r="A141" s="16"/>
      <c r="C141" s="62"/>
      <c r="D141" s="19"/>
      <c r="G141" s="18"/>
    </row>
    <row r="142" spans="1:8" s="17" customFormat="1" x14ac:dyDescent="0.25">
      <c r="A142" s="16"/>
      <c r="C142" s="62"/>
      <c r="D142" s="19"/>
      <c r="G142" s="18"/>
    </row>
    <row r="143" spans="1:8" s="17" customFormat="1" x14ac:dyDescent="0.25">
      <c r="A143" s="16"/>
      <c r="C143" s="62"/>
      <c r="D143" s="19"/>
      <c r="G143" s="18"/>
    </row>
    <row r="144" spans="1:8" s="17" customFormat="1" x14ac:dyDescent="0.25">
      <c r="A144" s="16"/>
      <c r="C144" s="62"/>
      <c r="D144" s="19"/>
      <c r="G144" s="18"/>
    </row>
    <row r="145" spans="1:8" s="17" customFormat="1" x14ac:dyDescent="0.25">
      <c r="A145" s="16"/>
      <c r="C145" s="62"/>
      <c r="D145" s="19"/>
      <c r="G145" s="18"/>
    </row>
    <row r="146" spans="1:8" s="17" customFormat="1" x14ac:dyDescent="0.25">
      <c r="A146" s="16"/>
      <c r="C146" s="62"/>
      <c r="D146" s="19"/>
      <c r="G146" s="18"/>
    </row>
    <row r="147" spans="1:8" s="17" customFormat="1" x14ac:dyDescent="0.25">
      <c r="A147" s="132" t="s">
        <v>252</v>
      </c>
      <c r="B147" s="132"/>
      <c r="C147" s="132"/>
      <c r="D147" s="132"/>
      <c r="E147" s="132"/>
      <c r="F147" s="132"/>
      <c r="G147" s="132"/>
      <c r="H147" s="132"/>
    </row>
    <row r="148" spans="1:8" s="17" customFormat="1" x14ac:dyDescent="0.25">
      <c r="A148" s="16"/>
      <c r="D148" s="18"/>
      <c r="E148" s="18"/>
      <c r="F148" s="18"/>
      <c r="G148" s="18"/>
    </row>
    <row r="149" spans="1:8" s="17" customFormat="1" x14ac:dyDescent="0.25">
      <c r="A149" s="5" t="s">
        <v>2</v>
      </c>
      <c r="B149" s="65" t="s">
        <v>62</v>
      </c>
      <c r="C149" s="6" t="s">
        <v>4</v>
      </c>
      <c r="D149" s="7" t="s">
        <v>5</v>
      </c>
      <c r="E149" s="7" t="s">
        <v>6</v>
      </c>
      <c r="F149" s="7"/>
      <c r="G149" s="7" t="s">
        <v>7</v>
      </c>
      <c r="H149" s="6" t="s">
        <v>8</v>
      </c>
    </row>
    <row r="150" spans="1:8" s="17" customFormat="1" x14ac:dyDescent="0.25">
      <c r="A150" s="16"/>
      <c r="G150" s="18"/>
    </row>
    <row r="151" spans="1:8" s="17" customFormat="1" x14ac:dyDescent="0.25">
      <c r="A151" s="1">
        <v>42308</v>
      </c>
      <c r="B151" s="3"/>
      <c r="C151" s="3" t="s">
        <v>88</v>
      </c>
      <c r="D151" s="4">
        <v>215000</v>
      </c>
      <c r="E151" s="3"/>
      <c r="F151" s="3"/>
      <c r="G151" s="4"/>
      <c r="H151" s="3" t="s">
        <v>91</v>
      </c>
    </row>
    <row r="152" spans="1:8" s="17" customFormat="1" x14ac:dyDescent="0.25">
      <c r="A152" s="1"/>
      <c r="B152" s="3"/>
      <c r="C152" s="3"/>
      <c r="D152" s="3"/>
      <c r="E152" s="3"/>
      <c r="F152" s="3"/>
      <c r="G152" s="4"/>
      <c r="H152" s="3"/>
    </row>
    <row r="153" spans="1:8" s="17" customFormat="1" x14ac:dyDescent="0.25">
      <c r="A153" s="1"/>
      <c r="B153" s="3"/>
      <c r="C153" s="53" t="s">
        <v>89</v>
      </c>
      <c r="D153" s="20">
        <f>SUM(D151:D152)</f>
        <v>215000</v>
      </c>
      <c r="E153" s="3"/>
      <c r="F153" s="3"/>
      <c r="G153" s="4"/>
      <c r="H153" s="3"/>
    </row>
    <row r="154" spans="1:8" s="17" customFormat="1" x14ac:dyDescent="0.25">
      <c r="A154" s="16"/>
      <c r="C154" s="62"/>
      <c r="D154" s="19"/>
      <c r="G154" s="18"/>
    </row>
    <row r="155" spans="1:8" s="17" customFormat="1" x14ac:dyDescent="0.25">
      <c r="A155" s="16"/>
      <c r="C155" s="62"/>
      <c r="D155" s="19"/>
      <c r="G155" s="18"/>
    </row>
    <row r="156" spans="1:8" s="17" customFormat="1" x14ac:dyDescent="0.25">
      <c r="A156" s="16"/>
      <c r="C156" s="62"/>
      <c r="D156" s="19"/>
      <c r="G156" s="18"/>
    </row>
    <row r="157" spans="1:8" s="17" customFormat="1" ht="15.75" x14ac:dyDescent="0.25">
      <c r="A157" s="131"/>
      <c r="B157" s="131"/>
      <c r="C157" s="131"/>
      <c r="D157" s="131"/>
      <c r="E157" s="131"/>
      <c r="F157" s="131"/>
      <c r="G157" s="131"/>
      <c r="H157" s="131"/>
    </row>
    <row r="158" spans="1:8" s="17" customFormat="1" x14ac:dyDescent="0.25">
      <c r="A158" s="16"/>
      <c r="G158" s="18"/>
    </row>
    <row r="159" spans="1:8" s="17" customFormat="1" x14ac:dyDescent="0.25">
      <c r="A159" s="132" t="s">
        <v>90</v>
      </c>
      <c r="B159" s="132"/>
      <c r="C159" s="132"/>
      <c r="D159" s="132"/>
      <c r="E159" s="132"/>
      <c r="F159" s="132"/>
      <c r="G159" s="132"/>
      <c r="H159" s="132"/>
    </row>
    <row r="160" spans="1:8" s="17" customFormat="1" x14ac:dyDescent="0.25">
      <c r="A160" s="16"/>
      <c r="B160" s="54"/>
      <c r="C160" s="54"/>
      <c r="D160" s="55"/>
      <c r="E160" s="55"/>
      <c r="F160" s="55"/>
      <c r="G160" s="55"/>
      <c r="H160" s="56"/>
    </row>
    <row r="161" spans="1:8" s="17" customFormat="1" x14ac:dyDescent="0.25">
      <c r="A161" s="5" t="s">
        <v>2</v>
      </c>
      <c r="B161" s="65" t="s">
        <v>62</v>
      </c>
      <c r="C161" s="6" t="s">
        <v>4</v>
      </c>
      <c r="D161" s="7" t="s">
        <v>5</v>
      </c>
      <c r="E161" s="7" t="s">
        <v>6</v>
      </c>
      <c r="F161" s="7"/>
      <c r="G161" s="7" t="s">
        <v>7</v>
      </c>
      <c r="H161" s="6" t="s">
        <v>8</v>
      </c>
    </row>
    <row r="162" spans="1:8" s="17" customFormat="1" x14ac:dyDescent="0.25">
      <c r="A162" s="16"/>
      <c r="B162" s="54"/>
      <c r="C162" s="54"/>
      <c r="D162" s="18"/>
      <c r="E162" s="18"/>
      <c r="F162" s="18"/>
      <c r="G162" s="18"/>
    </row>
    <row r="163" spans="1:8" s="17" customFormat="1" x14ac:dyDescent="0.25">
      <c r="A163" s="22">
        <v>42308</v>
      </c>
      <c r="B163" s="2"/>
      <c r="C163" s="23" t="s">
        <v>92</v>
      </c>
      <c r="D163" s="4"/>
      <c r="E163" s="4">
        <v>764527.61</v>
      </c>
      <c r="F163" s="4"/>
      <c r="G163" s="4"/>
      <c r="H163" s="3" t="s">
        <v>93</v>
      </c>
    </row>
    <row r="164" spans="1:8" s="17" customFormat="1" x14ac:dyDescent="0.25">
      <c r="A164" s="22"/>
      <c r="B164" s="2"/>
      <c r="C164" s="23"/>
      <c r="D164" s="4"/>
      <c r="E164" s="4"/>
      <c r="F164" s="4"/>
      <c r="G164" s="4"/>
      <c r="H164" s="3"/>
    </row>
    <row r="165" spans="1:8" s="17" customFormat="1" x14ac:dyDescent="0.25">
      <c r="A165" s="22"/>
      <c r="B165" s="2"/>
      <c r="C165" s="23" t="s">
        <v>97</v>
      </c>
      <c r="D165" s="4"/>
      <c r="E165" s="20">
        <v>764527.61</v>
      </c>
      <c r="F165" s="20"/>
      <c r="G165" s="4"/>
      <c r="H165" s="3"/>
    </row>
    <row r="166" spans="1:8" s="17" customFormat="1" x14ac:dyDescent="0.25">
      <c r="A166" s="58"/>
      <c r="C166" s="59"/>
      <c r="G166" s="18"/>
    </row>
    <row r="167" spans="1:8" s="17" customFormat="1" x14ac:dyDescent="0.25">
      <c r="A167" s="58"/>
      <c r="C167" s="59"/>
      <c r="G167" s="18"/>
    </row>
    <row r="168" spans="1:8" s="17" customFormat="1" ht="20.25" x14ac:dyDescent="0.3">
      <c r="A168" s="58"/>
      <c r="C168" s="81" t="s">
        <v>86</v>
      </c>
      <c r="G168" s="18"/>
    </row>
    <row r="169" spans="1:8" s="17" customFormat="1" x14ac:dyDescent="0.25">
      <c r="A169" s="16"/>
      <c r="C169" s="59"/>
      <c r="G169" s="18"/>
    </row>
    <row r="170" spans="1:8" s="17" customFormat="1" x14ac:dyDescent="0.25">
      <c r="A170" s="1">
        <v>42308</v>
      </c>
      <c r="B170" s="3"/>
      <c r="C170" s="23" t="s">
        <v>85</v>
      </c>
      <c r="D170" s="4"/>
      <c r="E170" s="3"/>
      <c r="F170" s="3"/>
      <c r="G170" s="4">
        <v>-215000</v>
      </c>
      <c r="H170" s="3"/>
    </row>
    <row r="171" spans="1:8" s="17" customFormat="1" x14ac:dyDescent="0.25">
      <c r="A171" s="1">
        <v>42308</v>
      </c>
      <c r="B171" s="3"/>
      <c r="C171" s="23" t="s">
        <v>87</v>
      </c>
      <c r="D171" s="4"/>
      <c r="E171" s="3"/>
      <c r="F171" s="3"/>
      <c r="G171" s="4">
        <v>764527.61</v>
      </c>
      <c r="H171" s="3"/>
    </row>
    <row r="172" spans="1:8" s="17" customFormat="1" x14ac:dyDescent="0.25">
      <c r="A172" s="1"/>
      <c r="B172" s="3"/>
      <c r="C172" s="23"/>
      <c r="D172" s="4"/>
      <c r="E172" s="3"/>
      <c r="F172" s="3"/>
      <c r="G172" s="4"/>
      <c r="H172" s="3"/>
    </row>
    <row r="173" spans="1:8" s="17" customFormat="1" x14ac:dyDescent="0.25">
      <c r="A173" s="1"/>
      <c r="B173" s="3"/>
      <c r="C173" s="133" t="s">
        <v>108</v>
      </c>
      <c r="D173" s="133"/>
      <c r="E173" s="3"/>
      <c r="F173" s="3"/>
      <c r="G173" s="20">
        <f>SUM(G170:G172)</f>
        <v>549527.61</v>
      </c>
      <c r="H173" s="3"/>
    </row>
    <row r="174" spans="1:8" s="17" customFormat="1" x14ac:dyDescent="0.25">
      <c r="A174" s="1"/>
      <c r="B174" s="3"/>
      <c r="C174" s="76"/>
      <c r="D174" s="3"/>
      <c r="E174" s="87"/>
      <c r="F174" s="87"/>
      <c r="G174" s="4"/>
      <c r="H174" s="3"/>
    </row>
    <row r="175" spans="1:8" s="17" customFormat="1" x14ac:dyDescent="0.25">
      <c r="A175" s="16"/>
      <c r="C175" s="24"/>
      <c r="E175" s="60"/>
      <c r="F175" s="60"/>
      <c r="G175" s="18"/>
    </row>
    <row r="176" spans="1:8" s="17" customFormat="1" x14ac:dyDescent="0.25">
      <c r="A176" s="16"/>
      <c r="C176" s="24"/>
      <c r="E176" s="60"/>
      <c r="F176" s="60"/>
      <c r="G176" s="18"/>
    </row>
    <row r="177" spans="1:8" s="17" customFormat="1" x14ac:dyDescent="0.25">
      <c r="A177" s="16"/>
      <c r="C177" s="24"/>
      <c r="E177" s="60"/>
      <c r="F177" s="60"/>
      <c r="G177" s="18"/>
    </row>
    <row r="178" spans="1:8" s="17" customFormat="1" x14ac:dyDescent="0.25">
      <c r="A178" s="16"/>
      <c r="C178" s="24"/>
      <c r="E178" s="60"/>
      <c r="F178" s="60"/>
      <c r="G178" s="18"/>
    </row>
    <row r="179" spans="1:8" s="17" customFormat="1" x14ac:dyDescent="0.25">
      <c r="A179" s="16"/>
      <c r="C179" s="24"/>
      <c r="E179" s="60"/>
      <c r="F179" s="60"/>
      <c r="G179" s="18"/>
    </row>
    <row r="180" spans="1:8" s="17" customFormat="1" x14ac:dyDescent="0.25">
      <c r="A180" s="16"/>
      <c r="C180" s="24"/>
      <c r="E180" s="60"/>
      <c r="F180" s="60"/>
      <c r="G180" s="18"/>
    </row>
    <row r="181" spans="1:8" s="17" customFormat="1" x14ac:dyDescent="0.25">
      <c r="A181" s="16"/>
      <c r="C181" s="24"/>
      <c r="E181" s="60"/>
      <c r="F181" s="60"/>
      <c r="G181" s="18"/>
    </row>
    <row r="182" spans="1:8" s="17" customFormat="1" x14ac:dyDescent="0.25">
      <c r="A182" s="16"/>
      <c r="G182" s="18"/>
    </row>
    <row r="183" spans="1:8" s="17" customFormat="1" x14ac:dyDescent="0.25">
      <c r="A183" s="16"/>
      <c r="G183" s="18"/>
    </row>
    <row r="184" spans="1:8" s="17" customFormat="1" x14ac:dyDescent="0.25">
      <c r="A184" s="132" t="s">
        <v>98</v>
      </c>
      <c r="B184" s="132"/>
      <c r="C184" s="132"/>
      <c r="D184" s="132"/>
      <c r="E184" s="132"/>
      <c r="F184" s="132"/>
      <c r="G184" s="132"/>
      <c r="H184" s="132"/>
    </row>
    <row r="185" spans="1:8" s="17" customFormat="1" x14ac:dyDescent="0.25">
      <c r="A185" s="16"/>
      <c r="G185" s="18"/>
    </row>
    <row r="186" spans="1:8" s="17" customFormat="1" x14ac:dyDescent="0.25">
      <c r="A186" s="5" t="s">
        <v>2</v>
      </c>
      <c r="B186" s="65" t="s">
        <v>62</v>
      </c>
      <c r="C186" s="6" t="s">
        <v>4</v>
      </c>
      <c r="D186" s="7" t="s">
        <v>5</v>
      </c>
      <c r="E186" s="7" t="s">
        <v>6</v>
      </c>
      <c r="F186" s="7"/>
      <c r="G186" s="7" t="s">
        <v>7</v>
      </c>
      <c r="H186" s="6" t="s">
        <v>8</v>
      </c>
    </row>
    <row r="187" spans="1:8" s="17" customFormat="1" x14ac:dyDescent="0.25">
      <c r="A187" s="16"/>
      <c r="G187" s="18"/>
    </row>
    <row r="188" spans="1:8" s="17" customFormat="1" x14ac:dyDescent="0.25">
      <c r="A188" s="1">
        <v>42293</v>
      </c>
      <c r="B188" s="3"/>
      <c r="C188" s="3" t="s">
        <v>99</v>
      </c>
      <c r="D188" s="4">
        <v>56156.6</v>
      </c>
      <c r="E188" s="3"/>
      <c r="F188" s="3"/>
      <c r="G188" s="4"/>
      <c r="H188" s="3"/>
    </row>
    <row r="189" spans="1:8" s="17" customFormat="1" x14ac:dyDescent="0.25">
      <c r="A189" s="1">
        <v>42293</v>
      </c>
      <c r="B189" s="3"/>
      <c r="C189" s="3" t="s">
        <v>100</v>
      </c>
      <c r="D189" s="4">
        <v>41294.800000000003</v>
      </c>
      <c r="E189" s="3"/>
      <c r="F189" s="3"/>
      <c r="G189" s="4"/>
      <c r="H189" s="3"/>
    </row>
    <row r="190" spans="1:8" s="17" customFormat="1" x14ac:dyDescent="0.25">
      <c r="A190" s="1">
        <v>42293</v>
      </c>
      <c r="B190" s="3"/>
      <c r="C190" s="3" t="s">
        <v>101</v>
      </c>
      <c r="D190" s="4">
        <v>41851.4</v>
      </c>
      <c r="E190" s="3"/>
      <c r="F190" s="3"/>
      <c r="G190" s="4"/>
      <c r="H190" s="3"/>
    </row>
    <row r="191" spans="1:8" s="17" customFormat="1" x14ac:dyDescent="0.25">
      <c r="A191" s="1">
        <v>42293</v>
      </c>
      <c r="B191" s="3"/>
      <c r="C191" s="3" t="s">
        <v>102</v>
      </c>
      <c r="D191" s="30">
        <v>35257.599999999999</v>
      </c>
      <c r="E191" s="3"/>
      <c r="F191" s="3"/>
      <c r="G191" s="4"/>
      <c r="H191" s="3"/>
    </row>
    <row r="192" spans="1:8" s="17" customFormat="1" x14ac:dyDescent="0.25">
      <c r="A192" s="1">
        <v>42293</v>
      </c>
      <c r="B192" s="3"/>
      <c r="C192" s="3" t="s">
        <v>103</v>
      </c>
      <c r="D192" s="30">
        <v>40400.800000000003</v>
      </c>
      <c r="E192" s="3"/>
      <c r="F192" s="3"/>
      <c r="G192" s="4"/>
      <c r="H192" s="3"/>
    </row>
    <row r="193" spans="1:8" s="17" customFormat="1" x14ac:dyDescent="0.25">
      <c r="A193" s="1">
        <v>42308</v>
      </c>
      <c r="B193" s="3"/>
      <c r="C193" s="9" t="s">
        <v>294</v>
      </c>
      <c r="D193" s="4">
        <v>52553.599999999999</v>
      </c>
      <c r="E193" s="3"/>
      <c r="F193" s="3"/>
      <c r="G193" s="4"/>
      <c r="H193" s="3"/>
    </row>
    <row r="194" spans="1:8" s="17" customFormat="1" x14ac:dyDescent="0.25">
      <c r="A194" s="1">
        <v>42308</v>
      </c>
      <c r="B194" s="3"/>
      <c r="C194" s="9" t="s">
        <v>295</v>
      </c>
      <c r="D194" s="4">
        <v>40281</v>
      </c>
      <c r="E194" s="3"/>
      <c r="F194" s="3"/>
      <c r="G194" s="4"/>
      <c r="H194" s="3"/>
    </row>
    <row r="195" spans="1:8" s="17" customFormat="1" x14ac:dyDescent="0.25">
      <c r="A195" s="1">
        <v>42308</v>
      </c>
      <c r="B195" s="3"/>
      <c r="C195" s="9" t="s">
        <v>296</v>
      </c>
      <c r="D195" s="4">
        <v>41514</v>
      </c>
      <c r="E195" s="3"/>
      <c r="F195" s="3"/>
      <c r="G195" s="4"/>
      <c r="H195" s="3"/>
    </row>
    <row r="196" spans="1:8" s="17" customFormat="1" x14ac:dyDescent="0.25">
      <c r="A196" s="1">
        <v>42308</v>
      </c>
      <c r="B196" s="3"/>
      <c r="C196" s="9" t="s">
        <v>297</v>
      </c>
      <c r="D196" s="4">
        <v>43484.4</v>
      </c>
      <c r="E196" s="3"/>
      <c r="F196" s="3"/>
      <c r="G196" s="4"/>
      <c r="H196" s="3"/>
    </row>
    <row r="197" spans="1:8" s="17" customFormat="1" x14ac:dyDescent="0.25">
      <c r="A197" s="1">
        <v>42308</v>
      </c>
      <c r="B197" s="3"/>
      <c r="C197" s="9" t="s">
        <v>298</v>
      </c>
      <c r="D197" s="4">
        <v>39049</v>
      </c>
      <c r="E197" s="3"/>
      <c r="F197" s="3"/>
      <c r="G197" s="4"/>
      <c r="H197" s="3"/>
    </row>
    <row r="198" spans="1:8" s="17" customFormat="1" x14ac:dyDescent="0.25">
      <c r="A198" s="1"/>
      <c r="B198" s="3"/>
      <c r="C198" s="3"/>
      <c r="D198" s="4"/>
      <c r="E198" s="3"/>
      <c r="F198" s="3"/>
      <c r="G198" s="4"/>
      <c r="H198" s="3"/>
    </row>
    <row r="199" spans="1:8" s="17" customFormat="1" x14ac:dyDescent="0.25">
      <c r="A199" s="1"/>
      <c r="B199" s="3"/>
      <c r="C199" s="83" t="s">
        <v>94</v>
      </c>
      <c r="D199" s="20">
        <f>SUM(D188:D198)</f>
        <v>431843.2</v>
      </c>
      <c r="E199" s="3"/>
      <c r="F199" s="3"/>
      <c r="G199" s="4"/>
      <c r="H199" s="3"/>
    </row>
    <row r="200" spans="1:8" s="17" customFormat="1" x14ac:dyDescent="0.25">
      <c r="A200" s="1"/>
      <c r="B200" s="3"/>
      <c r="C200" s="3"/>
      <c r="D200" s="3"/>
      <c r="E200" s="3"/>
      <c r="F200" s="3"/>
      <c r="G200" s="4"/>
      <c r="H200" s="3"/>
    </row>
    <row r="201" spans="1:8" s="17" customFormat="1" x14ac:dyDescent="0.25">
      <c r="A201" s="16"/>
      <c r="G201" s="18"/>
    </row>
    <row r="202" spans="1:8" s="17" customFormat="1" x14ac:dyDescent="0.25">
      <c r="A202" s="16"/>
      <c r="G202" s="18"/>
    </row>
    <row r="203" spans="1:8" s="17" customFormat="1" x14ac:dyDescent="0.25">
      <c r="A203" s="132" t="s">
        <v>95</v>
      </c>
      <c r="B203" s="132"/>
      <c r="C203" s="132"/>
      <c r="D203" s="132"/>
      <c r="E203" s="132"/>
      <c r="F203" s="132"/>
      <c r="G203" s="132"/>
      <c r="H203" s="132"/>
    </row>
    <row r="204" spans="1:8" s="17" customFormat="1" x14ac:dyDescent="0.25">
      <c r="A204" s="16"/>
      <c r="G204" s="18"/>
    </row>
    <row r="205" spans="1:8" s="17" customFormat="1" x14ac:dyDescent="0.25">
      <c r="A205" s="5" t="s">
        <v>2</v>
      </c>
      <c r="B205" s="65" t="s">
        <v>62</v>
      </c>
      <c r="C205" s="6" t="s">
        <v>4</v>
      </c>
      <c r="D205" s="7" t="s">
        <v>5</v>
      </c>
      <c r="E205" s="7" t="s">
        <v>6</v>
      </c>
      <c r="F205" s="7"/>
      <c r="G205" s="7" t="s">
        <v>7</v>
      </c>
      <c r="H205" s="6" t="s">
        <v>8</v>
      </c>
    </row>
    <row r="206" spans="1:8" s="17" customFormat="1" x14ac:dyDescent="0.25">
      <c r="A206" s="58"/>
      <c r="C206" s="59"/>
      <c r="G206" s="18"/>
    </row>
    <row r="207" spans="1:8" s="17" customFormat="1" x14ac:dyDescent="0.25">
      <c r="A207" s="22">
        <v>42293</v>
      </c>
      <c r="B207" s="3"/>
      <c r="C207" s="23" t="s">
        <v>104</v>
      </c>
      <c r="D207" s="3"/>
      <c r="E207" s="4">
        <v>217000</v>
      </c>
      <c r="F207" s="4"/>
      <c r="G207" s="4"/>
      <c r="H207" s="3"/>
    </row>
    <row r="208" spans="1:8" s="17" customFormat="1" x14ac:dyDescent="0.25">
      <c r="A208" s="1">
        <v>42308</v>
      </c>
      <c r="B208" s="3"/>
      <c r="C208" s="23" t="s">
        <v>96</v>
      </c>
      <c r="D208" s="3"/>
      <c r="E208" s="4">
        <v>215000</v>
      </c>
      <c r="F208" s="4"/>
      <c r="G208" s="4"/>
      <c r="H208" s="3"/>
    </row>
    <row r="209" spans="1:8" s="17" customFormat="1" x14ac:dyDescent="0.25">
      <c r="A209" s="1"/>
      <c r="B209" s="3"/>
      <c r="C209" s="3"/>
      <c r="D209" s="3"/>
      <c r="E209" s="3"/>
      <c r="F209" s="3"/>
      <c r="G209" s="4"/>
      <c r="H209" s="3"/>
    </row>
    <row r="210" spans="1:8" s="17" customFormat="1" x14ac:dyDescent="0.25">
      <c r="A210" s="1"/>
      <c r="B210" s="3"/>
      <c r="C210" s="79" t="s">
        <v>94</v>
      </c>
      <c r="D210" s="3"/>
      <c r="E210" s="20">
        <f>SUM(E207:E209)</f>
        <v>432000</v>
      </c>
      <c r="F210" s="20"/>
      <c r="G210" s="4"/>
      <c r="H210" s="3"/>
    </row>
    <row r="211" spans="1:8" s="17" customFormat="1" x14ac:dyDescent="0.25">
      <c r="A211" s="16"/>
      <c r="G211" s="18"/>
    </row>
    <row r="212" spans="1:8" s="17" customFormat="1" x14ac:dyDescent="0.25">
      <c r="A212" s="16"/>
      <c r="G212" s="18"/>
    </row>
    <row r="213" spans="1:8" s="17" customFormat="1" x14ac:dyDescent="0.25">
      <c r="A213" s="16"/>
      <c r="C213" s="57"/>
      <c r="G213" s="18"/>
    </row>
    <row r="214" spans="1:8" s="17" customFormat="1" x14ac:dyDescent="0.25">
      <c r="A214" s="16"/>
      <c r="G214" s="18"/>
    </row>
    <row r="215" spans="1:8" s="17" customFormat="1" ht="18" x14ac:dyDescent="0.25">
      <c r="A215" s="16"/>
      <c r="C215" s="80" t="s">
        <v>86</v>
      </c>
      <c r="G215" s="18"/>
    </row>
    <row r="216" spans="1:8" s="17" customFormat="1" ht="18" x14ac:dyDescent="0.25">
      <c r="A216" s="16"/>
      <c r="C216" s="80"/>
      <c r="G216" s="18"/>
    </row>
    <row r="217" spans="1:8" s="17" customFormat="1" x14ac:dyDescent="0.25">
      <c r="A217" s="1">
        <v>42278</v>
      </c>
      <c r="B217" s="3"/>
      <c r="C217" s="3" t="s">
        <v>61</v>
      </c>
      <c r="D217" s="3"/>
      <c r="E217" s="3">
        <v>588.15</v>
      </c>
      <c r="F217" s="3"/>
      <c r="G217" s="4"/>
      <c r="H217" s="3"/>
    </row>
    <row r="218" spans="1:8" s="17" customFormat="1" x14ac:dyDescent="0.25">
      <c r="A218" s="1">
        <v>42308</v>
      </c>
      <c r="B218" s="3"/>
      <c r="C218" s="84" t="s">
        <v>105</v>
      </c>
      <c r="D218" s="3"/>
      <c r="E218" s="33">
        <v>432000</v>
      </c>
      <c r="F218" s="33"/>
      <c r="G218" s="4"/>
      <c r="H218" s="3"/>
    </row>
    <row r="219" spans="1:8" s="17" customFormat="1" x14ac:dyDescent="0.25">
      <c r="A219" s="1">
        <v>42308</v>
      </c>
      <c r="B219" s="3"/>
      <c r="C219" s="3" t="s">
        <v>106</v>
      </c>
      <c r="D219" s="3"/>
      <c r="E219" s="3">
        <v>-431843.2</v>
      </c>
      <c r="F219" s="3"/>
      <c r="G219" s="4"/>
      <c r="H219" s="3"/>
    </row>
    <row r="220" spans="1:8" s="17" customFormat="1" x14ac:dyDescent="0.25">
      <c r="A220" s="1"/>
      <c r="B220" s="3"/>
      <c r="C220" s="3"/>
      <c r="D220" s="3"/>
      <c r="E220" s="3"/>
      <c r="F220" s="3"/>
      <c r="G220" s="4"/>
      <c r="H220" s="3"/>
    </row>
    <row r="221" spans="1:8" s="17" customFormat="1" x14ac:dyDescent="0.25">
      <c r="A221" s="1"/>
      <c r="B221" s="3"/>
      <c r="C221" s="35" t="s">
        <v>109</v>
      </c>
      <c r="D221" s="3"/>
      <c r="E221" s="33">
        <f>SUM(E217:E220)</f>
        <v>744.95000000001164</v>
      </c>
      <c r="F221" s="33"/>
      <c r="G221" s="4"/>
      <c r="H221" s="3"/>
    </row>
    <row r="222" spans="1:8" s="17" customFormat="1" x14ac:dyDescent="0.25">
      <c r="A222" s="16"/>
      <c r="G222" s="18"/>
    </row>
    <row r="223" spans="1:8" s="17" customFormat="1" x14ac:dyDescent="0.25">
      <c r="A223" s="16"/>
      <c r="C223" s="59"/>
      <c r="G223" s="18"/>
    </row>
    <row r="224" spans="1:8" s="17" customFormat="1" x14ac:dyDescent="0.25">
      <c r="A224" s="16"/>
      <c r="G224" s="18"/>
    </row>
    <row r="225" spans="1:8" s="17" customFormat="1" x14ac:dyDescent="0.25">
      <c r="A225" s="132" t="s">
        <v>241</v>
      </c>
      <c r="B225" s="132"/>
      <c r="C225" s="132"/>
      <c r="D225" s="132"/>
      <c r="E225" s="132"/>
      <c r="F225" s="132"/>
      <c r="G225" s="132"/>
      <c r="H225" s="132"/>
    </row>
    <row r="226" spans="1:8" s="17" customFormat="1" x14ac:dyDescent="0.25">
      <c r="A226" s="16"/>
      <c r="B226" s="54"/>
      <c r="C226" s="54"/>
      <c r="D226" s="55"/>
      <c r="E226" s="55"/>
      <c r="F226" s="55"/>
      <c r="G226" s="55"/>
      <c r="H226" s="56"/>
    </row>
    <row r="227" spans="1:8" s="17" customFormat="1" x14ac:dyDescent="0.25">
      <c r="A227" s="5" t="s">
        <v>2</v>
      </c>
      <c r="B227" s="65" t="s">
        <v>62</v>
      </c>
      <c r="C227" s="6" t="s">
        <v>4</v>
      </c>
      <c r="D227" s="7" t="s">
        <v>5</v>
      </c>
      <c r="E227" s="7" t="s">
        <v>6</v>
      </c>
      <c r="F227" s="7"/>
      <c r="G227" s="7" t="s">
        <v>7</v>
      </c>
      <c r="H227" s="6" t="s">
        <v>8</v>
      </c>
    </row>
    <row r="228" spans="1:8" s="17" customFormat="1" x14ac:dyDescent="0.25">
      <c r="A228" s="16"/>
      <c r="C228" s="57"/>
      <c r="G228" s="18"/>
    </row>
    <row r="229" spans="1:8" s="17" customFormat="1" x14ac:dyDescent="0.25">
      <c r="A229" s="1">
        <v>42293</v>
      </c>
      <c r="B229" s="71"/>
      <c r="C229" s="3" t="s">
        <v>110</v>
      </c>
      <c r="D229" s="82"/>
      <c r="E229" s="4">
        <v>23200</v>
      </c>
      <c r="F229" s="4"/>
      <c r="G229" s="4"/>
      <c r="H229" s="3" t="s">
        <v>112</v>
      </c>
    </row>
    <row r="230" spans="1:8" s="17" customFormat="1" x14ac:dyDescent="0.25">
      <c r="A230" s="1">
        <v>42293</v>
      </c>
      <c r="B230" s="3"/>
      <c r="C230" s="3" t="s">
        <v>111</v>
      </c>
      <c r="D230" s="3"/>
      <c r="E230" s="3">
        <v>13920</v>
      </c>
      <c r="F230" s="3"/>
      <c r="G230" s="4"/>
      <c r="H230" s="3" t="s">
        <v>112</v>
      </c>
    </row>
    <row r="231" spans="1:8" s="17" customFormat="1" x14ac:dyDescent="0.25">
      <c r="A231" s="1"/>
      <c r="B231" s="3"/>
      <c r="C231" s="3"/>
      <c r="D231" s="3"/>
      <c r="E231" s="3"/>
      <c r="F231" s="3"/>
      <c r="G231" s="4"/>
      <c r="H231" s="3"/>
    </row>
    <row r="232" spans="1:8" s="17" customFormat="1" x14ac:dyDescent="0.25">
      <c r="A232" s="1"/>
      <c r="B232" s="3"/>
      <c r="C232" s="33" t="s">
        <v>113</v>
      </c>
      <c r="D232" s="3"/>
      <c r="E232" s="20">
        <f>SUM(E229:E231)</f>
        <v>37120</v>
      </c>
      <c r="F232" s="20"/>
      <c r="G232" s="4"/>
      <c r="H232" s="3"/>
    </row>
    <row r="233" spans="1:8" s="17" customFormat="1" x14ac:dyDescent="0.25">
      <c r="A233" s="1"/>
      <c r="B233" s="3"/>
      <c r="C233" s="3"/>
      <c r="D233" s="3"/>
      <c r="E233" s="3"/>
      <c r="F233" s="3"/>
      <c r="G233" s="4"/>
      <c r="H233" s="3"/>
    </row>
    <row r="234" spans="1:8" s="17" customFormat="1" x14ac:dyDescent="0.25">
      <c r="A234" s="16"/>
      <c r="G234" s="18"/>
    </row>
    <row r="235" spans="1:8" s="17" customFormat="1" ht="15.75" x14ac:dyDescent="0.25">
      <c r="A235" s="131"/>
      <c r="B235" s="131"/>
      <c r="C235" s="131"/>
      <c r="D235" s="131"/>
      <c r="E235" s="131"/>
      <c r="F235" s="131"/>
      <c r="G235" s="131"/>
      <c r="H235" s="131"/>
    </row>
    <row r="236" spans="1:8" s="17" customFormat="1" x14ac:dyDescent="0.25">
      <c r="A236" s="16"/>
      <c r="G236" s="18"/>
    </row>
    <row r="237" spans="1:8" s="17" customFormat="1" ht="18.75" x14ac:dyDescent="0.3">
      <c r="A237" s="134" t="s">
        <v>115</v>
      </c>
      <c r="B237" s="134"/>
      <c r="C237" s="134"/>
      <c r="D237" s="134"/>
      <c r="E237" s="134"/>
      <c r="F237" s="134"/>
      <c r="G237" s="134"/>
      <c r="H237" s="134"/>
    </row>
    <row r="238" spans="1:8" s="17" customFormat="1" x14ac:dyDescent="0.25">
      <c r="A238" s="16"/>
      <c r="B238" s="54"/>
      <c r="C238" s="54"/>
      <c r="D238" s="55"/>
      <c r="E238" s="55"/>
      <c r="F238" s="55"/>
      <c r="G238" s="55"/>
      <c r="H238" s="56"/>
    </row>
    <row r="239" spans="1:8" s="17" customFormat="1" x14ac:dyDescent="0.25">
      <c r="A239" s="5" t="s">
        <v>2</v>
      </c>
      <c r="B239" s="65" t="s">
        <v>116</v>
      </c>
      <c r="C239" s="6" t="s">
        <v>117</v>
      </c>
      <c r="D239" s="7" t="s">
        <v>5</v>
      </c>
      <c r="E239" s="7" t="s">
        <v>6</v>
      </c>
      <c r="F239" s="7"/>
      <c r="G239" s="7" t="s">
        <v>7</v>
      </c>
      <c r="H239" s="6" t="s">
        <v>8</v>
      </c>
    </row>
    <row r="240" spans="1:8" s="17" customFormat="1" x14ac:dyDescent="0.25">
      <c r="A240" s="16"/>
      <c r="D240" s="18"/>
      <c r="E240" s="18"/>
      <c r="F240" s="18"/>
      <c r="G240" s="18"/>
    </row>
    <row r="241" spans="1:11" s="17" customFormat="1" x14ac:dyDescent="0.25">
      <c r="A241" s="1">
        <v>42308</v>
      </c>
      <c r="B241" s="3">
        <v>102108097</v>
      </c>
      <c r="C241" s="23" t="s">
        <v>118</v>
      </c>
      <c r="D241" s="4">
        <v>165940.24</v>
      </c>
      <c r="E241" s="4"/>
      <c r="F241" s="4"/>
      <c r="G241" s="4">
        <f t="shared" ref="G241:G252" si="6">+G240-D241+E241</f>
        <v>-165940.24</v>
      </c>
      <c r="H241" s="3" t="s">
        <v>119</v>
      </c>
    </row>
    <row r="242" spans="1:11" s="17" customFormat="1" x14ac:dyDescent="0.25">
      <c r="A242" s="1">
        <v>42308</v>
      </c>
      <c r="B242" s="3">
        <v>102108097</v>
      </c>
      <c r="C242" s="23" t="s">
        <v>118</v>
      </c>
      <c r="D242" s="4">
        <v>118322.39</v>
      </c>
      <c r="E242" s="4"/>
      <c r="F242" s="4"/>
      <c r="G242" s="4">
        <f t="shared" si="6"/>
        <v>-284262.63</v>
      </c>
      <c r="H242" s="3" t="s">
        <v>120</v>
      </c>
    </row>
    <row r="243" spans="1:11" s="17" customFormat="1" x14ac:dyDescent="0.25">
      <c r="A243" s="1">
        <v>42308</v>
      </c>
      <c r="B243" s="3">
        <v>102108097</v>
      </c>
      <c r="C243" s="23" t="s">
        <v>118</v>
      </c>
      <c r="D243" s="3"/>
      <c r="E243" s="3">
        <v>710360.68</v>
      </c>
      <c r="F243" s="3"/>
      <c r="G243" s="4">
        <f t="shared" si="6"/>
        <v>426098.05000000005</v>
      </c>
      <c r="H243" s="9" t="s">
        <v>121</v>
      </c>
      <c r="K243" s="17">
        <v>165940.24</v>
      </c>
    </row>
    <row r="244" spans="1:11" s="17" customFormat="1" x14ac:dyDescent="0.25">
      <c r="A244" s="1"/>
      <c r="B244" s="3"/>
      <c r="C244" s="23"/>
      <c r="D244" s="3"/>
      <c r="E244" s="3"/>
      <c r="F244" s="3"/>
      <c r="G244" s="20">
        <f t="shared" si="6"/>
        <v>426098.05000000005</v>
      </c>
      <c r="H244" s="3"/>
      <c r="K244" s="17">
        <v>118322.39</v>
      </c>
    </row>
    <row r="245" spans="1:11" s="17" customFormat="1" x14ac:dyDescent="0.25">
      <c r="A245" s="1"/>
      <c r="B245" s="3"/>
      <c r="C245" s="23"/>
      <c r="D245" s="3"/>
      <c r="E245" s="3"/>
      <c r="F245" s="3"/>
      <c r="G245" s="20">
        <f t="shared" si="6"/>
        <v>426098.05000000005</v>
      </c>
      <c r="H245" s="3"/>
      <c r="K245" s="17">
        <f>SUM(K243:K244)</f>
        <v>284262.63</v>
      </c>
    </row>
    <row r="246" spans="1:11" s="17" customFormat="1" x14ac:dyDescent="0.25">
      <c r="A246" s="1"/>
      <c r="B246" s="3"/>
      <c r="C246" s="23"/>
      <c r="D246" s="9"/>
      <c r="E246" s="3"/>
      <c r="F246" s="3"/>
      <c r="G246" s="4"/>
      <c r="H246" s="3"/>
    </row>
    <row r="247" spans="1:11" s="17" customFormat="1" x14ac:dyDescent="0.25">
      <c r="A247" s="1">
        <v>42308</v>
      </c>
      <c r="B247" s="3">
        <v>154169336</v>
      </c>
      <c r="C247" s="23" t="s">
        <v>122</v>
      </c>
      <c r="D247" s="4">
        <v>1214866.99</v>
      </c>
      <c r="E247" s="3"/>
      <c r="F247" s="3"/>
      <c r="G247" s="4">
        <f t="shared" si="6"/>
        <v>-1214866.99</v>
      </c>
      <c r="H247" s="3" t="s">
        <v>119</v>
      </c>
    </row>
    <row r="248" spans="1:11" s="17" customFormat="1" x14ac:dyDescent="0.25">
      <c r="A248" s="1">
        <v>42308</v>
      </c>
      <c r="B248" s="3">
        <v>154169336</v>
      </c>
      <c r="C248" s="23" t="s">
        <v>122</v>
      </c>
      <c r="D248" s="4">
        <v>217796.92</v>
      </c>
      <c r="E248" s="3"/>
      <c r="F248" s="3"/>
      <c r="G248" s="4">
        <f t="shared" si="6"/>
        <v>-1432663.91</v>
      </c>
      <c r="H248" s="3" t="s">
        <v>123</v>
      </c>
      <c r="K248" s="17">
        <v>719319.66</v>
      </c>
    </row>
    <row r="249" spans="1:11" s="17" customFormat="1" x14ac:dyDescent="0.25">
      <c r="A249" s="1">
        <v>42308</v>
      </c>
      <c r="B249" s="3">
        <v>154169336</v>
      </c>
      <c r="C249" s="23" t="s">
        <v>122</v>
      </c>
      <c r="D249" s="3"/>
      <c r="E249" s="3">
        <v>1502915.38</v>
      </c>
      <c r="F249" s="3"/>
      <c r="G249" s="4">
        <f t="shared" si="6"/>
        <v>70251.469999999972</v>
      </c>
      <c r="H249" s="9" t="s">
        <v>125</v>
      </c>
      <c r="K249" s="17">
        <v>-284262.63</v>
      </c>
    </row>
    <row r="250" spans="1:11" s="17" customFormat="1" x14ac:dyDescent="0.25">
      <c r="A250" s="1">
        <v>42308</v>
      </c>
      <c r="B250" s="9">
        <v>154169336</v>
      </c>
      <c r="C250" s="23" t="s">
        <v>122</v>
      </c>
      <c r="D250" s="3"/>
      <c r="E250" s="4">
        <v>23150.19</v>
      </c>
      <c r="F250" s="4"/>
      <c r="G250" s="20">
        <f t="shared" si="6"/>
        <v>93401.659999999974</v>
      </c>
      <c r="H250" s="9" t="s">
        <v>124</v>
      </c>
      <c r="K250" s="17">
        <f>SUM(K248:K249)</f>
        <v>435057.03</v>
      </c>
    </row>
    <row r="251" spans="1:11" s="17" customFormat="1" x14ac:dyDescent="0.25">
      <c r="A251" s="1"/>
      <c r="B251" s="9"/>
      <c r="C251" s="23"/>
      <c r="D251" s="3"/>
      <c r="E251" s="33"/>
      <c r="F251" s="33"/>
      <c r="G251" s="20">
        <f t="shared" si="6"/>
        <v>93401.659999999974</v>
      </c>
      <c r="H251" s="9"/>
    </row>
    <row r="252" spans="1:11" s="17" customFormat="1" x14ac:dyDescent="0.25">
      <c r="A252" s="1"/>
      <c r="B252" s="3"/>
      <c r="C252" s="3"/>
      <c r="D252" s="3"/>
      <c r="E252" s="3"/>
      <c r="F252" s="3"/>
      <c r="G252" s="20">
        <f t="shared" si="6"/>
        <v>93401.659999999974</v>
      </c>
      <c r="H252" s="3"/>
    </row>
    <row r="253" spans="1:11" s="17" customFormat="1" x14ac:dyDescent="0.25">
      <c r="A253" s="1"/>
      <c r="B253" s="3"/>
      <c r="C253" s="3"/>
      <c r="D253" s="3"/>
      <c r="E253" s="3"/>
      <c r="F253" s="3"/>
      <c r="G253" s="20"/>
      <c r="H253" s="3"/>
    </row>
    <row r="254" spans="1:11" s="17" customFormat="1" x14ac:dyDescent="0.25">
      <c r="A254" s="1"/>
      <c r="B254" s="3"/>
      <c r="C254" s="3"/>
      <c r="D254" s="3"/>
      <c r="E254" s="3"/>
      <c r="F254" s="3"/>
      <c r="G254" s="20"/>
      <c r="H254" s="3"/>
    </row>
    <row r="255" spans="1:11" s="17" customFormat="1" x14ac:dyDescent="0.25">
      <c r="A255" s="1">
        <v>42308</v>
      </c>
      <c r="B255" s="3">
        <v>170513539</v>
      </c>
      <c r="C255" s="3" t="s">
        <v>133</v>
      </c>
      <c r="D255" s="3"/>
      <c r="E255" s="4">
        <v>8063.48</v>
      </c>
      <c r="F255" s="4"/>
      <c r="G255" s="20">
        <v>8063.48</v>
      </c>
      <c r="H255" s="3" t="s">
        <v>135</v>
      </c>
    </row>
    <row r="256" spans="1:11" s="17" customFormat="1" x14ac:dyDescent="0.25">
      <c r="A256" s="1"/>
      <c r="B256" s="3"/>
      <c r="C256" s="3"/>
      <c r="D256" s="3"/>
      <c r="E256" s="4"/>
      <c r="F256" s="4"/>
      <c r="G256" s="20">
        <v>8063.48</v>
      </c>
      <c r="H256" s="3"/>
    </row>
    <row r="257" spans="1:8" s="17" customFormat="1" x14ac:dyDescent="0.25">
      <c r="A257" s="1"/>
      <c r="B257" s="3"/>
      <c r="C257" s="3"/>
      <c r="D257" s="3"/>
      <c r="E257" s="4"/>
      <c r="F257" s="4"/>
      <c r="G257" s="20"/>
      <c r="H257" s="3"/>
    </row>
    <row r="258" spans="1:8" s="17" customFormat="1" x14ac:dyDescent="0.25">
      <c r="A258" s="1"/>
      <c r="B258" s="3"/>
      <c r="C258" s="3"/>
      <c r="D258" s="3"/>
      <c r="E258" s="4"/>
      <c r="F258" s="4"/>
      <c r="G258" s="20"/>
      <c r="H258" s="3"/>
    </row>
    <row r="259" spans="1:8" s="17" customFormat="1" x14ac:dyDescent="0.25">
      <c r="A259" s="1">
        <v>42308</v>
      </c>
      <c r="B259" s="3">
        <v>17053660</v>
      </c>
      <c r="C259" s="3" t="s">
        <v>134</v>
      </c>
      <c r="D259" s="3"/>
      <c r="E259" s="4">
        <v>895.5</v>
      </c>
      <c r="F259" s="4"/>
      <c r="G259" s="20">
        <v>895.5</v>
      </c>
      <c r="H259" s="3" t="s">
        <v>135</v>
      </c>
    </row>
    <row r="260" spans="1:8" s="17" customFormat="1" x14ac:dyDescent="0.25">
      <c r="A260" s="1"/>
      <c r="B260" s="3"/>
      <c r="C260" s="3"/>
      <c r="D260" s="3"/>
      <c r="E260" s="4"/>
      <c r="F260" s="4"/>
      <c r="G260" s="20">
        <v>895.5</v>
      </c>
      <c r="H260" s="3"/>
    </row>
    <row r="261" spans="1:8" s="17" customFormat="1" x14ac:dyDescent="0.25">
      <c r="A261" s="1"/>
      <c r="B261" s="3"/>
      <c r="C261" s="3"/>
      <c r="D261" s="3"/>
      <c r="E261" s="3"/>
      <c r="F261" s="3"/>
      <c r="G261" s="20"/>
      <c r="H261" s="3"/>
    </row>
    <row r="262" spans="1:8" s="17" customFormat="1" x14ac:dyDescent="0.25">
      <c r="A262" s="1"/>
      <c r="B262" s="3"/>
      <c r="C262" s="3"/>
      <c r="D262" s="3"/>
      <c r="E262" s="3"/>
      <c r="F262" s="3"/>
      <c r="G262" s="4"/>
      <c r="H262" s="3"/>
    </row>
    <row r="263" spans="1:8" s="17" customFormat="1" x14ac:dyDescent="0.25">
      <c r="A263" s="1">
        <v>42308</v>
      </c>
      <c r="B263" s="3">
        <v>170514373</v>
      </c>
      <c r="C263" s="23" t="s">
        <v>126</v>
      </c>
      <c r="D263" s="4">
        <v>215000</v>
      </c>
      <c r="E263" s="4"/>
      <c r="F263" s="4"/>
      <c r="G263" s="4">
        <f t="shared" ref="G263:G273" si="7">+G262-D263+E263</f>
        <v>-215000</v>
      </c>
      <c r="H263" s="3" t="s">
        <v>127</v>
      </c>
    </row>
    <row r="264" spans="1:8" s="17" customFormat="1" x14ac:dyDescent="0.25">
      <c r="A264" s="1">
        <v>42308</v>
      </c>
      <c r="B264" s="3">
        <v>170514373</v>
      </c>
      <c r="C264" s="23" t="s">
        <v>126</v>
      </c>
      <c r="D264" s="4"/>
      <c r="E264" s="4">
        <v>764527.61</v>
      </c>
      <c r="F264" s="4"/>
      <c r="G264" s="4">
        <f t="shared" si="7"/>
        <v>549527.61</v>
      </c>
      <c r="H264" s="3" t="s">
        <v>128</v>
      </c>
    </row>
    <row r="265" spans="1:8" s="17" customFormat="1" x14ac:dyDescent="0.25">
      <c r="A265" s="1"/>
      <c r="B265" s="3"/>
      <c r="C265" s="23"/>
      <c r="D265" s="3"/>
      <c r="E265" s="3"/>
      <c r="F265" s="3"/>
      <c r="G265" s="4">
        <f t="shared" si="7"/>
        <v>549527.61</v>
      </c>
      <c r="H265" s="3"/>
    </row>
    <row r="266" spans="1:8" s="17" customFormat="1" x14ac:dyDescent="0.25">
      <c r="A266" s="1"/>
      <c r="B266" s="3"/>
      <c r="C266" s="23"/>
      <c r="D266" s="3"/>
      <c r="E266" s="3"/>
      <c r="F266" s="3"/>
      <c r="G266" s="20">
        <f t="shared" si="7"/>
        <v>549527.61</v>
      </c>
      <c r="H266" s="3"/>
    </row>
    <row r="267" spans="1:8" s="17" customFormat="1" x14ac:dyDescent="0.25">
      <c r="A267" s="1"/>
      <c r="B267" s="3"/>
      <c r="C267" s="3"/>
      <c r="D267" s="3"/>
      <c r="E267" s="3"/>
      <c r="F267" s="3"/>
      <c r="G267" s="20"/>
      <c r="H267" s="3"/>
    </row>
    <row r="268" spans="1:8" s="17" customFormat="1" x14ac:dyDescent="0.25">
      <c r="A268" s="1"/>
      <c r="B268" s="3"/>
      <c r="C268" s="3"/>
      <c r="D268" s="3"/>
      <c r="E268" s="3"/>
      <c r="F268" s="3"/>
      <c r="G268" s="20"/>
      <c r="H268" s="3"/>
    </row>
    <row r="269" spans="1:8" s="17" customFormat="1" x14ac:dyDescent="0.25">
      <c r="A269" s="1">
        <v>42278</v>
      </c>
      <c r="B269" s="3">
        <v>163939685</v>
      </c>
      <c r="C269" s="3" t="s">
        <v>129</v>
      </c>
      <c r="D269" s="3"/>
      <c r="E269" s="33">
        <v>588.15</v>
      </c>
      <c r="F269" s="33"/>
      <c r="G269" s="4">
        <f t="shared" si="7"/>
        <v>588.15</v>
      </c>
      <c r="H269" s="3" t="s">
        <v>61</v>
      </c>
    </row>
    <row r="270" spans="1:8" s="17" customFormat="1" x14ac:dyDescent="0.25">
      <c r="A270" s="1">
        <v>42308</v>
      </c>
      <c r="B270" s="3">
        <v>163939685</v>
      </c>
      <c r="C270" s="3" t="s">
        <v>129</v>
      </c>
      <c r="D270" s="4">
        <v>431843.2</v>
      </c>
      <c r="E270" s="3"/>
      <c r="F270" s="3"/>
      <c r="G270" s="4">
        <f t="shared" si="7"/>
        <v>-431255.05</v>
      </c>
      <c r="H270" s="3" t="s">
        <v>130</v>
      </c>
    </row>
    <row r="271" spans="1:8" s="17" customFormat="1" x14ac:dyDescent="0.25">
      <c r="A271" s="1">
        <v>42308</v>
      </c>
      <c r="B271" s="3">
        <v>163939685</v>
      </c>
      <c r="C271" s="3" t="s">
        <v>129</v>
      </c>
      <c r="D271" s="4"/>
      <c r="E271" s="4">
        <v>432000</v>
      </c>
      <c r="F271" s="4"/>
      <c r="G271" s="20">
        <f t="shared" si="7"/>
        <v>744.95000000001164</v>
      </c>
      <c r="H271" s="3" t="s">
        <v>131</v>
      </c>
    </row>
    <row r="272" spans="1:8" s="17" customFormat="1" x14ac:dyDescent="0.25">
      <c r="A272" s="1"/>
      <c r="B272" s="3"/>
      <c r="C272" s="35"/>
      <c r="D272" s="3"/>
      <c r="E272" s="3"/>
      <c r="F272" s="3"/>
      <c r="G272" s="4">
        <f t="shared" si="7"/>
        <v>744.95000000001164</v>
      </c>
      <c r="H272" s="3"/>
    </row>
    <row r="273" spans="1:8" s="17" customFormat="1" x14ac:dyDescent="0.25">
      <c r="A273" s="1"/>
      <c r="B273" s="3"/>
      <c r="C273" s="3"/>
      <c r="D273" s="3"/>
      <c r="E273" s="3"/>
      <c r="F273" s="3"/>
      <c r="G273" s="20">
        <f t="shared" si="7"/>
        <v>744.95000000001164</v>
      </c>
      <c r="H273" s="3"/>
    </row>
    <row r="274" spans="1:8" s="17" customFormat="1" x14ac:dyDescent="0.25">
      <c r="A274" s="1"/>
      <c r="B274" s="3"/>
      <c r="C274" s="23"/>
      <c r="D274" s="3"/>
      <c r="E274" s="3"/>
      <c r="F274" s="3"/>
      <c r="G274" s="4"/>
      <c r="H274" s="3"/>
    </row>
    <row r="275" spans="1:8" s="17" customFormat="1" x14ac:dyDescent="0.25">
      <c r="A275" s="1"/>
      <c r="B275" s="3"/>
      <c r="C275" s="3"/>
      <c r="D275" s="3"/>
      <c r="E275" s="3"/>
      <c r="F275" s="3"/>
      <c r="G275" s="4"/>
      <c r="H275" s="3"/>
    </row>
    <row r="276" spans="1:8" s="17" customFormat="1" x14ac:dyDescent="0.25">
      <c r="A276" s="1">
        <v>42308</v>
      </c>
      <c r="B276" s="3">
        <v>195620732</v>
      </c>
      <c r="C276" s="86" t="s">
        <v>132</v>
      </c>
      <c r="D276" s="3"/>
      <c r="E276" s="20">
        <v>37120</v>
      </c>
      <c r="F276" s="20"/>
      <c r="G276" s="4">
        <f t="shared" ref="G276:G278" si="8">+G275-D276+E276</f>
        <v>37120</v>
      </c>
      <c r="H276" s="3" t="s">
        <v>112</v>
      </c>
    </row>
    <row r="277" spans="1:8" s="17" customFormat="1" x14ac:dyDescent="0.25">
      <c r="A277" s="1"/>
      <c r="B277" s="3"/>
      <c r="C277" s="3"/>
      <c r="D277" s="3"/>
      <c r="E277" s="3"/>
      <c r="F277" s="3"/>
      <c r="G277" s="4">
        <f t="shared" si="8"/>
        <v>37120</v>
      </c>
      <c r="H277" s="3"/>
    </row>
    <row r="278" spans="1:8" s="17" customFormat="1" x14ac:dyDescent="0.25">
      <c r="A278" s="1"/>
      <c r="B278" s="3"/>
      <c r="C278" s="3"/>
      <c r="D278" s="3"/>
      <c r="E278" s="3"/>
      <c r="F278" s="3"/>
      <c r="G278" s="20">
        <f t="shared" si="8"/>
        <v>37120</v>
      </c>
      <c r="H278" s="3"/>
    </row>
    <row r="279" spans="1:8" s="17" customFormat="1" x14ac:dyDescent="0.25">
      <c r="A279" s="1"/>
      <c r="B279" s="3"/>
      <c r="C279" s="35"/>
      <c r="D279" s="3"/>
      <c r="E279" s="3"/>
      <c r="F279" s="3"/>
      <c r="G279" s="4"/>
      <c r="H279" s="3"/>
    </row>
    <row r="280" spans="1:8" s="17" customFormat="1" x14ac:dyDescent="0.25">
      <c r="A280" s="16"/>
      <c r="G280" s="85"/>
    </row>
    <row r="281" spans="1:8" s="17" customFormat="1" x14ac:dyDescent="0.25">
      <c r="A281" s="16"/>
      <c r="C281" s="59"/>
      <c r="G281" s="18"/>
    </row>
    <row r="282" spans="1:8" s="17" customFormat="1" x14ac:dyDescent="0.25">
      <c r="A282" s="16"/>
      <c r="G282" s="18"/>
    </row>
    <row r="283" spans="1:8" s="17" customFormat="1" x14ac:dyDescent="0.25">
      <c r="A283" s="16"/>
      <c r="C283" s="26"/>
      <c r="E283" s="61"/>
      <c r="F283" s="61"/>
      <c r="G283" s="18"/>
    </row>
    <row r="284" spans="1:8" s="17" customFormat="1" x14ac:dyDescent="0.25">
      <c r="A284" s="16"/>
      <c r="G284" s="18"/>
    </row>
    <row r="285" spans="1:8" s="17" customFormat="1" x14ac:dyDescent="0.25">
      <c r="A285" s="16"/>
      <c r="G285" s="18"/>
    </row>
    <row r="286" spans="1:8" s="17" customFormat="1" x14ac:dyDescent="0.25">
      <c r="A286" s="16"/>
      <c r="C286" s="57"/>
      <c r="G286" s="18"/>
    </row>
    <row r="287" spans="1:8" s="17" customFormat="1" x14ac:dyDescent="0.25">
      <c r="A287" s="16"/>
      <c r="G287" s="18"/>
    </row>
    <row r="288" spans="1:8" s="17" customFormat="1" x14ac:dyDescent="0.25">
      <c r="A288" s="16"/>
      <c r="C288" s="59"/>
      <c r="G288" s="18"/>
    </row>
    <row r="289" spans="1:8" s="17" customFormat="1" x14ac:dyDescent="0.25">
      <c r="A289" s="16"/>
      <c r="G289" s="18"/>
    </row>
    <row r="290" spans="1:8" s="17" customFormat="1" x14ac:dyDescent="0.25">
      <c r="A290" s="16"/>
      <c r="C290" s="26"/>
      <c r="E290" s="61"/>
      <c r="F290" s="61"/>
      <c r="G290" s="18"/>
    </row>
    <row r="291" spans="1:8" s="17" customFormat="1" x14ac:dyDescent="0.25">
      <c r="A291" s="16"/>
      <c r="G291" s="18"/>
    </row>
    <row r="292" spans="1:8" s="17" customFormat="1" x14ac:dyDescent="0.25">
      <c r="A292" s="16"/>
      <c r="G292" s="18"/>
    </row>
    <row r="293" spans="1:8" s="17" customFormat="1" x14ac:dyDescent="0.25">
      <c r="A293" s="16"/>
      <c r="G293" s="18"/>
    </row>
    <row r="294" spans="1:8" s="17" customFormat="1" x14ac:dyDescent="0.25">
      <c r="A294" s="129"/>
      <c r="B294" s="129"/>
      <c r="C294" s="129"/>
      <c r="D294" s="129"/>
      <c r="E294" s="129"/>
      <c r="F294" s="129"/>
      <c r="G294" s="129"/>
      <c r="H294" s="129"/>
    </row>
    <row r="295" spans="1:8" s="17" customFormat="1" x14ac:dyDescent="0.25">
      <c r="A295" s="16"/>
      <c r="G295" s="18"/>
    </row>
    <row r="296" spans="1:8" s="17" customFormat="1" x14ac:dyDescent="0.25">
      <c r="A296" s="16"/>
      <c r="E296" s="18"/>
      <c r="F296" s="18"/>
      <c r="G296" s="18"/>
    </row>
    <row r="297" spans="1:8" s="17" customFormat="1" x14ac:dyDescent="0.25">
      <c r="A297" s="16"/>
      <c r="E297" s="18"/>
      <c r="F297" s="18"/>
      <c r="G297" s="18"/>
    </row>
    <row r="298" spans="1:8" s="17" customFormat="1" x14ac:dyDescent="0.25">
      <c r="A298" s="16"/>
      <c r="G298" s="18"/>
    </row>
    <row r="299" spans="1:8" s="17" customFormat="1" x14ac:dyDescent="0.25">
      <c r="A299" s="130"/>
      <c r="B299" s="130"/>
      <c r="C299" s="130"/>
      <c r="E299" s="19"/>
      <c r="F299" s="19"/>
      <c r="G299" s="18"/>
    </row>
    <row r="300" spans="1:8" s="17" customFormat="1" x14ac:dyDescent="0.25">
      <c r="A300" s="16"/>
      <c r="G300" s="18"/>
    </row>
    <row r="301" spans="1:8" s="17" customFormat="1" x14ac:dyDescent="0.25">
      <c r="A301" s="16"/>
      <c r="G301" s="18"/>
    </row>
    <row r="302" spans="1:8" s="17" customFormat="1" x14ac:dyDescent="0.25">
      <c r="A302" s="16"/>
      <c r="G302" s="18"/>
    </row>
    <row r="303" spans="1:8" s="17" customFormat="1" x14ac:dyDescent="0.25">
      <c r="A303" s="16"/>
      <c r="G303" s="18"/>
    </row>
    <row r="304" spans="1:8" s="17" customFormat="1" x14ac:dyDescent="0.25">
      <c r="A304" s="16"/>
      <c r="G304" s="18"/>
    </row>
    <row r="305" spans="1:8" s="17" customFormat="1" x14ac:dyDescent="0.25">
      <c r="A305" s="16"/>
      <c r="G305" s="18"/>
    </row>
    <row r="306" spans="1:8" s="17" customFormat="1" x14ac:dyDescent="0.25">
      <c r="A306" s="16"/>
      <c r="G306" s="18"/>
    </row>
    <row r="307" spans="1:8" s="17" customFormat="1" x14ac:dyDescent="0.25">
      <c r="A307" s="16"/>
      <c r="G307" s="18"/>
    </row>
    <row r="308" spans="1:8" s="17" customFormat="1" x14ac:dyDescent="0.25">
      <c r="A308" s="16"/>
      <c r="G308" s="19"/>
    </row>
    <row r="309" spans="1:8" s="17" customFormat="1" x14ac:dyDescent="0.25">
      <c r="A309" s="16"/>
      <c r="G309" s="18"/>
    </row>
    <row r="310" spans="1:8" s="17" customFormat="1" x14ac:dyDescent="0.25">
      <c r="A310" s="16"/>
      <c r="G310" s="18"/>
    </row>
    <row r="311" spans="1:8" s="17" customFormat="1" x14ac:dyDescent="0.25">
      <c r="A311" s="129"/>
      <c r="B311" s="129"/>
      <c r="C311" s="129"/>
      <c r="D311" s="129"/>
      <c r="E311" s="129"/>
      <c r="F311" s="129"/>
      <c r="G311" s="129"/>
      <c r="H311" s="129"/>
    </row>
    <row r="318" spans="1:8" x14ac:dyDescent="0.25">
      <c r="G318" s="14"/>
    </row>
    <row r="323" spans="1:8" x14ac:dyDescent="0.25">
      <c r="A323" s="127"/>
      <c r="B323" s="127"/>
      <c r="C323" s="127"/>
      <c r="D323" s="127"/>
      <c r="E323" s="127"/>
      <c r="F323" s="127"/>
      <c r="G323" s="127"/>
      <c r="H323" s="127"/>
    </row>
    <row r="330" spans="1:8" x14ac:dyDescent="0.25">
      <c r="G330" s="14"/>
    </row>
  </sheetData>
  <mergeCells count="22">
    <mergeCell ref="A32:C32"/>
    <mergeCell ref="A2:H2"/>
    <mergeCell ref="C36:D36"/>
    <mergeCell ref="A55:H55"/>
    <mergeCell ref="A157:H157"/>
    <mergeCell ref="A58:H58"/>
    <mergeCell ref="A80:H80"/>
    <mergeCell ref="A95:H95"/>
    <mergeCell ref="A129:H129"/>
    <mergeCell ref="A323:H323"/>
    <mergeCell ref="A51:C51"/>
    <mergeCell ref="A294:H294"/>
    <mergeCell ref="A299:C299"/>
    <mergeCell ref="A311:H311"/>
    <mergeCell ref="A235:H235"/>
    <mergeCell ref="A159:H159"/>
    <mergeCell ref="C173:D173"/>
    <mergeCell ref="A203:H203"/>
    <mergeCell ref="A184:H184"/>
    <mergeCell ref="A225:H225"/>
    <mergeCell ref="A237:H237"/>
    <mergeCell ref="A147:H147"/>
  </mergeCells>
  <printOptions horizontalCentered="1"/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7"/>
  <sheetViews>
    <sheetView tabSelected="1" topLeftCell="A26" workbookViewId="0">
      <selection activeCell="D33" sqref="D33"/>
    </sheetView>
  </sheetViews>
  <sheetFormatPr baseColWidth="10" defaultRowHeight="15" x14ac:dyDescent="0.25"/>
  <cols>
    <col min="1" max="1" width="12.42578125" customWidth="1"/>
    <col min="2" max="2" width="12.28515625" customWidth="1"/>
    <col min="3" max="3" width="11.28515625" customWidth="1"/>
    <col min="4" max="4" width="11.5703125" customWidth="1"/>
    <col min="5" max="5" width="13.28515625" customWidth="1"/>
    <col min="6" max="6" width="13.42578125" customWidth="1"/>
    <col min="7" max="7" width="13.5703125" customWidth="1"/>
    <col min="8" max="8" width="13.28515625" customWidth="1"/>
    <col min="9" max="9" width="14" customWidth="1"/>
    <col min="11" max="11" width="12.42578125" customWidth="1"/>
    <col min="12" max="12" width="12.85546875" customWidth="1"/>
  </cols>
  <sheetData>
    <row r="2" spans="1:12" ht="15.75" x14ac:dyDescent="0.25">
      <c r="A2" s="128" t="s">
        <v>71</v>
      </c>
      <c r="B2" s="128"/>
      <c r="C2" s="128"/>
      <c r="D2" s="128"/>
      <c r="E2" s="137" t="s">
        <v>73</v>
      </c>
      <c r="F2" s="131"/>
      <c r="G2" s="131"/>
      <c r="H2" s="138"/>
      <c r="I2" s="137" t="s">
        <v>75</v>
      </c>
      <c r="J2" s="131"/>
      <c r="K2" s="131"/>
      <c r="L2" s="131"/>
    </row>
    <row r="3" spans="1:12" ht="15.75" x14ac:dyDescent="0.25">
      <c r="A3" s="128" t="s">
        <v>72</v>
      </c>
      <c r="B3" s="128"/>
      <c r="C3" s="128"/>
      <c r="D3" s="128"/>
      <c r="E3" s="137" t="s">
        <v>74</v>
      </c>
      <c r="F3" s="131"/>
      <c r="G3" s="131"/>
      <c r="H3" s="138"/>
      <c r="I3" s="137" t="s">
        <v>76</v>
      </c>
      <c r="J3" s="131"/>
      <c r="K3" s="131"/>
      <c r="L3" s="131"/>
    </row>
    <row r="4" spans="1:12" x14ac:dyDescent="0.25">
      <c r="E4" s="39"/>
      <c r="F4" s="17"/>
      <c r="G4" s="17"/>
      <c r="H4" s="43"/>
      <c r="I4" s="39"/>
      <c r="J4" s="17"/>
      <c r="K4" s="17"/>
      <c r="L4" s="17"/>
    </row>
    <row r="5" spans="1:12" x14ac:dyDescent="0.25">
      <c r="A5" s="27"/>
      <c r="B5" s="27" t="s">
        <v>63</v>
      </c>
      <c r="C5" s="27" t="s">
        <v>63</v>
      </c>
      <c r="D5" s="29" t="s">
        <v>69</v>
      </c>
      <c r="E5" s="40" t="s">
        <v>69</v>
      </c>
      <c r="F5" s="27" t="s">
        <v>70</v>
      </c>
      <c r="G5" s="27" t="s">
        <v>70</v>
      </c>
      <c r="H5" s="44" t="s">
        <v>69</v>
      </c>
      <c r="I5" s="40" t="s">
        <v>69</v>
      </c>
      <c r="J5" s="27" t="s">
        <v>70</v>
      </c>
      <c r="K5" s="27" t="s">
        <v>70</v>
      </c>
      <c r="L5" s="27" t="s">
        <v>69</v>
      </c>
    </row>
    <row r="6" spans="1:12" x14ac:dyDescent="0.25">
      <c r="A6" s="27" t="s">
        <v>2</v>
      </c>
      <c r="B6" s="27" t="s">
        <v>59</v>
      </c>
      <c r="C6" s="27" t="s">
        <v>60</v>
      </c>
      <c r="D6" s="29" t="s">
        <v>64</v>
      </c>
      <c r="E6" s="40" t="s">
        <v>68</v>
      </c>
      <c r="F6" s="27" t="s">
        <v>65</v>
      </c>
      <c r="G6" s="27" t="s">
        <v>66</v>
      </c>
      <c r="H6" s="44" t="s">
        <v>67</v>
      </c>
      <c r="I6" s="40" t="s">
        <v>68</v>
      </c>
      <c r="J6" s="27" t="s">
        <v>65</v>
      </c>
      <c r="K6" s="27" t="s">
        <v>66</v>
      </c>
      <c r="L6" s="27" t="s">
        <v>67</v>
      </c>
    </row>
    <row r="7" spans="1:12" x14ac:dyDescent="0.25">
      <c r="E7" s="45"/>
      <c r="F7" s="17"/>
      <c r="G7" s="17"/>
      <c r="H7" s="43"/>
      <c r="I7" s="39"/>
      <c r="J7" s="17"/>
      <c r="K7" s="17"/>
      <c r="L7" s="17"/>
    </row>
    <row r="8" spans="1:12" x14ac:dyDescent="0.25">
      <c r="A8" s="1">
        <v>42279</v>
      </c>
      <c r="B8" s="4">
        <v>3467</v>
      </c>
      <c r="C8" s="4">
        <v>16863.490000000002</v>
      </c>
      <c r="D8" s="31"/>
      <c r="E8" s="41"/>
      <c r="F8" s="3"/>
      <c r="G8" s="3"/>
      <c r="H8" s="46"/>
      <c r="I8" s="41"/>
      <c r="J8" s="3"/>
      <c r="K8" s="3"/>
      <c r="L8" s="3"/>
    </row>
    <row r="9" spans="1:12" x14ac:dyDescent="0.25">
      <c r="A9" s="1">
        <v>42282</v>
      </c>
      <c r="B9" s="4">
        <v>6632</v>
      </c>
      <c r="C9" s="4">
        <v>92053.25</v>
      </c>
      <c r="D9" s="31"/>
      <c r="E9" s="41"/>
      <c r="F9" s="3"/>
      <c r="G9" s="3"/>
      <c r="H9" s="46"/>
      <c r="I9" s="41"/>
      <c r="J9" s="3"/>
      <c r="K9" s="3"/>
      <c r="L9" s="3"/>
    </row>
    <row r="10" spans="1:12" x14ac:dyDescent="0.25">
      <c r="A10" s="1">
        <v>42283</v>
      </c>
      <c r="B10" s="4">
        <v>2473</v>
      </c>
      <c r="C10" s="4">
        <v>11075.04</v>
      </c>
      <c r="D10" s="31"/>
      <c r="E10" s="41"/>
      <c r="F10" s="3"/>
      <c r="G10" s="3"/>
      <c r="H10" s="46"/>
      <c r="I10" s="41"/>
      <c r="J10" s="3"/>
      <c r="K10" s="3"/>
      <c r="L10" s="3"/>
    </row>
    <row r="11" spans="1:12" x14ac:dyDescent="0.25">
      <c r="A11" s="1">
        <v>42284</v>
      </c>
      <c r="B11" s="4">
        <v>6533</v>
      </c>
      <c r="C11" s="4">
        <v>14888.29</v>
      </c>
      <c r="D11" s="31"/>
      <c r="E11" s="41"/>
      <c r="F11" s="3"/>
      <c r="G11" s="3"/>
      <c r="H11" s="46"/>
      <c r="I11" s="41"/>
      <c r="J11" s="3"/>
      <c r="K11" s="3"/>
      <c r="L11" s="3"/>
    </row>
    <row r="12" spans="1:12" x14ac:dyDescent="0.25">
      <c r="A12" s="1">
        <v>42285</v>
      </c>
      <c r="B12" s="4">
        <v>13088</v>
      </c>
      <c r="C12" s="4">
        <v>8052.31</v>
      </c>
      <c r="D12" s="31">
        <v>11752.74</v>
      </c>
      <c r="E12" s="47">
        <v>2620.92</v>
      </c>
      <c r="F12" s="3"/>
      <c r="G12" s="3"/>
      <c r="H12" s="46"/>
      <c r="I12" s="41">
        <v>393.84</v>
      </c>
      <c r="J12" s="3"/>
      <c r="K12" s="3"/>
      <c r="L12" s="3"/>
    </row>
    <row r="13" spans="1:12" x14ac:dyDescent="0.25">
      <c r="A13" s="1">
        <v>42286</v>
      </c>
      <c r="B13" s="4">
        <v>3776</v>
      </c>
      <c r="C13" s="4">
        <v>2940.33</v>
      </c>
      <c r="D13" s="31"/>
      <c r="E13" s="41"/>
      <c r="F13" s="3"/>
      <c r="G13" s="3"/>
      <c r="H13" s="46"/>
      <c r="I13" s="41"/>
      <c r="J13" s="3"/>
      <c r="K13" s="3"/>
      <c r="L13" s="3"/>
    </row>
    <row r="14" spans="1:12" x14ac:dyDescent="0.25">
      <c r="A14" s="1">
        <v>42290</v>
      </c>
      <c r="B14" s="4">
        <v>4440</v>
      </c>
      <c r="C14" s="4">
        <v>4585</v>
      </c>
      <c r="D14" s="31"/>
      <c r="E14" s="41"/>
      <c r="F14" s="3"/>
      <c r="G14" s="3"/>
      <c r="H14" s="46"/>
      <c r="I14" s="41"/>
      <c r="J14" s="3"/>
      <c r="K14" s="3"/>
      <c r="L14" s="3"/>
    </row>
    <row r="15" spans="1:12" x14ac:dyDescent="0.25">
      <c r="A15" s="1">
        <v>42291</v>
      </c>
      <c r="B15" s="4">
        <v>6780</v>
      </c>
      <c r="C15" s="4">
        <v>9165.2000000000007</v>
      </c>
      <c r="D15" s="31"/>
      <c r="E15" s="41"/>
      <c r="F15" s="3"/>
      <c r="G15" s="3"/>
      <c r="H15" s="46"/>
      <c r="I15" s="41"/>
      <c r="J15" s="3"/>
      <c r="K15" s="3"/>
      <c r="L15" s="3"/>
    </row>
    <row r="16" spans="1:12" x14ac:dyDescent="0.25">
      <c r="A16" s="1">
        <v>42292</v>
      </c>
      <c r="B16" s="4">
        <v>21068</v>
      </c>
      <c r="C16" s="4">
        <v>155087.10999999999</v>
      </c>
      <c r="D16" s="32"/>
      <c r="E16" s="41"/>
      <c r="F16" s="3"/>
      <c r="G16" s="3"/>
      <c r="H16" s="46"/>
      <c r="I16" s="41"/>
      <c r="J16" s="3"/>
      <c r="K16" s="3"/>
      <c r="L16" s="3"/>
    </row>
    <row r="17" spans="1:16" x14ac:dyDescent="0.25">
      <c r="A17" s="1">
        <v>42293</v>
      </c>
      <c r="B17" s="4">
        <v>6916</v>
      </c>
      <c r="C17" s="4">
        <v>24487.61</v>
      </c>
      <c r="D17" s="32">
        <v>3685.08</v>
      </c>
      <c r="E17" s="41">
        <v>107.04</v>
      </c>
      <c r="F17" s="3"/>
      <c r="G17" s="3"/>
      <c r="H17" s="46"/>
      <c r="I17" s="41">
        <v>16.079999999999998</v>
      </c>
      <c r="J17" s="3"/>
      <c r="K17" s="3"/>
      <c r="L17" s="3"/>
    </row>
    <row r="18" spans="1:16" x14ac:dyDescent="0.25">
      <c r="A18" s="1">
        <v>42296</v>
      </c>
      <c r="B18" s="4">
        <v>5151</v>
      </c>
      <c r="C18" s="4">
        <v>1195</v>
      </c>
      <c r="D18" s="32"/>
      <c r="E18" s="41"/>
      <c r="F18" s="3"/>
      <c r="G18" s="3"/>
      <c r="H18" s="46"/>
      <c r="I18" s="41"/>
      <c r="J18" s="3"/>
      <c r="K18" s="3"/>
      <c r="L18" s="3"/>
      <c r="P18">
        <v>710360.68</v>
      </c>
    </row>
    <row r="19" spans="1:16" x14ac:dyDescent="0.25">
      <c r="A19" s="1">
        <v>42297</v>
      </c>
      <c r="B19" s="4">
        <v>3473</v>
      </c>
      <c r="C19" s="4">
        <v>8130.26</v>
      </c>
      <c r="D19" s="32"/>
      <c r="E19" s="41"/>
      <c r="F19" s="3"/>
      <c r="G19" s="3"/>
      <c r="H19" s="46"/>
      <c r="I19" s="41"/>
      <c r="J19" s="3"/>
      <c r="K19" s="3"/>
      <c r="L19" s="3"/>
      <c r="P19">
        <v>8063.48</v>
      </c>
    </row>
    <row r="20" spans="1:16" x14ac:dyDescent="0.25">
      <c r="A20" s="1">
        <v>42298</v>
      </c>
      <c r="B20" s="4">
        <v>8825</v>
      </c>
      <c r="C20" s="4">
        <v>2281.86</v>
      </c>
      <c r="D20" s="32"/>
      <c r="E20" s="41"/>
      <c r="F20" s="3"/>
      <c r="G20" s="3"/>
      <c r="H20" s="46"/>
      <c r="I20" s="41"/>
      <c r="J20" s="3"/>
      <c r="K20" s="3"/>
      <c r="L20" s="3"/>
      <c r="P20">
        <v>895.5</v>
      </c>
    </row>
    <row r="21" spans="1:16" x14ac:dyDescent="0.25">
      <c r="A21" s="1">
        <v>42299</v>
      </c>
      <c r="B21" s="4">
        <v>8566</v>
      </c>
      <c r="C21" s="10">
        <v>63340.9</v>
      </c>
      <c r="D21" s="32"/>
      <c r="E21" s="41"/>
      <c r="F21" s="3"/>
      <c r="G21" s="3"/>
      <c r="H21" s="46"/>
      <c r="I21" s="41"/>
      <c r="J21" s="3"/>
      <c r="K21" s="3"/>
      <c r="L21" s="3"/>
      <c r="P21">
        <f>SUM(P18:P20)</f>
        <v>719319.66</v>
      </c>
    </row>
    <row r="22" spans="1:16" x14ac:dyDescent="0.25">
      <c r="A22" s="1">
        <v>42300</v>
      </c>
      <c r="B22" s="4">
        <v>22704.5</v>
      </c>
      <c r="C22" s="4">
        <v>68184.639999999999</v>
      </c>
      <c r="D22" s="32">
        <v>6161.81</v>
      </c>
      <c r="E22" s="41">
        <v>812.52</v>
      </c>
      <c r="F22" s="3"/>
      <c r="G22" s="3"/>
      <c r="H22" s="46"/>
      <c r="I22" s="41">
        <v>122.07</v>
      </c>
      <c r="J22" s="3"/>
      <c r="K22" s="3"/>
      <c r="L22" s="3"/>
    </row>
    <row r="23" spans="1:16" x14ac:dyDescent="0.25">
      <c r="A23" s="1">
        <v>42303</v>
      </c>
      <c r="B23" s="4">
        <v>4524.5</v>
      </c>
      <c r="C23" s="4">
        <v>723.04</v>
      </c>
      <c r="D23" s="32"/>
      <c r="E23" s="41"/>
      <c r="F23" s="3"/>
      <c r="G23" s="3"/>
      <c r="H23" s="46"/>
      <c r="I23" s="41"/>
      <c r="J23" s="3"/>
      <c r="K23" s="3"/>
      <c r="L23" s="3"/>
    </row>
    <row r="24" spans="1:16" x14ac:dyDescent="0.25">
      <c r="A24" s="1">
        <v>42304</v>
      </c>
      <c r="B24" s="4">
        <v>3689</v>
      </c>
      <c r="C24" s="4">
        <v>1796.13</v>
      </c>
      <c r="D24" s="32"/>
      <c r="E24" s="41"/>
      <c r="F24" s="3"/>
      <c r="G24" s="3"/>
      <c r="H24" s="46"/>
      <c r="I24" s="41"/>
      <c r="J24" s="3"/>
      <c r="K24" s="3"/>
      <c r="L24" s="3"/>
      <c r="P24">
        <v>710360.68</v>
      </c>
    </row>
    <row r="25" spans="1:16" x14ac:dyDescent="0.25">
      <c r="A25" s="1">
        <v>42305</v>
      </c>
      <c r="B25" s="4">
        <v>6170</v>
      </c>
      <c r="C25" s="4">
        <v>42643.43</v>
      </c>
      <c r="D25" s="32"/>
      <c r="E25" s="41"/>
      <c r="F25" s="3"/>
      <c r="G25" s="3"/>
      <c r="H25" s="46"/>
      <c r="I25" s="41"/>
      <c r="J25" s="3"/>
      <c r="K25" s="3"/>
      <c r="L25" s="3"/>
      <c r="P25">
        <v>8063.48</v>
      </c>
    </row>
    <row r="26" spans="1:16" x14ac:dyDescent="0.25">
      <c r="A26" s="1">
        <v>42306</v>
      </c>
      <c r="B26" s="4">
        <v>1737</v>
      </c>
      <c r="C26" s="30">
        <v>130.74</v>
      </c>
      <c r="D26" s="32"/>
      <c r="E26" s="41"/>
      <c r="F26" s="3"/>
      <c r="G26" s="3"/>
      <c r="H26" s="46"/>
      <c r="I26" s="41"/>
      <c r="J26" s="3"/>
      <c r="K26" s="3"/>
      <c r="L26" s="3"/>
      <c r="P26">
        <v>895.5</v>
      </c>
    </row>
    <row r="27" spans="1:16" x14ac:dyDescent="0.25">
      <c r="A27" s="1">
        <v>42307</v>
      </c>
      <c r="B27" s="4">
        <v>8035</v>
      </c>
      <c r="C27" s="30">
        <v>1660.99</v>
      </c>
      <c r="D27" s="32">
        <v>1248.52</v>
      </c>
      <c r="E27" s="41">
        <v>249.76</v>
      </c>
      <c r="F27" s="3">
        <v>626.66999999999996</v>
      </c>
      <c r="G27" s="3">
        <v>2148.66</v>
      </c>
      <c r="H27" s="46">
        <v>1497.91</v>
      </c>
      <c r="I27" s="41">
        <v>37.520000000000003</v>
      </c>
      <c r="J27" s="9">
        <v>93.99</v>
      </c>
      <c r="K27" s="9">
        <v>7.32</v>
      </c>
      <c r="L27" s="9">
        <v>224.68</v>
      </c>
      <c r="N27">
        <v>149309.54999999999</v>
      </c>
      <c r="P27">
        <f>SUM(P24:P26)</f>
        <v>719319.66</v>
      </c>
    </row>
    <row r="28" spans="1:16" x14ac:dyDescent="0.25">
      <c r="A28" s="1">
        <v>42292</v>
      </c>
      <c r="B28" s="4">
        <v>1261.55</v>
      </c>
      <c r="C28" s="30"/>
      <c r="D28" s="32"/>
      <c r="E28" s="41"/>
      <c r="F28" s="3"/>
      <c r="G28" s="3"/>
      <c r="H28" s="46"/>
      <c r="I28" s="41"/>
      <c r="J28" s="3"/>
      <c r="K28" s="3"/>
      <c r="L28" s="3"/>
      <c r="N28">
        <v>529284.62</v>
      </c>
    </row>
    <row r="29" spans="1:16" x14ac:dyDescent="0.25">
      <c r="A29" s="1">
        <v>42307</v>
      </c>
      <c r="B29" s="3" t="s">
        <v>78</v>
      </c>
      <c r="C29" s="3"/>
      <c r="D29" s="32">
        <v>1332.42</v>
      </c>
      <c r="E29" s="41"/>
      <c r="F29" s="3"/>
      <c r="G29" s="3"/>
      <c r="H29" s="46"/>
      <c r="I29" s="41"/>
      <c r="J29" s="3"/>
      <c r="K29" s="3"/>
      <c r="L29" s="3"/>
      <c r="N29">
        <v>31763.51</v>
      </c>
    </row>
    <row r="30" spans="1:16" x14ac:dyDescent="0.25">
      <c r="A30" s="1">
        <v>42307</v>
      </c>
      <c r="B30" s="20" t="s">
        <v>79</v>
      </c>
      <c r="C30" s="20"/>
      <c r="D30" s="37">
        <v>1294.02</v>
      </c>
      <c r="E30" s="48">
        <f>SUM(E12:E29)</f>
        <v>3790.24</v>
      </c>
      <c r="F30" s="33">
        <f>SUM(F27:F29)</f>
        <v>626.66999999999996</v>
      </c>
      <c r="G30" s="33">
        <f>SUM(G27:G29)</f>
        <v>2148.66</v>
      </c>
      <c r="H30" s="49">
        <f>SUM(H27:H29)</f>
        <v>1497.91</v>
      </c>
      <c r="I30" s="42">
        <f>SUM(I12:I29)</f>
        <v>569.51</v>
      </c>
      <c r="J30" s="33">
        <f>SUM(J27:J29)</f>
        <v>93.99</v>
      </c>
      <c r="K30" s="34">
        <f>SUM(K27:K29)</f>
        <v>7.32</v>
      </c>
      <c r="L30" s="34">
        <f>SUM(L27:L29)</f>
        <v>224.68</v>
      </c>
      <c r="N30">
        <f>SUM(N27:N29)</f>
        <v>710357.67999999993</v>
      </c>
    </row>
    <row r="31" spans="1:16" x14ac:dyDescent="0.25">
      <c r="A31" s="1">
        <v>42307</v>
      </c>
      <c r="B31" s="3" t="s">
        <v>80</v>
      </c>
      <c r="C31" s="3"/>
      <c r="D31" s="32">
        <v>6288.92</v>
      </c>
      <c r="E31" s="41"/>
      <c r="F31" s="3"/>
      <c r="G31" s="3"/>
      <c r="H31" s="46"/>
      <c r="I31" s="41"/>
      <c r="J31" s="3"/>
      <c r="K31" s="3"/>
      <c r="L31" s="3"/>
    </row>
    <row r="32" spans="1:16" x14ac:dyDescent="0.25">
      <c r="A32" s="1">
        <v>42307</v>
      </c>
      <c r="B32" s="3" t="s">
        <v>78</v>
      </c>
      <c r="C32" s="3"/>
      <c r="D32" s="32"/>
      <c r="E32" s="41"/>
      <c r="F32" s="3"/>
      <c r="G32" s="3"/>
      <c r="H32" s="46"/>
      <c r="I32" s="41"/>
      <c r="J32" s="3"/>
      <c r="K32" s="3"/>
      <c r="L32" s="3"/>
    </row>
    <row r="33" spans="1:17" ht="15.75" x14ac:dyDescent="0.25">
      <c r="A33" s="135"/>
      <c r="B33" s="135"/>
      <c r="C33" s="135"/>
      <c r="D33" s="38"/>
      <c r="E33" s="136" t="s">
        <v>77</v>
      </c>
      <c r="F33" s="135"/>
      <c r="G33" s="135"/>
      <c r="H33" s="50">
        <v>8063.48</v>
      </c>
      <c r="I33" s="136" t="s">
        <v>77</v>
      </c>
      <c r="J33" s="135"/>
      <c r="K33" s="135"/>
      <c r="L33" s="36">
        <v>895.5</v>
      </c>
      <c r="Q33">
        <v>710357.68</v>
      </c>
    </row>
    <row r="34" spans="1:17" x14ac:dyDescent="0.25">
      <c r="A34" s="3"/>
      <c r="B34" s="20">
        <v>149309.54999999999</v>
      </c>
      <c r="C34" s="20">
        <v>529284.62</v>
      </c>
      <c r="D34" s="37">
        <f>SUM(D8:D33)</f>
        <v>31763.510000000002</v>
      </c>
      <c r="E34" s="41"/>
      <c r="F34" s="3"/>
      <c r="G34" s="3"/>
      <c r="H34" s="46"/>
      <c r="I34" s="41"/>
      <c r="J34" s="3"/>
      <c r="K34" s="3"/>
      <c r="L34" s="3"/>
      <c r="Q34">
        <v>-165940.24</v>
      </c>
    </row>
    <row r="35" spans="1:17" x14ac:dyDescent="0.25">
      <c r="A35" s="3"/>
      <c r="B35" s="3"/>
      <c r="C35" s="3"/>
      <c r="D35" s="32"/>
      <c r="E35" s="41"/>
      <c r="F35" s="3"/>
      <c r="G35" s="3"/>
      <c r="H35" s="46"/>
      <c r="I35" s="41"/>
      <c r="J35" s="3"/>
      <c r="K35" s="3"/>
      <c r="L35" s="3"/>
      <c r="O35">
        <v>710360.68</v>
      </c>
      <c r="Q35">
        <v>-118322.39</v>
      </c>
    </row>
    <row r="36" spans="1:17" x14ac:dyDescent="0.25">
      <c r="A36" s="3"/>
      <c r="B36" s="3"/>
      <c r="C36" s="3"/>
      <c r="D36" s="32"/>
      <c r="E36" s="41"/>
      <c r="F36" s="3"/>
      <c r="G36" s="3"/>
      <c r="H36" s="46"/>
      <c r="I36" s="41"/>
      <c r="J36" s="3"/>
      <c r="K36" s="3"/>
      <c r="L36" s="3"/>
      <c r="O36">
        <v>8063.48</v>
      </c>
      <c r="Q36">
        <f>SUM(Q33:Q35)</f>
        <v>426095.05000000005</v>
      </c>
    </row>
    <row r="37" spans="1:17" x14ac:dyDescent="0.25">
      <c r="A37" s="3"/>
      <c r="B37" s="20"/>
      <c r="C37" s="20"/>
      <c r="D37" s="37"/>
      <c r="E37" s="41"/>
      <c r="F37" s="3"/>
      <c r="G37" s="3"/>
      <c r="H37" s="46"/>
      <c r="I37" s="41"/>
      <c r="J37" s="3"/>
      <c r="K37" s="3"/>
      <c r="L37" s="3"/>
      <c r="O37">
        <v>895.5</v>
      </c>
    </row>
    <row r="38" spans="1:17" ht="15.75" x14ac:dyDescent="0.25">
      <c r="A38" s="135" t="s">
        <v>77</v>
      </c>
      <c r="B38" s="135"/>
      <c r="C38" s="135"/>
      <c r="D38" s="38">
        <v>710357.68</v>
      </c>
      <c r="E38" s="136" t="s">
        <v>77</v>
      </c>
      <c r="F38" s="135"/>
      <c r="G38" s="135"/>
      <c r="H38" s="50">
        <v>8063.48</v>
      </c>
      <c r="I38" s="136" t="s">
        <v>77</v>
      </c>
      <c r="J38" s="135"/>
      <c r="K38" s="135"/>
      <c r="L38" s="36">
        <v>895.5</v>
      </c>
      <c r="O38">
        <f>SUM(O35:O37)</f>
        <v>719319.66</v>
      </c>
    </row>
    <row r="39" spans="1:17" x14ac:dyDescent="0.25">
      <c r="A39" s="3"/>
      <c r="B39" s="3"/>
      <c r="C39" s="3"/>
      <c r="D39" s="32"/>
      <c r="E39" s="41"/>
      <c r="F39" s="3"/>
      <c r="G39" s="3"/>
      <c r="H39" s="51"/>
      <c r="I39" s="41"/>
      <c r="J39" s="3"/>
      <c r="K39" s="3"/>
      <c r="L39" s="3"/>
    </row>
    <row r="40" spans="1:17" x14ac:dyDescent="0.25">
      <c r="A40" s="3"/>
      <c r="B40" s="3"/>
      <c r="C40" s="3"/>
      <c r="D40" s="32"/>
      <c r="E40" s="41"/>
      <c r="F40" s="3"/>
      <c r="G40" s="3"/>
      <c r="H40" s="46"/>
      <c r="I40" s="41"/>
      <c r="J40" s="3"/>
      <c r="K40" s="3"/>
      <c r="L40" s="3"/>
    </row>
    <row r="41" spans="1:17" x14ac:dyDescent="0.25">
      <c r="E41" s="28"/>
    </row>
    <row r="42" spans="1:17" x14ac:dyDescent="0.25">
      <c r="E42" s="28"/>
    </row>
    <row r="43" spans="1:17" x14ac:dyDescent="0.25">
      <c r="E43" s="28"/>
    </row>
    <row r="44" spans="1:17" x14ac:dyDescent="0.25">
      <c r="E44" s="28"/>
    </row>
    <row r="45" spans="1:17" x14ac:dyDescent="0.25">
      <c r="E45" s="28"/>
    </row>
    <row r="46" spans="1:17" x14ac:dyDescent="0.25">
      <c r="E46" s="28"/>
    </row>
    <row r="47" spans="1:17" x14ac:dyDescent="0.25">
      <c r="E47" s="28"/>
    </row>
    <row r="48" spans="1:17" x14ac:dyDescent="0.25">
      <c r="E48" s="28"/>
    </row>
    <row r="49" spans="5:5" x14ac:dyDescent="0.25">
      <c r="E49" s="28"/>
    </row>
    <row r="50" spans="5:5" x14ac:dyDescent="0.25">
      <c r="E50" s="28"/>
    </row>
    <row r="51" spans="5:5" x14ac:dyDescent="0.25">
      <c r="E51" s="28"/>
    </row>
    <row r="52" spans="5:5" x14ac:dyDescent="0.25">
      <c r="E52" s="28"/>
    </row>
    <row r="53" spans="5:5" x14ac:dyDescent="0.25">
      <c r="E53" s="28"/>
    </row>
    <row r="54" spans="5:5" x14ac:dyDescent="0.25">
      <c r="E54" s="28"/>
    </row>
    <row r="55" spans="5:5" x14ac:dyDescent="0.25">
      <c r="E55" s="28"/>
    </row>
    <row r="56" spans="5:5" x14ac:dyDescent="0.25">
      <c r="E56" s="28"/>
    </row>
    <row r="57" spans="5:5" x14ac:dyDescent="0.25">
      <c r="E57" s="28"/>
    </row>
  </sheetData>
  <mergeCells count="12">
    <mergeCell ref="A3:D3"/>
    <mergeCell ref="A2:D2"/>
    <mergeCell ref="E2:H2"/>
    <mergeCell ref="E3:H3"/>
    <mergeCell ref="I2:L2"/>
    <mergeCell ref="I3:L3"/>
    <mergeCell ref="A33:C33"/>
    <mergeCell ref="E33:G33"/>
    <mergeCell ref="I33:K33"/>
    <mergeCell ref="A38:C38"/>
    <mergeCell ref="E38:G38"/>
    <mergeCell ref="I38:K38"/>
  </mergeCells>
  <printOptions horizontalCentered="1"/>
  <pageMargins left="0.31496062992125984" right="0.31496062992125984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5"/>
  <sheetViews>
    <sheetView workbookViewId="0">
      <selection activeCell="E38" sqref="E38"/>
    </sheetView>
  </sheetViews>
  <sheetFormatPr baseColWidth="10" defaultRowHeight="15" x14ac:dyDescent="0.25"/>
  <cols>
    <col min="1" max="1" width="10.42578125" style="21" customWidth="1"/>
    <col min="2" max="2" width="11.140625" customWidth="1"/>
    <col min="3" max="3" width="34.7109375" customWidth="1"/>
    <col min="4" max="4" width="11.28515625" customWidth="1"/>
    <col min="5" max="5" width="11.7109375" style="11" bestFit="1" customWidth="1"/>
    <col min="6" max="6" width="12.42578125" customWidth="1"/>
    <col min="7" max="7" width="14.42578125" customWidth="1"/>
    <col min="8" max="8" width="38.85546875" customWidth="1"/>
  </cols>
  <sheetData>
    <row r="2" spans="1:8" ht="15.75" x14ac:dyDescent="0.25">
      <c r="A2" s="128" t="s">
        <v>139</v>
      </c>
      <c r="B2" s="128"/>
      <c r="C2" s="128"/>
      <c r="D2" s="128"/>
      <c r="E2" s="128"/>
      <c r="F2" s="128"/>
      <c r="G2" s="128"/>
      <c r="H2" s="128"/>
    </row>
    <row r="3" spans="1:8" x14ac:dyDescent="0.25">
      <c r="F3" s="11"/>
      <c r="G3" s="11"/>
    </row>
    <row r="4" spans="1:8" x14ac:dyDescent="0.25">
      <c r="A4" s="5" t="s">
        <v>2</v>
      </c>
      <c r="B4" s="6" t="s">
        <v>3</v>
      </c>
      <c r="C4" s="6" t="s">
        <v>4</v>
      </c>
      <c r="D4" s="7" t="s">
        <v>5</v>
      </c>
      <c r="E4" s="7" t="s">
        <v>6</v>
      </c>
      <c r="F4" s="7" t="s">
        <v>7</v>
      </c>
      <c r="G4" s="7" t="s">
        <v>395</v>
      </c>
      <c r="H4" s="8" t="s">
        <v>8</v>
      </c>
    </row>
    <row r="5" spans="1:8" x14ac:dyDescent="0.25">
      <c r="F5" s="11"/>
      <c r="G5" s="11"/>
    </row>
    <row r="6" spans="1:8" x14ac:dyDescent="0.25">
      <c r="A6" s="22">
        <v>42311</v>
      </c>
      <c r="B6" s="2"/>
      <c r="C6" s="23" t="s">
        <v>140</v>
      </c>
      <c r="D6" s="74">
        <v>150</v>
      </c>
      <c r="E6" s="82"/>
      <c r="F6" s="4">
        <f t="shared" ref="F6:F37" si="0">+F5-D6+E6</f>
        <v>-150</v>
      </c>
      <c r="G6" s="4" t="s">
        <v>396</v>
      </c>
      <c r="H6" s="3" t="s">
        <v>505</v>
      </c>
    </row>
    <row r="7" spans="1:8" x14ac:dyDescent="0.25">
      <c r="A7" s="22">
        <v>42311</v>
      </c>
      <c r="B7" s="2"/>
      <c r="C7" s="23" t="s">
        <v>141</v>
      </c>
      <c r="D7" s="74">
        <v>24</v>
      </c>
      <c r="E7" s="82"/>
      <c r="F7" s="4">
        <f t="shared" si="0"/>
        <v>-174</v>
      </c>
      <c r="G7" s="4" t="s">
        <v>397</v>
      </c>
      <c r="H7" s="3" t="s">
        <v>506</v>
      </c>
    </row>
    <row r="8" spans="1:8" x14ac:dyDescent="0.25">
      <c r="A8" s="22">
        <v>42311</v>
      </c>
      <c r="B8" s="2">
        <v>26</v>
      </c>
      <c r="C8" s="3" t="s">
        <v>142</v>
      </c>
      <c r="D8" s="4">
        <v>11837.43</v>
      </c>
      <c r="E8" s="4"/>
      <c r="F8" s="4">
        <f t="shared" si="0"/>
        <v>-12011.43</v>
      </c>
      <c r="G8" s="4" t="s">
        <v>407</v>
      </c>
      <c r="H8" s="3" t="s">
        <v>143</v>
      </c>
    </row>
    <row r="9" spans="1:8" x14ac:dyDescent="0.25">
      <c r="A9" s="22">
        <v>42311</v>
      </c>
      <c r="B9" s="2">
        <v>27</v>
      </c>
      <c r="C9" s="3" t="s">
        <v>144</v>
      </c>
      <c r="D9" s="4">
        <v>500</v>
      </c>
      <c r="E9" s="4"/>
      <c r="F9" s="4">
        <f t="shared" si="0"/>
        <v>-12511.43</v>
      </c>
      <c r="G9" s="4" t="s">
        <v>398</v>
      </c>
      <c r="H9" s="23" t="s">
        <v>145</v>
      </c>
    </row>
    <row r="10" spans="1:8" x14ac:dyDescent="0.25">
      <c r="A10" s="22">
        <v>42311</v>
      </c>
      <c r="B10" s="2">
        <v>28</v>
      </c>
      <c r="C10" s="3" t="s">
        <v>146</v>
      </c>
      <c r="D10" s="4">
        <v>60000</v>
      </c>
      <c r="E10" s="4"/>
      <c r="F10" s="4">
        <f t="shared" si="0"/>
        <v>-72511.429999999993</v>
      </c>
      <c r="G10" s="4" t="s">
        <v>399</v>
      </c>
      <c r="H10" s="3" t="s">
        <v>147</v>
      </c>
    </row>
    <row r="11" spans="1:8" x14ac:dyDescent="0.25">
      <c r="A11" s="22">
        <v>42311</v>
      </c>
      <c r="B11" s="2">
        <v>29</v>
      </c>
      <c r="C11" s="3" t="s">
        <v>148</v>
      </c>
      <c r="D11" s="4">
        <v>1900</v>
      </c>
      <c r="E11" s="4"/>
      <c r="F11" s="4">
        <f t="shared" si="0"/>
        <v>-74411.429999999993</v>
      </c>
      <c r="G11" s="4" t="s">
        <v>400</v>
      </c>
      <c r="H11" s="3" t="s">
        <v>149</v>
      </c>
    </row>
    <row r="12" spans="1:8" x14ac:dyDescent="0.25">
      <c r="A12" s="22">
        <v>42311</v>
      </c>
      <c r="B12" s="2">
        <v>30</v>
      </c>
      <c r="C12" s="3" t="s">
        <v>150</v>
      </c>
      <c r="D12" s="4">
        <v>8000</v>
      </c>
      <c r="E12" s="4"/>
      <c r="F12" s="4">
        <f t="shared" si="0"/>
        <v>-82411.429999999993</v>
      </c>
      <c r="G12" s="4" t="s">
        <v>401</v>
      </c>
      <c r="H12" s="3" t="s">
        <v>151</v>
      </c>
    </row>
    <row r="13" spans="1:8" x14ac:dyDescent="0.25">
      <c r="A13" s="22">
        <v>42311</v>
      </c>
      <c r="B13" s="2">
        <v>31</v>
      </c>
      <c r="C13" s="3" t="s">
        <v>152</v>
      </c>
      <c r="D13" s="4">
        <v>1800</v>
      </c>
      <c r="E13" s="4"/>
      <c r="F13" s="4">
        <f t="shared" si="0"/>
        <v>-84211.43</v>
      </c>
      <c r="G13" s="4" t="s">
        <v>400</v>
      </c>
      <c r="H13" s="3" t="s">
        <v>153</v>
      </c>
    </row>
    <row r="14" spans="1:8" x14ac:dyDescent="0.25">
      <c r="A14" s="22">
        <v>42311</v>
      </c>
      <c r="B14" s="2">
        <v>32</v>
      </c>
      <c r="C14" s="3" t="s">
        <v>154</v>
      </c>
      <c r="D14" s="4">
        <v>1000</v>
      </c>
      <c r="E14" s="4"/>
      <c r="F14" s="4">
        <f t="shared" si="0"/>
        <v>-85211.43</v>
      </c>
      <c r="G14" s="4" t="s">
        <v>398</v>
      </c>
      <c r="H14" s="3" t="s">
        <v>155</v>
      </c>
    </row>
    <row r="15" spans="1:8" x14ac:dyDescent="0.25">
      <c r="A15" s="22">
        <v>42311</v>
      </c>
      <c r="B15" s="2">
        <v>33</v>
      </c>
      <c r="C15" s="3" t="s">
        <v>156</v>
      </c>
      <c r="D15" s="4">
        <v>1500</v>
      </c>
      <c r="E15" s="4"/>
      <c r="F15" s="4">
        <f t="shared" si="0"/>
        <v>-86711.43</v>
      </c>
      <c r="G15" s="4" t="s">
        <v>398</v>
      </c>
      <c r="H15" s="3" t="s">
        <v>157</v>
      </c>
    </row>
    <row r="16" spans="1:8" x14ac:dyDescent="0.25">
      <c r="A16" s="22">
        <v>42311</v>
      </c>
      <c r="B16" s="2">
        <v>34</v>
      </c>
      <c r="C16" s="3" t="s">
        <v>14</v>
      </c>
      <c r="D16" s="4">
        <v>800</v>
      </c>
      <c r="E16" s="4"/>
      <c r="F16" s="4">
        <f t="shared" si="0"/>
        <v>-87511.43</v>
      </c>
      <c r="G16" s="4" t="s">
        <v>402</v>
      </c>
      <c r="H16" s="3" t="s">
        <v>158</v>
      </c>
    </row>
    <row r="17" spans="1:8" x14ac:dyDescent="0.25">
      <c r="A17" s="22">
        <v>42311</v>
      </c>
      <c r="B17" s="2">
        <v>35</v>
      </c>
      <c r="C17" s="3" t="s">
        <v>21</v>
      </c>
      <c r="D17" s="4">
        <v>800</v>
      </c>
      <c r="E17" s="4"/>
      <c r="F17" s="4">
        <f t="shared" si="0"/>
        <v>-88311.43</v>
      </c>
      <c r="G17" s="4" t="s">
        <v>402</v>
      </c>
      <c r="H17" s="3" t="s">
        <v>159</v>
      </c>
    </row>
    <row r="18" spans="1:8" x14ac:dyDescent="0.25">
      <c r="A18" s="22">
        <v>42311</v>
      </c>
      <c r="B18" s="2">
        <v>36</v>
      </c>
      <c r="C18" s="23" t="s">
        <v>160</v>
      </c>
      <c r="D18" s="4">
        <v>388.78</v>
      </c>
      <c r="E18" s="4"/>
      <c r="F18" s="4">
        <f t="shared" si="0"/>
        <v>-88700.209999999992</v>
      </c>
      <c r="G18" s="4" t="s">
        <v>403</v>
      </c>
      <c r="H18" s="100" t="s">
        <v>307</v>
      </c>
    </row>
    <row r="19" spans="1:8" x14ac:dyDescent="0.25">
      <c r="A19" s="22">
        <v>42311</v>
      </c>
      <c r="B19" s="2">
        <v>37</v>
      </c>
      <c r="C19" s="3" t="s">
        <v>161</v>
      </c>
      <c r="D19" s="4">
        <v>2088</v>
      </c>
      <c r="E19" s="4"/>
      <c r="F19" s="4">
        <f t="shared" si="0"/>
        <v>-90788.209999999992</v>
      </c>
      <c r="G19" s="4" t="s">
        <v>410</v>
      </c>
      <c r="H19" s="3" t="s">
        <v>162</v>
      </c>
    </row>
    <row r="20" spans="1:8" x14ac:dyDescent="0.25">
      <c r="A20" s="1">
        <v>42312</v>
      </c>
      <c r="B20" s="2">
        <v>38</v>
      </c>
      <c r="C20" s="23" t="s">
        <v>163</v>
      </c>
      <c r="D20" s="4">
        <v>200</v>
      </c>
      <c r="E20" s="4"/>
      <c r="F20" s="4">
        <f t="shared" si="0"/>
        <v>-90988.209999999992</v>
      </c>
      <c r="G20" s="4" t="s">
        <v>398</v>
      </c>
      <c r="H20" s="23" t="s">
        <v>164</v>
      </c>
    </row>
    <row r="21" spans="1:8" x14ac:dyDescent="0.25">
      <c r="A21" s="1">
        <v>42312</v>
      </c>
      <c r="B21" s="2">
        <v>39</v>
      </c>
      <c r="C21" s="23" t="s">
        <v>165</v>
      </c>
      <c r="D21" s="4">
        <v>1300</v>
      </c>
      <c r="E21" s="4"/>
      <c r="F21" s="4">
        <f t="shared" si="0"/>
        <v>-92288.209999999992</v>
      </c>
      <c r="G21" s="4" t="s">
        <v>405</v>
      </c>
      <c r="H21" s="23" t="s">
        <v>308</v>
      </c>
    </row>
    <row r="22" spans="1:8" x14ac:dyDescent="0.25">
      <c r="A22" s="1">
        <v>42313</v>
      </c>
      <c r="B22" s="2">
        <v>40</v>
      </c>
      <c r="C22" s="3" t="s">
        <v>166</v>
      </c>
      <c r="D22" s="4">
        <v>24557.5</v>
      </c>
      <c r="E22" s="4"/>
      <c r="F22" s="4">
        <f t="shared" si="0"/>
        <v>-116845.70999999999</v>
      </c>
      <c r="G22" s="4" t="s">
        <v>432</v>
      </c>
      <c r="H22" s="3" t="s">
        <v>431</v>
      </c>
    </row>
    <row r="23" spans="1:8" x14ac:dyDescent="0.25">
      <c r="A23" s="1">
        <v>42313</v>
      </c>
      <c r="B23" s="2">
        <v>41</v>
      </c>
      <c r="C23" s="3" t="s">
        <v>167</v>
      </c>
      <c r="D23" s="4">
        <v>1716</v>
      </c>
      <c r="E23" s="4"/>
      <c r="F23" s="4">
        <f t="shared" si="0"/>
        <v>-118561.70999999999</v>
      </c>
      <c r="G23" s="4" t="s">
        <v>487</v>
      </c>
      <c r="H23" s="3" t="s">
        <v>168</v>
      </c>
    </row>
    <row r="24" spans="1:8" x14ac:dyDescent="0.25">
      <c r="A24" s="1">
        <v>42313</v>
      </c>
      <c r="B24" s="2">
        <v>42</v>
      </c>
      <c r="C24" s="3" t="s">
        <v>0</v>
      </c>
      <c r="D24" s="4">
        <v>10000</v>
      </c>
      <c r="E24" s="4"/>
      <c r="F24" s="4">
        <f t="shared" si="0"/>
        <v>-128561.70999999999</v>
      </c>
      <c r="G24" s="4" t="s">
        <v>405</v>
      </c>
      <c r="H24" s="33" t="s">
        <v>309</v>
      </c>
    </row>
    <row r="25" spans="1:8" x14ac:dyDescent="0.25">
      <c r="A25" s="1">
        <v>42313</v>
      </c>
      <c r="B25" s="2">
        <v>43</v>
      </c>
      <c r="C25" s="3" t="s">
        <v>9</v>
      </c>
      <c r="D25" s="4">
        <v>290.17</v>
      </c>
      <c r="E25" s="4"/>
      <c r="F25" s="4">
        <f t="shared" si="0"/>
        <v>-128851.87999999999</v>
      </c>
      <c r="G25" s="4" t="s">
        <v>428</v>
      </c>
      <c r="H25" s="3" t="s">
        <v>169</v>
      </c>
    </row>
    <row r="26" spans="1:8" x14ac:dyDescent="0.25">
      <c r="A26" s="1">
        <v>42313</v>
      </c>
      <c r="B26" s="2">
        <v>44</v>
      </c>
      <c r="C26" s="3" t="s">
        <v>165</v>
      </c>
      <c r="D26" s="4">
        <v>1250</v>
      </c>
      <c r="E26" s="4"/>
      <c r="F26" s="4">
        <f t="shared" si="0"/>
        <v>-130101.87999999999</v>
      </c>
      <c r="G26" s="4" t="s">
        <v>410</v>
      </c>
      <c r="H26" s="3" t="s">
        <v>170</v>
      </c>
    </row>
    <row r="27" spans="1:8" x14ac:dyDescent="0.25">
      <c r="A27" s="1">
        <v>42314</v>
      </c>
      <c r="B27" s="2">
        <v>45</v>
      </c>
      <c r="C27" s="3" t="s">
        <v>25</v>
      </c>
      <c r="D27" s="4">
        <v>1305</v>
      </c>
      <c r="E27" s="4"/>
      <c r="F27" s="4">
        <f t="shared" si="0"/>
        <v>-131406.88</v>
      </c>
      <c r="G27" s="4" t="s">
        <v>407</v>
      </c>
      <c r="H27" s="3" t="s">
        <v>171</v>
      </c>
    </row>
    <row r="28" spans="1:8" x14ac:dyDescent="0.25">
      <c r="A28" s="1">
        <v>42314</v>
      </c>
      <c r="B28" s="2">
        <v>46</v>
      </c>
      <c r="C28" s="3" t="s">
        <v>172</v>
      </c>
      <c r="D28" s="4">
        <v>3000</v>
      </c>
      <c r="E28" s="4"/>
      <c r="F28" s="4">
        <f t="shared" si="0"/>
        <v>-134406.88</v>
      </c>
      <c r="G28" s="4" t="s">
        <v>429</v>
      </c>
      <c r="H28" s="3" t="s">
        <v>173</v>
      </c>
    </row>
    <row r="29" spans="1:8" x14ac:dyDescent="0.25">
      <c r="A29" s="1">
        <v>42314</v>
      </c>
      <c r="B29" s="2">
        <v>47</v>
      </c>
      <c r="C29" s="3" t="s">
        <v>174</v>
      </c>
      <c r="D29" s="4">
        <v>43535.6</v>
      </c>
      <c r="E29" s="4"/>
      <c r="F29" s="4">
        <f t="shared" si="0"/>
        <v>-177942.48</v>
      </c>
      <c r="G29" s="4" t="s">
        <v>430</v>
      </c>
      <c r="H29" s="3" t="s">
        <v>175</v>
      </c>
    </row>
    <row r="30" spans="1:8" x14ac:dyDescent="0.25">
      <c r="A30" s="1">
        <v>42317</v>
      </c>
      <c r="B30" s="2">
        <v>48</v>
      </c>
      <c r="C30" s="3" t="s">
        <v>176</v>
      </c>
      <c r="D30" s="4">
        <v>10034</v>
      </c>
      <c r="E30" s="4"/>
      <c r="F30" s="4">
        <f t="shared" si="0"/>
        <v>-187976.48</v>
      </c>
      <c r="G30" s="4" t="s">
        <v>406</v>
      </c>
      <c r="H30" s="3" t="s">
        <v>177</v>
      </c>
    </row>
    <row r="31" spans="1:8" x14ac:dyDescent="0.25">
      <c r="A31" s="1">
        <v>42318</v>
      </c>
      <c r="B31" s="2">
        <v>49</v>
      </c>
      <c r="C31" s="3" t="s">
        <v>82</v>
      </c>
      <c r="D31" s="4">
        <v>0</v>
      </c>
      <c r="E31" s="4"/>
      <c r="F31" s="4">
        <f t="shared" si="0"/>
        <v>-187976.48</v>
      </c>
      <c r="G31" s="4" t="s">
        <v>82</v>
      </c>
      <c r="H31" s="3"/>
    </row>
    <row r="32" spans="1:8" x14ac:dyDescent="0.25">
      <c r="A32" s="1">
        <v>42318</v>
      </c>
      <c r="B32" s="2">
        <v>50</v>
      </c>
      <c r="C32" s="3" t="s">
        <v>37</v>
      </c>
      <c r="D32" s="4">
        <v>4860.3999999999996</v>
      </c>
      <c r="E32" s="4"/>
      <c r="F32" s="4">
        <f t="shared" si="0"/>
        <v>-192836.88</v>
      </c>
      <c r="G32" s="4" t="s">
        <v>410</v>
      </c>
      <c r="H32" s="3" t="s">
        <v>178</v>
      </c>
    </row>
    <row r="33" spans="1:8" x14ac:dyDescent="0.25">
      <c r="A33" s="1">
        <v>42318</v>
      </c>
      <c r="B33" s="2">
        <v>51</v>
      </c>
      <c r="C33" s="3" t="s">
        <v>179</v>
      </c>
      <c r="D33" s="4">
        <v>1312</v>
      </c>
      <c r="E33" s="4"/>
      <c r="F33" s="4">
        <f t="shared" si="0"/>
        <v>-194148.88</v>
      </c>
      <c r="G33" s="4" t="s">
        <v>410</v>
      </c>
      <c r="H33" s="3" t="s">
        <v>180</v>
      </c>
    </row>
    <row r="34" spans="1:8" x14ac:dyDescent="0.25">
      <c r="A34" s="1">
        <v>42318</v>
      </c>
      <c r="B34" s="2">
        <v>52</v>
      </c>
      <c r="C34" s="3" t="s">
        <v>181</v>
      </c>
      <c r="D34" s="4">
        <v>1798</v>
      </c>
      <c r="E34" s="4"/>
      <c r="F34" s="4">
        <f t="shared" si="0"/>
        <v>-195946.88</v>
      </c>
      <c r="G34" s="4" t="s">
        <v>407</v>
      </c>
      <c r="H34" s="3" t="s">
        <v>182</v>
      </c>
    </row>
    <row r="35" spans="1:8" x14ac:dyDescent="0.25">
      <c r="A35" s="1">
        <v>42318</v>
      </c>
      <c r="B35" s="2">
        <v>53</v>
      </c>
      <c r="C35" s="3" t="s">
        <v>183</v>
      </c>
      <c r="D35" s="4">
        <v>8912.58</v>
      </c>
      <c r="E35" s="4"/>
      <c r="F35" s="4">
        <f t="shared" si="0"/>
        <v>-204859.46</v>
      </c>
      <c r="G35" s="4" t="s">
        <v>408</v>
      </c>
      <c r="H35" s="3" t="s">
        <v>315</v>
      </c>
    </row>
    <row r="36" spans="1:8" x14ac:dyDescent="0.25">
      <c r="A36" s="1">
        <v>42318</v>
      </c>
      <c r="B36" s="2">
        <v>54</v>
      </c>
      <c r="C36" s="3" t="s">
        <v>0</v>
      </c>
      <c r="D36" s="4">
        <v>5000</v>
      </c>
      <c r="E36" s="4"/>
      <c r="F36" s="4">
        <f t="shared" si="0"/>
        <v>-209859.46</v>
      </c>
      <c r="G36" s="4" t="s">
        <v>409</v>
      </c>
      <c r="H36" s="33" t="s">
        <v>310</v>
      </c>
    </row>
    <row r="37" spans="1:8" x14ac:dyDescent="0.25">
      <c r="A37" s="1">
        <v>42318</v>
      </c>
      <c r="B37" s="2">
        <v>55</v>
      </c>
      <c r="C37" s="3" t="s">
        <v>184</v>
      </c>
      <c r="D37" s="4">
        <v>9332.31</v>
      </c>
      <c r="E37" s="4"/>
      <c r="F37" s="4">
        <f t="shared" si="0"/>
        <v>-219191.77</v>
      </c>
      <c r="G37" s="4" t="s">
        <v>410</v>
      </c>
      <c r="H37" s="3" t="s">
        <v>311</v>
      </c>
    </row>
    <row r="38" spans="1:8" x14ac:dyDescent="0.25">
      <c r="A38" s="1">
        <v>42320</v>
      </c>
      <c r="B38" s="2">
        <v>56</v>
      </c>
      <c r="C38" s="3" t="s">
        <v>185</v>
      </c>
      <c r="D38" s="4">
        <v>1029.3399999999999</v>
      </c>
      <c r="E38" s="4"/>
      <c r="F38" s="4">
        <f t="shared" ref="F38:F69" si="1">+F37-D38+E38</f>
        <v>-220221.11</v>
      </c>
      <c r="G38" s="4" t="s">
        <v>410</v>
      </c>
      <c r="H38" s="3" t="s">
        <v>312</v>
      </c>
    </row>
    <row r="39" spans="1:8" x14ac:dyDescent="0.25">
      <c r="A39" s="1">
        <v>42320</v>
      </c>
      <c r="B39" s="2">
        <v>57</v>
      </c>
      <c r="C39" s="3" t="s">
        <v>186</v>
      </c>
      <c r="D39" s="4">
        <v>4257.75</v>
      </c>
      <c r="E39" s="4"/>
      <c r="F39" s="4">
        <f t="shared" si="1"/>
        <v>-224478.86</v>
      </c>
      <c r="G39" s="4" t="s">
        <v>410</v>
      </c>
      <c r="H39" s="3" t="s">
        <v>313</v>
      </c>
    </row>
    <row r="40" spans="1:8" x14ac:dyDescent="0.25">
      <c r="A40" s="1">
        <v>42320</v>
      </c>
      <c r="B40" s="2">
        <v>58</v>
      </c>
      <c r="C40" s="3" t="s">
        <v>186</v>
      </c>
      <c r="D40" s="4">
        <v>5979.53</v>
      </c>
      <c r="E40" s="4"/>
      <c r="F40" s="4">
        <f t="shared" si="1"/>
        <v>-230458.38999999998</v>
      </c>
      <c r="G40" s="4" t="s">
        <v>410</v>
      </c>
      <c r="H40" s="3" t="s">
        <v>314</v>
      </c>
    </row>
    <row r="41" spans="1:8" x14ac:dyDescent="0.25">
      <c r="A41" s="1">
        <v>42320</v>
      </c>
      <c r="B41" s="2">
        <v>59</v>
      </c>
      <c r="C41" s="3" t="s">
        <v>187</v>
      </c>
      <c r="D41" s="4">
        <v>2500</v>
      </c>
      <c r="E41" s="4"/>
      <c r="F41" s="4">
        <f t="shared" si="1"/>
        <v>-232958.38999999998</v>
      </c>
      <c r="G41" s="4" t="s">
        <v>410</v>
      </c>
      <c r="H41" s="33" t="s">
        <v>411</v>
      </c>
    </row>
    <row r="42" spans="1:8" x14ac:dyDescent="0.25">
      <c r="A42" s="1">
        <v>42321</v>
      </c>
      <c r="B42" s="2">
        <v>60</v>
      </c>
      <c r="C42" s="3" t="s">
        <v>188</v>
      </c>
      <c r="D42" s="4">
        <v>1750</v>
      </c>
      <c r="E42" s="4"/>
      <c r="F42" s="4">
        <f t="shared" si="1"/>
        <v>-234708.38999999998</v>
      </c>
      <c r="G42" s="4" t="s">
        <v>412</v>
      </c>
      <c r="H42" s="3" t="s">
        <v>189</v>
      </c>
    </row>
    <row r="43" spans="1:8" x14ac:dyDescent="0.25">
      <c r="A43" s="1">
        <v>42321</v>
      </c>
      <c r="B43" s="2">
        <v>61</v>
      </c>
      <c r="C43" s="3" t="s">
        <v>146</v>
      </c>
      <c r="D43" s="4">
        <v>60000</v>
      </c>
      <c r="E43" s="4"/>
      <c r="F43" s="4">
        <f t="shared" si="1"/>
        <v>-294708.39</v>
      </c>
      <c r="G43" s="4" t="s">
        <v>399</v>
      </c>
      <c r="H43" s="3" t="s">
        <v>190</v>
      </c>
    </row>
    <row r="44" spans="1:8" x14ac:dyDescent="0.25">
      <c r="A44" s="1">
        <v>42321</v>
      </c>
      <c r="B44" s="2">
        <v>62</v>
      </c>
      <c r="C44" s="3" t="s">
        <v>191</v>
      </c>
      <c r="D44" s="4">
        <v>500</v>
      </c>
      <c r="E44" s="4"/>
      <c r="F44" s="4">
        <f t="shared" si="1"/>
        <v>-295208.39</v>
      </c>
      <c r="G44" s="4" t="s">
        <v>412</v>
      </c>
      <c r="H44" s="3" t="s">
        <v>189</v>
      </c>
    </row>
    <row r="45" spans="1:8" x14ac:dyDescent="0.25">
      <c r="A45" s="1">
        <v>42321</v>
      </c>
      <c r="B45" s="2">
        <v>63</v>
      </c>
      <c r="C45" s="3" t="s">
        <v>161</v>
      </c>
      <c r="D45" s="4">
        <v>3456.8</v>
      </c>
      <c r="E45" s="4"/>
      <c r="F45" s="4">
        <f t="shared" si="1"/>
        <v>-298665.19</v>
      </c>
      <c r="G45" s="4" t="s">
        <v>410</v>
      </c>
      <c r="H45" s="3" t="s">
        <v>192</v>
      </c>
    </row>
    <row r="46" spans="1:8" x14ac:dyDescent="0.25">
      <c r="A46" s="1">
        <v>42321</v>
      </c>
      <c r="B46" s="2">
        <v>64</v>
      </c>
      <c r="C46" s="3" t="s">
        <v>25</v>
      </c>
      <c r="D46" s="4">
        <v>24152.94</v>
      </c>
      <c r="E46" s="4"/>
      <c r="F46" s="4">
        <f t="shared" si="1"/>
        <v>-322818.13</v>
      </c>
      <c r="G46" s="4" t="s">
        <v>407</v>
      </c>
      <c r="H46" s="3" t="s">
        <v>193</v>
      </c>
    </row>
    <row r="47" spans="1:8" x14ac:dyDescent="0.25">
      <c r="A47" s="1">
        <v>42321</v>
      </c>
      <c r="B47" s="2">
        <v>65</v>
      </c>
      <c r="C47" s="3" t="s">
        <v>21</v>
      </c>
      <c r="D47" s="4">
        <v>800</v>
      </c>
      <c r="E47" s="4"/>
      <c r="F47" s="4">
        <f t="shared" si="1"/>
        <v>-323618.13</v>
      </c>
      <c r="G47" s="4" t="s">
        <v>402</v>
      </c>
      <c r="H47" s="3" t="s">
        <v>159</v>
      </c>
    </row>
    <row r="48" spans="1:8" x14ac:dyDescent="0.25">
      <c r="A48" s="1">
        <v>42321</v>
      </c>
      <c r="B48" s="2">
        <v>66</v>
      </c>
      <c r="C48" s="3" t="s">
        <v>14</v>
      </c>
      <c r="D48" s="4">
        <v>800</v>
      </c>
      <c r="E48" s="4"/>
      <c r="F48" s="4">
        <f t="shared" si="1"/>
        <v>-324418.13</v>
      </c>
      <c r="G48" s="4" t="s">
        <v>402</v>
      </c>
      <c r="H48" s="3" t="s">
        <v>194</v>
      </c>
    </row>
    <row r="49" spans="1:8" x14ac:dyDescent="0.25">
      <c r="A49" s="1">
        <v>42321</v>
      </c>
      <c r="B49" s="2">
        <v>67</v>
      </c>
      <c r="C49" s="3" t="s">
        <v>19</v>
      </c>
      <c r="D49" s="4">
        <v>1800</v>
      </c>
      <c r="E49" s="4"/>
      <c r="F49" s="4">
        <f t="shared" si="1"/>
        <v>-326218.13</v>
      </c>
      <c r="G49" s="4" t="s">
        <v>402</v>
      </c>
      <c r="H49" s="3" t="s">
        <v>195</v>
      </c>
    </row>
    <row r="50" spans="1:8" x14ac:dyDescent="0.25">
      <c r="A50" s="1">
        <v>42321</v>
      </c>
      <c r="B50" s="2">
        <v>68</v>
      </c>
      <c r="C50" s="3" t="s">
        <v>148</v>
      </c>
      <c r="D50" s="4">
        <v>1900</v>
      </c>
      <c r="E50" s="4"/>
      <c r="F50" s="4">
        <f t="shared" si="1"/>
        <v>-328118.13</v>
      </c>
      <c r="G50" s="4" t="s">
        <v>402</v>
      </c>
      <c r="H50" s="3" t="s">
        <v>149</v>
      </c>
    </row>
    <row r="51" spans="1:8" x14ac:dyDescent="0.25">
      <c r="A51" s="1">
        <v>42325</v>
      </c>
      <c r="B51" s="2">
        <v>69</v>
      </c>
      <c r="C51" s="3" t="s">
        <v>253</v>
      </c>
      <c r="D51" s="4">
        <v>1900</v>
      </c>
      <c r="E51" s="4"/>
      <c r="F51" s="4">
        <f t="shared" si="1"/>
        <v>-330018.13</v>
      </c>
      <c r="G51" s="4" t="s">
        <v>402</v>
      </c>
      <c r="H51" s="3" t="s">
        <v>254</v>
      </c>
    </row>
    <row r="52" spans="1:8" x14ac:dyDescent="0.25">
      <c r="A52" s="1">
        <v>42325</v>
      </c>
      <c r="B52" s="2">
        <v>70</v>
      </c>
      <c r="C52" s="3" t="s">
        <v>255</v>
      </c>
      <c r="D52" s="4">
        <v>1000</v>
      </c>
      <c r="E52" s="4"/>
      <c r="F52" s="4">
        <f t="shared" si="1"/>
        <v>-331018.13</v>
      </c>
      <c r="G52" s="4" t="s">
        <v>402</v>
      </c>
      <c r="H52" s="3" t="s">
        <v>256</v>
      </c>
    </row>
    <row r="53" spans="1:8" x14ac:dyDescent="0.25">
      <c r="A53" s="1">
        <v>42325</v>
      </c>
      <c r="B53" s="2">
        <v>71</v>
      </c>
      <c r="C53" s="3" t="s">
        <v>257</v>
      </c>
      <c r="D53" s="4">
        <v>1900</v>
      </c>
      <c r="E53" s="4"/>
      <c r="F53" s="4">
        <f t="shared" si="1"/>
        <v>-332918.13</v>
      </c>
      <c r="G53" s="4" t="s">
        <v>402</v>
      </c>
      <c r="H53" s="3" t="s">
        <v>258</v>
      </c>
    </row>
    <row r="54" spans="1:8" x14ac:dyDescent="0.25">
      <c r="A54" s="1">
        <v>42325</v>
      </c>
      <c r="B54" s="2">
        <v>72</v>
      </c>
      <c r="C54" s="3" t="s">
        <v>259</v>
      </c>
      <c r="D54" s="4">
        <v>1113.5999999999999</v>
      </c>
      <c r="E54" s="4"/>
      <c r="F54" s="4">
        <f t="shared" si="1"/>
        <v>-334031.73</v>
      </c>
      <c r="G54" s="4" t="s">
        <v>410</v>
      </c>
      <c r="H54" s="3" t="s">
        <v>260</v>
      </c>
    </row>
    <row r="55" spans="1:8" x14ac:dyDescent="0.25">
      <c r="A55" s="1">
        <v>42325</v>
      </c>
      <c r="B55" s="2">
        <v>73</v>
      </c>
      <c r="C55" s="3" t="s">
        <v>181</v>
      </c>
      <c r="D55" s="4">
        <v>1160</v>
      </c>
      <c r="E55" s="4"/>
      <c r="F55" s="4">
        <f t="shared" si="1"/>
        <v>-335191.73</v>
      </c>
      <c r="G55" s="4" t="s">
        <v>407</v>
      </c>
      <c r="H55" s="3" t="s">
        <v>261</v>
      </c>
    </row>
    <row r="56" spans="1:8" x14ac:dyDescent="0.25">
      <c r="A56" s="1">
        <v>42327</v>
      </c>
      <c r="B56" s="2">
        <v>74</v>
      </c>
      <c r="C56" s="3" t="s">
        <v>262</v>
      </c>
      <c r="D56" s="4">
        <v>7492.16</v>
      </c>
      <c r="E56" s="4"/>
      <c r="F56" s="4">
        <f t="shared" si="1"/>
        <v>-342683.88999999996</v>
      </c>
      <c r="G56" s="4" t="s">
        <v>413</v>
      </c>
      <c r="H56" s="3" t="s">
        <v>263</v>
      </c>
    </row>
    <row r="57" spans="1:8" x14ac:dyDescent="0.25">
      <c r="A57" s="1">
        <v>42327</v>
      </c>
      <c r="B57" s="2">
        <v>75</v>
      </c>
      <c r="C57" s="3" t="s">
        <v>174</v>
      </c>
      <c r="D57" s="4">
        <v>49394</v>
      </c>
      <c r="E57" s="4"/>
      <c r="F57" s="4">
        <f t="shared" si="1"/>
        <v>-392077.88999999996</v>
      </c>
      <c r="G57" s="4" t="s">
        <v>414</v>
      </c>
      <c r="H57" s="3" t="s">
        <v>416</v>
      </c>
    </row>
    <row r="58" spans="1:8" x14ac:dyDescent="0.25">
      <c r="A58" s="1">
        <v>42328</v>
      </c>
      <c r="B58" s="2">
        <v>76</v>
      </c>
      <c r="C58" s="3" t="s">
        <v>174</v>
      </c>
      <c r="D58" s="4">
        <v>417.6</v>
      </c>
      <c r="E58" s="4"/>
      <c r="F58" s="4">
        <f t="shared" si="1"/>
        <v>-392495.48999999993</v>
      </c>
      <c r="G58" s="4" t="s">
        <v>415</v>
      </c>
      <c r="H58" s="3" t="s">
        <v>417</v>
      </c>
    </row>
    <row r="59" spans="1:8" x14ac:dyDescent="0.25">
      <c r="A59" s="1">
        <v>42331</v>
      </c>
      <c r="B59" s="2">
        <v>77</v>
      </c>
      <c r="C59" s="3" t="s">
        <v>316</v>
      </c>
      <c r="D59" s="4">
        <v>10628.5</v>
      </c>
      <c r="E59" s="4"/>
      <c r="F59" s="4">
        <f t="shared" si="1"/>
        <v>-403123.98999999993</v>
      </c>
      <c r="G59" s="4" t="s">
        <v>406</v>
      </c>
      <c r="H59" s="3" t="s">
        <v>317</v>
      </c>
    </row>
    <row r="60" spans="1:8" x14ac:dyDescent="0.25">
      <c r="A60" s="1">
        <v>42331</v>
      </c>
      <c r="B60" s="2">
        <v>78</v>
      </c>
      <c r="C60" s="3" t="s">
        <v>318</v>
      </c>
      <c r="D60" s="4">
        <v>54000</v>
      </c>
      <c r="E60" s="4"/>
      <c r="F60" s="4">
        <f t="shared" si="1"/>
        <v>-457123.98999999993</v>
      </c>
      <c r="G60" s="4" t="s">
        <v>410</v>
      </c>
      <c r="H60" s="3" t="s">
        <v>319</v>
      </c>
    </row>
    <row r="61" spans="1:8" x14ac:dyDescent="0.25">
      <c r="A61" s="1">
        <v>42331</v>
      </c>
      <c r="B61" s="2">
        <v>79</v>
      </c>
      <c r="C61" s="3" t="s">
        <v>320</v>
      </c>
      <c r="D61" s="4">
        <v>7500</v>
      </c>
      <c r="E61" s="4"/>
      <c r="F61" s="4">
        <f t="shared" si="1"/>
        <v>-464623.98999999993</v>
      </c>
      <c r="G61" s="4" t="s">
        <v>418</v>
      </c>
      <c r="H61" s="3" t="s">
        <v>321</v>
      </c>
    </row>
    <row r="62" spans="1:8" x14ac:dyDescent="0.25">
      <c r="A62" s="1">
        <v>42332</v>
      </c>
      <c r="B62" s="2">
        <v>80</v>
      </c>
      <c r="C62" s="3" t="s">
        <v>82</v>
      </c>
      <c r="D62" s="4">
        <v>0</v>
      </c>
      <c r="E62" s="4"/>
      <c r="F62" s="4">
        <f t="shared" si="1"/>
        <v>-464623.98999999993</v>
      </c>
      <c r="G62" s="4" t="s">
        <v>82</v>
      </c>
      <c r="H62" s="3"/>
    </row>
    <row r="63" spans="1:8" x14ac:dyDescent="0.25">
      <c r="A63" s="1">
        <v>42332</v>
      </c>
      <c r="B63" s="2">
        <v>81</v>
      </c>
      <c r="C63" s="3" t="s">
        <v>322</v>
      </c>
      <c r="D63" s="4">
        <v>1252.8</v>
      </c>
      <c r="E63" s="4"/>
      <c r="F63" s="4">
        <f t="shared" si="1"/>
        <v>-465876.78999999992</v>
      </c>
      <c r="G63" s="4" t="s">
        <v>419</v>
      </c>
      <c r="H63" s="3" t="s">
        <v>323</v>
      </c>
    </row>
    <row r="64" spans="1:8" x14ac:dyDescent="0.25">
      <c r="A64" s="1">
        <v>42332</v>
      </c>
      <c r="B64" s="2">
        <v>82</v>
      </c>
      <c r="C64" s="3" t="s">
        <v>324</v>
      </c>
      <c r="D64" s="4">
        <v>6916.9</v>
      </c>
      <c r="E64" s="4"/>
      <c r="F64" s="4">
        <f t="shared" si="1"/>
        <v>-472793.68999999994</v>
      </c>
      <c r="G64" s="4" t="s">
        <v>420</v>
      </c>
      <c r="H64" s="3" t="s">
        <v>227</v>
      </c>
    </row>
    <row r="65" spans="1:8" x14ac:dyDescent="0.25">
      <c r="A65" s="1">
        <v>42333</v>
      </c>
      <c r="B65" s="2">
        <v>83</v>
      </c>
      <c r="C65" s="3" t="s">
        <v>325</v>
      </c>
      <c r="D65" s="4">
        <v>10194</v>
      </c>
      <c r="E65" s="4"/>
      <c r="F65" s="4">
        <f t="shared" si="1"/>
        <v>-482987.68999999994</v>
      </c>
      <c r="G65" s="4" t="s">
        <v>421</v>
      </c>
      <c r="H65" s="3" t="s">
        <v>326</v>
      </c>
    </row>
    <row r="66" spans="1:8" x14ac:dyDescent="0.25">
      <c r="A66" s="1">
        <v>42333</v>
      </c>
      <c r="B66" s="2">
        <v>84</v>
      </c>
      <c r="C66" s="3" t="s">
        <v>327</v>
      </c>
      <c r="D66" s="4">
        <v>3000</v>
      </c>
      <c r="E66" s="4"/>
      <c r="F66" s="4">
        <f t="shared" si="1"/>
        <v>-485987.68999999994</v>
      </c>
      <c r="G66" s="4" t="s">
        <v>398</v>
      </c>
      <c r="H66" s="3" t="s">
        <v>328</v>
      </c>
    </row>
    <row r="67" spans="1:8" x14ac:dyDescent="0.25">
      <c r="A67" s="1">
        <v>42335</v>
      </c>
      <c r="B67" s="2">
        <v>85</v>
      </c>
      <c r="C67" s="3" t="s">
        <v>82</v>
      </c>
      <c r="D67" s="4">
        <v>0</v>
      </c>
      <c r="E67" s="4"/>
      <c r="F67" s="4">
        <f t="shared" si="1"/>
        <v>-485987.68999999994</v>
      </c>
      <c r="G67" s="4" t="s">
        <v>82</v>
      </c>
      <c r="H67" s="3"/>
    </row>
    <row r="68" spans="1:8" x14ac:dyDescent="0.25">
      <c r="A68" s="1">
        <v>42335</v>
      </c>
      <c r="B68" s="2">
        <v>86</v>
      </c>
      <c r="C68" s="3" t="s">
        <v>165</v>
      </c>
      <c r="D68" s="4">
        <v>5000</v>
      </c>
      <c r="E68" s="4"/>
      <c r="F68" s="4">
        <f t="shared" si="1"/>
        <v>-490987.68999999994</v>
      </c>
      <c r="G68" s="4" t="s">
        <v>409</v>
      </c>
      <c r="H68" s="3" t="s">
        <v>1</v>
      </c>
    </row>
    <row r="69" spans="1:8" x14ac:dyDescent="0.25">
      <c r="A69" s="1">
        <v>42335</v>
      </c>
      <c r="B69" s="2">
        <v>87</v>
      </c>
      <c r="C69" s="3" t="s">
        <v>318</v>
      </c>
      <c r="D69" s="4">
        <v>12200</v>
      </c>
      <c r="E69" s="4"/>
      <c r="F69" s="4">
        <f t="shared" si="1"/>
        <v>-503187.68999999994</v>
      </c>
      <c r="G69" s="4" t="s">
        <v>422</v>
      </c>
      <c r="H69" s="3" t="s">
        <v>336</v>
      </c>
    </row>
    <row r="70" spans="1:8" x14ac:dyDescent="0.25">
      <c r="A70" s="1">
        <v>42335</v>
      </c>
      <c r="B70" s="2">
        <v>88</v>
      </c>
      <c r="C70" s="3" t="s">
        <v>337</v>
      </c>
      <c r="D70" s="4">
        <v>1200</v>
      </c>
      <c r="E70" s="4"/>
      <c r="F70" s="4">
        <f t="shared" ref="F70:F84" si="2">+F69-D70+E70</f>
        <v>-504387.68999999994</v>
      </c>
      <c r="G70" s="4" t="s">
        <v>412</v>
      </c>
      <c r="H70" s="3" t="s">
        <v>338</v>
      </c>
    </row>
    <row r="71" spans="1:8" x14ac:dyDescent="0.25">
      <c r="A71" s="1">
        <v>42335</v>
      </c>
      <c r="B71" s="2">
        <v>89</v>
      </c>
      <c r="C71" s="3" t="s">
        <v>339</v>
      </c>
      <c r="D71" s="4">
        <v>1650</v>
      </c>
      <c r="E71" s="4"/>
      <c r="F71" s="4">
        <f t="shared" si="2"/>
        <v>-506037.68999999994</v>
      </c>
      <c r="G71" s="4" t="s">
        <v>398</v>
      </c>
      <c r="H71" s="3" t="s">
        <v>340</v>
      </c>
    </row>
    <row r="72" spans="1:8" x14ac:dyDescent="0.25">
      <c r="A72" s="1">
        <v>42335</v>
      </c>
      <c r="B72" s="2">
        <v>90</v>
      </c>
      <c r="C72" s="3" t="s">
        <v>341</v>
      </c>
      <c r="D72" s="4">
        <v>4060</v>
      </c>
      <c r="E72" s="4"/>
      <c r="F72" s="4">
        <f t="shared" si="2"/>
        <v>-510097.68999999994</v>
      </c>
      <c r="G72" s="4" t="s">
        <v>423</v>
      </c>
      <c r="H72" s="3" t="s">
        <v>342</v>
      </c>
    </row>
    <row r="73" spans="1:8" x14ac:dyDescent="0.25">
      <c r="A73" s="1">
        <v>42335</v>
      </c>
      <c r="B73" s="2">
        <v>91</v>
      </c>
      <c r="C73" s="3" t="s">
        <v>341</v>
      </c>
      <c r="D73" s="4">
        <v>4060</v>
      </c>
      <c r="E73" s="4"/>
      <c r="F73" s="4">
        <f t="shared" si="2"/>
        <v>-514157.68999999994</v>
      </c>
      <c r="G73" s="4" t="s">
        <v>423</v>
      </c>
      <c r="H73" s="3" t="s">
        <v>343</v>
      </c>
    </row>
    <row r="74" spans="1:8" x14ac:dyDescent="0.25">
      <c r="A74" s="1">
        <v>42335</v>
      </c>
      <c r="B74" s="2">
        <v>92</v>
      </c>
      <c r="C74" s="3" t="s">
        <v>344</v>
      </c>
      <c r="D74" s="4">
        <v>4500</v>
      </c>
      <c r="E74" s="4"/>
      <c r="F74" s="4">
        <f t="shared" si="2"/>
        <v>-518657.68999999994</v>
      </c>
      <c r="G74" s="4" t="s">
        <v>405</v>
      </c>
      <c r="H74" s="3" t="s">
        <v>345</v>
      </c>
    </row>
    <row r="75" spans="1:8" x14ac:dyDescent="0.25">
      <c r="A75" s="1">
        <v>42335</v>
      </c>
      <c r="B75" s="2">
        <v>93</v>
      </c>
      <c r="C75" s="3" t="s">
        <v>346</v>
      </c>
      <c r="D75" s="4">
        <v>500</v>
      </c>
      <c r="E75" s="4"/>
      <c r="F75" s="4">
        <f t="shared" si="2"/>
        <v>-519157.68999999994</v>
      </c>
      <c r="G75" s="4" t="s">
        <v>402</v>
      </c>
      <c r="H75" s="3" t="s">
        <v>347</v>
      </c>
    </row>
    <row r="76" spans="1:8" x14ac:dyDescent="0.25">
      <c r="A76" s="1">
        <v>42335</v>
      </c>
      <c r="B76" s="2">
        <v>94</v>
      </c>
      <c r="C76" s="3" t="s">
        <v>348</v>
      </c>
      <c r="D76" s="4">
        <v>5000</v>
      </c>
      <c r="E76" s="4"/>
      <c r="F76" s="4">
        <f t="shared" si="2"/>
        <v>-524157.68999999994</v>
      </c>
      <c r="G76" s="4" t="s">
        <v>424</v>
      </c>
      <c r="H76" s="3" t="s">
        <v>349</v>
      </c>
    </row>
    <row r="77" spans="1:8" x14ac:dyDescent="0.25">
      <c r="A77" s="1">
        <v>42335</v>
      </c>
      <c r="B77" s="2">
        <v>95</v>
      </c>
      <c r="C77" s="3" t="s">
        <v>146</v>
      </c>
      <c r="D77" s="4">
        <v>60000</v>
      </c>
      <c r="E77" s="4"/>
      <c r="F77" s="4">
        <f t="shared" si="2"/>
        <v>-584157.68999999994</v>
      </c>
      <c r="G77" s="4" t="s">
        <v>399</v>
      </c>
      <c r="H77" s="3" t="s">
        <v>350</v>
      </c>
    </row>
    <row r="78" spans="1:8" x14ac:dyDescent="0.25">
      <c r="A78" s="1">
        <v>42335</v>
      </c>
      <c r="B78" s="2">
        <v>96</v>
      </c>
      <c r="C78" s="3" t="s">
        <v>351</v>
      </c>
      <c r="D78" s="4">
        <v>1500</v>
      </c>
      <c r="E78" s="4"/>
      <c r="F78" s="4">
        <f t="shared" si="2"/>
        <v>-585657.68999999994</v>
      </c>
      <c r="G78" s="4" t="s">
        <v>402</v>
      </c>
      <c r="H78" s="3" t="s">
        <v>352</v>
      </c>
    </row>
    <row r="79" spans="1:8" x14ac:dyDescent="0.25">
      <c r="A79" s="1">
        <v>42335</v>
      </c>
      <c r="B79" s="2">
        <v>97</v>
      </c>
      <c r="C79" s="3" t="s">
        <v>353</v>
      </c>
      <c r="D79" s="4">
        <v>1218</v>
      </c>
      <c r="E79" s="4"/>
      <c r="F79" s="4">
        <f t="shared" si="2"/>
        <v>-586875.68999999994</v>
      </c>
      <c r="G79" s="4" t="s">
        <v>425</v>
      </c>
      <c r="H79" s="3" t="s">
        <v>354</v>
      </c>
    </row>
    <row r="80" spans="1:8" x14ac:dyDescent="0.25">
      <c r="A80" s="1">
        <v>42338</v>
      </c>
      <c r="B80" s="2">
        <v>98</v>
      </c>
      <c r="C80" s="3" t="s">
        <v>360</v>
      </c>
      <c r="D80" s="4">
        <v>10634.74</v>
      </c>
      <c r="E80" s="4"/>
      <c r="F80" s="4">
        <f t="shared" si="2"/>
        <v>-597510.42999999993</v>
      </c>
      <c r="G80" s="4" t="s">
        <v>420</v>
      </c>
      <c r="H80" s="3" t="s">
        <v>361</v>
      </c>
    </row>
    <row r="81" spans="1:10" x14ac:dyDescent="0.25">
      <c r="A81" s="1">
        <v>42338</v>
      </c>
      <c r="B81" s="2">
        <v>99</v>
      </c>
      <c r="C81" s="3" t="s">
        <v>362</v>
      </c>
      <c r="D81" s="4">
        <v>300</v>
      </c>
      <c r="E81" s="4"/>
      <c r="F81" s="4">
        <f t="shared" si="2"/>
        <v>-597810.42999999993</v>
      </c>
      <c r="G81" s="4" t="s">
        <v>398</v>
      </c>
      <c r="H81" s="3" t="s">
        <v>363</v>
      </c>
    </row>
    <row r="82" spans="1:10" x14ac:dyDescent="0.25">
      <c r="A82" s="1">
        <v>42338</v>
      </c>
      <c r="B82" s="2">
        <v>100</v>
      </c>
      <c r="C82" s="3" t="s">
        <v>364</v>
      </c>
      <c r="D82" s="4">
        <v>200</v>
      </c>
      <c r="E82" s="4"/>
      <c r="F82" s="4">
        <f t="shared" si="2"/>
        <v>-598010.42999999993</v>
      </c>
      <c r="G82" s="4" t="s">
        <v>398</v>
      </c>
      <c r="H82" s="3" t="s">
        <v>365</v>
      </c>
    </row>
    <row r="83" spans="1:10" x14ac:dyDescent="0.25">
      <c r="A83" s="1">
        <v>42338</v>
      </c>
      <c r="B83" s="2">
        <v>101</v>
      </c>
      <c r="C83" s="3" t="s">
        <v>40</v>
      </c>
      <c r="D83" s="4">
        <v>4180.5</v>
      </c>
      <c r="E83" s="4"/>
      <c r="F83" s="4">
        <f t="shared" si="2"/>
        <v>-602190.92999999993</v>
      </c>
      <c r="G83" s="4" t="s">
        <v>426</v>
      </c>
      <c r="H83" s="3" t="s">
        <v>41</v>
      </c>
    </row>
    <row r="84" spans="1:10" x14ac:dyDescent="0.25">
      <c r="A84" s="1">
        <v>42338</v>
      </c>
      <c r="B84" s="2">
        <v>102</v>
      </c>
      <c r="C84" s="3" t="s">
        <v>366</v>
      </c>
      <c r="D84" s="4">
        <v>1000</v>
      </c>
      <c r="E84" s="4"/>
      <c r="F84" s="4">
        <f t="shared" si="2"/>
        <v>-603190.92999999993</v>
      </c>
      <c r="G84" s="4" t="s">
        <v>427</v>
      </c>
      <c r="H84" s="3" t="s">
        <v>367</v>
      </c>
    </row>
    <row r="85" spans="1:10" x14ac:dyDescent="0.25">
      <c r="A85" s="1"/>
      <c r="B85" s="2"/>
      <c r="C85" s="3"/>
      <c r="D85" s="4"/>
      <c r="E85" s="4"/>
      <c r="F85" s="4">
        <f t="shared" ref="F85" si="3">+F84-D85+E85</f>
        <v>-603190.92999999993</v>
      </c>
      <c r="G85" s="4"/>
      <c r="H85" s="3"/>
    </row>
    <row r="86" spans="1:10" x14ac:dyDescent="0.25">
      <c r="A86" s="1"/>
      <c r="B86" s="2"/>
      <c r="C86" s="9"/>
      <c r="D86" s="4"/>
      <c r="E86" s="4"/>
      <c r="F86" s="4"/>
      <c r="G86" s="4"/>
      <c r="H86" s="3"/>
    </row>
    <row r="87" spans="1:10" ht="15.75" x14ac:dyDescent="0.25">
      <c r="A87" s="127" t="s">
        <v>196</v>
      </c>
      <c r="B87" s="127"/>
      <c r="C87" s="127"/>
      <c r="D87" s="12">
        <f>SUM(D6:D86)</f>
        <v>603190.92999999993</v>
      </c>
      <c r="F87" s="11"/>
      <c r="G87" s="11"/>
      <c r="J87">
        <v>606190.93000000005</v>
      </c>
    </row>
    <row r="88" spans="1:10" ht="15.75" x14ac:dyDescent="0.25">
      <c r="A88" s="98"/>
      <c r="B88" s="52"/>
      <c r="C88" s="52"/>
      <c r="D88" s="12"/>
      <c r="F88" s="11"/>
      <c r="G88" s="11"/>
      <c r="J88">
        <v>232674.17</v>
      </c>
    </row>
    <row r="89" spans="1:10" ht="15.75" x14ac:dyDescent="0.25">
      <c r="A89" s="98"/>
      <c r="B89" s="52"/>
      <c r="C89" s="52"/>
      <c r="D89" s="12"/>
      <c r="F89" s="11"/>
      <c r="G89" s="11"/>
      <c r="J89">
        <f>SUM(J87:J88)</f>
        <v>838865.10000000009</v>
      </c>
    </row>
    <row r="93" spans="1:10" ht="15.75" x14ac:dyDescent="0.25">
      <c r="A93" s="21" t="s">
        <v>509</v>
      </c>
      <c r="C93" s="128" t="s">
        <v>197</v>
      </c>
      <c r="D93" s="128"/>
      <c r="F93" s="11"/>
      <c r="G93" s="11"/>
    </row>
    <row r="94" spans="1:10" x14ac:dyDescent="0.25">
      <c r="F94" s="11"/>
      <c r="G94" s="11"/>
      <c r="I94" s="11"/>
    </row>
    <row r="95" spans="1:10" x14ac:dyDescent="0.25">
      <c r="A95" s="1">
        <v>42311</v>
      </c>
      <c r="B95" s="3"/>
      <c r="C95" s="23" t="s">
        <v>179</v>
      </c>
      <c r="D95" s="4">
        <v>1147</v>
      </c>
      <c r="E95" s="4"/>
      <c r="F95" s="4">
        <f t="shared" ref="F95:F119" si="4">+F94-D95+E95</f>
        <v>-1147</v>
      </c>
      <c r="G95" s="4" t="s">
        <v>404</v>
      </c>
      <c r="H95" s="23" t="s">
        <v>198</v>
      </c>
      <c r="I95" s="11"/>
    </row>
    <row r="96" spans="1:10" x14ac:dyDescent="0.25">
      <c r="A96" s="1">
        <v>42312</v>
      </c>
      <c r="B96" s="3"/>
      <c r="C96" s="3" t="s">
        <v>44</v>
      </c>
      <c r="D96" s="4">
        <v>8240</v>
      </c>
      <c r="E96" s="4"/>
      <c r="F96" s="4">
        <f t="shared" si="4"/>
        <v>-9387</v>
      </c>
      <c r="G96" s="4" t="s">
        <v>465</v>
      </c>
      <c r="H96" s="3" t="s">
        <v>200</v>
      </c>
      <c r="I96" s="4"/>
      <c r="J96" s="3"/>
    </row>
    <row r="97" spans="1:10" x14ac:dyDescent="0.25">
      <c r="A97" s="1">
        <v>42313</v>
      </c>
      <c r="B97" s="3"/>
      <c r="C97" s="3" t="s">
        <v>44</v>
      </c>
      <c r="D97" s="4">
        <v>8000</v>
      </c>
      <c r="E97" s="4"/>
      <c r="F97" s="4">
        <f t="shared" si="4"/>
        <v>-17387</v>
      </c>
      <c r="G97" s="4" t="s">
        <v>465</v>
      </c>
      <c r="H97" s="3" t="s">
        <v>199</v>
      </c>
      <c r="I97" s="4"/>
      <c r="J97" s="3"/>
    </row>
    <row r="98" spans="1:10" x14ac:dyDescent="0.25">
      <c r="A98" s="1">
        <v>42317</v>
      </c>
      <c r="B98" s="3"/>
      <c r="C98" s="3" t="s">
        <v>201</v>
      </c>
      <c r="D98" s="4">
        <v>770</v>
      </c>
      <c r="E98" s="4"/>
      <c r="F98" s="4">
        <f t="shared" si="4"/>
        <v>-18157</v>
      </c>
      <c r="G98" s="4" t="s">
        <v>407</v>
      </c>
      <c r="H98" s="3" t="s">
        <v>202</v>
      </c>
      <c r="I98" s="4"/>
      <c r="J98" s="3"/>
    </row>
    <row r="99" spans="1:10" x14ac:dyDescent="0.25">
      <c r="A99" s="1">
        <v>42317</v>
      </c>
      <c r="B99" s="3"/>
      <c r="C99" s="3" t="s">
        <v>179</v>
      </c>
      <c r="D99" s="4">
        <v>1314</v>
      </c>
      <c r="E99" s="4"/>
      <c r="F99" s="4">
        <f t="shared" si="4"/>
        <v>-19471</v>
      </c>
      <c r="G99" s="4" t="s">
        <v>410</v>
      </c>
      <c r="H99" s="3" t="s">
        <v>203</v>
      </c>
      <c r="I99" s="4"/>
      <c r="J99" s="3"/>
    </row>
    <row r="100" spans="1:10" x14ac:dyDescent="0.25">
      <c r="A100" s="1">
        <v>42317</v>
      </c>
      <c r="B100" s="3"/>
      <c r="C100" s="3" t="s">
        <v>179</v>
      </c>
      <c r="D100" s="4">
        <v>1526</v>
      </c>
      <c r="E100" s="4"/>
      <c r="F100" s="4">
        <f t="shared" si="4"/>
        <v>-20997</v>
      </c>
      <c r="G100" s="4" t="s">
        <v>410</v>
      </c>
      <c r="H100" s="3" t="s">
        <v>204</v>
      </c>
      <c r="I100" s="4"/>
      <c r="J100" s="3"/>
    </row>
    <row r="101" spans="1:10" x14ac:dyDescent="0.25">
      <c r="A101" s="1">
        <v>42317</v>
      </c>
      <c r="B101" s="3"/>
      <c r="C101" s="3" t="s">
        <v>205</v>
      </c>
      <c r="D101" s="4">
        <v>1949.99</v>
      </c>
      <c r="E101" s="4"/>
      <c r="F101" s="4">
        <f t="shared" si="4"/>
        <v>-22946.99</v>
      </c>
      <c r="G101" s="4" t="s">
        <v>488</v>
      </c>
      <c r="H101" s="3" t="s">
        <v>467</v>
      </c>
      <c r="I101" s="4"/>
      <c r="J101" s="3"/>
    </row>
    <row r="102" spans="1:10" x14ac:dyDescent="0.25">
      <c r="A102" s="1">
        <v>42317</v>
      </c>
      <c r="B102" s="3"/>
      <c r="C102" s="3" t="s">
        <v>206</v>
      </c>
      <c r="D102" s="4">
        <v>1422.16</v>
      </c>
      <c r="E102" s="4"/>
      <c r="F102" s="4">
        <f t="shared" si="4"/>
        <v>-24369.15</v>
      </c>
      <c r="G102" s="4" t="s">
        <v>407</v>
      </c>
      <c r="H102" s="3" t="s">
        <v>207</v>
      </c>
      <c r="I102" s="4"/>
      <c r="J102" s="3"/>
    </row>
    <row r="103" spans="1:10" x14ac:dyDescent="0.25">
      <c r="A103" s="1">
        <v>42318</v>
      </c>
      <c r="B103" s="3"/>
      <c r="C103" s="3" t="s">
        <v>46</v>
      </c>
      <c r="D103" s="4">
        <v>13920</v>
      </c>
      <c r="E103" s="4"/>
      <c r="F103" s="4">
        <f t="shared" si="4"/>
        <v>-38289.15</v>
      </c>
      <c r="G103" s="4" t="s">
        <v>466</v>
      </c>
      <c r="H103" s="3" t="s">
        <v>208</v>
      </c>
      <c r="I103" s="4"/>
      <c r="J103" s="3"/>
    </row>
    <row r="104" spans="1:10" x14ac:dyDescent="0.25">
      <c r="A104" s="1">
        <v>42319</v>
      </c>
      <c r="B104" s="3"/>
      <c r="C104" s="3" t="s">
        <v>44</v>
      </c>
      <c r="D104" s="4">
        <v>8240</v>
      </c>
      <c r="E104" s="4"/>
      <c r="F104" s="4">
        <f t="shared" si="4"/>
        <v>-46529.15</v>
      </c>
      <c r="G104" s="4" t="s">
        <v>465</v>
      </c>
      <c r="H104" s="3" t="s">
        <v>209</v>
      </c>
      <c r="I104" s="4"/>
      <c r="J104" s="3"/>
    </row>
    <row r="105" spans="1:10" x14ac:dyDescent="0.25">
      <c r="A105" s="1">
        <v>42319</v>
      </c>
      <c r="B105" s="3"/>
      <c r="C105" s="3" t="s">
        <v>210</v>
      </c>
      <c r="D105" s="4">
        <v>9303.2000000000007</v>
      </c>
      <c r="E105" s="4"/>
      <c r="F105" s="4">
        <f t="shared" si="4"/>
        <v>-55832.350000000006</v>
      </c>
      <c r="G105" s="4" t="s">
        <v>477</v>
      </c>
      <c r="H105" s="3" t="s">
        <v>211</v>
      </c>
      <c r="I105" s="4"/>
      <c r="J105" s="3"/>
    </row>
    <row r="106" spans="1:10" x14ac:dyDescent="0.25">
      <c r="A106" s="1">
        <v>42320</v>
      </c>
      <c r="B106" s="3"/>
      <c r="C106" s="3" t="s">
        <v>330</v>
      </c>
      <c r="D106" s="4">
        <v>5500</v>
      </c>
      <c r="E106" s="4"/>
      <c r="F106" s="4">
        <f t="shared" si="4"/>
        <v>-61332.350000000006</v>
      </c>
      <c r="G106" s="4" t="s">
        <v>469</v>
      </c>
      <c r="H106" s="3" t="s">
        <v>468</v>
      </c>
      <c r="I106" s="4"/>
      <c r="J106" s="3"/>
    </row>
    <row r="107" spans="1:10" x14ac:dyDescent="0.25">
      <c r="A107" s="1">
        <v>42321</v>
      </c>
      <c r="B107" s="3"/>
      <c r="C107" s="3" t="s">
        <v>44</v>
      </c>
      <c r="D107" s="4">
        <v>8000</v>
      </c>
      <c r="E107" s="4"/>
      <c r="F107" s="4">
        <f t="shared" si="4"/>
        <v>-69332.350000000006</v>
      </c>
      <c r="G107" s="4" t="s">
        <v>465</v>
      </c>
      <c r="H107" s="3" t="s">
        <v>470</v>
      </c>
      <c r="I107" s="4"/>
      <c r="J107" s="3"/>
    </row>
    <row r="108" spans="1:10" x14ac:dyDescent="0.25">
      <c r="A108" s="1">
        <v>42325</v>
      </c>
      <c r="B108" s="3"/>
      <c r="C108" s="3" t="s">
        <v>44</v>
      </c>
      <c r="D108" s="4">
        <v>8240</v>
      </c>
      <c r="E108" s="4"/>
      <c r="F108" s="4">
        <f t="shared" si="4"/>
        <v>-77572.350000000006</v>
      </c>
      <c r="G108" s="4" t="s">
        <v>465</v>
      </c>
      <c r="H108" s="3" t="s">
        <v>471</v>
      </c>
      <c r="I108" s="4"/>
      <c r="J108" s="3"/>
    </row>
    <row r="109" spans="1:10" x14ac:dyDescent="0.25">
      <c r="A109" s="1">
        <v>42326</v>
      </c>
      <c r="B109" s="3"/>
      <c r="C109" s="3" t="s">
        <v>264</v>
      </c>
      <c r="D109" s="4">
        <v>10800.02</v>
      </c>
      <c r="E109" s="4"/>
      <c r="F109" s="4">
        <f t="shared" si="4"/>
        <v>-88372.37000000001</v>
      </c>
      <c r="G109" s="4" t="s">
        <v>472</v>
      </c>
      <c r="H109" s="3" t="s">
        <v>265</v>
      </c>
      <c r="I109" s="4"/>
      <c r="J109" s="3"/>
    </row>
    <row r="110" spans="1:10" x14ac:dyDescent="0.25">
      <c r="A110" s="1">
        <v>42326</v>
      </c>
      <c r="B110" s="3"/>
      <c r="C110" s="3" t="s">
        <v>266</v>
      </c>
      <c r="D110" s="4">
        <v>97128</v>
      </c>
      <c r="E110" s="4"/>
      <c r="F110" s="4">
        <f t="shared" si="4"/>
        <v>-185500.37</v>
      </c>
      <c r="G110" s="4" t="s">
        <v>475</v>
      </c>
      <c r="H110" s="3" t="s">
        <v>267</v>
      </c>
      <c r="I110" s="4"/>
      <c r="J110" s="3"/>
    </row>
    <row r="111" spans="1:10" x14ac:dyDescent="0.25">
      <c r="A111" s="1">
        <v>42326</v>
      </c>
      <c r="B111" s="3"/>
      <c r="C111" s="3" t="s">
        <v>268</v>
      </c>
      <c r="D111" s="4">
        <v>382.8</v>
      </c>
      <c r="E111" s="4"/>
      <c r="F111" s="4">
        <f t="shared" si="4"/>
        <v>-185883.16999999998</v>
      </c>
      <c r="G111" s="4" t="s">
        <v>473</v>
      </c>
      <c r="H111" s="3" t="s">
        <v>269</v>
      </c>
      <c r="I111" s="4"/>
      <c r="J111" s="3"/>
    </row>
    <row r="112" spans="1:10" x14ac:dyDescent="0.25">
      <c r="A112" s="1">
        <v>42328</v>
      </c>
      <c r="B112" s="3"/>
      <c r="C112" s="3" t="s">
        <v>44</v>
      </c>
      <c r="D112" s="4">
        <v>8000</v>
      </c>
      <c r="E112" s="4"/>
      <c r="F112" s="4">
        <f t="shared" si="4"/>
        <v>-193883.16999999998</v>
      </c>
      <c r="G112" s="4" t="s">
        <v>465</v>
      </c>
      <c r="H112" s="3" t="s">
        <v>270</v>
      </c>
      <c r="I112" s="4"/>
      <c r="J112" s="3"/>
    </row>
    <row r="113" spans="1:17" x14ac:dyDescent="0.25">
      <c r="A113" s="1">
        <v>42328</v>
      </c>
      <c r="B113" s="3"/>
      <c r="C113" s="23" t="s">
        <v>271</v>
      </c>
      <c r="D113" s="4">
        <v>1984</v>
      </c>
      <c r="E113" s="4"/>
      <c r="F113" s="4">
        <f t="shared" si="4"/>
        <v>-195867.16999999998</v>
      </c>
      <c r="G113" s="4" t="s">
        <v>474</v>
      </c>
      <c r="H113" s="23" t="s">
        <v>272</v>
      </c>
      <c r="I113" s="4"/>
      <c r="J113" s="3"/>
    </row>
    <row r="114" spans="1:17" x14ac:dyDescent="0.25">
      <c r="A114" s="1">
        <v>42328</v>
      </c>
      <c r="B114" s="3"/>
      <c r="C114" s="23" t="s">
        <v>271</v>
      </c>
      <c r="D114" s="4">
        <v>992</v>
      </c>
      <c r="E114" s="4"/>
      <c r="F114" s="4">
        <f t="shared" si="4"/>
        <v>-196859.16999999998</v>
      </c>
      <c r="G114" s="4" t="s">
        <v>474</v>
      </c>
      <c r="H114" s="23" t="s">
        <v>273</v>
      </c>
      <c r="I114" s="4"/>
      <c r="J114" s="3"/>
    </row>
    <row r="115" spans="1:17" x14ac:dyDescent="0.25">
      <c r="A115" s="1">
        <v>42332</v>
      </c>
      <c r="B115" s="3"/>
      <c r="C115" s="3" t="s">
        <v>44</v>
      </c>
      <c r="D115" s="4">
        <v>8240</v>
      </c>
      <c r="E115" s="4"/>
      <c r="F115" s="4">
        <f t="shared" si="4"/>
        <v>-205099.16999999998</v>
      </c>
      <c r="G115" s="4" t="s">
        <v>465</v>
      </c>
      <c r="H115" s="3" t="s">
        <v>329</v>
      </c>
      <c r="I115" s="4"/>
      <c r="J115" s="3"/>
    </row>
    <row r="116" spans="1:17" x14ac:dyDescent="0.25">
      <c r="A116" s="1">
        <v>42334</v>
      </c>
      <c r="B116" s="2"/>
      <c r="C116" s="3" t="s">
        <v>369</v>
      </c>
      <c r="D116" s="4">
        <v>35630.32</v>
      </c>
      <c r="E116" s="4"/>
      <c r="F116" s="4">
        <f t="shared" si="4"/>
        <v>-240729.49</v>
      </c>
      <c r="G116" s="4" t="s">
        <v>476</v>
      </c>
      <c r="H116" s="3" t="s">
        <v>369</v>
      </c>
      <c r="I116" s="4"/>
      <c r="J116" s="3"/>
    </row>
    <row r="117" spans="1:17" x14ac:dyDescent="0.25">
      <c r="A117" s="1">
        <v>42335</v>
      </c>
      <c r="B117" s="3"/>
      <c r="C117" s="3" t="s">
        <v>44</v>
      </c>
      <c r="D117" s="4">
        <v>8000</v>
      </c>
      <c r="E117" s="4"/>
      <c r="F117" s="4">
        <f t="shared" si="4"/>
        <v>-248729.49</v>
      </c>
      <c r="G117" s="4" t="s">
        <v>465</v>
      </c>
      <c r="H117" s="3" t="s">
        <v>355</v>
      </c>
      <c r="I117" s="4"/>
      <c r="J117" s="3"/>
    </row>
    <row r="118" spans="1:17" x14ac:dyDescent="0.25">
      <c r="A118" s="1">
        <v>42335</v>
      </c>
      <c r="B118" s="3"/>
      <c r="C118" s="3" t="s">
        <v>356</v>
      </c>
      <c r="D118" s="4">
        <v>7395</v>
      </c>
      <c r="E118" s="4"/>
      <c r="F118" s="4">
        <f t="shared" si="4"/>
        <v>-256124.49</v>
      </c>
      <c r="G118" s="4" t="s">
        <v>508</v>
      </c>
      <c r="H118" s="3" t="s">
        <v>507</v>
      </c>
      <c r="I118" s="4"/>
      <c r="J118" s="3"/>
    </row>
    <row r="119" spans="1:17" x14ac:dyDescent="0.25">
      <c r="A119" s="1">
        <v>42338</v>
      </c>
      <c r="B119" s="3"/>
      <c r="C119" s="3" t="s">
        <v>210</v>
      </c>
      <c r="D119" s="4">
        <v>12180</v>
      </c>
      <c r="E119" s="4"/>
      <c r="F119" s="4">
        <f t="shared" si="4"/>
        <v>-268304.49</v>
      </c>
      <c r="G119" s="4" t="s">
        <v>477</v>
      </c>
      <c r="H119" s="3" t="s">
        <v>368</v>
      </c>
      <c r="I119" s="4"/>
      <c r="J119" s="3"/>
    </row>
    <row r="120" spans="1:17" x14ac:dyDescent="0.25">
      <c r="A120" s="1"/>
      <c r="B120" s="3"/>
      <c r="C120" s="9"/>
      <c r="D120" s="88"/>
      <c r="E120" s="4"/>
      <c r="F120" s="4"/>
      <c r="G120" s="4"/>
      <c r="H120" s="3"/>
      <c r="I120" s="4"/>
      <c r="J120" s="3"/>
    </row>
    <row r="121" spans="1:17" ht="15.75" x14ac:dyDescent="0.25">
      <c r="A121" s="21" t="s">
        <v>57</v>
      </c>
      <c r="D121" s="12">
        <f>SUM(D95:D120)</f>
        <v>268304.49</v>
      </c>
      <c r="E121" s="4"/>
      <c r="F121" s="4"/>
      <c r="G121" s="4"/>
      <c r="H121" s="3"/>
      <c r="I121" s="4"/>
      <c r="J121" s="3"/>
      <c r="K121">
        <v>268304.49</v>
      </c>
      <c r="Q121">
        <v>183359.17</v>
      </c>
    </row>
    <row r="122" spans="1:17" x14ac:dyDescent="0.25">
      <c r="A122" s="1"/>
      <c r="B122" s="3"/>
      <c r="C122" s="9"/>
      <c r="D122" s="88"/>
      <c r="E122" s="4"/>
      <c r="F122" s="4"/>
      <c r="G122" s="4"/>
      <c r="H122" s="3"/>
      <c r="I122" s="4"/>
      <c r="J122" s="3"/>
      <c r="K122">
        <v>606190.93000000005</v>
      </c>
      <c r="Q122">
        <f>SUM(Q121:Q121)</f>
        <v>183359.17</v>
      </c>
    </row>
    <row r="123" spans="1:17" x14ac:dyDescent="0.25">
      <c r="A123" s="1"/>
      <c r="B123" s="3"/>
      <c r="C123" s="9"/>
      <c r="D123" s="88"/>
      <c r="E123" s="4"/>
      <c r="F123" s="4"/>
      <c r="G123" s="4"/>
      <c r="H123" s="3"/>
      <c r="I123" s="4"/>
      <c r="J123" s="3"/>
      <c r="K123">
        <f>SUM(K121:K122)</f>
        <v>874495.42</v>
      </c>
      <c r="Q123">
        <v>-712331.5</v>
      </c>
    </row>
    <row r="124" spans="1:17" x14ac:dyDescent="0.25">
      <c r="A124" s="1"/>
      <c r="B124" s="3"/>
      <c r="C124" s="9"/>
      <c r="D124" s="88"/>
      <c r="E124" s="4"/>
      <c r="F124" s="4"/>
      <c r="G124" s="4"/>
      <c r="H124" s="3"/>
      <c r="I124" s="4"/>
      <c r="J124" s="3"/>
      <c r="Q124">
        <f>SUM(Q122:Q123)</f>
        <v>-528972.32999999996</v>
      </c>
    </row>
    <row r="125" spans="1:17" x14ac:dyDescent="0.25">
      <c r="A125" s="1"/>
      <c r="B125" s="3"/>
      <c r="C125" s="9"/>
      <c r="D125" s="4"/>
      <c r="E125" s="4"/>
      <c r="F125" s="4"/>
      <c r="G125" s="4"/>
      <c r="H125" s="3"/>
      <c r="I125" s="4"/>
      <c r="J125" s="3"/>
    </row>
    <row r="126" spans="1:17" x14ac:dyDescent="0.25">
      <c r="C126" s="1"/>
      <c r="D126" s="3"/>
      <c r="E126" s="30"/>
      <c r="F126" s="4"/>
      <c r="G126" s="4"/>
      <c r="H126" s="4"/>
      <c r="I126" s="4"/>
      <c r="J126" s="3"/>
    </row>
    <row r="127" spans="1:17" x14ac:dyDescent="0.25">
      <c r="A127" s="132" t="s">
        <v>274</v>
      </c>
      <c r="B127" s="132"/>
      <c r="C127" s="132"/>
      <c r="D127" s="132"/>
      <c r="E127" s="132"/>
      <c r="F127" s="132"/>
      <c r="G127" s="132"/>
      <c r="H127" s="132"/>
    </row>
    <row r="128" spans="1:17" x14ac:dyDescent="0.25">
      <c r="A128" s="63"/>
      <c r="B128" s="63"/>
      <c r="C128" s="63"/>
      <c r="D128" s="63"/>
      <c r="E128" s="117"/>
      <c r="F128" s="63"/>
      <c r="G128" s="63"/>
      <c r="H128" s="63"/>
    </row>
    <row r="129" spans="1:8" x14ac:dyDescent="0.25">
      <c r="B129" s="64"/>
      <c r="D129" s="25"/>
      <c r="E129" s="25"/>
      <c r="F129" s="25"/>
      <c r="G129" s="18"/>
    </row>
    <row r="130" spans="1:8" x14ac:dyDescent="0.25">
      <c r="A130" s="5" t="s">
        <v>2</v>
      </c>
      <c r="B130" s="65" t="s">
        <v>62</v>
      </c>
      <c r="C130" s="6" t="s">
        <v>4</v>
      </c>
      <c r="D130" s="7" t="s">
        <v>5</v>
      </c>
      <c r="E130" s="7" t="s">
        <v>6</v>
      </c>
      <c r="F130" s="7" t="s">
        <v>7</v>
      </c>
      <c r="G130" s="7"/>
      <c r="H130" s="6" t="s">
        <v>8</v>
      </c>
    </row>
    <row r="131" spans="1:8" x14ac:dyDescent="0.25">
      <c r="A131" s="66"/>
      <c r="B131" s="67"/>
      <c r="C131" s="68" t="s">
        <v>61</v>
      </c>
      <c r="D131" s="69"/>
      <c r="E131" s="69"/>
      <c r="F131" s="69"/>
      <c r="G131" s="123"/>
      <c r="H131" s="70"/>
    </row>
    <row r="132" spans="1:8" x14ac:dyDescent="0.25">
      <c r="A132" s="1">
        <v>42327</v>
      </c>
      <c r="B132" s="71">
        <v>2960</v>
      </c>
      <c r="C132" s="72" t="s">
        <v>232</v>
      </c>
      <c r="D132" s="4">
        <v>524810</v>
      </c>
      <c r="E132" s="4"/>
      <c r="F132" s="4">
        <f t="shared" ref="F132:F139" si="5">+F131-D132+E132</f>
        <v>-524810</v>
      </c>
      <c r="G132" s="4" t="s">
        <v>433</v>
      </c>
      <c r="H132" s="3" t="s">
        <v>275</v>
      </c>
    </row>
    <row r="133" spans="1:8" x14ac:dyDescent="0.25">
      <c r="A133" s="1">
        <v>42327</v>
      </c>
      <c r="B133" s="2">
        <v>2961</v>
      </c>
      <c r="C133" s="72" t="s">
        <v>232</v>
      </c>
      <c r="D133" s="4">
        <v>15895</v>
      </c>
      <c r="E133" s="4"/>
      <c r="F133" s="4">
        <f t="shared" si="5"/>
        <v>-540705</v>
      </c>
      <c r="G133" s="4" t="s">
        <v>433</v>
      </c>
      <c r="H133" s="4" t="s">
        <v>276</v>
      </c>
    </row>
    <row r="134" spans="1:8" x14ac:dyDescent="0.25">
      <c r="A134" s="1">
        <v>42327</v>
      </c>
      <c r="B134" s="2">
        <v>2962</v>
      </c>
      <c r="C134" s="75" t="s">
        <v>277</v>
      </c>
      <c r="D134" s="4">
        <v>5421.5</v>
      </c>
      <c r="E134" s="4"/>
      <c r="F134" s="4">
        <f t="shared" si="5"/>
        <v>-546126.5</v>
      </c>
      <c r="G134" s="4" t="s">
        <v>420</v>
      </c>
      <c r="H134" s="3" t="s">
        <v>278</v>
      </c>
    </row>
    <row r="135" spans="1:8" x14ac:dyDescent="0.25">
      <c r="A135" s="21">
        <v>42328</v>
      </c>
      <c r="B135" s="94">
        <v>2963</v>
      </c>
      <c r="C135" s="95" t="s">
        <v>279</v>
      </c>
      <c r="D135" s="11">
        <v>5421.5</v>
      </c>
      <c r="F135" s="4">
        <f t="shared" si="5"/>
        <v>-551548</v>
      </c>
      <c r="G135" s="18" t="s">
        <v>420</v>
      </c>
      <c r="H135" t="s">
        <v>278</v>
      </c>
    </row>
    <row r="136" spans="1:8" x14ac:dyDescent="0.25">
      <c r="A136" s="22">
        <v>42332</v>
      </c>
      <c r="B136" s="2">
        <v>2964</v>
      </c>
      <c r="C136" s="75" t="s">
        <v>82</v>
      </c>
      <c r="D136" s="4">
        <v>0</v>
      </c>
      <c r="E136" s="4"/>
      <c r="F136" s="4">
        <f t="shared" si="5"/>
        <v>-551548</v>
      </c>
      <c r="G136" s="4" t="s">
        <v>82</v>
      </c>
      <c r="H136" s="3"/>
    </row>
    <row r="137" spans="1:8" x14ac:dyDescent="0.25">
      <c r="A137" s="1">
        <v>42332</v>
      </c>
      <c r="B137" s="2">
        <v>2965</v>
      </c>
      <c r="C137" s="75" t="s">
        <v>232</v>
      </c>
      <c r="D137" s="4">
        <v>5389</v>
      </c>
      <c r="E137" s="4"/>
      <c r="F137" s="4">
        <f t="shared" si="5"/>
        <v>-556937</v>
      </c>
      <c r="G137" s="4" t="s">
        <v>433</v>
      </c>
      <c r="H137" s="3" t="s">
        <v>370</v>
      </c>
    </row>
    <row r="138" spans="1:8" x14ac:dyDescent="0.25">
      <c r="A138" s="1">
        <v>42338</v>
      </c>
      <c r="B138" s="2">
        <v>2966</v>
      </c>
      <c r="C138" s="75" t="s">
        <v>82</v>
      </c>
      <c r="D138" s="4">
        <v>0</v>
      </c>
      <c r="E138" s="4"/>
      <c r="F138" s="4">
        <f t="shared" si="5"/>
        <v>-556937</v>
      </c>
      <c r="G138" s="4" t="s">
        <v>82</v>
      </c>
      <c r="H138" s="3"/>
    </row>
    <row r="139" spans="1:8" x14ac:dyDescent="0.25">
      <c r="A139" s="1"/>
      <c r="B139" s="2"/>
      <c r="C139" s="75"/>
      <c r="D139" s="4"/>
      <c r="E139" s="4"/>
      <c r="F139" s="4">
        <f t="shared" si="5"/>
        <v>-556937</v>
      </c>
      <c r="G139" s="4"/>
      <c r="H139" s="3"/>
    </row>
    <row r="140" spans="1:8" x14ac:dyDescent="0.25">
      <c r="A140" s="1"/>
      <c r="B140" s="2"/>
      <c r="C140" s="75"/>
      <c r="D140" s="4"/>
      <c r="E140" s="4"/>
      <c r="F140" s="4"/>
      <c r="G140" s="4"/>
      <c r="H140" s="3"/>
    </row>
    <row r="141" spans="1:8" x14ac:dyDescent="0.25">
      <c r="A141" s="1"/>
      <c r="B141" s="3"/>
      <c r="C141" s="3"/>
      <c r="D141" s="4"/>
      <c r="E141" s="4"/>
      <c r="F141" s="4"/>
      <c r="G141" s="4"/>
      <c r="H141" s="3"/>
    </row>
    <row r="142" spans="1:8" x14ac:dyDescent="0.25">
      <c r="A142" s="1"/>
      <c r="B142" s="3"/>
      <c r="C142" s="93" t="s">
        <v>212</v>
      </c>
      <c r="D142" s="20">
        <f>SUM(D132:D141)</f>
        <v>556937</v>
      </c>
      <c r="E142" s="4"/>
      <c r="F142" s="4"/>
      <c r="G142" s="4"/>
      <c r="H142" s="3"/>
    </row>
    <row r="143" spans="1:8" x14ac:dyDescent="0.25">
      <c r="A143" s="1"/>
      <c r="B143" s="3"/>
      <c r="C143" s="3"/>
      <c r="D143" s="4"/>
      <c r="E143" s="4"/>
      <c r="F143" s="4"/>
      <c r="G143" s="4"/>
      <c r="H143" s="3"/>
    </row>
    <row r="144" spans="1:8" x14ac:dyDescent="0.25">
      <c r="A144" s="1"/>
      <c r="B144" s="3"/>
      <c r="C144" s="3"/>
      <c r="D144" s="4"/>
      <c r="E144" s="4"/>
      <c r="F144" s="4"/>
      <c r="G144" s="4"/>
      <c r="H144" s="3"/>
    </row>
    <row r="145" spans="1:11" x14ac:dyDescent="0.25">
      <c r="D145" s="11"/>
    </row>
    <row r="146" spans="1:11" x14ac:dyDescent="0.25">
      <c r="D146" s="11"/>
    </row>
    <row r="147" spans="1:11" x14ac:dyDescent="0.25">
      <c r="A147" s="132" t="s">
        <v>491</v>
      </c>
      <c r="B147" s="132"/>
      <c r="C147" s="132"/>
      <c r="D147" s="132"/>
      <c r="E147" s="132"/>
      <c r="F147" s="132"/>
      <c r="G147" s="132"/>
      <c r="H147" s="132"/>
    </row>
    <row r="148" spans="1:11" x14ac:dyDescent="0.25">
      <c r="D148" s="11"/>
    </row>
    <row r="149" spans="1:11" x14ac:dyDescent="0.25">
      <c r="A149" s="5" t="s">
        <v>2</v>
      </c>
      <c r="B149" s="65" t="s">
        <v>62</v>
      </c>
      <c r="C149" s="6" t="s">
        <v>4</v>
      </c>
      <c r="D149" s="7" t="s">
        <v>5</v>
      </c>
      <c r="E149" s="7" t="s">
        <v>6</v>
      </c>
      <c r="F149" s="7" t="s">
        <v>7</v>
      </c>
      <c r="G149" s="7" t="s">
        <v>478</v>
      </c>
      <c r="H149" s="6" t="s">
        <v>8</v>
      </c>
    </row>
    <row r="150" spans="1:11" x14ac:dyDescent="0.25">
      <c r="A150" s="16"/>
      <c r="B150" s="96"/>
      <c r="C150" s="91"/>
      <c r="D150" s="55"/>
      <c r="E150" s="55"/>
      <c r="F150" s="55"/>
      <c r="G150" s="55"/>
      <c r="H150" s="91"/>
    </row>
    <row r="151" spans="1:11" x14ac:dyDescent="0.25">
      <c r="A151" s="16">
        <v>42321</v>
      </c>
      <c r="B151" s="96"/>
      <c r="C151" s="91" t="s">
        <v>282</v>
      </c>
      <c r="D151" s="55">
        <v>215120.6</v>
      </c>
      <c r="E151" s="55"/>
      <c r="F151" s="4">
        <f t="shared" ref="F151:F158" si="6">+F150-D151+E151</f>
        <v>-215120.6</v>
      </c>
      <c r="G151" s="18" t="s">
        <v>445</v>
      </c>
      <c r="H151" s="91" t="s">
        <v>479</v>
      </c>
    </row>
    <row r="152" spans="1:11" x14ac:dyDescent="0.25">
      <c r="A152" s="21">
        <v>42325</v>
      </c>
      <c r="C152" t="s">
        <v>283</v>
      </c>
      <c r="D152" s="11">
        <v>311260</v>
      </c>
      <c r="F152" s="4">
        <f t="shared" si="6"/>
        <v>-526380.6</v>
      </c>
      <c r="G152" s="18" t="s">
        <v>445</v>
      </c>
      <c r="H152" t="s">
        <v>480</v>
      </c>
    </row>
    <row r="153" spans="1:11" x14ac:dyDescent="0.25">
      <c r="A153" s="22">
        <v>42327</v>
      </c>
      <c r="B153" s="71"/>
      <c r="C153" s="73" t="s">
        <v>280</v>
      </c>
      <c r="D153" s="74">
        <v>162</v>
      </c>
      <c r="E153" s="4"/>
      <c r="F153" s="4">
        <f t="shared" si="6"/>
        <v>-526542.6</v>
      </c>
      <c r="G153" s="4" t="s">
        <v>482</v>
      </c>
      <c r="H153" s="3" t="s">
        <v>481</v>
      </c>
    </row>
    <row r="154" spans="1:11" x14ac:dyDescent="0.25">
      <c r="A154" s="22">
        <v>42327</v>
      </c>
      <c r="B154" s="3"/>
      <c r="C154" s="73" t="s">
        <v>281</v>
      </c>
      <c r="D154" s="4">
        <v>25.92</v>
      </c>
      <c r="E154" s="4"/>
      <c r="F154" s="4">
        <f t="shared" si="6"/>
        <v>-526568.52</v>
      </c>
      <c r="G154" s="4" t="s">
        <v>482</v>
      </c>
      <c r="H154" s="3" t="s">
        <v>483</v>
      </c>
    </row>
    <row r="155" spans="1:11" x14ac:dyDescent="0.25">
      <c r="A155" s="1">
        <v>42335</v>
      </c>
      <c r="B155" s="3"/>
      <c r="C155" s="75" t="s">
        <v>371</v>
      </c>
      <c r="D155" s="4">
        <v>219521</v>
      </c>
      <c r="E155" s="4"/>
      <c r="F155" s="4">
        <f t="shared" si="6"/>
        <v>-746089.52</v>
      </c>
      <c r="G155" s="4" t="s">
        <v>445</v>
      </c>
      <c r="H155" s="3" t="s">
        <v>484</v>
      </c>
    </row>
    <row r="156" spans="1:11" x14ac:dyDescent="0.25">
      <c r="A156" s="1">
        <v>42338</v>
      </c>
      <c r="B156" s="3"/>
      <c r="C156" s="75" t="s">
        <v>372</v>
      </c>
      <c r="D156" s="4">
        <v>969</v>
      </c>
      <c r="E156" s="4"/>
      <c r="F156" s="4">
        <f t="shared" si="6"/>
        <v>-747058.52</v>
      </c>
      <c r="G156" s="4" t="s">
        <v>482</v>
      </c>
      <c r="H156" s="3" t="s">
        <v>485</v>
      </c>
    </row>
    <row r="157" spans="1:11" x14ac:dyDescent="0.25">
      <c r="A157" s="1">
        <v>42338</v>
      </c>
      <c r="B157" s="3"/>
      <c r="C157" s="75" t="s">
        <v>373</v>
      </c>
      <c r="D157" s="4">
        <v>155.04</v>
      </c>
      <c r="E157" s="4"/>
      <c r="F157" s="4">
        <f t="shared" si="6"/>
        <v>-747213.56</v>
      </c>
      <c r="G157" s="4" t="s">
        <v>482</v>
      </c>
      <c r="H157" s="3" t="s">
        <v>486</v>
      </c>
    </row>
    <row r="158" spans="1:11" x14ac:dyDescent="0.25">
      <c r="A158" s="1"/>
      <c r="B158" s="3"/>
      <c r="C158" s="3"/>
      <c r="D158" s="4"/>
      <c r="E158" s="4"/>
      <c r="F158" s="4">
        <f t="shared" si="6"/>
        <v>-747213.56</v>
      </c>
      <c r="G158" s="4"/>
      <c r="H158" s="3"/>
      <c r="K158">
        <v>556937</v>
      </c>
    </row>
    <row r="159" spans="1:11" x14ac:dyDescent="0.25">
      <c r="A159" s="1"/>
      <c r="B159" s="3"/>
      <c r="C159" s="75" t="s">
        <v>374</v>
      </c>
      <c r="D159" s="20">
        <f>SUM(D151:D158)</f>
        <v>747213.56</v>
      </c>
      <c r="E159" s="4"/>
      <c r="F159" s="4"/>
      <c r="G159" s="4"/>
      <c r="H159" s="3"/>
      <c r="K159">
        <v>747213.56</v>
      </c>
    </row>
    <row r="160" spans="1:11" x14ac:dyDescent="0.25">
      <c r="A160" s="1"/>
      <c r="B160" s="3"/>
      <c r="C160" s="3"/>
      <c r="D160" s="4"/>
      <c r="E160" s="4"/>
      <c r="F160" s="3"/>
      <c r="G160" s="3"/>
      <c r="H160" s="3"/>
      <c r="K160">
        <f>SUM(K158:K159)</f>
        <v>1304150.56</v>
      </c>
    </row>
    <row r="161" spans="1:8" x14ac:dyDescent="0.25">
      <c r="D161" s="11"/>
    </row>
    <row r="162" spans="1:8" x14ac:dyDescent="0.25">
      <c r="D162" s="11"/>
    </row>
    <row r="163" spans="1:8" x14ac:dyDescent="0.25">
      <c r="D163" s="11"/>
    </row>
    <row r="164" spans="1:8" x14ac:dyDescent="0.25">
      <c r="A164" s="132" t="s">
        <v>287</v>
      </c>
      <c r="B164" s="132"/>
      <c r="C164" s="132"/>
      <c r="D164" s="132"/>
      <c r="E164" s="132"/>
      <c r="F164" s="132"/>
      <c r="G164" s="132"/>
      <c r="H164" s="132"/>
    </row>
    <row r="165" spans="1:8" x14ac:dyDescent="0.25">
      <c r="A165" s="63"/>
      <c r="B165" s="63"/>
      <c r="C165" s="63"/>
      <c r="D165" s="63"/>
      <c r="E165" s="117"/>
      <c r="F165" s="63"/>
      <c r="G165" s="63"/>
      <c r="H165" s="63"/>
    </row>
    <row r="166" spans="1:8" x14ac:dyDescent="0.25">
      <c r="B166" s="64"/>
      <c r="D166" s="25"/>
      <c r="E166" s="25"/>
      <c r="F166" s="25"/>
      <c r="G166" s="18"/>
    </row>
    <row r="167" spans="1:8" x14ac:dyDescent="0.25">
      <c r="A167" s="5" t="s">
        <v>2</v>
      </c>
      <c r="B167" s="65" t="s">
        <v>62</v>
      </c>
      <c r="C167" s="6" t="s">
        <v>4</v>
      </c>
      <c r="D167" s="7" t="s">
        <v>5</v>
      </c>
      <c r="E167" s="7" t="s">
        <v>6</v>
      </c>
      <c r="F167" s="7" t="s">
        <v>7</v>
      </c>
      <c r="G167" s="7"/>
      <c r="H167" s="6" t="s">
        <v>8</v>
      </c>
    </row>
    <row r="168" spans="1:8" x14ac:dyDescent="0.25">
      <c r="A168" s="66"/>
      <c r="B168" s="67"/>
      <c r="C168" s="68" t="s">
        <v>61</v>
      </c>
      <c r="D168" s="69"/>
      <c r="E168" s="69"/>
      <c r="F168" s="69"/>
      <c r="G168" s="123"/>
      <c r="H168" s="70"/>
    </row>
    <row r="169" spans="1:8" x14ac:dyDescent="0.25">
      <c r="A169" s="1"/>
      <c r="B169" s="71"/>
      <c r="C169" s="72"/>
      <c r="D169" s="4"/>
      <c r="E169" s="4"/>
      <c r="F169" s="4">
        <f>+'[1]SEPT-2015'!F237</f>
        <v>0</v>
      </c>
      <c r="G169" s="4"/>
      <c r="H169" s="3"/>
    </row>
    <row r="170" spans="1:8" x14ac:dyDescent="0.25">
      <c r="A170" s="1">
        <v>42321</v>
      </c>
      <c r="B170" s="2"/>
      <c r="C170" s="75" t="s">
        <v>284</v>
      </c>
      <c r="D170" s="4"/>
      <c r="E170" s="4">
        <v>1283508.26</v>
      </c>
      <c r="F170" s="4">
        <f t="shared" ref="F170:F176" si="7">+F169-D170+E170</f>
        <v>1283508.26</v>
      </c>
      <c r="G170" s="4" t="s">
        <v>441</v>
      </c>
      <c r="H170" s="3" t="s">
        <v>434</v>
      </c>
    </row>
    <row r="171" spans="1:8" x14ac:dyDescent="0.25">
      <c r="A171" s="1">
        <v>42326</v>
      </c>
      <c r="B171" s="3"/>
      <c r="C171" s="75" t="s">
        <v>285</v>
      </c>
      <c r="D171" s="4"/>
      <c r="E171" s="4">
        <v>80642.87</v>
      </c>
      <c r="F171" s="4">
        <f t="shared" si="7"/>
        <v>1364151.13</v>
      </c>
      <c r="G171" s="4" t="s">
        <v>440</v>
      </c>
      <c r="H171" s="3" t="s">
        <v>435</v>
      </c>
    </row>
    <row r="172" spans="1:8" x14ac:dyDescent="0.25">
      <c r="A172" s="1">
        <v>42326</v>
      </c>
      <c r="B172" s="3"/>
      <c r="C172" s="75" t="s">
        <v>286</v>
      </c>
      <c r="D172" s="4"/>
      <c r="E172" s="4">
        <v>830.56</v>
      </c>
      <c r="F172" s="4">
        <f t="shared" si="7"/>
        <v>1364981.69</v>
      </c>
      <c r="G172" s="4" t="s">
        <v>439</v>
      </c>
      <c r="H172" s="3" t="s">
        <v>436</v>
      </c>
    </row>
    <row r="173" spans="1:8" x14ac:dyDescent="0.25">
      <c r="A173" s="1">
        <v>42335</v>
      </c>
      <c r="B173" s="3"/>
      <c r="C173" s="76" t="s">
        <v>375</v>
      </c>
      <c r="D173" s="4"/>
      <c r="E173" s="4">
        <v>7228.68</v>
      </c>
      <c r="F173" s="4">
        <f t="shared" si="7"/>
        <v>1372210.3699999999</v>
      </c>
      <c r="G173" s="4" t="s">
        <v>438</v>
      </c>
      <c r="H173" s="3" t="s">
        <v>437</v>
      </c>
    </row>
    <row r="174" spans="1:8" x14ac:dyDescent="0.25">
      <c r="A174" s="1"/>
      <c r="B174" s="3"/>
      <c r="C174" s="75"/>
      <c r="D174" s="4"/>
      <c r="E174" s="4"/>
      <c r="F174" s="4">
        <f t="shared" si="7"/>
        <v>1372210.3699999999</v>
      </c>
      <c r="G174" s="4"/>
      <c r="H174" s="3"/>
    </row>
    <row r="175" spans="1:8" x14ac:dyDescent="0.25">
      <c r="A175" s="1"/>
      <c r="B175" s="3"/>
      <c r="C175" s="75"/>
      <c r="D175" s="4"/>
      <c r="E175" s="4"/>
      <c r="F175" s="4">
        <f t="shared" si="7"/>
        <v>1372210.3699999999</v>
      </c>
      <c r="G175" s="4"/>
      <c r="H175" s="3"/>
    </row>
    <row r="176" spans="1:8" x14ac:dyDescent="0.25">
      <c r="A176" s="1"/>
      <c r="B176" s="3"/>
      <c r="C176" s="76"/>
      <c r="D176" s="4"/>
      <c r="E176" s="4"/>
      <c r="F176" s="20">
        <f t="shared" si="7"/>
        <v>1372210.3699999999</v>
      </c>
      <c r="G176" s="4"/>
      <c r="H176" s="3"/>
    </row>
    <row r="177" spans="1:8" x14ac:dyDescent="0.25">
      <c r="A177" s="1"/>
      <c r="B177" s="3"/>
      <c r="C177" s="3"/>
      <c r="D177" s="4"/>
      <c r="E177" s="4"/>
      <c r="F177" s="4"/>
      <c r="G177" s="4"/>
      <c r="H177" s="3"/>
    </row>
    <row r="178" spans="1:8" x14ac:dyDescent="0.25">
      <c r="A178" s="1"/>
      <c r="B178" s="3"/>
      <c r="C178" s="3" t="s">
        <v>331</v>
      </c>
      <c r="D178" s="20"/>
      <c r="E178" s="4">
        <f>SUM(E170:E177)</f>
        <v>1372210.3699999999</v>
      </c>
      <c r="F178" s="4"/>
      <c r="G178" s="4"/>
      <c r="H178" s="3"/>
    </row>
    <row r="179" spans="1:8" x14ac:dyDescent="0.25">
      <c r="A179" s="1"/>
      <c r="B179" s="3"/>
      <c r="C179" s="3"/>
      <c r="D179" s="4"/>
      <c r="E179" s="4"/>
      <c r="F179" s="4"/>
      <c r="G179" s="4"/>
      <c r="H179" s="3"/>
    </row>
    <row r="182" spans="1:8" x14ac:dyDescent="0.25">
      <c r="A182" s="132" t="s">
        <v>504</v>
      </c>
      <c r="B182" s="132"/>
      <c r="C182" s="132"/>
      <c r="D182" s="132"/>
      <c r="E182" s="132"/>
      <c r="F182" s="132"/>
      <c r="G182" s="132"/>
      <c r="H182" s="132"/>
    </row>
    <row r="184" spans="1:8" x14ac:dyDescent="0.25">
      <c r="A184" s="5" t="s">
        <v>2</v>
      </c>
      <c r="B184" s="65" t="s">
        <v>62</v>
      </c>
      <c r="C184" s="6" t="s">
        <v>4</v>
      </c>
      <c r="D184" s="7" t="s">
        <v>5</v>
      </c>
      <c r="E184" s="7" t="s">
        <v>6</v>
      </c>
      <c r="F184" s="7" t="s">
        <v>7</v>
      </c>
      <c r="G184" s="7" t="s">
        <v>478</v>
      </c>
      <c r="H184" s="6" t="s">
        <v>8</v>
      </c>
    </row>
    <row r="186" spans="1:8" x14ac:dyDescent="0.25">
      <c r="A186" s="1">
        <v>42311</v>
      </c>
      <c r="B186" s="3"/>
      <c r="C186" s="75" t="s">
        <v>492</v>
      </c>
      <c r="D186" s="3"/>
      <c r="E186" s="4">
        <v>190313.95</v>
      </c>
      <c r="F186" s="3"/>
      <c r="G186" s="3" t="s">
        <v>493</v>
      </c>
      <c r="H186" s="3" t="s">
        <v>494</v>
      </c>
    </row>
    <row r="187" spans="1:8" x14ac:dyDescent="0.25">
      <c r="A187" s="1">
        <v>42333</v>
      </c>
      <c r="B187" s="3"/>
      <c r="C187" s="3" t="s">
        <v>495</v>
      </c>
      <c r="D187" s="3"/>
      <c r="E187" s="4">
        <v>33.549999999999997</v>
      </c>
      <c r="F187" s="3"/>
      <c r="G187" s="3" t="s">
        <v>493</v>
      </c>
      <c r="H187" s="3" t="s">
        <v>496</v>
      </c>
    </row>
    <row r="188" spans="1:8" x14ac:dyDescent="0.25">
      <c r="A188" s="1"/>
      <c r="B188" s="3"/>
      <c r="C188" s="3"/>
      <c r="D188" s="3"/>
      <c r="E188" s="4"/>
      <c r="F188" s="3"/>
      <c r="G188" s="3"/>
      <c r="H188" s="3"/>
    </row>
    <row r="189" spans="1:8" x14ac:dyDescent="0.25">
      <c r="A189" s="1"/>
      <c r="B189" s="3"/>
      <c r="C189" s="3"/>
      <c r="D189" s="3"/>
      <c r="E189" s="4"/>
      <c r="F189" s="3"/>
      <c r="G189" s="3"/>
      <c r="H189" s="3"/>
    </row>
    <row r="190" spans="1:8" x14ac:dyDescent="0.25">
      <c r="A190" s="1"/>
      <c r="B190" s="3"/>
      <c r="C190" s="3" t="s">
        <v>497</v>
      </c>
      <c r="D190" s="3"/>
      <c r="E190" s="20">
        <f>SUM(E186:E189)</f>
        <v>190347.5</v>
      </c>
      <c r="F190" s="3"/>
      <c r="G190" s="3"/>
      <c r="H190" s="3"/>
    </row>
    <row r="194" spans="1:8" x14ac:dyDescent="0.25">
      <c r="A194" s="132" t="s">
        <v>442</v>
      </c>
      <c r="B194" s="132"/>
      <c r="C194" s="132"/>
      <c r="D194" s="132"/>
      <c r="E194" s="132"/>
      <c r="F194" s="132"/>
      <c r="G194" s="132"/>
      <c r="H194" s="132"/>
    </row>
    <row r="195" spans="1:8" x14ac:dyDescent="0.25">
      <c r="A195" s="16"/>
      <c r="B195" s="17"/>
      <c r="C195" s="17"/>
      <c r="D195" s="18"/>
      <c r="E195" s="18"/>
      <c r="F195" s="18"/>
      <c r="G195" s="18"/>
      <c r="H195" s="17"/>
    </row>
    <row r="196" spans="1:8" x14ac:dyDescent="0.25">
      <c r="A196" s="5" t="s">
        <v>2</v>
      </c>
      <c r="B196" s="65" t="s">
        <v>62</v>
      </c>
      <c r="C196" s="6" t="s">
        <v>4</v>
      </c>
      <c r="D196" s="7" t="s">
        <v>5</v>
      </c>
      <c r="E196" s="7" t="s">
        <v>6</v>
      </c>
      <c r="F196" s="7" t="s">
        <v>7</v>
      </c>
      <c r="G196" s="7"/>
      <c r="H196" s="6" t="s">
        <v>8</v>
      </c>
    </row>
    <row r="197" spans="1:8" x14ac:dyDescent="0.25">
      <c r="A197" s="16"/>
      <c r="B197" s="17"/>
      <c r="C197" s="17"/>
      <c r="D197" s="17"/>
      <c r="E197" s="18"/>
      <c r="F197" s="18"/>
      <c r="G197" s="18"/>
      <c r="H197" s="17"/>
    </row>
    <row r="198" spans="1:8" x14ac:dyDescent="0.25">
      <c r="A198" s="22">
        <v>42314</v>
      </c>
      <c r="B198" s="2">
        <v>658</v>
      </c>
      <c r="C198" s="23" t="s">
        <v>13</v>
      </c>
      <c r="D198" s="4">
        <v>33487</v>
      </c>
      <c r="E198" s="4"/>
      <c r="F198" s="4">
        <f t="shared" ref="F198:F206" si="8">+F197-D198+E198</f>
        <v>-33487</v>
      </c>
      <c r="G198" s="4" t="s">
        <v>414</v>
      </c>
      <c r="H198" s="3" t="s">
        <v>214</v>
      </c>
    </row>
    <row r="199" spans="1:8" x14ac:dyDescent="0.25">
      <c r="A199" s="22">
        <v>42318</v>
      </c>
      <c r="B199" s="2">
        <v>659</v>
      </c>
      <c r="C199" s="3" t="s">
        <v>37</v>
      </c>
      <c r="D199" s="89">
        <v>3804.8</v>
      </c>
      <c r="E199" s="4"/>
      <c r="F199" s="4">
        <f t="shared" si="8"/>
        <v>-37291.800000000003</v>
      </c>
      <c r="G199" s="4" t="s">
        <v>404</v>
      </c>
      <c r="H199" s="3" t="s">
        <v>215</v>
      </c>
    </row>
    <row r="200" spans="1:8" x14ac:dyDescent="0.25">
      <c r="A200" s="22">
        <v>42318</v>
      </c>
      <c r="B200" s="2">
        <v>660</v>
      </c>
      <c r="C200" s="3" t="s">
        <v>216</v>
      </c>
      <c r="D200" s="4">
        <v>2299.42</v>
      </c>
      <c r="E200" s="4"/>
      <c r="F200" s="4">
        <f t="shared" si="8"/>
        <v>-39591.22</v>
      </c>
      <c r="G200" s="4" t="s">
        <v>403</v>
      </c>
      <c r="H200" s="3" t="s">
        <v>217</v>
      </c>
    </row>
    <row r="201" spans="1:8" x14ac:dyDescent="0.25">
      <c r="A201" s="1">
        <v>42320</v>
      </c>
      <c r="B201" s="2">
        <v>661</v>
      </c>
      <c r="C201" s="3" t="s">
        <v>83</v>
      </c>
      <c r="D201" s="4">
        <v>311260</v>
      </c>
      <c r="E201" s="4"/>
      <c r="F201" s="4">
        <f t="shared" si="8"/>
        <v>-350851.22</v>
      </c>
      <c r="G201" s="4" t="s">
        <v>443</v>
      </c>
      <c r="H201" s="3" t="s">
        <v>218</v>
      </c>
    </row>
    <row r="202" spans="1:8" x14ac:dyDescent="0.25">
      <c r="A202" s="1">
        <v>42327</v>
      </c>
      <c r="B202" s="2">
        <v>662</v>
      </c>
      <c r="C202" s="23" t="s">
        <v>13</v>
      </c>
      <c r="D202" s="4">
        <v>25682</v>
      </c>
      <c r="E202" s="4"/>
      <c r="F202" s="4">
        <f t="shared" si="8"/>
        <v>-376533.22</v>
      </c>
      <c r="G202" s="4" t="s">
        <v>430</v>
      </c>
      <c r="H202" s="23" t="s">
        <v>289</v>
      </c>
    </row>
    <row r="203" spans="1:8" x14ac:dyDescent="0.25">
      <c r="A203" s="1">
        <v>42331</v>
      </c>
      <c r="B203" s="2">
        <v>663</v>
      </c>
      <c r="C203" s="23" t="s">
        <v>161</v>
      </c>
      <c r="D203" s="4">
        <v>1902.4</v>
      </c>
      <c r="E203" s="4"/>
      <c r="F203" s="4">
        <f t="shared" si="8"/>
        <v>-378435.62</v>
      </c>
      <c r="G203" s="4" t="s">
        <v>404</v>
      </c>
      <c r="H203" s="23" t="s">
        <v>332</v>
      </c>
    </row>
    <row r="204" spans="1:8" x14ac:dyDescent="0.25">
      <c r="A204" s="1">
        <v>42332</v>
      </c>
      <c r="B204" s="2">
        <v>664</v>
      </c>
      <c r="C204" s="23" t="s">
        <v>333</v>
      </c>
      <c r="D204" s="4">
        <v>1131</v>
      </c>
      <c r="E204" s="4"/>
      <c r="F204" s="4">
        <f t="shared" si="8"/>
        <v>-379566.62</v>
      </c>
      <c r="G204" s="4" t="s">
        <v>444</v>
      </c>
      <c r="H204" s="23" t="s">
        <v>334</v>
      </c>
    </row>
    <row r="205" spans="1:8" x14ac:dyDescent="0.25">
      <c r="A205" s="1">
        <v>42338</v>
      </c>
      <c r="B205" s="2">
        <v>665</v>
      </c>
      <c r="C205" s="3" t="s">
        <v>83</v>
      </c>
      <c r="D205" s="4">
        <v>359918.44</v>
      </c>
      <c r="E205" s="4"/>
      <c r="F205" s="4">
        <f t="shared" si="8"/>
        <v>-739485.06</v>
      </c>
      <c r="G205" s="4" t="s">
        <v>443</v>
      </c>
      <c r="H205" s="3" t="s">
        <v>376</v>
      </c>
    </row>
    <row r="206" spans="1:8" x14ac:dyDescent="0.25">
      <c r="A206" s="1"/>
      <c r="B206" s="2"/>
      <c r="C206" s="23"/>
      <c r="D206" s="4"/>
      <c r="E206" s="4"/>
      <c r="F206" s="4">
        <f t="shared" si="8"/>
        <v>-739485.06</v>
      </c>
      <c r="G206" s="4"/>
      <c r="H206" s="23"/>
    </row>
    <row r="207" spans="1:8" x14ac:dyDescent="0.25">
      <c r="A207" s="1"/>
      <c r="B207" s="2"/>
      <c r="C207" s="23"/>
      <c r="D207" s="4"/>
      <c r="E207" s="4"/>
      <c r="F207" s="4"/>
      <c r="G207" s="4"/>
      <c r="H207" s="23"/>
    </row>
    <row r="208" spans="1:8" x14ac:dyDescent="0.25">
      <c r="A208" s="1"/>
      <c r="B208" s="2"/>
      <c r="C208" s="23"/>
      <c r="D208" s="4"/>
      <c r="E208" s="4"/>
      <c r="F208" s="4"/>
      <c r="G208" s="4"/>
      <c r="H208" s="23"/>
    </row>
    <row r="209" spans="1:8" x14ac:dyDescent="0.25">
      <c r="A209" s="1"/>
      <c r="B209" s="3"/>
      <c r="C209" s="93" t="s">
        <v>213</v>
      </c>
      <c r="D209" s="20">
        <f>SUM(D198:D208)</f>
        <v>739485.06</v>
      </c>
      <c r="E209" s="4"/>
      <c r="F209" s="4"/>
      <c r="G209" s="4"/>
      <c r="H209" s="3"/>
    </row>
    <row r="210" spans="1:8" x14ac:dyDescent="0.25">
      <c r="A210" s="16"/>
      <c r="B210" s="17"/>
      <c r="C210" s="90"/>
      <c r="D210" s="19"/>
      <c r="E210" s="18"/>
      <c r="F210" s="18"/>
      <c r="G210" s="18"/>
      <c r="H210" s="17"/>
    </row>
    <row r="211" spans="1:8" x14ac:dyDescent="0.25">
      <c r="A211" s="16"/>
      <c r="B211" s="17"/>
      <c r="C211" s="90"/>
      <c r="D211" s="19"/>
      <c r="E211" s="18"/>
      <c r="F211" s="18"/>
      <c r="G211" s="18"/>
      <c r="H211" s="17"/>
    </row>
    <row r="212" spans="1:8" x14ac:dyDescent="0.25">
      <c r="A212" s="16"/>
      <c r="B212" s="17"/>
      <c r="C212" s="90"/>
      <c r="D212" s="19"/>
      <c r="E212" s="18"/>
      <c r="F212" s="18"/>
      <c r="G212" s="18"/>
      <c r="H212" s="17"/>
    </row>
    <row r="213" spans="1:8" x14ac:dyDescent="0.25">
      <c r="A213" s="16"/>
      <c r="B213" s="17"/>
      <c r="C213" s="90"/>
      <c r="D213" s="19"/>
      <c r="E213" s="18"/>
      <c r="F213" s="18"/>
      <c r="G213" s="18"/>
      <c r="H213" s="17"/>
    </row>
    <row r="214" spans="1:8" x14ac:dyDescent="0.25">
      <c r="A214" s="16"/>
      <c r="B214" s="17"/>
      <c r="C214" s="90"/>
      <c r="D214" s="19"/>
      <c r="E214" s="18"/>
      <c r="F214" s="18"/>
      <c r="G214" s="18"/>
      <c r="H214" s="17"/>
    </row>
    <row r="215" spans="1:8" x14ac:dyDescent="0.25">
      <c r="A215" s="132" t="s">
        <v>498</v>
      </c>
      <c r="B215" s="132"/>
      <c r="C215" s="132"/>
      <c r="D215" s="132"/>
      <c r="E215" s="132"/>
      <c r="F215" s="132"/>
      <c r="G215" s="132"/>
      <c r="H215" s="132"/>
    </row>
    <row r="216" spans="1:8" x14ac:dyDescent="0.25">
      <c r="A216" s="16"/>
      <c r="B216" s="17"/>
      <c r="C216" s="17"/>
      <c r="D216" s="18"/>
      <c r="E216" s="18"/>
      <c r="F216" s="18"/>
      <c r="G216" s="18"/>
      <c r="H216" s="17"/>
    </row>
    <row r="217" spans="1:8" x14ac:dyDescent="0.25">
      <c r="A217" s="5" t="s">
        <v>2</v>
      </c>
      <c r="B217" s="65" t="s">
        <v>62</v>
      </c>
      <c r="C217" s="6" t="s">
        <v>4</v>
      </c>
      <c r="D217" s="7" t="s">
        <v>5</v>
      </c>
      <c r="E217" s="7" t="s">
        <v>6</v>
      </c>
      <c r="F217" s="7" t="s">
        <v>7</v>
      </c>
      <c r="G217" s="7" t="s">
        <v>478</v>
      </c>
      <c r="H217" s="6" t="s">
        <v>8</v>
      </c>
    </row>
    <row r="218" spans="1:8" x14ac:dyDescent="0.25">
      <c r="A218" s="16"/>
      <c r="B218" s="17"/>
      <c r="C218" s="17"/>
      <c r="D218" s="17"/>
      <c r="E218" s="18"/>
      <c r="F218" s="18"/>
      <c r="G218" s="18"/>
      <c r="H218" s="17"/>
    </row>
    <row r="219" spans="1:8" x14ac:dyDescent="0.25">
      <c r="A219" s="1">
        <v>42326</v>
      </c>
      <c r="B219" s="3"/>
      <c r="C219" s="3" t="s">
        <v>335</v>
      </c>
      <c r="D219" s="4"/>
      <c r="E219" s="4">
        <v>311260</v>
      </c>
      <c r="F219" s="4"/>
      <c r="G219" s="4" t="s">
        <v>445</v>
      </c>
      <c r="H219" s="3" t="s">
        <v>489</v>
      </c>
    </row>
    <row r="220" spans="1:8" x14ac:dyDescent="0.25">
      <c r="A220" s="1"/>
      <c r="B220" s="3"/>
      <c r="C220" s="3"/>
      <c r="D220" s="3"/>
      <c r="E220" s="4"/>
      <c r="F220" s="4"/>
      <c r="G220" s="4"/>
      <c r="H220" s="3"/>
    </row>
    <row r="221" spans="1:8" x14ac:dyDescent="0.25">
      <c r="A221" s="1"/>
      <c r="B221" s="3"/>
      <c r="C221" s="93"/>
      <c r="D221" s="20"/>
      <c r="E221" s="4"/>
      <c r="F221" s="4"/>
      <c r="G221" s="4"/>
      <c r="H221" s="3"/>
    </row>
    <row r="222" spans="1:8" x14ac:dyDescent="0.25">
      <c r="A222" s="16"/>
      <c r="B222" s="17"/>
      <c r="C222" s="102" t="s">
        <v>293</v>
      </c>
      <c r="D222" s="20"/>
      <c r="E222" s="19">
        <f>SUM(E219:E221)</f>
        <v>311260</v>
      </c>
      <c r="F222" s="18"/>
      <c r="G222" s="18"/>
      <c r="H222" s="17"/>
    </row>
    <row r="223" spans="1:8" x14ac:dyDescent="0.25">
      <c r="A223" s="16"/>
      <c r="B223" s="17"/>
      <c r="C223" s="90"/>
      <c r="D223" s="19"/>
      <c r="E223" s="18"/>
      <c r="F223" s="18"/>
      <c r="G223" s="18"/>
      <c r="H223" s="17"/>
    </row>
    <row r="224" spans="1:8" x14ac:dyDescent="0.25">
      <c r="A224" s="16"/>
      <c r="B224" s="17"/>
      <c r="C224" s="90"/>
      <c r="D224" s="19"/>
      <c r="E224" s="18"/>
      <c r="F224" s="18"/>
      <c r="G224" s="18"/>
      <c r="H224" s="17"/>
    </row>
    <row r="225" spans="1:8" ht="15.75" x14ac:dyDescent="0.25">
      <c r="A225" s="131"/>
      <c r="B225" s="131"/>
      <c r="C225" s="131"/>
      <c r="D225" s="131"/>
      <c r="E225" s="131"/>
      <c r="F225" s="131"/>
      <c r="G225" s="131"/>
      <c r="H225" s="131"/>
    </row>
    <row r="226" spans="1:8" x14ac:dyDescent="0.25">
      <c r="A226" s="16"/>
      <c r="B226" s="17"/>
      <c r="C226" s="17"/>
      <c r="D226" s="17"/>
      <c r="E226" s="18"/>
      <c r="F226" s="18"/>
      <c r="G226" s="18"/>
      <c r="H226" s="17"/>
    </row>
    <row r="227" spans="1:8" x14ac:dyDescent="0.25">
      <c r="A227" s="132" t="s">
        <v>288</v>
      </c>
      <c r="B227" s="132"/>
      <c r="C227" s="132"/>
      <c r="D227" s="132"/>
      <c r="E227" s="132"/>
      <c r="F227" s="132"/>
      <c r="G227" s="132"/>
      <c r="H227" s="132"/>
    </row>
    <row r="228" spans="1:8" x14ac:dyDescent="0.25">
      <c r="A228" s="16"/>
      <c r="B228" s="91"/>
      <c r="C228" s="91"/>
      <c r="D228" s="55"/>
      <c r="E228" s="55"/>
      <c r="F228" s="55"/>
      <c r="G228" s="55"/>
      <c r="H228" s="56"/>
    </row>
    <row r="229" spans="1:8" x14ac:dyDescent="0.25">
      <c r="A229" s="5" t="s">
        <v>2</v>
      </c>
      <c r="B229" s="65" t="s">
        <v>62</v>
      </c>
      <c r="C229" s="6" t="s">
        <v>4</v>
      </c>
      <c r="D229" s="7" t="s">
        <v>5</v>
      </c>
      <c r="E229" s="7" t="s">
        <v>6</v>
      </c>
      <c r="F229" s="7" t="s">
        <v>7</v>
      </c>
      <c r="G229" s="7" t="s">
        <v>478</v>
      </c>
      <c r="H229" s="6" t="s">
        <v>8</v>
      </c>
    </row>
    <row r="230" spans="1:8" x14ac:dyDescent="0.25">
      <c r="A230" s="16"/>
      <c r="B230" s="91"/>
      <c r="C230" s="91"/>
      <c r="D230" s="18"/>
      <c r="E230" s="18"/>
      <c r="F230" s="18"/>
      <c r="G230" s="18"/>
      <c r="H230" s="17"/>
    </row>
    <row r="231" spans="1:8" x14ac:dyDescent="0.25">
      <c r="A231" s="1">
        <v>42326</v>
      </c>
      <c r="B231" s="3"/>
      <c r="C231" s="3" t="s">
        <v>290</v>
      </c>
      <c r="D231" s="4"/>
      <c r="E231" s="4">
        <v>311260</v>
      </c>
      <c r="F231" s="4">
        <f>+F230-D231+E231</f>
        <v>311260</v>
      </c>
      <c r="G231" s="4" t="s">
        <v>445</v>
      </c>
      <c r="H231" s="3" t="s">
        <v>490</v>
      </c>
    </row>
    <row r="232" spans="1:8" x14ac:dyDescent="0.25">
      <c r="A232" s="1">
        <v>42338</v>
      </c>
      <c r="B232" s="3"/>
      <c r="C232" s="23" t="s">
        <v>377</v>
      </c>
      <c r="D232" s="4"/>
      <c r="E232" s="89">
        <v>764527.61</v>
      </c>
      <c r="F232" s="4">
        <f>+F231-D232+E232</f>
        <v>1075787.6099999999</v>
      </c>
      <c r="G232" s="4" t="s">
        <v>446</v>
      </c>
      <c r="H232" s="3" t="s">
        <v>447</v>
      </c>
    </row>
    <row r="233" spans="1:8" x14ac:dyDescent="0.25">
      <c r="A233" s="22"/>
      <c r="B233" s="2"/>
      <c r="C233" s="23"/>
      <c r="D233" s="4"/>
      <c r="E233" s="20"/>
      <c r="F233" s="4">
        <f>+F232-D233+E233</f>
        <v>1075787.6099999999</v>
      </c>
      <c r="G233" s="4"/>
      <c r="H233" s="3"/>
    </row>
    <row r="234" spans="1:8" x14ac:dyDescent="0.25">
      <c r="A234" s="58"/>
      <c r="B234" s="101"/>
      <c r="C234" s="59"/>
      <c r="D234" s="18"/>
      <c r="E234" s="19"/>
      <c r="F234" s="4"/>
      <c r="G234" s="18"/>
      <c r="H234" s="17"/>
    </row>
    <row r="235" spans="1:8" x14ac:dyDescent="0.25">
      <c r="A235" s="58"/>
      <c r="B235" s="17"/>
      <c r="C235" s="116" t="s">
        <v>378</v>
      </c>
      <c r="D235" s="4"/>
      <c r="E235" s="20">
        <v>1075787.6100000001</v>
      </c>
      <c r="F235" s="18"/>
      <c r="G235" s="18"/>
      <c r="H235" s="17"/>
    </row>
    <row r="236" spans="1:8" x14ac:dyDescent="0.25">
      <c r="A236" s="58"/>
      <c r="B236" s="17"/>
      <c r="C236" s="59"/>
      <c r="D236" s="17"/>
      <c r="E236" s="18"/>
      <c r="F236" s="18"/>
      <c r="G236" s="18"/>
      <c r="H236" s="17"/>
    </row>
    <row r="237" spans="1:8" ht="20.25" x14ac:dyDescent="0.3">
      <c r="A237" s="58"/>
      <c r="B237" s="17"/>
      <c r="C237" s="81" t="s">
        <v>86</v>
      </c>
      <c r="D237" s="17"/>
      <c r="E237" s="18"/>
      <c r="F237" s="18"/>
      <c r="G237" s="18"/>
      <c r="H237" s="17"/>
    </row>
    <row r="238" spans="1:8" x14ac:dyDescent="0.25">
      <c r="A238" s="16"/>
      <c r="B238" s="17"/>
      <c r="C238" s="59"/>
      <c r="D238" s="17"/>
      <c r="E238" s="18"/>
      <c r="F238" s="18"/>
      <c r="G238" s="18"/>
      <c r="H238" s="17"/>
    </row>
    <row r="239" spans="1:8" x14ac:dyDescent="0.25">
      <c r="A239" s="1">
        <v>42338</v>
      </c>
      <c r="B239" s="3"/>
      <c r="C239" s="23" t="s">
        <v>379</v>
      </c>
      <c r="D239" s="4"/>
      <c r="E239" s="4"/>
      <c r="F239" s="4">
        <v>311260</v>
      </c>
      <c r="G239" s="4"/>
      <c r="H239" s="3"/>
    </row>
    <row r="240" spans="1:8" x14ac:dyDescent="0.25">
      <c r="A240" s="1">
        <v>42338</v>
      </c>
      <c r="B240" s="3"/>
      <c r="C240" s="23" t="s">
        <v>87</v>
      </c>
      <c r="D240" s="4"/>
      <c r="E240" s="4"/>
      <c r="F240" s="4">
        <v>764527.61</v>
      </c>
      <c r="G240" s="4"/>
      <c r="H240" s="3"/>
    </row>
    <row r="241" spans="1:8" x14ac:dyDescent="0.25">
      <c r="A241" s="1"/>
      <c r="B241" s="3"/>
      <c r="C241" s="23"/>
      <c r="D241" s="4"/>
      <c r="E241" s="4"/>
      <c r="F241" s="4"/>
      <c r="G241" s="4"/>
      <c r="H241" s="3"/>
    </row>
    <row r="242" spans="1:8" x14ac:dyDescent="0.25">
      <c r="A242" s="1"/>
      <c r="B242" s="3"/>
      <c r="C242" s="133" t="s">
        <v>291</v>
      </c>
      <c r="D242" s="133"/>
      <c r="E242" s="4"/>
      <c r="F242" s="20">
        <f>SUM(F239:F241)</f>
        <v>1075787.6099999999</v>
      </c>
      <c r="G242" s="20"/>
      <c r="H242" s="3"/>
    </row>
    <row r="243" spans="1:8" x14ac:dyDescent="0.25">
      <c r="A243" s="1"/>
      <c r="B243" s="3"/>
      <c r="C243" s="76"/>
      <c r="D243" s="3"/>
      <c r="E243" s="87"/>
      <c r="F243" s="4"/>
      <c r="G243" s="4"/>
      <c r="H243" s="3"/>
    </row>
    <row r="247" spans="1:8" x14ac:dyDescent="0.25">
      <c r="A247" s="132" t="s">
        <v>503</v>
      </c>
      <c r="B247" s="132"/>
      <c r="C247" s="132"/>
      <c r="D247" s="132"/>
      <c r="E247" s="132"/>
      <c r="F247" s="132"/>
      <c r="G247" s="132"/>
      <c r="H247" s="132"/>
    </row>
    <row r="248" spans="1:8" x14ac:dyDescent="0.25">
      <c r="A248" s="16"/>
      <c r="B248" s="17"/>
      <c r="C248" s="17"/>
      <c r="D248" s="17"/>
      <c r="E248" s="18"/>
      <c r="F248" s="18"/>
      <c r="G248" s="18"/>
      <c r="H248" s="17"/>
    </row>
    <row r="249" spans="1:8" x14ac:dyDescent="0.25">
      <c r="A249" s="5" t="s">
        <v>2</v>
      </c>
      <c r="B249" s="65" t="s">
        <v>62</v>
      </c>
      <c r="C249" s="6" t="s">
        <v>4</v>
      </c>
      <c r="D249" s="7" t="s">
        <v>5</v>
      </c>
      <c r="E249" s="7" t="s">
        <v>6</v>
      </c>
      <c r="F249" s="7" t="s">
        <v>7</v>
      </c>
      <c r="G249" s="7" t="s">
        <v>478</v>
      </c>
      <c r="H249" s="6" t="s">
        <v>8</v>
      </c>
    </row>
    <row r="250" spans="1:8" x14ac:dyDescent="0.25">
      <c r="A250" s="16"/>
      <c r="B250" s="96"/>
      <c r="C250" s="101"/>
      <c r="D250" s="55"/>
      <c r="E250" s="55"/>
      <c r="F250" s="55"/>
      <c r="G250" s="55"/>
      <c r="H250" s="101"/>
    </row>
    <row r="251" spans="1:8" x14ac:dyDescent="0.25">
      <c r="A251" s="22">
        <v>42322</v>
      </c>
      <c r="C251" s="119" t="s">
        <v>380</v>
      </c>
      <c r="D251" s="11">
        <v>45146.2</v>
      </c>
      <c r="E251" s="4"/>
      <c r="F251" s="4"/>
      <c r="G251" s="4" t="s">
        <v>448</v>
      </c>
      <c r="H251" s="3" t="s">
        <v>449</v>
      </c>
    </row>
    <row r="252" spans="1:8" x14ac:dyDescent="0.25">
      <c r="A252" s="22">
        <v>42322</v>
      </c>
      <c r="C252" s="119" t="s">
        <v>381</v>
      </c>
      <c r="D252" s="11">
        <v>35179.800000000003</v>
      </c>
      <c r="E252" s="4"/>
      <c r="F252" s="4"/>
      <c r="G252" s="4" t="s">
        <v>448</v>
      </c>
      <c r="H252" s="3" t="s">
        <v>449</v>
      </c>
    </row>
    <row r="253" spans="1:8" x14ac:dyDescent="0.25">
      <c r="A253" s="22">
        <v>42322</v>
      </c>
      <c r="C253" s="119" t="s">
        <v>382</v>
      </c>
      <c r="D253" s="11">
        <v>38653</v>
      </c>
      <c r="E253" s="4"/>
      <c r="F253" s="4"/>
      <c r="G253" s="4" t="s">
        <v>448</v>
      </c>
      <c r="H253" s="3" t="s">
        <v>449</v>
      </c>
    </row>
    <row r="254" spans="1:8" x14ac:dyDescent="0.25">
      <c r="A254" s="22">
        <v>42322</v>
      </c>
      <c r="C254" s="119" t="s">
        <v>383</v>
      </c>
      <c r="D254" s="11">
        <v>39797.800000000003</v>
      </c>
      <c r="E254" s="4"/>
      <c r="F254" s="4"/>
      <c r="G254" s="4" t="s">
        <v>448</v>
      </c>
      <c r="H254" s="3" t="s">
        <v>449</v>
      </c>
    </row>
    <row r="255" spans="1:8" x14ac:dyDescent="0.25">
      <c r="A255" s="22">
        <v>42322</v>
      </c>
      <c r="C255" s="119" t="s">
        <v>384</v>
      </c>
      <c r="D255" s="11">
        <v>56343.8</v>
      </c>
      <c r="E255" s="4"/>
      <c r="F255" s="4"/>
      <c r="G255" s="4" t="s">
        <v>448</v>
      </c>
      <c r="H255" s="3" t="s">
        <v>449</v>
      </c>
    </row>
    <row r="256" spans="1:8" x14ac:dyDescent="0.25">
      <c r="A256" s="118">
        <v>42338</v>
      </c>
      <c r="C256" s="119" t="s">
        <v>386</v>
      </c>
      <c r="D256" s="11">
        <v>45127</v>
      </c>
      <c r="E256" s="4"/>
      <c r="F256" s="4"/>
      <c r="G256" s="4" t="s">
        <v>448</v>
      </c>
      <c r="H256" s="3" t="s">
        <v>449</v>
      </c>
    </row>
    <row r="257" spans="1:8" x14ac:dyDescent="0.25">
      <c r="A257" s="118">
        <v>42338</v>
      </c>
      <c r="C257" s="119" t="s">
        <v>387</v>
      </c>
      <c r="D257" s="11">
        <v>35393.800000000003</v>
      </c>
      <c r="E257" s="4"/>
      <c r="F257" s="4"/>
      <c r="G257" s="4" t="s">
        <v>448</v>
      </c>
      <c r="H257" s="3" t="s">
        <v>449</v>
      </c>
    </row>
    <row r="258" spans="1:8" x14ac:dyDescent="0.25">
      <c r="A258" s="118">
        <v>42338</v>
      </c>
      <c r="C258" s="119" t="s">
        <v>388</v>
      </c>
      <c r="D258" s="11">
        <v>40040.800000000003</v>
      </c>
      <c r="E258" s="4"/>
      <c r="F258" s="4"/>
      <c r="G258" s="4" t="s">
        <v>448</v>
      </c>
      <c r="H258" s="3" t="s">
        <v>449</v>
      </c>
    </row>
    <row r="259" spans="1:8" x14ac:dyDescent="0.25">
      <c r="A259" s="118">
        <v>42338</v>
      </c>
      <c r="C259" s="119" t="s">
        <v>389</v>
      </c>
      <c r="D259" s="11">
        <v>41914</v>
      </c>
      <c r="E259" s="4"/>
      <c r="F259" s="4"/>
      <c r="G259" s="4" t="s">
        <v>448</v>
      </c>
      <c r="H259" s="3" t="s">
        <v>449</v>
      </c>
    </row>
    <row r="260" spans="1:8" x14ac:dyDescent="0.25">
      <c r="A260" s="118">
        <v>42338</v>
      </c>
      <c r="C260" s="119" t="s">
        <v>390</v>
      </c>
      <c r="D260" s="11">
        <v>57045.4</v>
      </c>
      <c r="E260" s="4"/>
      <c r="F260" s="4"/>
      <c r="G260" s="4" t="s">
        <v>448</v>
      </c>
      <c r="H260" s="3" t="s">
        <v>449</v>
      </c>
    </row>
    <row r="261" spans="1:8" x14ac:dyDescent="0.25">
      <c r="A261" s="118"/>
      <c r="C261" s="119"/>
      <c r="D261" s="11"/>
      <c r="E261" s="4"/>
      <c r="F261" s="4"/>
      <c r="G261" s="4"/>
      <c r="H261" s="3"/>
    </row>
    <row r="262" spans="1:8" x14ac:dyDescent="0.25">
      <c r="A262" s="118"/>
      <c r="C262" s="119"/>
      <c r="D262" s="11"/>
      <c r="E262" s="4"/>
      <c r="F262" s="4"/>
      <c r="G262" s="4"/>
      <c r="H262" s="3"/>
    </row>
    <row r="263" spans="1:8" x14ac:dyDescent="0.25">
      <c r="A263" s="1"/>
      <c r="B263" s="3"/>
      <c r="C263" s="83" t="s">
        <v>293</v>
      </c>
      <c r="D263" s="20">
        <f>SUM(D251:D260)</f>
        <v>434641.6</v>
      </c>
      <c r="E263" s="4"/>
      <c r="F263" s="4"/>
      <c r="G263" s="4"/>
      <c r="H263" s="3"/>
    </row>
    <row r="264" spans="1:8" x14ac:dyDescent="0.25">
      <c r="A264" s="1"/>
      <c r="B264" s="3"/>
      <c r="C264" s="3"/>
      <c r="D264" s="3"/>
      <c r="E264" s="4"/>
      <c r="F264" s="4"/>
      <c r="G264" s="4"/>
      <c r="H264" s="3"/>
    </row>
    <row r="265" spans="1:8" x14ac:dyDescent="0.25">
      <c r="A265" s="16"/>
      <c r="B265" s="17"/>
      <c r="C265" s="17"/>
      <c r="D265" s="17"/>
      <c r="E265" s="18"/>
      <c r="F265" s="18"/>
      <c r="G265" s="18"/>
      <c r="H265" s="17"/>
    </row>
    <row r="266" spans="1:8" x14ac:dyDescent="0.25">
      <c r="A266" s="16"/>
      <c r="B266" s="17"/>
      <c r="C266" s="17"/>
      <c r="D266" s="17"/>
      <c r="E266" s="18"/>
      <c r="F266" s="18"/>
      <c r="G266" s="18"/>
      <c r="H266" s="17"/>
    </row>
    <row r="267" spans="1:8" x14ac:dyDescent="0.25">
      <c r="A267" s="132" t="s">
        <v>391</v>
      </c>
      <c r="B267" s="132"/>
      <c r="C267" s="132"/>
      <c r="D267" s="132"/>
      <c r="E267" s="132"/>
      <c r="F267" s="132"/>
      <c r="G267" s="132"/>
      <c r="H267" s="132"/>
    </row>
    <row r="268" spans="1:8" x14ac:dyDescent="0.25">
      <c r="A268" s="16"/>
      <c r="B268" s="17"/>
      <c r="C268" s="17"/>
      <c r="D268" s="17"/>
      <c r="E268" s="18"/>
      <c r="F268" s="18"/>
      <c r="G268" s="18"/>
      <c r="H268" s="17"/>
    </row>
    <row r="269" spans="1:8" x14ac:dyDescent="0.25">
      <c r="A269" s="5" t="s">
        <v>2</v>
      </c>
      <c r="B269" s="65" t="s">
        <v>62</v>
      </c>
      <c r="C269" s="6" t="s">
        <v>4</v>
      </c>
      <c r="D269" s="7" t="s">
        <v>5</v>
      </c>
      <c r="E269" s="7" t="s">
        <v>6</v>
      </c>
      <c r="F269" s="7" t="s">
        <v>7</v>
      </c>
      <c r="G269" s="7" t="s">
        <v>478</v>
      </c>
      <c r="H269" s="6" t="s">
        <v>8</v>
      </c>
    </row>
    <row r="270" spans="1:8" x14ac:dyDescent="0.25">
      <c r="A270" s="58"/>
      <c r="B270" s="17"/>
      <c r="C270" s="59"/>
      <c r="D270" s="17"/>
      <c r="E270" s="18"/>
      <c r="F270" s="18"/>
      <c r="G270" s="18"/>
      <c r="H270" s="17"/>
    </row>
    <row r="271" spans="1:8" x14ac:dyDescent="0.25">
      <c r="A271" s="22">
        <v>42321</v>
      </c>
      <c r="B271" s="121"/>
      <c r="C271" s="120" t="s">
        <v>385</v>
      </c>
      <c r="D271" s="18"/>
      <c r="E271" s="18">
        <v>215120.6</v>
      </c>
      <c r="F271" s="4"/>
      <c r="G271" s="4" t="s">
        <v>445</v>
      </c>
      <c r="H271" s="3" t="s">
        <v>450</v>
      </c>
    </row>
    <row r="272" spans="1:8" x14ac:dyDescent="0.25">
      <c r="A272" s="97">
        <v>42335</v>
      </c>
      <c r="C272" s="120" t="s">
        <v>385</v>
      </c>
      <c r="D272" s="11"/>
      <c r="E272" s="11">
        <v>219521</v>
      </c>
      <c r="F272" s="4"/>
      <c r="G272" s="4" t="s">
        <v>445</v>
      </c>
      <c r="H272" s="3" t="s">
        <v>450</v>
      </c>
    </row>
    <row r="273" spans="1:8" x14ac:dyDescent="0.25">
      <c r="A273" s="1"/>
      <c r="B273" s="3"/>
      <c r="C273" s="3"/>
      <c r="D273" s="3"/>
      <c r="E273" s="4"/>
      <c r="F273" s="4"/>
      <c r="G273" s="4"/>
      <c r="H273" s="3"/>
    </row>
    <row r="274" spans="1:8" x14ac:dyDescent="0.25">
      <c r="A274" s="1"/>
      <c r="B274" s="3"/>
      <c r="C274" s="92" t="s">
        <v>293</v>
      </c>
      <c r="D274" s="3"/>
      <c r="E274" s="20">
        <f>SUM(E271:E273)</f>
        <v>434641.6</v>
      </c>
      <c r="F274" s="4"/>
      <c r="G274" s="4"/>
      <c r="H274" s="3"/>
    </row>
    <row r="275" spans="1:8" x14ac:dyDescent="0.25">
      <c r="A275" s="16"/>
      <c r="B275" s="17"/>
      <c r="C275" s="17"/>
      <c r="D275" s="17"/>
      <c r="E275" s="18"/>
      <c r="F275" s="18"/>
      <c r="G275" s="18"/>
      <c r="H275" s="17"/>
    </row>
    <row r="276" spans="1:8" x14ac:dyDescent="0.25">
      <c r="A276" s="16"/>
      <c r="B276" s="17"/>
      <c r="C276" s="17"/>
      <c r="D276" s="17"/>
      <c r="E276" s="18"/>
      <c r="F276" s="18"/>
      <c r="G276" s="18"/>
      <c r="H276" s="17"/>
    </row>
    <row r="277" spans="1:8" x14ac:dyDescent="0.25">
      <c r="A277" s="16"/>
      <c r="B277" s="17"/>
      <c r="C277" s="90"/>
      <c r="D277" s="17"/>
      <c r="E277" s="18"/>
      <c r="F277" s="18"/>
      <c r="G277" s="18"/>
      <c r="H277" s="17"/>
    </row>
    <row r="278" spans="1:8" x14ac:dyDescent="0.25">
      <c r="A278" s="16"/>
      <c r="B278" s="17"/>
      <c r="C278" s="17"/>
      <c r="D278" s="17"/>
      <c r="E278" s="18"/>
      <c r="F278" s="18"/>
      <c r="G278" s="18"/>
      <c r="H278" s="17"/>
    </row>
    <row r="279" spans="1:8" ht="18" x14ac:dyDescent="0.25">
      <c r="A279" s="16"/>
      <c r="B279" s="17"/>
      <c r="C279" s="80" t="s">
        <v>86</v>
      </c>
      <c r="D279" s="17"/>
      <c r="E279" s="18"/>
      <c r="F279" s="18"/>
      <c r="G279" s="18"/>
      <c r="H279" s="17"/>
    </row>
    <row r="280" spans="1:8" ht="18" x14ac:dyDescent="0.25">
      <c r="A280" s="16"/>
      <c r="B280" s="17"/>
      <c r="C280" s="80"/>
      <c r="D280" s="17"/>
      <c r="E280" s="18"/>
      <c r="F280" s="18"/>
      <c r="G280" s="18"/>
      <c r="H280" s="17"/>
    </row>
    <row r="281" spans="1:8" x14ac:dyDescent="0.25">
      <c r="A281" s="1">
        <v>42309</v>
      </c>
      <c r="B281" s="3"/>
      <c r="C281" s="3" t="s">
        <v>61</v>
      </c>
      <c r="D281" s="3"/>
      <c r="E281" s="4">
        <v>744.95</v>
      </c>
      <c r="F281" s="4"/>
      <c r="G281" s="4"/>
      <c r="H281" s="3"/>
    </row>
    <row r="282" spans="1:8" x14ac:dyDescent="0.25">
      <c r="A282" s="1">
        <v>42335</v>
      </c>
      <c r="B282" s="3"/>
      <c r="C282" s="84" t="s">
        <v>392</v>
      </c>
      <c r="D282" s="3"/>
      <c r="E282" s="20">
        <v>434641.6</v>
      </c>
      <c r="F282" s="4"/>
      <c r="G282" s="4"/>
      <c r="H282" s="3"/>
    </row>
    <row r="283" spans="1:8" x14ac:dyDescent="0.25">
      <c r="A283" s="1">
        <v>42338</v>
      </c>
      <c r="B283" s="3"/>
      <c r="C283" s="3" t="s">
        <v>393</v>
      </c>
      <c r="D283" s="3"/>
      <c r="E283" s="4">
        <v>-434641.6</v>
      </c>
      <c r="F283" s="4"/>
      <c r="G283" s="4"/>
      <c r="H283" s="3"/>
    </row>
    <row r="284" spans="1:8" x14ac:dyDescent="0.25">
      <c r="A284" s="1"/>
      <c r="B284" s="3"/>
      <c r="C284" s="3"/>
      <c r="D284" s="3"/>
      <c r="E284" s="4"/>
      <c r="F284" s="4"/>
      <c r="G284" s="4"/>
      <c r="H284" s="3"/>
    </row>
    <row r="285" spans="1:8" x14ac:dyDescent="0.25">
      <c r="A285" s="1"/>
      <c r="B285" s="3"/>
      <c r="C285" s="93" t="s">
        <v>109</v>
      </c>
      <c r="D285" s="3"/>
      <c r="E285" s="20">
        <f>SUM(E281:E284)</f>
        <v>744.95000000001164</v>
      </c>
      <c r="F285" s="4"/>
      <c r="G285" s="4"/>
      <c r="H285" s="3"/>
    </row>
    <row r="286" spans="1:8" x14ac:dyDescent="0.25">
      <c r="A286" s="16"/>
      <c r="B286" s="17"/>
      <c r="C286" s="17"/>
      <c r="D286" s="17"/>
      <c r="E286" s="18"/>
      <c r="F286" s="18"/>
      <c r="G286" s="18"/>
      <c r="H286" s="17"/>
    </row>
    <row r="287" spans="1:8" x14ac:dyDescent="0.25">
      <c r="A287" s="16"/>
      <c r="B287" s="17"/>
      <c r="C287" s="59"/>
      <c r="D287" s="17"/>
      <c r="E287" s="18"/>
      <c r="F287" s="18"/>
      <c r="G287" s="18"/>
      <c r="H287" s="17"/>
    </row>
    <row r="288" spans="1:8" x14ac:dyDescent="0.25">
      <c r="A288" s="16"/>
      <c r="B288" s="17"/>
      <c r="C288" s="17"/>
      <c r="D288" s="17"/>
      <c r="E288" s="18"/>
      <c r="F288" s="18"/>
      <c r="G288" s="18"/>
      <c r="H288" s="17"/>
    </row>
    <row r="289" spans="1:8" x14ac:dyDescent="0.25">
      <c r="A289" s="132" t="s">
        <v>394</v>
      </c>
      <c r="B289" s="132"/>
      <c r="C289" s="132"/>
      <c r="D289" s="132"/>
      <c r="E289" s="132"/>
      <c r="F289" s="132"/>
      <c r="G289" s="132"/>
      <c r="H289" s="132"/>
    </row>
    <row r="290" spans="1:8" x14ac:dyDescent="0.25">
      <c r="A290" s="16"/>
      <c r="B290" s="91"/>
      <c r="C290" s="91"/>
      <c r="D290" s="55"/>
      <c r="E290" s="55"/>
      <c r="F290" s="55"/>
      <c r="G290" s="55"/>
      <c r="H290" s="56"/>
    </row>
    <row r="291" spans="1:8" x14ac:dyDescent="0.25">
      <c r="A291" s="5" t="s">
        <v>2</v>
      </c>
      <c r="B291" s="65" t="s">
        <v>62</v>
      </c>
      <c r="C291" s="6" t="s">
        <v>4</v>
      </c>
      <c r="D291" s="7" t="s">
        <v>5</v>
      </c>
      <c r="E291" s="7" t="s">
        <v>6</v>
      </c>
      <c r="F291" s="7" t="s">
        <v>7</v>
      </c>
      <c r="G291" s="7" t="s">
        <v>478</v>
      </c>
      <c r="H291" s="6" t="s">
        <v>8</v>
      </c>
    </row>
    <row r="292" spans="1:8" x14ac:dyDescent="0.25">
      <c r="A292" s="16"/>
      <c r="B292" s="17"/>
      <c r="C292" s="90"/>
      <c r="D292" s="17"/>
      <c r="E292" s="18"/>
      <c r="F292" s="18"/>
      <c r="G292" s="18"/>
      <c r="H292" s="17"/>
    </row>
    <row r="293" spans="1:8" x14ac:dyDescent="0.25">
      <c r="A293" s="16"/>
      <c r="B293" s="17"/>
      <c r="C293" s="122"/>
      <c r="D293" s="17"/>
      <c r="E293" s="18"/>
      <c r="F293" s="18"/>
      <c r="G293" s="18"/>
      <c r="H293" s="17"/>
    </row>
    <row r="294" spans="1:8" x14ac:dyDescent="0.25">
      <c r="A294" s="1">
        <v>42311</v>
      </c>
      <c r="B294" s="71"/>
      <c r="C294" s="3" t="s">
        <v>110</v>
      </c>
      <c r="D294" s="82"/>
      <c r="E294" s="4">
        <v>23200</v>
      </c>
      <c r="F294" s="126">
        <f t="shared" ref="F294:F298" si="9">+F293-D294+E294</f>
        <v>23200</v>
      </c>
      <c r="G294" s="3" t="s">
        <v>501</v>
      </c>
      <c r="H294" s="17" t="s">
        <v>502</v>
      </c>
    </row>
    <row r="295" spans="1:8" x14ac:dyDescent="0.25">
      <c r="A295" s="1">
        <v>42311</v>
      </c>
      <c r="B295" s="3"/>
      <c r="C295" s="3" t="s">
        <v>111</v>
      </c>
      <c r="D295" s="4"/>
      <c r="E295" s="4">
        <v>13920</v>
      </c>
      <c r="F295" s="126">
        <f t="shared" si="9"/>
        <v>37120</v>
      </c>
      <c r="G295" s="3" t="s">
        <v>501</v>
      </c>
      <c r="H295" s="17" t="s">
        <v>502</v>
      </c>
    </row>
    <row r="296" spans="1:8" x14ac:dyDescent="0.25">
      <c r="A296" s="1">
        <v>42335</v>
      </c>
      <c r="B296" s="71"/>
      <c r="C296" s="3" t="s">
        <v>499</v>
      </c>
      <c r="D296" s="82">
        <v>7395</v>
      </c>
      <c r="E296" s="4"/>
      <c r="F296" s="126">
        <f t="shared" si="9"/>
        <v>29725</v>
      </c>
      <c r="G296" s="4" t="s">
        <v>445</v>
      </c>
      <c r="H296" s="3" t="s">
        <v>500</v>
      </c>
    </row>
    <row r="297" spans="1:8" x14ac:dyDescent="0.25">
      <c r="A297" s="1"/>
      <c r="B297" s="3"/>
      <c r="C297" s="3"/>
      <c r="D297" s="3"/>
      <c r="E297" s="4"/>
      <c r="F297" s="126">
        <f t="shared" si="9"/>
        <v>29725</v>
      </c>
      <c r="G297" s="4"/>
      <c r="H297" s="3"/>
    </row>
    <row r="298" spans="1:8" x14ac:dyDescent="0.25">
      <c r="A298" s="1"/>
      <c r="B298" s="3"/>
      <c r="C298" s="3"/>
      <c r="D298" s="3"/>
      <c r="E298" s="4"/>
      <c r="F298" s="126">
        <f t="shared" si="9"/>
        <v>29725</v>
      </c>
      <c r="G298" s="4"/>
      <c r="H298" s="3"/>
    </row>
    <row r="299" spans="1:8" x14ac:dyDescent="0.25">
      <c r="A299" s="1"/>
      <c r="B299" s="3"/>
      <c r="C299" s="33" t="s">
        <v>451</v>
      </c>
      <c r="D299" s="20">
        <v>29725</v>
      </c>
      <c r="E299" s="20"/>
      <c r="F299" s="4"/>
      <c r="G299" s="4"/>
      <c r="H299" s="3"/>
    </row>
    <row r="300" spans="1:8" x14ac:dyDescent="0.25">
      <c r="A300" s="1"/>
      <c r="B300" s="3"/>
      <c r="C300" s="3"/>
      <c r="D300" s="3"/>
      <c r="E300" s="4"/>
      <c r="F300" s="4"/>
      <c r="G300" s="4"/>
      <c r="H300" s="3"/>
    </row>
    <row r="302" spans="1:8" ht="15.75" x14ac:dyDescent="0.25">
      <c r="C302" s="125"/>
    </row>
    <row r="307" spans="1:10" ht="18.75" x14ac:dyDescent="0.3">
      <c r="A307" s="134" t="s">
        <v>452</v>
      </c>
      <c r="B307" s="134"/>
      <c r="C307" s="134"/>
      <c r="D307" s="134"/>
      <c r="E307" s="134"/>
      <c r="F307" s="134"/>
      <c r="G307" s="134"/>
      <c r="H307" s="134"/>
    </row>
    <row r="308" spans="1:10" x14ac:dyDescent="0.25">
      <c r="A308" s="16"/>
      <c r="B308" s="114"/>
      <c r="C308" s="114"/>
      <c r="D308" s="55"/>
      <c r="E308" s="55"/>
      <c r="F308" s="55"/>
      <c r="G308" s="55"/>
      <c r="H308" s="56"/>
    </row>
    <row r="309" spans="1:10" x14ac:dyDescent="0.25">
      <c r="A309" s="5" t="s">
        <v>2</v>
      </c>
      <c r="B309" s="65" t="s">
        <v>116</v>
      </c>
      <c r="C309" s="6" t="s">
        <v>117</v>
      </c>
      <c r="D309" s="7" t="s">
        <v>5</v>
      </c>
      <c r="E309" s="7" t="s">
        <v>6</v>
      </c>
      <c r="F309" s="7"/>
      <c r="G309" s="7" t="s">
        <v>7</v>
      </c>
      <c r="H309" s="6" t="s">
        <v>8</v>
      </c>
    </row>
    <row r="310" spans="1:10" x14ac:dyDescent="0.25">
      <c r="A310" s="16"/>
      <c r="B310" s="17"/>
      <c r="C310" s="17"/>
      <c r="D310" s="18"/>
      <c r="E310" s="18"/>
      <c r="F310" s="18"/>
      <c r="G310" s="4">
        <f t="shared" ref="G310" si="10">+G308-D310+E310</f>
        <v>0</v>
      </c>
      <c r="H310" s="17"/>
    </row>
    <row r="311" spans="1:10" x14ac:dyDescent="0.25">
      <c r="A311" s="16"/>
      <c r="B311" s="17"/>
      <c r="C311" s="114" t="s">
        <v>61</v>
      </c>
      <c r="D311" s="18"/>
      <c r="E311" s="18"/>
      <c r="F311" s="18"/>
      <c r="G311" s="4">
        <v>426095.05</v>
      </c>
      <c r="H311" s="17"/>
    </row>
    <row r="312" spans="1:10" x14ac:dyDescent="0.25">
      <c r="A312" s="1">
        <v>42338</v>
      </c>
      <c r="B312" s="3">
        <v>102108097</v>
      </c>
      <c r="C312" s="23" t="s">
        <v>118</v>
      </c>
      <c r="D312" s="4">
        <v>603190.93000000005</v>
      </c>
      <c r="E312" s="4"/>
      <c r="F312" s="4"/>
      <c r="G312" s="4">
        <f>+G311-D312+E312</f>
        <v>-177095.88000000006</v>
      </c>
      <c r="H312" s="3" t="s">
        <v>119</v>
      </c>
      <c r="J312">
        <v>387175.24</v>
      </c>
    </row>
    <row r="313" spans="1:10" x14ac:dyDescent="0.25">
      <c r="A313" s="1">
        <v>42338</v>
      </c>
      <c r="B313" s="3">
        <v>102108097</v>
      </c>
      <c r="C313" s="23" t="s">
        <v>118</v>
      </c>
      <c r="D313" s="4">
        <v>268304.49</v>
      </c>
      <c r="E313" s="4"/>
      <c r="F313" s="4"/>
      <c r="G313" s="4">
        <f t="shared" ref="G313:G315" si="11">+G312-D313+E313</f>
        <v>-445400.37000000005</v>
      </c>
      <c r="H313" s="3" t="s">
        <v>120</v>
      </c>
      <c r="J313">
        <v>-390175.24</v>
      </c>
    </row>
    <row r="314" spans="1:10" x14ac:dyDescent="0.25">
      <c r="A314" s="1">
        <v>42338</v>
      </c>
      <c r="B314" s="3">
        <v>102108097</v>
      </c>
      <c r="C314" s="23" t="s">
        <v>118</v>
      </c>
      <c r="D314" s="4"/>
      <c r="E314" s="4">
        <v>835575.61</v>
      </c>
      <c r="F314" s="4"/>
      <c r="G314" s="4">
        <f t="shared" si="11"/>
        <v>390175.23999999993</v>
      </c>
      <c r="H314" s="9" t="s">
        <v>121</v>
      </c>
      <c r="J314">
        <f>SUM(J312:J313)</f>
        <v>-3000</v>
      </c>
    </row>
    <row r="315" spans="1:10" x14ac:dyDescent="0.25">
      <c r="A315" s="1"/>
      <c r="B315" s="3"/>
      <c r="C315" s="23"/>
      <c r="D315" s="3"/>
      <c r="E315" s="3"/>
      <c r="F315" s="3"/>
      <c r="G315" s="20">
        <f t="shared" si="11"/>
        <v>390175.23999999993</v>
      </c>
      <c r="H315" s="3"/>
    </row>
    <row r="316" spans="1:10" x14ac:dyDescent="0.25">
      <c r="A316" s="1"/>
      <c r="B316" s="3"/>
      <c r="C316" s="23"/>
      <c r="D316" s="3"/>
      <c r="E316" s="3"/>
      <c r="F316" s="3"/>
      <c r="G316" s="4"/>
      <c r="H316" s="3"/>
    </row>
    <row r="317" spans="1:10" x14ac:dyDescent="0.25">
      <c r="A317" s="1"/>
      <c r="B317" s="3"/>
      <c r="C317" s="124"/>
      <c r="D317" s="3"/>
      <c r="E317" s="3"/>
      <c r="F317" s="3"/>
      <c r="G317" s="4"/>
      <c r="H317" s="3"/>
    </row>
    <row r="318" spans="1:10" x14ac:dyDescent="0.25">
      <c r="A318" s="1"/>
      <c r="B318" s="3"/>
      <c r="C318" s="124" t="s">
        <v>61</v>
      </c>
      <c r="D318" s="9"/>
      <c r="E318" s="3"/>
      <c r="F318" s="3"/>
      <c r="G318" s="4">
        <v>93401.66</v>
      </c>
      <c r="H318" s="3"/>
    </row>
    <row r="319" spans="1:10" x14ac:dyDescent="0.25">
      <c r="A319" s="1">
        <v>42338</v>
      </c>
      <c r="B319" s="3">
        <v>154169336</v>
      </c>
      <c r="C319" s="23" t="s">
        <v>122</v>
      </c>
      <c r="D319" s="4">
        <v>556937</v>
      </c>
      <c r="E319" s="3"/>
      <c r="F319" s="3"/>
      <c r="G319" s="4">
        <f t="shared" ref="G319:G325" si="12">+G318-D319+E319</f>
        <v>-463535.33999999997</v>
      </c>
      <c r="H319" s="3" t="s">
        <v>458</v>
      </c>
    </row>
    <row r="320" spans="1:10" x14ac:dyDescent="0.25">
      <c r="A320" s="1">
        <v>42338</v>
      </c>
      <c r="B320" s="3">
        <v>154169336</v>
      </c>
      <c r="C320" s="23" t="s">
        <v>122</v>
      </c>
      <c r="D320" s="4">
        <v>747213.56</v>
      </c>
      <c r="E320" s="3"/>
      <c r="F320" s="3"/>
      <c r="G320" s="4">
        <f t="shared" si="12"/>
        <v>-1210748.8999999999</v>
      </c>
      <c r="H320" s="3" t="s">
        <v>457</v>
      </c>
    </row>
    <row r="321" spans="1:8" x14ac:dyDescent="0.25">
      <c r="A321" s="1">
        <v>42338</v>
      </c>
      <c r="B321" s="3">
        <v>154169336</v>
      </c>
      <c r="C321" s="23" t="s">
        <v>122</v>
      </c>
      <c r="D321" s="3"/>
      <c r="E321" s="3">
        <v>1283508.26</v>
      </c>
      <c r="F321" s="3"/>
      <c r="G321" s="4">
        <f t="shared" si="12"/>
        <v>72759.360000000102</v>
      </c>
      <c r="H321" s="9" t="s">
        <v>453</v>
      </c>
    </row>
    <row r="322" spans="1:8" x14ac:dyDescent="0.25">
      <c r="A322" s="1">
        <v>42338</v>
      </c>
      <c r="B322" s="9">
        <v>154169336</v>
      </c>
      <c r="C322" s="23" t="s">
        <v>122</v>
      </c>
      <c r="D322" s="3"/>
      <c r="E322" s="4">
        <v>80642.87</v>
      </c>
      <c r="F322" s="4"/>
      <c r="G322" s="20">
        <f t="shared" si="12"/>
        <v>153402.2300000001</v>
      </c>
      <c r="H322" s="9" t="s">
        <v>454</v>
      </c>
    </row>
    <row r="323" spans="1:8" x14ac:dyDescent="0.25">
      <c r="A323" s="1">
        <v>42338</v>
      </c>
      <c r="B323" s="9">
        <v>154169336</v>
      </c>
      <c r="C323" s="23" t="s">
        <v>122</v>
      </c>
      <c r="D323" s="3"/>
      <c r="E323" s="33">
        <v>830.56</v>
      </c>
      <c r="F323" s="33"/>
      <c r="G323" s="20">
        <f t="shared" si="12"/>
        <v>154232.7900000001</v>
      </c>
      <c r="H323" s="9" t="s">
        <v>455</v>
      </c>
    </row>
    <row r="324" spans="1:8" x14ac:dyDescent="0.25">
      <c r="A324" s="1">
        <v>42338</v>
      </c>
      <c r="B324" s="9">
        <v>154169336</v>
      </c>
      <c r="C324" s="23" t="s">
        <v>122</v>
      </c>
      <c r="D324" s="3"/>
      <c r="E324" s="3">
        <v>7228.68</v>
      </c>
      <c r="F324" s="3"/>
      <c r="G324" s="20">
        <f t="shared" si="12"/>
        <v>161461.47000000009</v>
      </c>
      <c r="H324" s="3" t="s">
        <v>456</v>
      </c>
    </row>
    <row r="325" spans="1:8" x14ac:dyDescent="0.25">
      <c r="A325" s="1"/>
      <c r="B325" s="3"/>
      <c r="C325" s="3"/>
      <c r="D325" s="3"/>
      <c r="E325" s="3"/>
      <c r="F325" s="3"/>
      <c r="G325" s="20">
        <f t="shared" si="12"/>
        <v>161461.47000000009</v>
      </c>
      <c r="H325" s="3"/>
    </row>
    <row r="326" spans="1:8" x14ac:dyDescent="0.25">
      <c r="A326" s="1"/>
      <c r="B326" s="3"/>
      <c r="C326" s="3"/>
      <c r="D326" s="3"/>
      <c r="E326" s="3"/>
      <c r="F326" s="3"/>
      <c r="G326" s="20"/>
      <c r="H326" s="3"/>
    </row>
    <row r="327" spans="1:8" x14ac:dyDescent="0.25">
      <c r="A327" s="1"/>
      <c r="B327" s="3"/>
      <c r="C327" s="2" t="s">
        <v>61</v>
      </c>
      <c r="D327" s="3"/>
      <c r="E327" s="3"/>
      <c r="F327" s="3"/>
      <c r="G327" s="20">
        <v>8063.48</v>
      </c>
      <c r="H327" s="3"/>
    </row>
    <row r="328" spans="1:8" x14ac:dyDescent="0.25">
      <c r="A328" s="1">
        <v>42338</v>
      </c>
      <c r="B328" s="3">
        <v>170513539</v>
      </c>
      <c r="C328" s="3" t="s">
        <v>133</v>
      </c>
      <c r="D328" s="3"/>
      <c r="E328" s="4">
        <v>4729.42</v>
      </c>
      <c r="F328" s="4"/>
      <c r="G328" s="20">
        <f>+G327-D328+E328</f>
        <v>12792.9</v>
      </c>
      <c r="H328" s="3" t="s">
        <v>459</v>
      </c>
    </row>
    <row r="329" spans="1:8" x14ac:dyDescent="0.25">
      <c r="A329" s="1"/>
      <c r="B329" s="3"/>
      <c r="C329" s="3"/>
      <c r="D329" s="3"/>
      <c r="E329" s="4"/>
      <c r="F329" s="4"/>
      <c r="G329" s="20">
        <f t="shared" ref="G329" si="13">+G328-D329+E329</f>
        <v>12792.9</v>
      </c>
      <c r="H329" s="3"/>
    </row>
    <row r="330" spans="1:8" x14ac:dyDescent="0.25">
      <c r="A330" s="1"/>
      <c r="B330" s="3"/>
      <c r="C330" s="3"/>
      <c r="D330" s="3"/>
      <c r="E330" s="4"/>
      <c r="F330" s="4"/>
      <c r="G330" s="20"/>
      <c r="H330" s="3"/>
    </row>
    <row r="331" spans="1:8" x14ac:dyDescent="0.25">
      <c r="A331" s="1"/>
      <c r="B331" s="3"/>
      <c r="C331" s="3"/>
      <c r="D331" s="3"/>
      <c r="E331" s="4"/>
      <c r="F331" s="4"/>
      <c r="G331" s="20"/>
      <c r="H331" s="3"/>
    </row>
    <row r="332" spans="1:8" x14ac:dyDescent="0.25">
      <c r="A332" s="1"/>
      <c r="B332" s="3"/>
      <c r="C332" s="2" t="s">
        <v>61</v>
      </c>
      <c r="D332" s="3"/>
      <c r="E332" s="4"/>
      <c r="F332" s="4"/>
      <c r="G332" s="20">
        <v>895.5</v>
      </c>
      <c r="H332" s="3"/>
    </row>
    <row r="333" spans="1:8" x14ac:dyDescent="0.25">
      <c r="A333" s="1">
        <v>42338</v>
      </c>
      <c r="B333" s="3">
        <v>17053660</v>
      </c>
      <c r="C333" s="3" t="s">
        <v>134</v>
      </c>
      <c r="D333" s="3"/>
      <c r="E333" s="4">
        <v>701.21</v>
      </c>
      <c r="F333" s="4"/>
      <c r="G333" s="20">
        <f>+G332-D333+E333</f>
        <v>1596.71</v>
      </c>
      <c r="H333" s="3" t="s">
        <v>459</v>
      </c>
    </row>
    <row r="334" spans="1:8" x14ac:dyDescent="0.25">
      <c r="A334" s="1"/>
      <c r="B334" s="3"/>
      <c r="C334" s="3"/>
      <c r="D334" s="3"/>
      <c r="E334" s="4"/>
      <c r="F334" s="4"/>
      <c r="G334" s="20">
        <f t="shared" ref="G334" si="14">+G333-D334+E334</f>
        <v>1596.71</v>
      </c>
      <c r="H334" s="3"/>
    </row>
    <row r="335" spans="1:8" x14ac:dyDescent="0.25">
      <c r="A335" s="1"/>
      <c r="B335" s="3"/>
      <c r="C335" s="3"/>
      <c r="D335" s="3"/>
      <c r="E335" s="3"/>
      <c r="F335" s="3"/>
      <c r="G335" s="20"/>
      <c r="H335" s="3"/>
    </row>
    <row r="336" spans="1:8" x14ac:dyDescent="0.25">
      <c r="A336" s="1"/>
      <c r="B336" s="3"/>
      <c r="C336" s="2" t="s">
        <v>61</v>
      </c>
      <c r="D336" s="3"/>
      <c r="E336" s="3"/>
      <c r="F336" s="3"/>
      <c r="G336" s="4">
        <v>549527.61</v>
      </c>
      <c r="H336" s="3"/>
    </row>
    <row r="337" spans="1:8" x14ac:dyDescent="0.25">
      <c r="A337" s="1">
        <v>42338</v>
      </c>
      <c r="B337" s="3">
        <v>170514373</v>
      </c>
      <c r="C337" s="23" t="s">
        <v>126</v>
      </c>
      <c r="D337" s="4">
        <v>739485.06</v>
      </c>
      <c r="E337" s="4"/>
      <c r="F337" s="4"/>
      <c r="G337" s="4">
        <f t="shared" ref="G337:G347" si="15">+G336-D337+E337</f>
        <v>-189957.45000000007</v>
      </c>
      <c r="H337" s="3" t="s">
        <v>460</v>
      </c>
    </row>
    <row r="338" spans="1:8" x14ac:dyDescent="0.25">
      <c r="A338" s="1">
        <v>42338</v>
      </c>
      <c r="B338" s="3">
        <v>170514373</v>
      </c>
      <c r="C338" s="23" t="s">
        <v>126</v>
      </c>
      <c r="D338" s="4"/>
      <c r="E338" s="4">
        <v>311260</v>
      </c>
      <c r="F338" s="4"/>
      <c r="G338" s="4">
        <f t="shared" si="15"/>
        <v>121302.54999999993</v>
      </c>
      <c r="H338" s="3" t="s">
        <v>461</v>
      </c>
    </row>
    <row r="339" spans="1:8" x14ac:dyDescent="0.25">
      <c r="A339" s="1">
        <v>42338</v>
      </c>
      <c r="B339" s="3">
        <v>170514373</v>
      </c>
      <c r="C339" s="23" t="s">
        <v>126</v>
      </c>
      <c r="D339" s="3"/>
      <c r="E339" s="3">
        <v>764527.61</v>
      </c>
      <c r="F339" s="3"/>
      <c r="G339" s="4">
        <f t="shared" si="15"/>
        <v>885830.15999999992</v>
      </c>
      <c r="H339" s="3" t="s">
        <v>462</v>
      </c>
    </row>
    <row r="340" spans="1:8" x14ac:dyDescent="0.25">
      <c r="A340" s="1"/>
      <c r="B340" s="3"/>
      <c r="C340" s="23"/>
      <c r="D340" s="3"/>
      <c r="E340" s="3"/>
      <c r="F340" s="3"/>
      <c r="G340" s="20">
        <f t="shared" si="15"/>
        <v>885830.15999999992</v>
      </c>
      <c r="H340" s="3"/>
    </row>
    <row r="341" spans="1:8" x14ac:dyDescent="0.25">
      <c r="A341" s="1"/>
      <c r="B341" s="3"/>
      <c r="C341" s="3"/>
      <c r="D341" s="3"/>
      <c r="E341" s="3"/>
      <c r="F341" s="3"/>
      <c r="G341" s="20"/>
      <c r="H341" s="3"/>
    </row>
    <row r="342" spans="1:8" x14ac:dyDescent="0.25">
      <c r="A342" s="1"/>
      <c r="B342" s="3"/>
      <c r="C342" s="2" t="s">
        <v>61</v>
      </c>
      <c r="D342" s="3"/>
      <c r="E342" s="3"/>
      <c r="F342" s="3"/>
      <c r="G342" s="4">
        <v>744.95</v>
      </c>
      <c r="H342" s="3"/>
    </row>
    <row r="343" spans="1:8" x14ac:dyDescent="0.25">
      <c r="A343" s="1">
        <v>42338</v>
      </c>
      <c r="B343" s="3">
        <v>163939685</v>
      </c>
      <c r="C343" s="3" t="s">
        <v>129</v>
      </c>
      <c r="D343" s="4">
        <v>434641.6</v>
      </c>
      <c r="E343" s="20"/>
      <c r="F343" s="33"/>
      <c r="G343" s="4">
        <f t="shared" si="15"/>
        <v>-433896.64999999997</v>
      </c>
      <c r="H343" s="3" t="s">
        <v>463</v>
      </c>
    </row>
    <row r="344" spans="1:8" x14ac:dyDescent="0.25">
      <c r="A344" s="1">
        <v>42338</v>
      </c>
      <c r="B344" s="3">
        <v>163939685</v>
      </c>
      <c r="C344" s="3" t="s">
        <v>129</v>
      </c>
      <c r="D344" s="4"/>
      <c r="E344" s="4">
        <v>215120.6</v>
      </c>
      <c r="F344" s="3"/>
      <c r="G344" s="4">
        <f t="shared" si="15"/>
        <v>-218776.04999999996</v>
      </c>
      <c r="H344" s="3" t="s">
        <v>464</v>
      </c>
    </row>
    <row r="345" spans="1:8" x14ac:dyDescent="0.25">
      <c r="A345" s="1">
        <v>42338</v>
      </c>
      <c r="B345" s="3">
        <v>163939685</v>
      </c>
      <c r="C345" s="3" t="s">
        <v>129</v>
      </c>
      <c r="D345" s="4"/>
      <c r="E345" s="4">
        <v>219521</v>
      </c>
      <c r="F345" s="4"/>
      <c r="G345" s="4">
        <f t="shared" si="15"/>
        <v>744.95000000004075</v>
      </c>
      <c r="H345" s="3" t="s">
        <v>464</v>
      </c>
    </row>
    <row r="346" spans="1:8" x14ac:dyDescent="0.25">
      <c r="A346" s="1"/>
      <c r="B346" s="3"/>
      <c r="C346" s="115"/>
      <c r="D346" s="3"/>
      <c r="E346" s="3"/>
      <c r="F346" s="3"/>
      <c r="G346" s="4">
        <f t="shared" si="15"/>
        <v>744.95000000004075</v>
      </c>
      <c r="H346" s="3"/>
    </row>
    <row r="347" spans="1:8" x14ac:dyDescent="0.25">
      <c r="A347" s="1"/>
      <c r="B347" s="3"/>
      <c r="C347" s="3"/>
      <c r="D347" s="3"/>
      <c r="E347" s="3"/>
      <c r="F347" s="3"/>
      <c r="G347" s="4">
        <f t="shared" si="15"/>
        <v>744.95000000004075</v>
      </c>
      <c r="H347" s="3"/>
    </row>
    <row r="348" spans="1:8" x14ac:dyDescent="0.25">
      <c r="A348" s="1"/>
      <c r="B348" s="3"/>
      <c r="C348" s="3"/>
      <c r="D348" s="3"/>
      <c r="E348" s="3"/>
      <c r="F348" s="3"/>
      <c r="G348" s="4"/>
      <c r="H348" s="3"/>
    </row>
    <row r="349" spans="1:8" x14ac:dyDescent="0.25">
      <c r="A349" s="1"/>
      <c r="B349" s="3"/>
      <c r="C349" s="23"/>
      <c r="D349" s="3"/>
      <c r="E349" s="3"/>
      <c r="F349" s="3"/>
      <c r="G349" s="4"/>
      <c r="H349" s="3"/>
    </row>
    <row r="350" spans="1:8" x14ac:dyDescent="0.25">
      <c r="A350" s="1">
        <v>42311</v>
      </c>
      <c r="B350" s="3">
        <v>195620732</v>
      </c>
      <c r="C350" s="86" t="s">
        <v>132</v>
      </c>
      <c r="D350" s="3"/>
      <c r="E350" s="3">
        <v>37120</v>
      </c>
      <c r="F350" s="3"/>
      <c r="G350" s="4">
        <f t="shared" ref="G350:G353" si="16">+G349-D350+E350</f>
        <v>37120</v>
      </c>
      <c r="H350" s="3"/>
    </row>
    <row r="351" spans="1:8" x14ac:dyDescent="0.25">
      <c r="A351" s="1">
        <v>42338</v>
      </c>
      <c r="B351" s="3">
        <v>195620732</v>
      </c>
      <c r="C351" s="86" t="s">
        <v>132</v>
      </c>
      <c r="D351" s="3">
        <v>7395</v>
      </c>
      <c r="E351" s="20"/>
      <c r="F351" s="20"/>
      <c r="G351" s="4">
        <f t="shared" si="16"/>
        <v>29725</v>
      </c>
      <c r="H351" s="3" t="s">
        <v>112</v>
      </c>
    </row>
    <row r="352" spans="1:8" x14ac:dyDescent="0.25">
      <c r="A352" s="1"/>
      <c r="B352" s="3"/>
      <c r="C352" s="3"/>
      <c r="D352" s="3"/>
      <c r="E352" s="3"/>
      <c r="F352" s="3"/>
      <c r="G352" s="4">
        <f t="shared" si="16"/>
        <v>29725</v>
      </c>
      <c r="H352" s="3"/>
    </row>
    <row r="353" spans="1:8" x14ac:dyDescent="0.25">
      <c r="A353" s="1"/>
      <c r="B353" s="3"/>
      <c r="C353" s="3"/>
      <c r="D353" s="3"/>
      <c r="E353" s="3"/>
      <c r="F353" s="3"/>
      <c r="G353" s="20">
        <f t="shared" si="16"/>
        <v>29725</v>
      </c>
      <c r="H353" s="3"/>
    </row>
    <row r="354" spans="1:8" x14ac:dyDescent="0.25">
      <c r="A354" s="1"/>
      <c r="B354" s="3"/>
      <c r="C354" s="115"/>
      <c r="D354" s="3"/>
      <c r="E354" s="3"/>
      <c r="F354" s="3"/>
      <c r="G354" s="4"/>
      <c r="H354" s="3"/>
    </row>
    <row r="355" spans="1:8" x14ac:dyDescent="0.25">
      <c r="A355" s="16"/>
      <c r="B355" s="17"/>
      <c r="C355" s="17"/>
      <c r="D355" s="17"/>
      <c r="E355" s="17"/>
      <c r="F355" s="17"/>
      <c r="G355" s="85"/>
      <c r="H355" s="17"/>
    </row>
  </sheetData>
  <mergeCells count="16">
    <mergeCell ref="A2:H2"/>
    <mergeCell ref="A87:C87"/>
    <mergeCell ref="C93:D93"/>
    <mergeCell ref="A127:H127"/>
    <mergeCell ref="A147:H147"/>
    <mergeCell ref="A164:H164"/>
    <mergeCell ref="A194:H194"/>
    <mergeCell ref="A215:H215"/>
    <mergeCell ref="A225:H225"/>
    <mergeCell ref="A227:H227"/>
    <mergeCell ref="A182:H182"/>
    <mergeCell ref="A307:H307"/>
    <mergeCell ref="C242:D242"/>
    <mergeCell ref="A247:H247"/>
    <mergeCell ref="A267:H267"/>
    <mergeCell ref="A289:H289"/>
  </mergeCells>
  <printOptions horizontalCentered="1"/>
  <pageMargins left="0.11811023622047245" right="0.11811023622047245" top="0.35433070866141736" bottom="0.35433070866141736" header="0.31496062992125984" footer="0.31496062992125984"/>
  <pageSetup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1"/>
  <sheetViews>
    <sheetView workbookViewId="0">
      <selection activeCell="H11" sqref="H11"/>
    </sheetView>
  </sheetViews>
  <sheetFormatPr baseColWidth="10" defaultRowHeight="15" x14ac:dyDescent="0.25"/>
  <cols>
    <col min="2" max="2" width="11" customWidth="1"/>
    <col min="10" max="10" width="11.42578125" style="11"/>
    <col min="12" max="13" width="11.42578125" style="11"/>
  </cols>
  <sheetData>
    <row r="2" spans="1:13" x14ac:dyDescent="0.25">
      <c r="A2" s="127" t="s">
        <v>71</v>
      </c>
      <c r="B2" s="127"/>
      <c r="C2" s="127"/>
      <c r="D2" s="127"/>
      <c r="E2" s="127"/>
      <c r="F2" s="139" t="s">
        <v>73</v>
      </c>
      <c r="G2" s="129"/>
      <c r="H2" s="129"/>
      <c r="I2" s="140"/>
      <c r="J2" s="139" t="s">
        <v>75</v>
      </c>
      <c r="K2" s="129"/>
      <c r="L2" s="129"/>
      <c r="M2" s="129"/>
    </row>
    <row r="3" spans="1:13" x14ac:dyDescent="0.25">
      <c r="A3" s="127" t="s">
        <v>136</v>
      </c>
      <c r="B3" s="127"/>
      <c r="C3" s="127"/>
      <c r="D3" s="127"/>
      <c r="E3" s="127"/>
      <c r="F3" s="139" t="s">
        <v>137</v>
      </c>
      <c r="G3" s="129"/>
      <c r="H3" s="129"/>
      <c r="I3" s="140"/>
      <c r="J3" s="139" t="s">
        <v>138</v>
      </c>
      <c r="K3" s="129"/>
      <c r="L3" s="129"/>
      <c r="M3" s="129"/>
    </row>
    <row r="4" spans="1:13" x14ac:dyDescent="0.25">
      <c r="A4" s="113"/>
      <c r="B4" s="113"/>
      <c r="C4" s="113"/>
      <c r="D4" s="113"/>
      <c r="E4" s="113"/>
      <c r="F4" s="111"/>
      <c r="G4" s="109"/>
      <c r="H4" s="109"/>
      <c r="I4" s="112"/>
      <c r="J4" s="108"/>
      <c r="K4" s="109"/>
      <c r="L4" s="110"/>
      <c r="M4" s="110"/>
    </row>
    <row r="5" spans="1:13" x14ac:dyDescent="0.25">
      <c r="A5" s="27"/>
      <c r="B5" s="27"/>
      <c r="C5" s="27" t="s">
        <v>63</v>
      </c>
      <c r="D5" s="27" t="s">
        <v>63</v>
      </c>
      <c r="E5" s="29" t="s">
        <v>69</v>
      </c>
      <c r="F5" s="40" t="s">
        <v>69</v>
      </c>
      <c r="G5" s="27" t="s">
        <v>70</v>
      </c>
      <c r="H5" s="27" t="s">
        <v>70</v>
      </c>
      <c r="I5" s="44" t="s">
        <v>69</v>
      </c>
      <c r="J5" s="106" t="s">
        <v>69</v>
      </c>
      <c r="K5" s="27" t="s">
        <v>70</v>
      </c>
      <c r="L5" s="103" t="s">
        <v>70</v>
      </c>
      <c r="M5" s="103" t="s">
        <v>69</v>
      </c>
    </row>
    <row r="6" spans="1:13" x14ac:dyDescent="0.25">
      <c r="A6" s="27" t="s">
        <v>2</v>
      </c>
      <c r="B6" s="27" t="s">
        <v>8</v>
      </c>
      <c r="C6" s="27" t="s">
        <v>59</v>
      </c>
      <c r="D6" s="27" t="s">
        <v>60</v>
      </c>
      <c r="E6" s="29" t="s">
        <v>64</v>
      </c>
      <c r="F6" s="40" t="s">
        <v>68</v>
      </c>
      <c r="G6" s="27" t="s">
        <v>65</v>
      </c>
      <c r="H6" s="27" t="s">
        <v>66</v>
      </c>
      <c r="I6" s="44" t="s">
        <v>67</v>
      </c>
      <c r="J6" s="106" t="s">
        <v>68</v>
      </c>
      <c r="K6" s="27" t="s">
        <v>65</v>
      </c>
      <c r="L6" s="103" t="s">
        <v>66</v>
      </c>
      <c r="M6" s="103" t="s">
        <v>67</v>
      </c>
    </row>
    <row r="7" spans="1:13" x14ac:dyDescent="0.25">
      <c r="F7" s="45"/>
      <c r="G7" s="17"/>
      <c r="H7" s="17"/>
      <c r="I7" s="43"/>
      <c r="J7" s="105"/>
      <c r="K7" s="17"/>
      <c r="L7" s="18"/>
      <c r="M7" s="18"/>
    </row>
    <row r="8" spans="1:13" x14ac:dyDescent="0.25">
      <c r="A8" s="1">
        <v>42311</v>
      </c>
      <c r="B8" s="1"/>
      <c r="C8" s="4">
        <v>5147</v>
      </c>
      <c r="D8" s="4">
        <v>28282.84</v>
      </c>
      <c r="E8" s="31"/>
      <c r="F8" s="41"/>
      <c r="G8" s="3"/>
      <c r="H8" s="3"/>
      <c r="I8" s="46"/>
      <c r="J8" s="107"/>
      <c r="K8" s="3"/>
      <c r="L8" s="4"/>
      <c r="M8" s="4"/>
    </row>
    <row r="9" spans="1:13" x14ac:dyDescent="0.25">
      <c r="A9" s="1">
        <v>42312</v>
      </c>
      <c r="B9" s="1"/>
      <c r="C9" s="4">
        <v>12370</v>
      </c>
      <c r="D9" s="4">
        <v>23416.53</v>
      </c>
      <c r="E9" s="31"/>
      <c r="F9" s="41"/>
      <c r="G9" s="3"/>
      <c r="H9" s="3"/>
      <c r="I9" s="46"/>
      <c r="J9" s="107"/>
      <c r="K9" s="3"/>
      <c r="L9" s="4"/>
      <c r="M9" s="4"/>
    </row>
    <row r="10" spans="1:13" x14ac:dyDescent="0.25">
      <c r="A10" s="1">
        <v>42312</v>
      </c>
      <c r="B10" s="1" t="s">
        <v>359</v>
      </c>
      <c r="C10" s="4">
        <v>227.8</v>
      </c>
      <c r="D10" s="4"/>
      <c r="E10" s="31"/>
      <c r="F10" s="41"/>
      <c r="G10" s="3"/>
      <c r="H10" s="3"/>
      <c r="I10" s="46"/>
      <c r="J10" s="107"/>
      <c r="K10" s="3"/>
      <c r="L10" s="4"/>
      <c r="M10" s="4"/>
    </row>
    <row r="11" spans="1:13" x14ac:dyDescent="0.25">
      <c r="A11" s="1">
        <v>42313</v>
      </c>
      <c r="B11" s="1"/>
      <c r="C11" s="4">
        <v>4630</v>
      </c>
      <c r="D11" s="4">
        <v>24740.93</v>
      </c>
      <c r="E11" s="31"/>
      <c r="F11" s="41"/>
      <c r="G11" s="3"/>
      <c r="H11" s="3"/>
      <c r="I11" s="46"/>
      <c r="J11" s="107"/>
      <c r="K11" s="3"/>
      <c r="L11" s="4"/>
      <c r="M11" s="4"/>
    </row>
    <row r="12" spans="1:13" x14ac:dyDescent="0.25">
      <c r="A12" s="1">
        <v>42314</v>
      </c>
      <c r="B12" s="1"/>
      <c r="C12" s="4">
        <v>22270</v>
      </c>
      <c r="D12" s="4">
        <v>23235.11</v>
      </c>
      <c r="E12" s="31">
        <v>5002.62</v>
      </c>
      <c r="F12" s="47">
        <v>160.56</v>
      </c>
      <c r="G12" s="3"/>
      <c r="H12" s="3"/>
      <c r="I12" s="46"/>
      <c r="J12" s="107">
        <v>24.12</v>
      </c>
      <c r="K12" s="3"/>
      <c r="L12" s="4"/>
      <c r="M12" s="4"/>
    </row>
    <row r="13" spans="1:13" x14ac:dyDescent="0.25">
      <c r="A13" s="1">
        <v>42317</v>
      </c>
      <c r="B13" s="1"/>
      <c r="C13" s="4">
        <v>15857</v>
      </c>
      <c r="D13" s="4">
        <v>32884.53</v>
      </c>
      <c r="E13" s="31"/>
      <c r="F13" s="41"/>
      <c r="G13" s="3"/>
      <c r="H13" s="3"/>
      <c r="I13" s="46"/>
      <c r="J13" s="107"/>
      <c r="K13" s="3"/>
      <c r="L13" s="4"/>
      <c r="M13" s="4"/>
    </row>
    <row r="14" spans="1:13" x14ac:dyDescent="0.25">
      <c r="A14" s="1">
        <v>42318</v>
      </c>
      <c r="B14" s="1"/>
      <c r="C14" s="4">
        <v>4617</v>
      </c>
      <c r="D14" s="4">
        <v>7581.96</v>
      </c>
      <c r="E14" s="31"/>
      <c r="F14" s="41"/>
      <c r="G14" s="3"/>
      <c r="H14" s="3"/>
      <c r="I14" s="46"/>
      <c r="J14" s="107"/>
      <c r="K14" s="3"/>
      <c r="L14" s="4"/>
      <c r="M14" s="4"/>
    </row>
    <row r="15" spans="1:13" x14ac:dyDescent="0.25">
      <c r="A15" s="1">
        <v>42319</v>
      </c>
      <c r="B15" s="1"/>
      <c r="C15" s="4">
        <v>9514</v>
      </c>
      <c r="D15" s="4">
        <v>48304.47</v>
      </c>
      <c r="E15" s="31"/>
      <c r="F15" s="41"/>
      <c r="G15" s="3"/>
      <c r="H15" s="3"/>
      <c r="I15" s="46"/>
      <c r="J15" s="107"/>
      <c r="K15" s="3"/>
      <c r="L15" s="4"/>
      <c r="M15" s="4"/>
    </row>
    <row r="16" spans="1:13" x14ac:dyDescent="0.25">
      <c r="A16" s="1">
        <v>42320</v>
      </c>
      <c r="B16" s="1"/>
      <c r="C16" s="4">
        <v>4311</v>
      </c>
      <c r="D16" s="4">
        <v>3465.97</v>
      </c>
      <c r="E16" s="32"/>
      <c r="F16" s="41"/>
      <c r="G16" s="3"/>
      <c r="H16" s="3"/>
      <c r="I16" s="46"/>
      <c r="J16" s="107"/>
      <c r="K16" s="3"/>
      <c r="L16" s="4"/>
      <c r="M16" s="4"/>
    </row>
    <row r="17" spans="1:13" x14ac:dyDescent="0.25">
      <c r="A17" s="1">
        <v>42321</v>
      </c>
      <c r="B17" s="1"/>
      <c r="C17" s="4">
        <v>4232</v>
      </c>
      <c r="D17" s="4">
        <v>5679.36</v>
      </c>
      <c r="E17" s="32">
        <v>6291.42</v>
      </c>
      <c r="F17" s="41">
        <v>868.56</v>
      </c>
      <c r="G17" s="3"/>
      <c r="H17" s="3"/>
      <c r="I17" s="46"/>
      <c r="J17" s="107">
        <v>120.12</v>
      </c>
      <c r="K17" s="3"/>
      <c r="L17" s="4"/>
      <c r="M17" s="4"/>
    </row>
    <row r="18" spans="1:13" x14ac:dyDescent="0.25">
      <c r="A18" s="1">
        <v>42325</v>
      </c>
      <c r="B18" s="1"/>
      <c r="C18" s="4">
        <v>5446</v>
      </c>
      <c r="D18" s="4">
        <v>718.63</v>
      </c>
      <c r="E18" s="32"/>
      <c r="F18" s="41"/>
      <c r="G18" s="3"/>
      <c r="H18" s="3"/>
      <c r="I18" s="46"/>
      <c r="J18" s="107"/>
      <c r="K18" s="3"/>
      <c r="L18" s="4"/>
      <c r="M18" s="4"/>
    </row>
    <row r="19" spans="1:13" x14ac:dyDescent="0.25">
      <c r="A19" s="1">
        <v>42326</v>
      </c>
      <c r="B19" s="1"/>
      <c r="C19" s="4">
        <v>9736.5</v>
      </c>
      <c r="D19" s="4">
        <v>16026.09</v>
      </c>
      <c r="E19" s="32"/>
      <c r="F19" s="41"/>
      <c r="G19" s="3"/>
      <c r="H19" s="3"/>
      <c r="I19" s="46"/>
      <c r="J19" s="107"/>
      <c r="K19" s="3"/>
      <c r="L19" s="4"/>
      <c r="M19" s="4"/>
    </row>
    <row r="20" spans="1:13" x14ac:dyDescent="0.25">
      <c r="A20" s="1">
        <v>42327</v>
      </c>
      <c r="B20" s="1"/>
      <c r="C20" s="4">
        <v>19907.75</v>
      </c>
      <c r="D20" s="4">
        <v>52327.27</v>
      </c>
      <c r="E20" s="32"/>
      <c r="F20" s="41"/>
      <c r="G20" s="3"/>
      <c r="H20" s="3"/>
      <c r="I20" s="46"/>
      <c r="J20" s="107"/>
      <c r="K20" s="3"/>
      <c r="L20" s="4"/>
      <c r="M20" s="4"/>
    </row>
    <row r="21" spans="1:13" x14ac:dyDescent="0.25">
      <c r="A21" s="1">
        <v>42328</v>
      </c>
      <c r="B21" s="1"/>
      <c r="C21" s="4">
        <v>3983</v>
      </c>
      <c r="D21" s="10">
        <v>7685.93</v>
      </c>
      <c r="E21" s="32">
        <v>7662.08</v>
      </c>
      <c r="F21" s="41">
        <v>915.04</v>
      </c>
      <c r="G21" s="3"/>
      <c r="H21" s="3"/>
      <c r="I21" s="46"/>
      <c r="J21" s="107">
        <v>138.08000000000001</v>
      </c>
      <c r="K21" s="3"/>
      <c r="L21" s="4"/>
      <c r="M21" s="4"/>
    </row>
    <row r="22" spans="1:13" x14ac:dyDescent="0.25">
      <c r="A22" s="1">
        <v>42331</v>
      </c>
      <c r="B22" s="1"/>
      <c r="C22" s="4">
        <v>5527.16</v>
      </c>
      <c r="D22" s="4">
        <v>22368.639999999999</v>
      </c>
      <c r="E22" s="32"/>
      <c r="F22" s="41"/>
      <c r="G22" s="3"/>
      <c r="H22" s="3"/>
      <c r="I22" s="46"/>
      <c r="J22" s="107"/>
      <c r="K22" s="3"/>
      <c r="L22" s="4"/>
      <c r="M22" s="4"/>
    </row>
    <row r="23" spans="1:13" x14ac:dyDescent="0.25">
      <c r="A23" s="1">
        <v>42332</v>
      </c>
      <c r="B23" s="1"/>
      <c r="C23" s="4">
        <v>3094</v>
      </c>
      <c r="D23" s="4">
        <v>185850.06</v>
      </c>
      <c r="E23" s="32"/>
      <c r="F23" s="41"/>
      <c r="G23" s="3"/>
      <c r="H23" s="3"/>
      <c r="I23" s="46"/>
      <c r="J23" s="107"/>
      <c r="K23" s="3"/>
      <c r="L23" s="4"/>
      <c r="M23" s="4"/>
    </row>
    <row r="24" spans="1:13" x14ac:dyDescent="0.25">
      <c r="A24" s="1">
        <v>42332</v>
      </c>
      <c r="B24" s="1" t="s">
        <v>358</v>
      </c>
      <c r="C24" s="4">
        <v>32531</v>
      </c>
      <c r="D24" s="4"/>
      <c r="E24" s="32"/>
      <c r="F24" s="41"/>
      <c r="G24" s="3"/>
      <c r="H24" s="3"/>
      <c r="I24" s="46"/>
      <c r="J24" s="107"/>
      <c r="K24" s="3"/>
      <c r="L24" s="4"/>
      <c r="M24" s="4"/>
    </row>
    <row r="25" spans="1:13" x14ac:dyDescent="0.25">
      <c r="A25" s="1">
        <v>42333</v>
      </c>
      <c r="B25" s="1"/>
      <c r="C25" s="4">
        <v>7673</v>
      </c>
      <c r="D25" s="4">
        <v>39732.85</v>
      </c>
      <c r="E25" s="32"/>
      <c r="F25" s="41"/>
      <c r="G25" s="3"/>
      <c r="H25" s="3"/>
      <c r="I25" s="46"/>
      <c r="J25" s="107"/>
      <c r="K25" s="3"/>
      <c r="L25" s="4"/>
      <c r="M25" s="4"/>
    </row>
    <row r="26" spans="1:13" x14ac:dyDescent="0.25">
      <c r="A26" s="1">
        <v>42334</v>
      </c>
      <c r="B26" s="1"/>
      <c r="C26" s="4">
        <v>3925</v>
      </c>
      <c r="D26" s="4">
        <v>16662.38</v>
      </c>
      <c r="E26" s="32"/>
      <c r="F26" s="41"/>
      <c r="G26" s="3"/>
      <c r="H26" s="3"/>
      <c r="I26" s="46"/>
      <c r="J26" s="107"/>
      <c r="K26" s="3"/>
      <c r="L26" s="4"/>
      <c r="M26" s="4"/>
    </row>
    <row r="27" spans="1:13" x14ac:dyDescent="0.25">
      <c r="A27" s="1">
        <v>42335</v>
      </c>
      <c r="B27" s="1" t="s">
        <v>358</v>
      </c>
      <c r="C27" s="4">
        <v>7395</v>
      </c>
      <c r="D27" s="4"/>
      <c r="E27" s="32"/>
      <c r="F27" s="41"/>
      <c r="G27" s="3"/>
      <c r="H27" s="3"/>
      <c r="I27" s="46"/>
      <c r="J27" s="107"/>
      <c r="K27" s="3"/>
      <c r="L27" s="4"/>
      <c r="M27" s="4"/>
    </row>
    <row r="28" spans="1:13" x14ac:dyDescent="0.25">
      <c r="A28" s="1">
        <v>42335</v>
      </c>
      <c r="B28" s="1"/>
      <c r="C28" s="4">
        <v>6239</v>
      </c>
      <c r="D28" s="4">
        <v>25988.03</v>
      </c>
      <c r="E28" s="32"/>
      <c r="F28" s="41"/>
      <c r="G28" s="3">
        <v>1275.56</v>
      </c>
      <c r="H28" s="3">
        <v>81.099999999999994</v>
      </c>
      <c r="I28" s="46">
        <v>390.44</v>
      </c>
      <c r="J28" s="107"/>
      <c r="K28" s="3">
        <v>191.25</v>
      </c>
      <c r="L28" s="4">
        <v>12.2</v>
      </c>
      <c r="M28" s="4">
        <v>58.56</v>
      </c>
    </row>
    <row r="29" spans="1:13" x14ac:dyDescent="0.25">
      <c r="A29" s="1">
        <v>42338</v>
      </c>
      <c r="B29" s="1"/>
      <c r="C29" s="4">
        <v>6387</v>
      </c>
      <c r="D29" s="4">
        <v>5846.12</v>
      </c>
      <c r="E29" s="4">
        <v>6679.36</v>
      </c>
      <c r="F29" s="41">
        <v>1038.1600000000001</v>
      </c>
      <c r="G29" s="3"/>
      <c r="H29" s="3"/>
      <c r="I29" s="46"/>
      <c r="J29" s="107">
        <v>156.88</v>
      </c>
      <c r="K29" s="3"/>
      <c r="L29" s="4"/>
      <c r="M29" s="4"/>
    </row>
    <row r="30" spans="1:13" x14ac:dyDescent="0.25">
      <c r="A30" s="1">
        <v>42338</v>
      </c>
      <c r="B30" s="1" t="s">
        <v>357</v>
      </c>
      <c r="C30" s="4">
        <v>35630.32</v>
      </c>
      <c r="D30" s="4"/>
      <c r="E30" s="32"/>
      <c r="F30" s="41"/>
      <c r="G30" s="3"/>
      <c r="H30" s="3"/>
      <c r="I30" s="46"/>
      <c r="J30" s="107"/>
      <c r="K30" s="3"/>
      <c r="L30" s="4"/>
      <c r="M30" s="4"/>
    </row>
    <row r="31" spans="1:13" x14ac:dyDescent="0.25">
      <c r="A31" s="1"/>
      <c r="B31" s="1"/>
      <c r="C31" s="4"/>
      <c r="D31" s="30"/>
      <c r="E31" s="31"/>
      <c r="F31" s="41"/>
      <c r="G31" s="3"/>
      <c r="H31" s="3"/>
      <c r="I31" s="46"/>
      <c r="J31" s="107"/>
      <c r="K31" s="9"/>
      <c r="L31" s="30"/>
      <c r="M31" s="30"/>
    </row>
    <row r="32" spans="1:13" x14ac:dyDescent="0.25">
      <c r="A32" s="1"/>
      <c r="B32" s="1"/>
      <c r="C32" s="4">
        <f>SUM(C8:C31)</f>
        <v>230650.53000000003</v>
      </c>
      <c r="D32" s="30">
        <f>SUM(D8:D31)</f>
        <v>570797.69999999995</v>
      </c>
      <c r="E32" s="31">
        <f>SUM(E7:E31)</f>
        <v>25635.480000000003</v>
      </c>
      <c r="F32" s="41"/>
      <c r="G32" s="3"/>
      <c r="H32" s="3"/>
      <c r="I32" s="46"/>
      <c r="J32" s="107"/>
      <c r="K32" s="9"/>
      <c r="L32" s="30"/>
      <c r="M32" s="30"/>
    </row>
    <row r="33" spans="1:13" x14ac:dyDescent="0.25">
      <c r="A33" s="1"/>
      <c r="B33" s="1"/>
      <c r="C33" s="4"/>
      <c r="D33" s="30"/>
      <c r="E33" s="31"/>
      <c r="F33" s="41"/>
      <c r="G33" s="3"/>
      <c r="H33" s="3"/>
      <c r="I33" s="46"/>
      <c r="J33" s="107"/>
      <c r="K33" s="9"/>
      <c r="L33" s="30"/>
      <c r="M33" s="30"/>
    </row>
    <row r="34" spans="1:13" x14ac:dyDescent="0.25">
      <c r="A34" s="1">
        <v>42338</v>
      </c>
      <c r="B34" s="1"/>
      <c r="C34" s="3" t="s">
        <v>78</v>
      </c>
      <c r="D34" s="3"/>
      <c r="E34" s="32">
        <v>7333.62</v>
      </c>
      <c r="F34" s="41"/>
      <c r="G34" s="3"/>
      <c r="H34" s="3"/>
      <c r="I34" s="46"/>
      <c r="J34" s="107"/>
      <c r="K34" s="3"/>
      <c r="L34" s="4"/>
      <c r="M34" s="4"/>
    </row>
    <row r="35" spans="1:13" x14ac:dyDescent="0.25">
      <c r="A35" s="1">
        <v>42338</v>
      </c>
      <c r="B35" s="1"/>
      <c r="C35" s="20" t="s">
        <v>79</v>
      </c>
      <c r="D35" s="20"/>
      <c r="E35" s="37">
        <v>406.7</v>
      </c>
      <c r="F35" s="48">
        <f>SUM(F9:F34)</f>
        <v>2982.3199999999997</v>
      </c>
      <c r="G35" s="33">
        <f>SUM(G11:G34)</f>
        <v>1275.56</v>
      </c>
      <c r="H35" s="33">
        <f>SUM(H11:H34)</f>
        <v>81.099999999999994</v>
      </c>
      <c r="I35" s="49">
        <f>SUM(I10:I34)</f>
        <v>390.44</v>
      </c>
      <c r="J35" s="48">
        <f>SUM(J11:J34)</f>
        <v>439.20000000000005</v>
      </c>
      <c r="K35" s="33">
        <f>SUM(K8:K34)</f>
        <v>191.25</v>
      </c>
      <c r="L35" s="104">
        <f>SUM(L9:L34)</f>
        <v>12.2</v>
      </c>
      <c r="M35" s="104">
        <f>SUM(M9:M34)</f>
        <v>58.56</v>
      </c>
    </row>
    <row r="36" spans="1:13" x14ac:dyDescent="0.25">
      <c r="A36" s="1">
        <v>42338</v>
      </c>
      <c r="B36" s="1"/>
      <c r="C36" s="3" t="s">
        <v>80</v>
      </c>
      <c r="D36" s="3"/>
      <c r="E36" s="32">
        <v>751.58</v>
      </c>
      <c r="F36" s="41"/>
      <c r="G36" s="3"/>
      <c r="H36" s="3"/>
      <c r="I36" s="46"/>
      <c r="J36" s="107"/>
      <c r="K36" s="3"/>
      <c r="L36" s="4"/>
      <c r="M36" s="4"/>
    </row>
    <row r="37" spans="1:13" x14ac:dyDescent="0.25">
      <c r="A37" s="1"/>
      <c r="B37" s="1"/>
      <c r="C37" s="3"/>
      <c r="D37" s="3"/>
      <c r="E37" s="32"/>
      <c r="F37" s="41"/>
      <c r="G37" s="3"/>
      <c r="H37" s="3"/>
      <c r="I37" s="46"/>
      <c r="J37" s="107"/>
      <c r="K37" s="3"/>
      <c r="L37" s="4"/>
      <c r="M37" s="4"/>
    </row>
    <row r="38" spans="1:13" ht="15.75" x14ac:dyDescent="0.25">
      <c r="A38" s="135"/>
      <c r="B38" s="135"/>
      <c r="C38" s="135"/>
      <c r="D38" s="135"/>
      <c r="E38" s="38"/>
      <c r="F38" s="136" t="s">
        <v>77</v>
      </c>
      <c r="G38" s="135"/>
      <c r="H38" s="135"/>
      <c r="I38" s="50">
        <v>4729.42</v>
      </c>
      <c r="J38" s="136" t="s">
        <v>77</v>
      </c>
      <c r="K38" s="135"/>
      <c r="L38" s="135"/>
      <c r="M38" s="36">
        <v>701.21</v>
      </c>
    </row>
    <row r="39" spans="1:13" x14ac:dyDescent="0.25">
      <c r="A39" s="3"/>
      <c r="B39" s="3"/>
      <c r="C39" s="20">
        <v>230650.53</v>
      </c>
      <c r="D39" s="20">
        <v>570797.69999999995</v>
      </c>
      <c r="E39" s="37">
        <f>SUM(E32:E38)</f>
        <v>34127.380000000005</v>
      </c>
      <c r="F39" s="41"/>
      <c r="G39" s="3"/>
      <c r="H39" s="3"/>
      <c r="I39" s="46"/>
      <c r="J39" s="107"/>
      <c r="K39" s="3"/>
      <c r="L39" s="4"/>
      <c r="M39" s="4"/>
    </row>
    <row r="40" spans="1:13" x14ac:dyDescent="0.25">
      <c r="A40" s="3"/>
      <c r="B40" s="3"/>
      <c r="C40" s="3"/>
      <c r="D40" s="3"/>
      <c r="E40" s="32"/>
      <c r="F40" s="41"/>
      <c r="G40" s="3"/>
      <c r="H40" s="3"/>
      <c r="I40" s="46"/>
      <c r="J40" s="107"/>
      <c r="K40" s="3"/>
      <c r="L40" s="4"/>
      <c r="M40" s="4"/>
    </row>
    <row r="41" spans="1:13" x14ac:dyDescent="0.25">
      <c r="A41" s="3"/>
      <c r="B41" s="3"/>
      <c r="C41" s="33"/>
      <c r="D41" s="3"/>
      <c r="E41" s="32"/>
      <c r="F41" s="41"/>
      <c r="G41" s="33" t="s">
        <v>61</v>
      </c>
      <c r="H41" s="3"/>
      <c r="I41" s="46">
        <v>8063.48</v>
      </c>
      <c r="J41" s="107"/>
      <c r="K41" s="33" t="s">
        <v>61</v>
      </c>
      <c r="L41" s="4"/>
      <c r="M41" s="20">
        <v>895.5</v>
      </c>
    </row>
    <row r="42" spans="1:13" x14ac:dyDescent="0.25">
      <c r="A42" s="3"/>
      <c r="B42" s="3"/>
      <c r="C42" s="20"/>
      <c r="D42" s="20"/>
      <c r="E42" s="37"/>
      <c r="F42" s="41"/>
      <c r="G42" s="3"/>
      <c r="H42" s="3"/>
      <c r="I42" s="46"/>
      <c r="J42" s="107"/>
      <c r="K42" s="3"/>
      <c r="L42" s="4"/>
      <c r="M42" s="4"/>
    </row>
    <row r="43" spans="1:13" ht="15.75" x14ac:dyDescent="0.25">
      <c r="A43" s="135" t="s">
        <v>77</v>
      </c>
      <c r="B43" s="135"/>
      <c r="C43" s="135"/>
      <c r="D43" s="135"/>
      <c r="E43" s="38">
        <v>835575.61</v>
      </c>
      <c r="F43" s="136" t="s">
        <v>77</v>
      </c>
      <c r="G43" s="135"/>
      <c r="H43" s="135"/>
      <c r="I43" s="50">
        <f>SUM(I38:I42)</f>
        <v>12792.9</v>
      </c>
      <c r="J43" s="136" t="s">
        <v>77</v>
      </c>
      <c r="K43" s="135"/>
      <c r="L43" s="135"/>
      <c r="M43" s="36">
        <f>SUM(M38:M42)</f>
        <v>1596.71</v>
      </c>
    </row>
    <row r="44" spans="1:13" x14ac:dyDescent="0.25">
      <c r="A44" s="3"/>
      <c r="B44" s="3"/>
      <c r="C44" s="3"/>
      <c r="D44" s="3"/>
      <c r="E44" s="32"/>
      <c r="F44" s="41"/>
      <c r="G44" s="3"/>
      <c r="H44" s="3"/>
      <c r="I44" s="51"/>
      <c r="J44" s="107"/>
      <c r="K44" s="3"/>
      <c r="L44" s="4"/>
      <c r="M44" s="4"/>
    </row>
    <row r="45" spans="1:13" x14ac:dyDescent="0.25">
      <c r="A45" s="3"/>
      <c r="B45" s="3"/>
      <c r="C45" s="3"/>
      <c r="D45" s="3"/>
      <c r="E45" s="32"/>
      <c r="F45" s="41"/>
      <c r="G45" s="3"/>
      <c r="H45" s="3"/>
      <c r="I45" s="46"/>
      <c r="J45" s="107"/>
      <c r="K45" s="3"/>
      <c r="L45" s="4"/>
      <c r="M45" s="4"/>
    </row>
    <row r="46" spans="1:13" x14ac:dyDescent="0.25">
      <c r="C46">
        <v>230650.53</v>
      </c>
    </row>
    <row r="47" spans="1:13" x14ac:dyDescent="0.25">
      <c r="C47">
        <v>570797.69999999995</v>
      </c>
      <c r="E47">
        <v>835575.61</v>
      </c>
      <c r="G47">
        <v>2982.32</v>
      </c>
      <c r="K47">
        <v>439.2</v>
      </c>
    </row>
    <row r="48" spans="1:13" x14ac:dyDescent="0.25">
      <c r="C48">
        <v>34127.379999999997</v>
      </c>
      <c r="E48">
        <v>-828180.61</v>
      </c>
      <c r="G48">
        <v>1275.56</v>
      </c>
      <c r="K48">
        <v>191.25</v>
      </c>
    </row>
    <row r="49" spans="3:11" x14ac:dyDescent="0.25">
      <c r="C49">
        <f>SUM(C46:C48)</f>
        <v>835575.61</v>
      </c>
      <c r="E49">
        <f>SUM(E47:E48)</f>
        <v>7395</v>
      </c>
      <c r="G49">
        <v>81.099999999999994</v>
      </c>
      <c r="K49">
        <v>12.2</v>
      </c>
    </row>
    <row r="50" spans="3:11" x14ac:dyDescent="0.25">
      <c r="C50" s="4"/>
      <c r="G50">
        <v>390.44</v>
      </c>
      <c r="K50">
        <v>58.56</v>
      </c>
    </row>
    <row r="51" spans="3:11" x14ac:dyDescent="0.25">
      <c r="G51">
        <f>SUM(G47:G50)</f>
        <v>4729.42</v>
      </c>
      <c r="K51">
        <f>SUM(K47:K50)</f>
        <v>701.21</v>
      </c>
    </row>
  </sheetData>
  <mergeCells count="12">
    <mergeCell ref="A2:E2"/>
    <mergeCell ref="F2:I2"/>
    <mergeCell ref="J2:M2"/>
    <mergeCell ref="A3:E3"/>
    <mergeCell ref="F3:I3"/>
    <mergeCell ref="J3:M3"/>
    <mergeCell ref="A38:D38"/>
    <mergeCell ref="F38:H38"/>
    <mergeCell ref="J38:L38"/>
    <mergeCell ref="A43:D43"/>
    <mergeCell ref="F43:H43"/>
    <mergeCell ref="J43:L43"/>
  </mergeCells>
  <printOptions horizontalCentered="1"/>
  <pageMargins left="0.31496062992125984" right="0.31496062992125984" top="0.35433070866141736" bottom="0.35433070866141736" header="0.31496062992125984" footer="0.31496062992125984"/>
  <pageSetup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DESGLO XOCT-2015</vt:lpstr>
      <vt:lpstr>DESG X OCT-2015</vt:lpstr>
      <vt:lpstr>DESGLO X NOV-2015</vt:lpstr>
      <vt:lpstr>DESG X NOV-2015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SRVCONTA</dc:creator>
  <cp:lastModifiedBy>SRVCONTA</cp:lastModifiedBy>
  <cp:lastPrinted>2016-01-12T20:42:57Z</cp:lastPrinted>
  <dcterms:created xsi:type="dcterms:W3CDTF">2015-11-05T18:23:47Z</dcterms:created>
  <dcterms:modified xsi:type="dcterms:W3CDTF">2016-01-12T23:51:13Z</dcterms:modified>
</cp:coreProperties>
</file>