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JUN" sheetId="13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34" l="1"/>
  <c r="H33" i="134"/>
  <c r="G33" i="134"/>
  <c r="I32" i="134"/>
  <c r="K32" i="134" s="1"/>
  <c r="I31" i="134"/>
  <c r="I33" i="134" s="1"/>
  <c r="J28" i="134"/>
  <c r="H28" i="134"/>
  <c r="G28" i="134"/>
  <c r="I27" i="134"/>
  <c r="K27" i="134" s="1"/>
  <c r="K28" i="134" s="1"/>
  <c r="J24" i="134"/>
  <c r="J34" i="134" s="1"/>
  <c r="H24" i="134"/>
  <c r="H34" i="134" s="1"/>
  <c r="G24" i="134"/>
  <c r="G34" i="134" s="1"/>
  <c r="I23" i="134"/>
  <c r="K23" i="134" s="1"/>
  <c r="I22" i="134"/>
  <c r="K22" i="134" s="1"/>
  <c r="K21" i="134"/>
  <c r="I21" i="134"/>
  <c r="K20" i="134"/>
  <c r="I20" i="134"/>
  <c r="K19" i="134"/>
  <c r="I19" i="134"/>
  <c r="K18" i="134"/>
  <c r="I18" i="134"/>
  <c r="K17" i="134"/>
  <c r="I17" i="134"/>
  <c r="K16" i="134"/>
  <c r="I16" i="134"/>
  <c r="K15" i="134"/>
  <c r="I15" i="134"/>
  <c r="K14" i="134"/>
  <c r="I14" i="134"/>
  <c r="K13" i="134"/>
  <c r="I13" i="134"/>
  <c r="K12" i="134"/>
  <c r="I12" i="134"/>
  <c r="K11" i="134"/>
  <c r="I11" i="134"/>
  <c r="K10" i="134"/>
  <c r="I10" i="134"/>
  <c r="K9" i="134"/>
  <c r="I9" i="134"/>
  <c r="K8" i="134"/>
  <c r="I8" i="134"/>
  <c r="K7" i="134"/>
  <c r="I7" i="134"/>
  <c r="K6" i="134"/>
  <c r="I6" i="134"/>
  <c r="K5" i="134"/>
  <c r="I5" i="134"/>
  <c r="I24" i="134" l="1"/>
  <c r="K24" i="134"/>
  <c r="I34" i="134"/>
  <c r="K34" i="134" s="1"/>
  <c r="I28" i="134"/>
  <c r="K31" i="134"/>
  <c r="K33" i="134" s="1"/>
</calcChain>
</file>

<file path=xl/sharedStrings.xml><?xml version="1.0" encoding="utf-8"?>
<sst xmlns="http://schemas.openxmlformats.org/spreadsheetml/2006/main" count="96" uniqueCount="61">
  <si>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</si>
  <si>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</si>
  <si>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</si>
  <si>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</si>
  <si>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</si>
  <si>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</si>
  <si>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</si>
  <si>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</si>
  <si>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</si>
  <si>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</si>
  <si>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</si>
  <si>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</si>
  <si>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</si>
  <si>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</si>
  <si>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</si>
  <si>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</si>
  <si>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</si>
  <si>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</si>
  <si>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</si>
  <si>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</si>
  <si>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</si>
  <si>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</si>
  <si>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</si>
  <si>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</si>
  <si>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</si>
  <si>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</si>
  <si>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</si>
  <si>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</si>
  <si>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</si>
  <si>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</si>
  <si>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</si>
  <si>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</si>
  <si>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</si>
  <si>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</si>
  <si>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</si>
  <si>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</si>
  <si>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</si>
  <si>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</si>
  <si>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</si>
  <si>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</si>
  <si>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</si>
  <si>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</si>
  <si>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</si>
  <si>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</si>
  <si>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</si>
  <si>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HECTOR ADRIAN RODRIGUEZ GONZALEZ</t>
  </si>
  <si>
    <t>SUBTOTAL PROTECCION CIVIL</t>
  </si>
  <si>
    <t>AUX. PROTECCIÓN CIVIL</t>
  </si>
  <si>
    <t>SUB DIRECTOR SEG. PUB.</t>
  </si>
  <si>
    <t>JOSEFINA MARTINEZ VILLALOBOS</t>
  </si>
  <si>
    <t>JOSE ISABEL MENDEZ LOPEZ</t>
  </si>
  <si>
    <t>COMISARIO DE SEG PUB. TRANSITO Y MOVILIADAD</t>
  </si>
  <si>
    <t>RENE SALAZAR VEGA</t>
  </si>
  <si>
    <t>CARLOS ANTONIO QUIRARTE GUZMAN</t>
  </si>
  <si>
    <t>LAURA MARÍN GONZALEZ</t>
  </si>
  <si>
    <t>EDUARDO MENDOZA JIMENEZ</t>
  </si>
  <si>
    <t>NOMINA DE SUELDOS DEL 01 AL 15 DE JUNIO DE 2019</t>
  </si>
  <si>
    <t>KAREN JAZMIN MEDINA HERNANDEZ</t>
  </si>
  <si>
    <t>JUAN MANUEL PEREYDA LÓPEZ</t>
  </si>
  <si>
    <t>SILVIA ALEJANDRA MIRAMONTES BARROQUIN</t>
  </si>
  <si>
    <t>CHOFER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</si>
</sst>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0" borderId="28" xfId="0" applyBorder="1"/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7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2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0" fontId="0" fillId="6" borderId="31" xfId="0" applyFill="1" applyBorder="1"/>
    <xf numFmtId="0" fontId="0" fillId="5" borderId="19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164" fontId="4" fillId="0" borderId="21" xfId="0" applyNumberFormat="1" applyFont="1" applyFill="1" applyBorder="1"/>
    <xf numFmtId="0" fontId="0" fillId="2" borderId="1" xfId="0" applyFill="1" applyBorder="1"/>
    <xf numFmtId="44" fontId="4" fillId="0" borderId="21" xfId="0" applyNumberFormat="1" applyFont="1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33" xfId="0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showWhiteSpace="0" view="pageLayout" zoomScale="82" zoomScaleNormal="100" zoomScalePageLayoutView="82" workbookViewId="0">
      <selection activeCell="E10" sqref="E10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6" customWidth="1"/>
    <col min="12" max="12" width="44.5703125" customWidth="1"/>
  </cols>
  <sheetData>
    <row r="1" spans="1:12" ht="29.25" customHeight="1" x14ac:dyDescent="0.3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9.5" thickBot="1" x14ac:dyDescent="0.35">
      <c r="A2" s="72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6.5" customHeight="1" thickBot="1" x14ac:dyDescent="0.3">
      <c r="A3" s="21"/>
      <c r="B3" s="20"/>
      <c r="C3" s="22"/>
      <c r="D3" s="66" t="s">
        <v>1</v>
      </c>
      <c r="E3" s="23" t="s">
        <v>10</v>
      </c>
      <c r="F3" s="23" t="s">
        <v>21</v>
      </c>
      <c r="G3" s="75" t="s">
        <v>3</v>
      </c>
      <c r="H3" s="76"/>
      <c r="I3" s="76"/>
      <c r="J3" s="77"/>
      <c r="K3" s="24">
        <v>2019</v>
      </c>
      <c r="L3" s="78" t="s">
        <v>16</v>
      </c>
    </row>
    <row r="4" spans="1:12" ht="15.75" thickBot="1" x14ac:dyDescent="0.3">
      <c r="A4" s="25" t="s">
        <v>0</v>
      </c>
      <c r="B4" s="26"/>
      <c r="C4" s="27"/>
      <c r="D4" s="28" t="s">
        <v>25</v>
      </c>
      <c r="E4" s="29"/>
      <c r="F4" s="24" t="s">
        <v>4</v>
      </c>
      <c r="G4" s="24" t="s">
        <v>9</v>
      </c>
      <c r="H4" s="24" t="s">
        <v>5</v>
      </c>
      <c r="I4" s="24" t="s">
        <v>6</v>
      </c>
      <c r="J4" s="24" t="s">
        <v>7</v>
      </c>
      <c r="K4" s="43" t="s">
        <v>8</v>
      </c>
      <c r="L4" s="79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59" t="s">
        <v>51</v>
      </c>
      <c r="F5" s="2">
        <v>15</v>
      </c>
      <c r="G5" s="3">
        <v>8730</v>
      </c>
      <c r="H5" s="5">
        <v>0</v>
      </c>
      <c r="I5" s="3">
        <f t="shared" ref="I5:I21" si="0">G5-H5</f>
        <v>8730</v>
      </c>
      <c r="J5" s="3">
        <v>1230</v>
      </c>
      <c r="K5" s="52">
        <f t="shared" ref="K5:K21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48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2">
        <f t="shared" si="1"/>
        <v>6500</v>
      </c>
      <c r="L6" s="9"/>
    </row>
    <row r="7" spans="1:12" ht="27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28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2">
        <f t="shared" si="1"/>
        <v>4500</v>
      </c>
      <c r="L7" s="9"/>
    </row>
    <row r="8" spans="1:12" ht="26.25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32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2">
        <f t="shared" si="1"/>
        <v>3800</v>
      </c>
      <c r="L8" s="9"/>
    </row>
    <row r="9" spans="1:12" ht="23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32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2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32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2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32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2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32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2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32</v>
      </c>
      <c r="F13" s="2">
        <v>15</v>
      </c>
      <c r="G13" s="3">
        <v>4596</v>
      </c>
      <c r="H13" s="5">
        <v>0</v>
      </c>
      <c r="I13" s="3">
        <f t="shared" si="0"/>
        <v>4596</v>
      </c>
      <c r="J13" s="3">
        <v>396</v>
      </c>
      <c r="K13" s="52">
        <f t="shared" si="1"/>
        <v>4200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32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2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32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52">
        <f t="shared" si="1"/>
        <v>3800</v>
      </c>
      <c r="L15" s="10"/>
    </row>
    <row r="16" spans="1:12" ht="23.25" customHeight="1" x14ac:dyDescent="0.25">
      <c r="A16" s="7">
        <v>100</v>
      </c>
      <c r="B16" s="4">
        <v>110</v>
      </c>
      <c r="C16" s="4">
        <v>113</v>
      </c>
      <c r="D16" s="19" t="s">
        <v>50</v>
      </c>
      <c r="E16" s="2" t="s">
        <v>32</v>
      </c>
      <c r="F16" s="2">
        <v>15</v>
      </c>
      <c r="G16" s="3">
        <v>4128</v>
      </c>
      <c r="H16" s="5">
        <v>0</v>
      </c>
      <c r="I16" s="3">
        <f t="shared" si="0"/>
        <v>4128</v>
      </c>
      <c r="J16" s="3">
        <v>328</v>
      </c>
      <c r="K16" s="58">
        <f t="shared" si="1"/>
        <v>3800</v>
      </c>
      <c r="L16" s="10"/>
    </row>
    <row r="17" spans="1:13" ht="23.25" customHeight="1" x14ac:dyDescent="0.25">
      <c r="A17" s="7">
        <v>100</v>
      </c>
      <c r="B17" s="4">
        <v>110</v>
      </c>
      <c r="C17" s="4">
        <v>113</v>
      </c>
      <c r="D17" s="19" t="s">
        <v>49</v>
      </c>
      <c r="E17" s="2" t="s">
        <v>32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58">
        <f t="shared" si="1"/>
        <v>3800</v>
      </c>
      <c r="L17" s="10"/>
    </row>
    <row r="18" spans="1:13" ht="23.25" customHeight="1" x14ac:dyDescent="0.25">
      <c r="A18" s="7">
        <v>100</v>
      </c>
      <c r="B18" s="4">
        <v>110</v>
      </c>
      <c r="C18" s="4">
        <v>113</v>
      </c>
      <c r="D18" s="19" t="s">
        <v>52</v>
      </c>
      <c r="E18" s="2" t="s">
        <v>32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58">
        <f t="shared" si="1"/>
        <v>3800</v>
      </c>
      <c r="L18" s="10"/>
      <c r="M18" s="15"/>
    </row>
    <row r="19" spans="1:13" ht="23.25" customHeight="1" x14ac:dyDescent="0.25">
      <c r="A19" s="7">
        <v>100</v>
      </c>
      <c r="B19" s="4">
        <v>110</v>
      </c>
      <c r="C19" s="4">
        <v>113</v>
      </c>
      <c r="D19" s="19" t="s">
        <v>54</v>
      </c>
      <c r="E19" s="2" t="s">
        <v>32</v>
      </c>
      <c r="F19" s="2">
        <v>15</v>
      </c>
      <c r="G19" s="3">
        <v>4128</v>
      </c>
      <c r="H19" s="5">
        <v>0</v>
      </c>
      <c r="I19" s="3">
        <f t="shared" si="0"/>
        <v>4128</v>
      </c>
      <c r="J19" s="3">
        <v>328</v>
      </c>
      <c r="K19" s="58">
        <f t="shared" si="1"/>
        <v>3800</v>
      </c>
      <c r="L19" s="18"/>
    </row>
    <row r="20" spans="1:13" ht="23.25" customHeight="1" x14ac:dyDescent="0.25">
      <c r="A20" s="7">
        <v>100</v>
      </c>
      <c r="B20" s="4">
        <v>110</v>
      </c>
      <c r="C20" s="4">
        <v>113</v>
      </c>
      <c r="D20" s="55" t="s">
        <v>53</v>
      </c>
      <c r="E20" s="2" t="s">
        <v>32</v>
      </c>
      <c r="F20" s="2">
        <v>15</v>
      </c>
      <c r="G20" s="3">
        <v>4128</v>
      </c>
      <c r="H20" s="5">
        <v>0</v>
      </c>
      <c r="I20" s="3">
        <f t="shared" si="0"/>
        <v>4128</v>
      </c>
      <c r="J20" s="3">
        <v>328</v>
      </c>
      <c r="K20" s="56">
        <f t="shared" si="1"/>
        <v>3800</v>
      </c>
      <c r="L20" s="18"/>
    </row>
    <row r="21" spans="1:13" ht="23.25" customHeight="1" x14ac:dyDescent="0.25">
      <c r="A21" s="7">
        <v>100</v>
      </c>
      <c r="B21" s="4">
        <v>110</v>
      </c>
      <c r="C21" s="4">
        <v>113</v>
      </c>
      <c r="D21" s="55" t="s">
        <v>57</v>
      </c>
      <c r="E21" s="2" t="s">
        <v>32</v>
      </c>
      <c r="F21" s="2">
        <v>15</v>
      </c>
      <c r="G21" s="3">
        <v>4128</v>
      </c>
      <c r="H21" s="5">
        <v>0</v>
      </c>
      <c r="I21" s="3">
        <f t="shared" si="0"/>
        <v>4128</v>
      </c>
      <c r="J21" s="3">
        <v>328</v>
      </c>
      <c r="K21" s="56">
        <f t="shared" si="1"/>
        <v>3800</v>
      </c>
      <c r="L21" s="18"/>
    </row>
    <row r="22" spans="1:13" ht="23.25" customHeight="1" x14ac:dyDescent="0.25">
      <c r="A22" s="7">
        <v>100</v>
      </c>
      <c r="B22" s="4">
        <v>110</v>
      </c>
      <c r="C22" s="4">
        <v>113</v>
      </c>
      <c r="D22" s="55" t="s">
        <v>58</v>
      </c>
      <c r="E22" s="2" t="s">
        <v>32</v>
      </c>
      <c r="F22" s="63">
        <v>6</v>
      </c>
      <c r="G22" s="3">
        <v>1393</v>
      </c>
      <c r="H22" s="5">
        <v>127</v>
      </c>
      <c r="I22" s="3">
        <f>G22+H22</f>
        <v>1520</v>
      </c>
      <c r="J22" s="3">
        <v>0</v>
      </c>
      <c r="K22" s="54">
        <f>I22-J22</f>
        <v>1520</v>
      </c>
      <c r="L22" s="18"/>
    </row>
    <row r="23" spans="1:13" ht="23.25" customHeight="1" x14ac:dyDescent="0.25">
      <c r="A23" s="7">
        <v>100</v>
      </c>
      <c r="B23" s="4">
        <v>110</v>
      </c>
      <c r="C23" s="4">
        <v>113</v>
      </c>
      <c r="D23" s="64" t="s">
        <v>55</v>
      </c>
      <c r="E23" s="2" t="s">
        <v>32</v>
      </c>
      <c r="F23" s="63">
        <v>4</v>
      </c>
      <c r="G23" s="3">
        <v>834</v>
      </c>
      <c r="H23" s="5">
        <v>179</v>
      </c>
      <c r="I23" s="3">
        <f>G23+H23</f>
        <v>1013</v>
      </c>
      <c r="J23" s="3">
        <v>0</v>
      </c>
      <c r="K23" s="54">
        <f>I23-J23</f>
        <v>1013</v>
      </c>
      <c r="L23" s="18"/>
    </row>
    <row r="24" spans="1:13" ht="25.5" customHeight="1" thickBot="1" x14ac:dyDescent="0.3">
      <c r="A24" s="37"/>
      <c r="B24" s="38"/>
      <c r="C24" s="38"/>
      <c r="D24" s="39" t="s">
        <v>39</v>
      </c>
      <c r="E24" s="38"/>
      <c r="F24" s="40"/>
      <c r="G24" s="41">
        <f>SUM(G5:G23)</f>
        <v>81624</v>
      </c>
      <c r="H24" s="41">
        <f>SUM(H5:H23)</f>
        <v>306</v>
      </c>
      <c r="I24" s="41">
        <f>SUM(I5:I23)</f>
        <v>81930</v>
      </c>
      <c r="J24" s="41">
        <f>SUM(J5:J23)</f>
        <v>7297</v>
      </c>
      <c r="K24" s="41">
        <f>SUM(K5:K23)</f>
        <v>74633</v>
      </c>
      <c r="L24" s="42"/>
    </row>
    <row r="25" spans="1:13" ht="20.25" customHeight="1" thickBot="1" x14ac:dyDescent="0.3">
      <c r="A25" s="30"/>
      <c r="B25" s="31"/>
      <c r="C25" s="31"/>
      <c r="D25" s="32" t="s">
        <v>1</v>
      </c>
      <c r="E25" s="32" t="s">
        <v>10</v>
      </c>
      <c r="F25" s="23" t="s">
        <v>2</v>
      </c>
      <c r="G25" s="75" t="s">
        <v>3</v>
      </c>
      <c r="H25" s="76"/>
      <c r="I25" s="76"/>
      <c r="J25" s="77"/>
      <c r="K25" s="65">
        <v>2019</v>
      </c>
      <c r="L25" s="80" t="s">
        <v>16</v>
      </c>
    </row>
    <row r="26" spans="1:13" ht="20.25" customHeight="1" thickBot="1" x14ac:dyDescent="0.3">
      <c r="A26" s="30"/>
      <c r="B26" s="31"/>
      <c r="C26" s="31"/>
      <c r="D26" s="32" t="s">
        <v>40</v>
      </c>
      <c r="E26" s="31"/>
      <c r="F26" s="32" t="s">
        <v>4</v>
      </c>
      <c r="G26" s="33" t="s">
        <v>11</v>
      </c>
      <c r="H26" s="32" t="s">
        <v>5</v>
      </c>
      <c r="I26" s="33" t="s">
        <v>6</v>
      </c>
      <c r="J26" s="34" t="s">
        <v>7</v>
      </c>
      <c r="K26" s="35" t="s">
        <v>8</v>
      </c>
      <c r="L26" s="79"/>
    </row>
    <row r="27" spans="1:13" ht="27.75" customHeight="1" x14ac:dyDescent="0.25">
      <c r="A27" s="7">
        <v>100</v>
      </c>
      <c r="B27" s="4">
        <v>110</v>
      </c>
      <c r="C27" s="4">
        <v>111</v>
      </c>
      <c r="D27" s="1" t="s">
        <v>41</v>
      </c>
      <c r="E27" s="2" t="s">
        <v>42</v>
      </c>
      <c r="F27" s="2">
        <v>15</v>
      </c>
      <c r="G27" s="3">
        <v>3314</v>
      </c>
      <c r="H27" s="5">
        <v>0</v>
      </c>
      <c r="I27" s="3">
        <f>G27-H27</f>
        <v>3314</v>
      </c>
      <c r="J27" s="3">
        <v>114</v>
      </c>
      <c r="K27" s="53">
        <f>I27-J27</f>
        <v>3200</v>
      </c>
      <c r="L27" s="8"/>
    </row>
    <row r="28" spans="1:13" x14ac:dyDescent="0.25">
      <c r="A28" s="44"/>
      <c r="B28" s="45"/>
      <c r="C28" s="45"/>
      <c r="D28" s="46" t="s">
        <v>43</v>
      </c>
      <c r="E28" s="45"/>
      <c r="F28" s="45"/>
      <c r="G28" s="47">
        <f>SUM(G27:G27)</f>
        <v>3314</v>
      </c>
      <c r="H28" s="47">
        <f t="shared" ref="H28:K28" si="2">SUM(H27:H27)</f>
        <v>0</v>
      </c>
      <c r="I28" s="47">
        <f t="shared" si="2"/>
        <v>3314</v>
      </c>
      <c r="J28" s="47">
        <f t="shared" si="2"/>
        <v>114</v>
      </c>
      <c r="K28" s="47">
        <f t="shared" si="2"/>
        <v>3200</v>
      </c>
      <c r="L28" s="48"/>
    </row>
    <row r="29" spans="1:13" ht="15.75" thickBot="1" x14ac:dyDescent="0.3">
      <c r="A29" s="49"/>
      <c r="B29" s="50"/>
      <c r="C29" s="50"/>
      <c r="D29" s="51" t="s">
        <v>1</v>
      </c>
      <c r="E29" s="51" t="s">
        <v>10</v>
      </c>
      <c r="F29" s="36" t="s">
        <v>2</v>
      </c>
      <c r="G29" s="81" t="s">
        <v>3</v>
      </c>
      <c r="H29" s="82"/>
      <c r="I29" s="82"/>
      <c r="J29" s="83"/>
      <c r="K29" s="68">
        <v>2019</v>
      </c>
      <c r="L29" s="84" t="s">
        <v>16</v>
      </c>
    </row>
    <row r="30" spans="1:13" ht="25.5" customHeight="1" thickBot="1" x14ac:dyDescent="0.3">
      <c r="A30" s="30"/>
      <c r="B30" s="31"/>
      <c r="C30" s="31"/>
      <c r="D30" s="32" t="s">
        <v>44</v>
      </c>
      <c r="E30" s="31"/>
      <c r="F30" s="32" t="s">
        <v>4</v>
      </c>
      <c r="G30" s="33" t="s">
        <v>11</v>
      </c>
      <c r="H30" s="32" t="s">
        <v>5</v>
      </c>
      <c r="I30" s="33" t="s">
        <v>6</v>
      </c>
      <c r="J30" s="34" t="s">
        <v>7</v>
      </c>
      <c r="K30" s="35" t="s">
        <v>8</v>
      </c>
      <c r="L30" s="79"/>
    </row>
    <row r="31" spans="1:13" ht="28.5" customHeight="1" x14ac:dyDescent="0.25">
      <c r="A31" s="4">
        <v>100</v>
      </c>
      <c r="B31" s="4">
        <v>110</v>
      </c>
      <c r="C31" s="4">
        <v>113</v>
      </c>
      <c r="D31" s="1" t="s">
        <v>45</v>
      </c>
      <c r="E31" s="2" t="s">
        <v>47</v>
      </c>
      <c r="F31" s="2">
        <v>15</v>
      </c>
      <c r="G31" s="3">
        <v>1910</v>
      </c>
      <c r="H31" s="5">
        <v>90</v>
      </c>
      <c r="I31" s="3">
        <f>G31+H31</f>
        <v>2000</v>
      </c>
      <c r="J31" s="3">
        <v>0</v>
      </c>
      <c r="K31" s="61">
        <f>I31-J31</f>
        <v>2000</v>
      </c>
      <c r="L31" s="60"/>
    </row>
    <row r="32" spans="1:13" ht="19.5" customHeight="1" x14ac:dyDescent="0.25">
      <c r="A32" s="4">
        <v>100</v>
      </c>
      <c r="B32" s="4">
        <v>110</v>
      </c>
      <c r="C32" s="4">
        <v>113</v>
      </c>
      <c r="D32" s="55" t="s">
        <v>59</v>
      </c>
      <c r="E32" s="2" t="s">
        <v>60</v>
      </c>
      <c r="F32" s="2">
        <v>15</v>
      </c>
      <c r="G32" s="3">
        <v>2843</v>
      </c>
      <c r="H32" s="5">
        <v>0</v>
      </c>
      <c r="I32" s="3">
        <f>G32+H32</f>
        <v>2843</v>
      </c>
      <c r="J32" s="3">
        <v>43</v>
      </c>
      <c r="K32" s="62">
        <f>I32-J32</f>
        <v>2800</v>
      </c>
      <c r="L32" s="57"/>
    </row>
    <row r="33" spans="1:12" ht="15.75" thickBot="1" x14ac:dyDescent="0.3">
      <c r="A33" s="37"/>
      <c r="B33" s="38"/>
      <c r="C33" s="38"/>
      <c r="D33" s="39" t="s">
        <v>46</v>
      </c>
      <c r="E33" s="38"/>
      <c r="F33" s="40"/>
      <c r="G33" s="41">
        <f>SUM(G31:G32)</f>
        <v>4753</v>
      </c>
      <c r="H33" s="41">
        <f>SUM(H31:H32)</f>
        <v>90</v>
      </c>
      <c r="I33" s="41">
        <f>SUM(I31:I32)</f>
        <v>4843</v>
      </c>
      <c r="J33" s="41">
        <f>SUM(J31:J32)</f>
        <v>43</v>
      </c>
      <c r="K33" s="41">
        <f>SUM(K31:K32)</f>
        <v>4800</v>
      </c>
      <c r="L33" s="42"/>
    </row>
    <row r="34" spans="1:12" ht="24.75" customHeight="1" thickBot="1" x14ac:dyDescent="0.3">
      <c r="A34" s="12"/>
      <c r="B34" s="12"/>
      <c r="C34" s="12"/>
      <c r="D34" s="13" t="s">
        <v>17</v>
      </c>
      <c r="E34" s="12"/>
      <c r="F34" s="12"/>
      <c r="G34" s="14">
        <f>G24+G28+G33</f>
        <v>89691</v>
      </c>
      <c r="H34" s="14">
        <f>H24+H28+H33</f>
        <v>396</v>
      </c>
      <c r="I34" s="14">
        <f>G34+H34</f>
        <v>90087</v>
      </c>
      <c r="J34" s="14">
        <f>J24+J28+J33</f>
        <v>7454</v>
      </c>
      <c r="K34" s="14">
        <f>I34-J34</f>
        <v>82633</v>
      </c>
      <c r="L34" s="12"/>
    </row>
    <row r="35" spans="1:12" x14ac:dyDescent="0.25">
      <c r="D35" s="67"/>
      <c r="G35" s="6"/>
      <c r="H35" s="6"/>
      <c r="I35" s="6"/>
      <c r="J35" s="6"/>
      <c r="K35" s="6"/>
    </row>
    <row r="36" spans="1:12" x14ac:dyDescent="0.25">
      <c r="D36" s="67" t="s">
        <v>18</v>
      </c>
      <c r="F36" s="85"/>
      <c r="G36" s="85"/>
      <c r="J36" s="67" t="s">
        <v>15</v>
      </c>
      <c r="K36" s="15"/>
    </row>
    <row r="37" spans="1:12" ht="6" customHeight="1" x14ac:dyDescent="0.25">
      <c r="I37" s="11" t="s">
        <v>20</v>
      </c>
      <c r="J37" s="85"/>
      <c r="K37" s="85"/>
      <c r="L37" s="85"/>
    </row>
    <row r="38" spans="1:12" hidden="1" x14ac:dyDescent="0.25"/>
    <row r="39" spans="1:12" x14ac:dyDescent="0.25">
      <c r="D39" t="s">
        <v>12</v>
      </c>
      <c r="I39" t="s">
        <v>19</v>
      </c>
    </row>
    <row r="40" spans="1:12" x14ac:dyDescent="0.25">
      <c r="D40" s="67" t="s">
        <v>22</v>
      </c>
      <c r="F40" s="85"/>
      <c r="G40" s="85"/>
      <c r="I40" s="11" t="s">
        <v>23</v>
      </c>
      <c r="J40" s="67"/>
      <c r="K40" s="17"/>
      <c r="L40" s="67"/>
    </row>
    <row r="41" spans="1:12" x14ac:dyDescent="0.25">
      <c r="D41" s="67" t="s">
        <v>13</v>
      </c>
      <c r="F41" s="67"/>
      <c r="G41" s="67"/>
      <c r="J41" s="67" t="s">
        <v>14</v>
      </c>
      <c r="K41" s="17"/>
      <c r="L41" s="67"/>
    </row>
    <row r="42" spans="1:12" x14ac:dyDescent="0.25">
      <c r="L42" s="15"/>
    </row>
  </sheetData>
  <mergeCells count="11">
    <mergeCell ref="G29:J29"/>
    <mergeCell ref="L29:L30"/>
    <mergeCell ref="F36:G36"/>
    <mergeCell ref="J37:L37"/>
    <mergeCell ref="F40:G40"/>
    <mergeCell ref="A1:L1"/>
    <mergeCell ref="A2:L2"/>
    <mergeCell ref="G3:J3"/>
    <mergeCell ref="L3:L4"/>
    <mergeCell ref="G25:J25"/>
    <mergeCell ref="L25:L26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JUN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2019-08-09T14:41:13Z</dcterms:modified>
</cp:coreProperties>
</file>