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30"/>
  </bookViews>
  <sheets>
    <sheet name="REPORTE" sheetId="1" r:id="rId1"/>
    <sheet name="% POR CENTRO PENITENCIARIO" sheetId="2" r:id="rId2"/>
    <sheet name="% CONVENIOS EMPRESARIOS" sheetId="3" r:id="rId3"/>
    <sheet name="COMP TRAB SEMESTRAL" sheetId="4" r:id="rId4"/>
  </sheets>
  <externalReferences>
    <externalReference r:id="rId5"/>
  </externalReferences>
  <definedNames>
    <definedName name="_xlnm.Print_Area" localSheetId="2">'% CONVENIOS EMPRESARIOS'!$A$1:$H$35</definedName>
    <definedName name="_xlnm.Print_Area" localSheetId="3">'COMP TRAB SEMESTRAL'!$A$1:$J$37</definedName>
    <definedName name="_xlnm.Print_Area" localSheetId="0">REPORTE!$A$2:$F$61</definedName>
    <definedName name="Centenas" localSheetId="2">{"";"c";"dosc";"tresc";"cuatroc";"quin";"seisc";"setec";"ochoc";"novec"}&amp;"ient"</definedName>
    <definedName name="Centenas" localSheetId="1">{"";"c";"dosc";"tresc";"cuatroc";"quin";"seisc";"setec";"ochoc";"novec"}&amp;"ient"</definedName>
    <definedName name="Centenas" localSheetId="3">{"";"c";"dosc";"tresc";"cuatroc";"quin";"seisc";"setec";"ochoc";"novec"}&amp;"ient"</definedName>
    <definedName name="Centenas">{"";"c";"dosc";"tresc";"cuatroc";"quin";"seisc";"setec";"ochoc";"novec"}&amp;"ient"</definedName>
    <definedName name="Decenas" localSheetId="2">{"";"";"";"trei";"cuare";"cincue";"sese";"sete";"oche";"nove"}&amp;"nta "</definedName>
    <definedName name="Decenas" localSheetId="1">{"";"";"";"trei";"cuare";"cincue";"sese";"sete";"oche";"nove"}&amp;"nta "</definedName>
    <definedName name="Decenas" localSheetId="3">{"";"";"";"trei";"cuare";"cincue";"sese";"sete";"oche";"nove"}&amp;"nta "</definedName>
    <definedName name="Decenas">{"";"";"";"trei";"cuare";"cincue";"sese";"sete";"oche";"nove"}&amp;"nta "</definedName>
    <definedName name="EJERCITO" localSheetId="1">#REF!</definedName>
    <definedName name="EJERCITO" localSheetId="3">#REF!</definedName>
    <definedName name="EJERCITO">#REF!</definedName>
    <definedName name="Quincenas" localSheetId="2">{"";"diez";"once";"doce";"trece";"catorce";"quince"}&amp;" "</definedName>
    <definedName name="Quincenas" localSheetId="1">{"";"diez";"once";"doce";"trece";"catorce";"quince"}&amp;" "</definedName>
    <definedName name="Quincenas" localSheetId="3">{"";"diez";"once";"doce";"trece";"catorce";"quince"}&amp;" "</definedName>
    <definedName name="Quincenas">{"";"diez";"once";"doce";"trece";"catorce";"quince"}&amp;" "</definedName>
    <definedName name="Tejido" localSheetId="1">#REF!</definedName>
    <definedName name="Tejido" localSheetId="3">#REF!</definedName>
    <definedName name="Tejido">#REF!</definedName>
    <definedName name="_xlnm.Print_Titles" localSheetId="0">REPORTE!$1:$7</definedName>
    <definedName name="Unidades" localSheetId="2">{"";"un";"dos";"tres";"cuatro";"cinco";"seis";"siete";"ocho";"nueve"}</definedName>
    <definedName name="Unidades" localSheetId="1">{"";"un";"dos";"tres";"cuatro";"cinco";"seis";"siete";"ocho";"nueve"}</definedName>
    <definedName name="Unidades" localSheetId="3">{"";"un";"dos";"tres";"cuatro";"cinco";"seis";"siete";"ocho";"nueve"}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E60" i="1"/>
  <c r="F9" i="4" l="1"/>
  <c r="E9"/>
  <c r="D9"/>
  <c r="C9"/>
  <c r="B9"/>
  <c r="A4"/>
  <c r="J6" s="1"/>
  <c r="F19" i="3"/>
  <c r="B4"/>
  <c r="A5" i="2"/>
  <c r="F18" i="3" l="1"/>
</calcChain>
</file>

<file path=xl/sharedStrings.xml><?xml version="1.0" encoding="utf-8"?>
<sst xmlns="http://schemas.openxmlformats.org/spreadsheetml/2006/main" count="179" uniqueCount="111">
  <si>
    <r>
      <rPr>
        <b/>
        <sz val="26"/>
        <color theme="1"/>
        <rFont val="Calibri"/>
        <family val="2"/>
        <scheme val="minor"/>
      </rPr>
      <t>I</t>
    </r>
    <r>
      <rPr>
        <b/>
        <sz val="22"/>
        <color theme="1"/>
        <rFont val="Calibri"/>
        <family val="2"/>
        <scheme val="minor"/>
      </rPr>
      <t xml:space="preserve">NDUSTRIA </t>
    </r>
    <r>
      <rPr>
        <b/>
        <sz val="26"/>
        <color theme="1"/>
        <rFont val="Calibri"/>
        <family val="2"/>
        <scheme val="minor"/>
      </rPr>
      <t>J</t>
    </r>
    <r>
      <rPr>
        <b/>
        <sz val="22"/>
        <color theme="1"/>
        <rFont val="Calibri"/>
        <family val="2"/>
        <scheme val="minor"/>
      </rPr>
      <t xml:space="preserve">ALISCIENSE DE </t>
    </r>
    <r>
      <rPr>
        <b/>
        <sz val="26"/>
        <color theme="1"/>
        <rFont val="Calibri"/>
        <family val="2"/>
        <scheme val="minor"/>
      </rPr>
      <t>R</t>
    </r>
    <r>
      <rPr>
        <b/>
        <sz val="22"/>
        <color theme="1"/>
        <rFont val="Calibri"/>
        <family val="2"/>
        <scheme val="minor"/>
      </rPr>
      <t xml:space="preserve">EHABILITACIÓN </t>
    </r>
    <r>
      <rPr>
        <b/>
        <sz val="26"/>
        <color theme="1"/>
        <rFont val="Calibri"/>
        <family val="2"/>
        <scheme val="minor"/>
      </rPr>
      <t>S</t>
    </r>
    <r>
      <rPr>
        <b/>
        <sz val="22"/>
        <color theme="1"/>
        <rFont val="Calibri"/>
        <family val="2"/>
        <scheme val="minor"/>
      </rPr>
      <t>OCIAL</t>
    </r>
  </si>
  <si>
    <t xml:space="preserve">REPORTE MENSUAL DE TRABAJO CORRESPONDIENTE </t>
  </si>
  <si>
    <t>A ABRIL 2015</t>
  </si>
  <si>
    <t>ÁREA</t>
  </si>
  <si>
    <t>CONCEPTO</t>
  </si>
  <si>
    <t>ACTIVIDADES DEL MES</t>
  </si>
  <si>
    <t>NUMERO DE INTERNOS LABORANDO</t>
  </si>
  <si>
    <t xml:space="preserve">CONVENIO Y/O EMPRESARIO </t>
  </si>
  <si>
    <t>C.R.S.</t>
  </si>
  <si>
    <t>COSTURA</t>
  </si>
  <si>
    <t>PRODUCCIÓN PROPIA O MAQUILAS</t>
  </si>
  <si>
    <t xml:space="preserve"> PRODUCCIÓN DE CONVENIO DE MAQUILA CON EMPRESARIOS, CON TOTAL DE PRENDAS :</t>
  </si>
  <si>
    <t>PRODUCCIÓN DE PRENDAS SOBRE PEDIDO INCLUYE PROYECTO DE MOCHILAS:</t>
  </si>
  <si>
    <t>BOLSAS TEJIDAS</t>
  </si>
  <si>
    <t>PRODUCCIÓN PROPIA</t>
  </si>
  <si>
    <t>SE FABRICARON  ARTÍCULOS EN TEJIDO CON CINTILLA DE PLÁSTICO CON UN TOTAL DE:</t>
  </si>
  <si>
    <t>CARPINTERÍA</t>
  </si>
  <si>
    <t>TALLER CON MÍNIMA PRODUCCIÓN DE ARTESANÍAS, Y FABRICACIÓN DE MUEBLES SOBRE PEDIDO, SE REALIZARON REPARACIONES DE ARTESANÍAS .</t>
  </si>
  <si>
    <t>TAPICERÍA</t>
  </si>
  <si>
    <t xml:space="preserve">TALLER CON MÍNIMA PRODUCCIÓN DE  TAPIZADO DE MUEBLES Y VEHÍCULOS, SOBRE PEDIDO. </t>
  </si>
  <si>
    <t>SEÑALES VIALES</t>
  </si>
  <si>
    <t>SE FABRICAN ESTRUCTURAS METÁLICAS Y SEÑALAMIENTOS VIALES SOBRE PEDIDO.</t>
  </si>
  <si>
    <t>HERRERÍA</t>
  </si>
  <si>
    <t>SE FABRICAN ESTRUCTURAS METÁLICAS SOBRE PEDIDO.</t>
  </si>
  <si>
    <t>MANTENIMIENTO - ALMACÉN - AUXILIARES-REMODELACIÓN</t>
  </si>
  <si>
    <t>PERSONAL INTERNO QUE REALIZA LABORES DE MANTENIMIENTO PREVENTIVO Y CORRECTIVO DE MAQUINARIA ASÍ COMO DE INSTALACIONES EN GENERAL,   SE INCLUYE TAMBIÉN EL PERSONAL QUE APOYA EN  CONTROLES ADMINISTRATIVOS.  SE REALIZO LIMPIEZA GENERAL DE TODAS LAS NAVES Y PATIO DE MANIOBRAS.</t>
  </si>
  <si>
    <t>VENTANERIA DE ALUMINIO</t>
  </si>
  <si>
    <t>CONVENIO DE BAJA</t>
  </si>
  <si>
    <t>FABRICACIÓN DE VENTANAS Y ESTRUCTURAS DE ALUMINIO.</t>
  </si>
  <si>
    <t>ALFONSO ADALBERTO SÁNCHEZ GLEZ.</t>
  </si>
  <si>
    <t>ZAPATERÍA</t>
  </si>
  <si>
    <t>FABRICACIÓN DE CALZADO DE DAMA</t>
  </si>
  <si>
    <t>LORENA LÓPEZ LÓPEZ</t>
  </si>
  <si>
    <t>ESTRUCTURAS ALUMINIO</t>
  </si>
  <si>
    <t>FABRICACIÓN DE ANUNCIOS DE ALUMINIO.</t>
  </si>
  <si>
    <t>SIGN SOLUTIONS SA DE CV</t>
  </si>
  <si>
    <t>PINTURA ELECTROSTÁTICA</t>
  </si>
  <si>
    <t>CONVENIO</t>
  </si>
  <si>
    <t>PINTADO DE ESTRUCTURAS METÁLICAS</t>
  </si>
  <si>
    <t>ADRIANA ESCOBEDO MALDONADO</t>
  </si>
  <si>
    <t>DULCE</t>
  </si>
  <si>
    <t>EMPAQUE DE DULCE DE TAMARINDO</t>
  </si>
  <si>
    <t>ROSA MARGARITA ACEVES</t>
  </si>
  <si>
    <t>SANDALIAS</t>
  </si>
  <si>
    <t>ENSAMBLE Y EMPAQUE DE SANDALIA</t>
  </si>
  <si>
    <t>INDUSTRIALIZADORA DE ABARROTES RAGO SA DE CV</t>
  </si>
  <si>
    <t>CARPINTERÍA ESPAÑA</t>
  </si>
  <si>
    <t>FABRICACIÓN DE MUEBLES</t>
  </si>
  <si>
    <t>HÉCTOR ESPAÑA</t>
  </si>
  <si>
    <t>TAPICERÍA MAGAÑA</t>
  </si>
  <si>
    <t>FABRICACIÓN DE SALAS</t>
  </si>
  <si>
    <t xml:space="preserve">MADERERIA EL VOLCAN SA DE CV </t>
  </si>
  <si>
    <t>TROQUELEC</t>
  </si>
  <si>
    <t>FABRICACIÓN DE PIEZAS METÁLICAS PARA ELECTRICIDAD</t>
  </si>
  <si>
    <t xml:space="preserve">RICARDO ERNESTO ALVAREZ GARCIA </t>
  </si>
  <si>
    <t xml:space="preserve">CORPORATIVO COMERCIAL SA DE CV </t>
  </si>
  <si>
    <t xml:space="preserve">JENNIFER BRAVO RAMOS </t>
  </si>
  <si>
    <t>FABRICACIÓN DE PALAYERA TIPO POLO</t>
  </si>
  <si>
    <t>ANGÉLICA FUENTES</t>
  </si>
  <si>
    <t>CARPINTERIA T</t>
  </si>
  <si>
    <t>FABRICACION DE TARIMAS</t>
  </si>
  <si>
    <t>CARPINTERÍA 3</t>
  </si>
  <si>
    <t xml:space="preserve">FABRICACIÓN DE MUEBLES </t>
  </si>
  <si>
    <t>VIRGINIA GUTIERREZ GONZALEZ</t>
  </si>
  <si>
    <t>SEÑALIKA</t>
  </si>
  <si>
    <t>FABRICACIÓN DE ESTRUCTURAS METALICAS</t>
  </si>
  <si>
    <t>IDEA MAIN SA DE CV</t>
  </si>
  <si>
    <t>R.P.E.J.</t>
  </si>
  <si>
    <t>PRODUCCIÓN DE PRENDAS PARA VENTA EN STANDS O PUNTOS DE VENTA,  CON UN TOTAL DE:</t>
  </si>
  <si>
    <t>PRODUCCIÓN DE PRENDAS SOBRE PEDIDO:</t>
  </si>
  <si>
    <t>COSTURA MALLA</t>
  </si>
  <si>
    <t xml:space="preserve">ELABORACIÓN DE BOLSA DE MALLA </t>
  </si>
  <si>
    <t>EE PRINT  PACK NOVATION, S.R.L. DE C.V.</t>
  </si>
  <si>
    <t>FABRICACIÓN DE CALZADO Y/O BOTAS DE SEGURIDAD</t>
  </si>
  <si>
    <t>JOSÉ ALFREDO HERNÁNDEZ MACÍAS</t>
  </si>
  <si>
    <t>C.P.R.F.</t>
  </si>
  <si>
    <t>PRODUCCIÓN DE PRENDAS SOBRE PEDIDO INCLUYE PROYECTO DE UNIFORME ESCOLAR:</t>
  </si>
  <si>
    <t>CEUNJURE SS</t>
  </si>
  <si>
    <t xml:space="preserve">SE FABRICA MUEBLES SOBRE PEDIDO </t>
  </si>
  <si>
    <t>TORTILLERÍA</t>
  </si>
  <si>
    <t xml:space="preserve">SE ELABORÓ TORTILLA  </t>
  </si>
  <si>
    <t>MANTENIMIENTO - ALMACÉN - AUXILIARES</t>
  </si>
  <si>
    <t>PERSONAL INTERNO QUE REALIZA LABORES DE MANTENIMIENTO PREVENTIVO Y CORRECTIVO DE MAQUINARIA ASÍ COMO DE INSTALACIONES EN GENERAL,  SE INCLUYE TAMBIÉN EL PERSONAL QUE APOYA EN  CONTROLES ADMINISTRATIVOS.</t>
  </si>
  <si>
    <t>SE REALIZA PRODUCCIÓN CON MAQUINAS DE COSER RECTAS, FALTA MAQUINA OVER PARA PRODUCCIÓN DE PRENDAS.</t>
  </si>
  <si>
    <t>NO TIENE MATERIA PRIMA PARA TRABAJAR</t>
  </si>
  <si>
    <t>CEINJURE CN</t>
  </si>
  <si>
    <t>RECICLADO DE PLÁSTICO</t>
  </si>
  <si>
    <t>RECICLADORA OCCIDENTAL MEXICANA SA DE CV</t>
  </si>
  <si>
    <t>TOTAL</t>
  </si>
  <si>
    <r>
      <rPr>
        <b/>
        <sz val="18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 xml:space="preserve">NDUSTRIA </t>
    </r>
    <r>
      <rPr>
        <b/>
        <sz val="18"/>
        <color theme="1"/>
        <rFont val="Calibri"/>
        <family val="2"/>
        <scheme val="minor"/>
      </rPr>
      <t>J</t>
    </r>
    <r>
      <rPr>
        <b/>
        <sz val="14"/>
        <color theme="1"/>
        <rFont val="Calibri"/>
        <family val="2"/>
        <scheme val="minor"/>
      </rPr>
      <t xml:space="preserve">ALISCIENSE DE </t>
    </r>
    <r>
      <rPr>
        <b/>
        <sz val="18"/>
        <color theme="1"/>
        <rFont val="Calibri"/>
        <family val="2"/>
        <scheme val="minor"/>
      </rPr>
      <t>R</t>
    </r>
    <r>
      <rPr>
        <b/>
        <sz val="14"/>
        <color theme="1"/>
        <rFont val="Calibri"/>
        <family val="2"/>
        <scheme val="minor"/>
      </rPr>
      <t xml:space="preserve">EHABILITACION </t>
    </r>
    <r>
      <rPr>
        <b/>
        <sz val="18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>OCIAL</t>
    </r>
  </si>
  <si>
    <t>INTERNOS LABORANDO EN LA INDUSTRIA EN CADA CENTRO PENITENCIARIO</t>
  </si>
  <si>
    <t>FEMENIL</t>
  </si>
  <si>
    <t>CEINJURE SS</t>
  </si>
  <si>
    <t>INJALRESO</t>
  </si>
  <si>
    <t>EMPRESARIOS</t>
  </si>
  <si>
    <t>INTERNOS LABORANDO EN LA INDUSTRIA POR CONTRATOS DE TRABAJO</t>
  </si>
  <si>
    <t>CRS</t>
  </si>
  <si>
    <t>RPEJ</t>
  </si>
  <si>
    <t xml:space="preserve">COMPARATIVO DE INTERNOS LABORANDO EN LA INDUSTRIA </t>
  </si>
  <si>
    <t>PRIMER SEMESTRE 2011</t>
  </si>
  <si>
    <t>SEGUNDO SEMESTRE 2011</t>
  </si>
  <si>
    <t>PRIMER SEMESTRE 2012</t>
  </si>
  <si>
    <t>SEGUNDO SEMESTRE 2012</t>
  </si>
  <si>
    <t>PRIMER SEMESTRE 2013</t>
  </si>
  <si>
    <t>SEGUNDO SEMESTRE 2013</t>
  </si>
  <si>
    <t>PRIMER SEMESTRE 2014</t>
  </si>
  <si>
    <t>SEGUNDO SEMESTRE 2014</t>
  </si>
  <si>
    <t xml:space="preserve">  </t>
  </si>
  <si>
    <t>LA COSMOPOLITANA SA DE CV</t>
  </si>
  <si>
    <t>TOTAL TALLERES</t>
  </si>
  <si>
    <t>TOTAL INTERNOS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</si>
</sst>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_-* #,##0_-;\-* #,##0_-;_-* &quot;-&quot;??_-;_-@_-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\ &quot;Pts&quot;_-;\-* #,##0.00\ &quot;Pts&quot;_-;_-* &quot;-&quot;??\ &quot;Pts&quot;_-;_-@_-"/>
    <numFmt numFmtId="169" formatCode="_-* #,##0.00\ &quot;€&quot;_-;\-* #,##0.00\ &quot;€&quot;_-;_-* &quot;-&quot;??\ &quot;€&quot;_-;_-@_-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Arial Rounded MT Bold"/>
      <family val="2"/>
    </font>
    <font>
      <sz val="1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1"/>
      <name val="Arial Rounded MT Bold"/>
      <family val="2"/>
    </font>
    <font>
      <sz val="10"/>
      <color theme="0"/>
      <name val="Arial Rounded MT Bold"/>
      <family val="2"/>
    </font>
    <font>
      <b/>
      <sz val="8"/>
      <name val="Arial Rounded MT Bold"/>
      <family val="2"/>
    </font>
    <font>
      <b/>
      <sz val="8"/>
      <color theme="0"/>
      <name val="Arial Rounded MT Bold"/>
      <family val="2"/>
    </font>
    <font>
      <sz val="10"/>
      <name val="Arial Rounded MT Bold"/>
      <family val="2"/>
    </font>
    <font>
      <sz val="9"/>
      <color theme="0"/>
      <name val="Arial Rounded MT Bold"/>
      <family val="2"/>
    </font>
    <font>
      <sz val="8"/>
      <color theme="0"/>
      <name val="Arial Rounded MT Bold"/>
      <family val="2"/>
    </font>
    <font>
      <b/>
      <sz val="11"/>
      <color theme="0"/>
      <name val="Arial Rounded MT Bold"/>
      <family val="2"/>
    </font>
    <font>
      <sz val="9"/>
      <name val="Arial Rounded MT Bold"/>
      <family val="2"/>
    </font>
    <font>
      <b/>
      <sz val="9"/>
      <color theme="0"/>
      <name val="Arial Rounded MT Bold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4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1" fillId="0" borderId="0"/>
    <xf numFmtId="0" fontId="1" fillId="0" borderId="0"/>
  </cellStyleXfs>
  <cellXfs count="183">
    <xf numFmtId="0" fontId="0" fillId="0" borderId="0" xfId="0"/>
    <xf numFmtId="0" fontId="3" fillId="0" borderId="0" xfId="3" applyFont="1"/>
    <xf numFmtId="0" fontId="1" fillId="0" borderId="0" xfId="3" applyAlignment="1">
      <alignment horizontal="center"/>
    </xf>
    <xf numFmtId="0" fontId="1" fillId="0" borderId="0" xfId="3"/>
    <xf numFmtId="164" fontId="8" fillId="2" borderId="0" xfId="3" applyNumberFormat="1" applyFont="1" applyFill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0" fontId="2" fillId="0" borderId="0" xfId="3" applyFont="1"/>
    <xf numFmtId="0" fontId="3" fillId="0" borderId="0" xfId="3" applyFont="1" applyBorder="1"/>
    <xf numFmtId="0" fontId="1" fillId="0" borderId="0" xfId="3" applyBorder="1" applyAlignment="1">
      <alignment horizontal="center"/>
    </xf>
    <xf numFmtId="0" fontId="10" fillId="2" borderId="2" xfId="3" applyFont="1" applyFill="1" applyBorder="1" applyAlignment="1">
      <alignment horizontal="center" vertical="center"/>
    </xf>
    <xf numFmtId="0" fontId="11" fillId="3" borderId="2" xfId="3" applyFont="1" applyFill="1" applyBorder="1" applyAlignment="1">
      <alignment horizontal="center" vertical="center"/>
    </xf>
    <xf numFmtId="0" fontId="12" fillId="3" borderId="2" xfId="3" applyFont="1" applyFill="1" applyBorder="1" applyAlignment="1">
      <alignment horizontal="center" vertical="center"/>
    </xf>
    <xf numFmtId="0" fontId="11" fillId="3" borderId="2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 vertical="center" wrapText="1"/>
    </xf>
    <xf numFmtId="0" fontId="17" fillId="0" borderId="5" xfId="3" applyFont="1" applyBorder="1" applyAlignment="1">
      <alignment horizontal="justify" vertical="center" wrapText="1"/>
    </xf>
    <xf numFmtId="0" fontId="16" fillId="0" borderId="6" xfId="3" applyFont="1" applyBorder="1" applyAlignment="1">
      <alignment horizontal="center" vertical="center" wrapText="1"/>
    </xf>
    <xf numFmtId="0" fontId="17" fillId="0" borderId="9" xfId="3" applyFont="1" applyBorder="1" applyAlignment="1">
      <alignment horizontal="right" vertical="center" wrapText="1"/>
    </xf>
    <xf numFmtId="0" fontId="16" fillId="0" borderId="10" xfId="3" applyFont="1" applyBorder="1" applyAlignment="1">
      <alignment horizontal="center" vertical="center" wrapText="1"/>
    </xf>
    <xf numFmtId="0" fontId="18" fillId="2" borderId="0" xfId="3" applyFont="1" applyFill="1"/>
    <xf numFmtId="0" fontId="17" fillId="0" borderId="9" xfId="3" applyFont="1" applyBorder="1" applyAlignment="1">
      <alignment horizontal="justify" vertical="center" wrapText="1"/>
    </xf>
    <xf numFmtId="0" fontId="16" fillId="0" borderId="10" xfId="3" applyFont="1" applyBorder="1" applyAlignment="1">
      <alignment horizontal="center" vertical="center" wrapText="1"/>
    </xf>
    <xf numFmtId="0" fontId="19" fillId="0" borderId="0" xfId="3" applyFont="1"/>
    <xf numFmtId="0" fontId="5" fillId="0" borderId="0" xfId="3" applyFont="1"/>
    <xf numFmtId="165" fontId="17" fillId="0" borderId="9" xfId="1" applyNumberFormat="1" applyFont="1" applyBorder="1" applyAlignment="1">
      <alignment horizontal="justify" vertical="center" wrapText="1"/>
    </xf>
    <xf numFmtId="165" fontId="21" fillId="0" borderId="9" xfId="1" applyNumberFormat="1" applyFont="1" applyBorder="1" applyAlignment="1">
      <alignment horizontal="justify" vertical="center" wrapText="1"/>
    </xf>
    <xf numFmtId="165" fontId="5" fillId="0" borderId="0" xfId="3" applyNumberFormat="1" applyFont="1"/>
    <xf numFmtId="1" fontId="21" fillId="0" borderId="9" xfId="3" applyNumberFormat="1" applyFont="1" applyBorder="1" applyAlignment="1">
      <alignment horizontal="right" vertical="center" wrapText="1"/>
    </xf>
    <xf numFmtId="0" fontId="16" fillId="0" borderId="10" xfId="3" applyFont="1" applyBorder="1" applyAlignment="1">
      <alignment vertical="center" wrapText="1"/>
    </xf>
    <xf numFmtId="9" fontId="1" fillId="0" borderId="0" xfId="2" applyFont="1"/>
    <xf numFmtId="0" fontId="16" fillId="0" borderId="9" xfId="3" applyFont="1" applyBorder="1" applyAlignment="1">
      <alignment horizontal="justify" vertical="center" wrapText="1"/>
    </xf>
    <xf numFmtId="0" fontId="15" fillId="0" borderId="9" xfId="3" applyFont="1" applyBorder="1" applyAlignment="1">
      <alignment horizontal="right" vertical="center" wrapText="1"/>
    </xf>
    <xf numFmtId="0" fontId="15" fillId="0" borderId="8" xfId="3" applyFont="1" applyBorder="1" applyAlignment="1">
      <alignment horizontal="center" vertical="center" wrapText="1"/>
    </xf>
    <xf numFmtId="0" fontId="16" fillId="0" borderId="9" xfId="3" applyFont="1" applyBorder="1" applyAlignment="1">
      <alignment horizontal="center" vertical="center" wrapText="1"/>
    </xf>
    <xf numFmtId="0" fontId="6" fillId="2" borderId="9" xfId="3" applyNumberFormat="1" applyFont="1" applyFill="1" applyBorder="1" applyAlignment="1">
      <alignment horizontal="center" vertical="center" wrapText="1"/>
    </xf>
    <xf numFmtId="164" fontId="6" fillId="2" borderId="9" xfId="3" applyNumberFormat="1" applyFont="1" applyFill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6" fillId="0" borderId="12" xfId="3" applyFont="1" applyBorder="1" applyAlignment="1">
      <alignment horizontal="justify" vertical="center" wrapText="1"/>
    </xf>
    <xf numFmtId="164" fontId="6" fillId="2" borderId="12" xfId="3" applyNumberFormat="1" applyFont="1" applyFill="1" applyBorder="1" applyAlignment="1">
      <alignment horizontal="center" vertical="center" wrapText="1"/>
    </xf>
    <xf numFmtId="0" fontId="16" fillId="0" borderId="12" xfId="3" applyFont="1" applyBorder="1" applyAlignment="1">
      <alignment horizontal="center" vertical="center" wrapText="1"/>
    </xf>
    <xf numFmtId="0" fontId="16" fillId="0" borderId="13" xfId="3" applyFont="1" applyBorder="1" applyAlignment="1">
      <alignment horizontal="center" vertical="center" wrapText="1"/>
    </xf>
    <xf numFmtId="0" fontId="17" fillId="0" borderId="12" xfId="3" applyFont="1" applyBorder="1" applyAlignment="1">
      <alignment horizontal="justify" vertical="center" wrapText="1"/>
    </xf>
    <xf numFmtId="0" fontId="16" fillId="0" borderId="6" xfId="3" applyFont="1" applyBorder="1" applyAlignment="1">
      <alignment horizontal="center" vertical="center" wrapText="1"/>
    </xf>
    <xf numFmtId="0" fontId="17" fillId="0" borderId="18" xfId="3" applyFont="1" applyBorder="1" applyAlignment="1">
      <alignment horizontal="right" vertical="center" wrapText="1"/>
    </xf>
    <xf numFmtId="165" fontId="17" fillId="0" borderId="18" xfId="1" applyNumberFormat="1" applyFont="1" applyBorder="1" applyAlignment="1">
      <alignment horizontal="justify" vertical="center" wrapText="1"/>
    </xf>
    <xf numFmtId="165" fontId="21" fillId="0" borderId="12" xfId="1" applyNumberFormat="1" applyFont="1" applyBorder="1" applyAlignment="1">
      <alignment horizontal="justify" vertical="center" wrapText="1"/>
    </xf>
    <xf numFmtId="0" fontId="21" fillId="0" borderId="21" xfId="3" applyFont="1" applyBorder="1" applyAlignment="1">
      <alignment horizontal="right" vertical="center" wrapText="1"/>
    </xf>
    <xf numFmtId="0" fontId="16" fillId="0" borderId="21" xfId="3" applyFont="1" applyBorder="1" applyAlignment="1">
      <alignment horizontal="justify" vertical="center" wrapText="1"/>
    </xf>
    <xf numFmtId="0" fontId="21" fillId="0" borderId="10" xfId="3" applyFont="1" applyBorder="1" applyAlignment="1">
      <alignment horizontal="center" vertical="center" wrapText="1"/>
    </xf>
    <xf numFmtId="0" fontId="15" fillId="0" borderId="22" xfId="3" applyFont="1" applyBorder="1" applyAlignment="1">
      <alignment horizontal="center" vertical="center" wrapText="1"/>
    </xf>
    <xf numFmtId="0" fontId="16" fillId="0" borderId="23" xfId="3" applyFont="1" applyBorder="1" applyAlignment="1">
      <alignment horizontal="center" vertical="center" wrapText="1"/>
    </xf>
    <xf numFmtId="0" fontId="16" fillId="0" borderId="23" xfId="3" applyFont="1" applyBorder="1" applyAlignment="1">
      <alignment horizontal="justify" vertical="center" wrapText="1"/>
    </xf>
    <xf numFmtId="164" fontId="6" fillId="2" borderId="23" xfId="3" applyNumberFormat="1" applyFont="1" applyFill="1" applyBorder="1" applyAlignment="1">
      <alignment horizontal="center" vertical="center" wrapText="1"/>
    </xf>
    <xf numFmtId="0" fontId="16" fillId="0" borderId="24" xfId="3" applyFont="1" applyBorder="1" applyAlignment="1">
      <alignment horizontal="center" vertical="center" wrapText="1"/>
    </xf>
    <xf numFmtId="164" fontId="1" fillId="0" borderId="0" xfId="3" applyNumberFormat="1"/>
    <xf numFmtId="0" fontId="21" fillId="0" borderId="18" xfId="3" applyFont="1" applyBorder="1" applyAlignment="1">
      <alignment horizontal="justify" vertical="center" wrapText="1"/>
    </xf>
    <xf numFmtId="0" fontId="21" fillId="0" borderId="18" xfId="3" applyFont="1" applyBorder="1" applyAlignment="1">
      <alignment horizontal="right" vertical="center" wrapText="1"/>
    </xf>
    <xf numFmtId="0" fontId="16" fillId="0" borderId="13" xfId="3" applyFont="1" applyBorder="1" applyAlignment="1">
      <alignment vertical="center" wrapText="1"/>
    </xf>
    <xf numFmtId="165" fontId="17" fillId="0" borderId="21" xfId="1" applyNumberFormat="1" applyFont="1" applyBorder="1" applyAlignment="1">
      <alignment horizontal="justify" vertical="center" wrapText="1"/>
    </xf>
    <xf numFmtId="0" fontId="16" fillId="0" borderId="20" xfId="3" applyFont="1" applyBorder="1" applyAlignment="1">
      <alignment vertical="center" wrapText="1"/>
    </xf>
    <xf numFmtId="0" fontId="15" fillId="0" borderId="4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justify" vertical="center" wrapText="1"/>
    </xf>
    <xf numFmtId="164" fontId="6" fillId="2" borderId="5" xfId="3" applyNumberFormat="1" applyFont="1" applyFill="1" applyBorder="1" applyAlignment="1">
      <alignment horizontal="center" vertical="center" wrapText="1"/>
    </xf>
    <xf numFmtId="0" fontId="16" fillId="2" borderId="5" xfId="3" applyFont="1" applyFill="1" applyBorder="1" applyAlignment="1">
      <alignment horizontal="justify" vertical="center" wrapText="1"/>
    </xf>
    <xf numFmtId="164" fontId="6" fillId="2" borderId="9" xfId="5" applyNumberFormat="1" applyFont="1" applyFill="1" applyBorder="1" applyAlignment="1">
      <alignment horizontal="center" vertical="center" wrapText="1"/>
    </xf>
    <xf numFmtId="164" fontId="6" fillId="2" borderId="5" xfId="5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justify" vertical="center" wrapText="1"/>
    </xf>
    <xf numFmtId="164" fontId="6" fillId="2" borderId="0" xfId="3" applyNumberFormat="1" applyFont="1" applyFill="1" applyAlignment="1">
      <alignment horizontal="center" vertical="center" wrapText="1"/>
    </xf>
    <xf numFmtId="0" fontId="23" fillId="0" borderId="31" xfId="3" applyFont="1" applyBorder="1" applyAlignment="1">
      <alignment horizontal="center" vertical="center" wrapText="1"/>
    </xf>
    <xf numFmtId="164" fontId="6" fillId="2" borderId="32" xfId="3" applyNumberFormat="1" applyFont="1" applyFill="1" applyBorder="1" applyAlignment="1">
      <alignment horizontal="center" vertical="center" wrapText="1"/>
    </xf>
    <xf numFmtId="0" fontId="1" fillId="0" borderId="0" xfId="3" applyAlignment="1">
      <alignment horizontal="center" vertical="center" wrapText="1"/>
    </xf>
    <xf numFmtId="0" fontId="1" fillId="0" borderId="0" xfId="3" applyAlignment="1">
      <alignment horizontal="justify" vertical="center" wrapText="1"/>
    </xf>
    <xf numFmtId="0" fontId="20" fillId="0" borderId="0" xfId="12"/>
    <xf numFmtId="0" fontId="26" fillId="2" borderId="0" xfId="12" applyFont="1" applyFill="1" applyBorder="1" applyAlignment="1">
      <alignment horizontal="center"/>
    </xf>
    <xf numFmtId="0" fontId="20" fillId="2" borderId="0" xfId="12" applyFill="1"/>
    <xf numFmtId="0" fontId="20" fillId="0" borderId="36" xfId="12" applyBorder="1" applyAlignment="1">
      <alignment horizontal="center"/>
    </xf>
    <xf numFmtId="0" fontId="20" fillId="5" borderId="4" xfId="12" applyFill="1" applyBorder="1" applyAlignment="1">
      <alignment horizontal="center"/>
    </xf>
    <xf numFmtId="0" fontId="20" fillId="5" borderId="5" xfId="12" applyFill="1" applyBorder="1" applyAlignment="1">
      <alignment horizontal="center"/>
    </xf>
    <xf numFmtId="0" fontId="27" fillId="0" borderId="6" xfId="12" applyFont="1" applyBorder="1" applyAlignment="1">
      <alignment horizontal="center"/>
    </xf>
    <xf numFmtId="0" fontId="28" fillId="6" borderId="37" xfId="12" applyFont="1" applyFill="1" applyBorder="1" applyAlignment="1">
      <alignment horizontal="center"/>
    </xf>
    <xf numFmtId="0" fontId="28" fillId="6" borderId="8" xfId="12" applyFont="1" applyFill="1" applyBorder="1" applyAlignment="1">
      <alignment horizontal="center"/>
    </xf>
    <xf numFmtId="0" fontId="28" fillId="6" borderId="9" xfId="12" applyFont="1" applyFill="1" applyBorder="1" applyAlignment="1">
      <alignment horizontal="center"/>
    </xf>
    <xf numFmtId="0" fontId="28" fillId="6" borderId="10" xfId="12" applyFont="1" applyFill="1" applyBorder="1" applyAlignment="1">
      <alignment horizontal="center"/>
    </xf>
    <xf numFmtId="0" fontId="28" fillId="7" borderId="38" xfId="12" applyFont="1" applyFill="1" applyBorder="1" applyAlignment="1">
      <alignment horizontal="center"/>
    </xf>
    <xf numFmtId="0" fontId="28" fillId="7" borderId="22" xfId="12" applyFont="1" applyFill="1" applyBorder="1" applyAlignment="1">
      <alignment horizontal="center"/>
    </xf>
    <xf numFmtId="0" fontId="28" fillId="7" borderId="23" xfId="12" applyFont="1" applyFill="1" applyBorder="1" applyAlignment="1">
      <alignment horizontal="center"/>
    </xf>
    <xf numFmtId="0" fontId="28" fillId="7" borderId="24" xfId="12" applyFont="1" applyFill="1" applyBorder="1" applyAlignment="1">
      <alignment horizontal="center"/>
    </xf>
    <xf numFmtId="0" fontId="27" fillId="0" borderId="31" xfId="12" applyFont="1" applyBorder="1" applyAlignment="1">
      <alignment horizontal="center"/>
    </xf>
    <xf numFmtId="0" fontId="27" fillId="0" borderId="39" xfId="12" applyFont="1" applyBorder="1" applyAlignment="1">
      <alignment horizontal="center"/>
    </xf>
    <xf numFmtId="0" fontId="27" fillId="0" borderId="32" xfId="12" applyFont="1" applyBorder="1" applyAlignment="1">
      <alignment horizontal="center"/>
    </xf>
    <xf numFmtId="0" fontId="27" fillId="0" borderId="0" xfId="12" applyFont="1" applyBorder="1" applyAlignment="1">
      <alignment horizontal="center"/>
    </xf>
    <xf numFmtId="0" fontId="20" fillId="0" borderId="0" xfId="12" applyAlignment="1">
      <alignment horizontal="center"/>
    </xf>
    <xf numFmtId="0" fontId="20" fillId="2" borderId="0" xfId="12" applyFill="1" applyBorder="1"/>
    <xf numFmtId="0" fontId="30" fillId="8" borderId="9" xfId="12" applyFont="1" applyFill="1" applyBorder="1" applyAlignment="1">
      <alignment horizontal="center"/>
    </xf>
    <xf numFmtId="0" fontId="31" fillId="8" borderId="9" xfId="12" applyFont="1" applyFill="1" applyBorder="1" applyAlignment="1">
      <alignment horizontal="center"/>
    </xf>
    <xf numFmtId="0" fontId="28" fillId="6" borderId="9" xfId="1" applyNumberFormat="1" applyFont="1" applyFill="1" applyBorder="1" applyAlignment="1">
      <alignment horizontal="center" vertical="center"/>
    </xf>
    <xf numFmtId="0" fontId="28" fillId="6" borderId="9" xfId="12" applyNumberFormat="1" applyFont="1" applyFill="1" applyBorder="1" applyAlignment="1">
      <alignment horizontal="center" vertical="center"/>
    </xf>
    <xf numFmtId="0" fontId="28" fillId="6" borderId="10" xfId="12" applyNumberFormat="1" applyFont="1" applyFill="1" applyBorder="1" applyAlignment="1">
      <alignment horizontal="center" vertical="center"/>
    </xf>
    <xf numFmtId="0" fontId="27" fillId="0" borderId="0" xfId="12" applyFont="1"/>
    <xf numFmtId="0" fontId="28" fillId="7" borderId="23" xfId="12" applyNumberFormat="1" applyFont="1" applyFill="1" applyBorder="1" applyAlignment="1">
      <alignment horizontal="center" vertical="center"/>
    </xf>
    <xf numFmtId="0" fontId="28" fillId="7" borderId="10" xfId="12" applyNumberFormat="1" applyFont="1" applyFill="1" applyBorder="1" applyAlignment="1">
      <alignment horizontal="center" vertical="center"/>
    </xf>
    <xf numFmtId="0" fontId="20" fillId="0" borderId="0" xfId="12" applyNumberFormat="1" applyAlignment="1">
      <alignment horizontal="center" vertical="center"/>
    </xf>
    <xf numFmtId="0" fontId="20" fillId="0" borderId="31" xfId="12" applyNumberFormat="1" applyBorder="1" applyAlignment="1">
      <alignment horizontal="center" vertical="center"/>
    </xf>
    <xf numFmtId="0" fontId="20" fillId="0" borderId="32" xfId="12" applyNumberFormat="1" applyBorder="1" applyAlignment="1">
      <alignment horizontal="center" vertical="center"/>
    </xf>
    <xf numFmtId="17" fontId="20" fillId="0" borderId="0" xfId="12" applyNumberFormat="1"/>
    <xf numFmtId="0" fontId="20" fillId="0" borderId="8" xfId="12" applyBorder="1" applyAlignment="1">
      <alignment horizontal="center"/>
    </xf>
    <xf numFmtId="0" fontId="20" fillId="0" borderId="10" xfId="12" applyBorder="1" applyAlignment="1">
      <alignment horizontal="center"/>
    </xf>
    <xf numFmtId="0" fontId="20" fillId="0" borderId="22" xfId="12" applyBorder="1" applyAlignment="1">
      <alignment horizontal="center"/>
    </xf>
    <xf numFmtId="0" fontId="20" fillId="0" borderId="24" xfId="12" applyBorder="1" applyAlignment="1">
      <alignment horizontal="center"/>
    </xf>
    <xf numFmtId="0" fontId="31" fillId="2" borderId="0" xfId="12" applyFont="1" applyFill="1" applyBorder="1" applyAlignment="1">
      <alignment horizontal="center"/>
    </xf>
    <xf numFmtId="0" fontId="33" fillId="0" borderId="0" xfId="12" applyFont="1" applyBorder="1" applyAlignment="1">
      <alignment horizontal="center"/>
    </xf>
    <xf numFmtId="17" fontId="33" fillId="0" borderId="33" xfId="12" applyNumberFormat="1" applyFont="1" applyBorder="1" applyAlignment="1">
      <alignment horizontal="center" wrapText="1"/>
    </xf>
    <xf numFmtId="0" fontId="33" fillId="0" borderId="35" xfId="12" applyFont="1" applyBorder="1" applyAlignment="1">
      <alignment horizontal="center" wrapText="1"/>
    </xf>
    <xf numFmtId="17" fontId="33" fillId="0" borderId="35" xfId="12" applyNumberFormat="1" applyFont="1" applyBorder="1" applyAlignment="1">
      <alignment horizontal="center" wrapText="1"/>
    </xf>
    <xf numFmtId="0" fontId="33" fillId="0" borderId="0" xfId="12" applyFont="1"/>
    <xf numFmtId="0" fontId="34" fillId="10" borderId="4" xfId="12" applyFont="1" applyFill="1" applyBorder="1" applyAlignment="1">
      <alignment horizontal="center"/>
    </xf>
    <xf numFmtId="0" fontId="34" fillId="10" borderId="5" xfId="12" applyFont="1" applyFill="1" applyBorder="1" applyAlignment="1">
      <alignment horizontal="center"/>
    </xf>
    <xf numFmtId="0" fontId="34" fillId="10" borderId="6" xfId="12" applyFont="1" applyFill="1" applyBorder="1" applyAlignment="1">
      <alignment horizontal="center"/>
    </xf>
    <xf numFmtId="0" fontId="34" fillId="7" borderId="11" xfId="12" applyFont="1" applyFill="1" applyBorder="1" applyAlignment="1">
      <alignment horizontal="center"/>
    </xf>
    <xf numFmtId="0" fontId="34" fillId="7" borderId="12" xfId="12" applyFont="1" applyFill="1" applyBorder="1" applyAlignment="1">
      <alignment horizontal="center"/>
    </xf>
    <xf numFmtId="0" fontId="34" fillId="7" borderId="13" xfId="12" applyFont="1" applyFill="1" applyBorder="1" applyAlignment="1">
      <alignment horizontal="center"/>
    </xf>
    <xf numFmtId="0" fontId="34" fillId="8" borderId="41" xfId="12" applyFont="1" applyFill="1" applyBorder="1" applyAlignment="1">
      <alignment horizontal="right"/>
    </xf>
    <xf numFmtId="0" fontId="34" fillId="8" borderId="42" xfId="12" applyFont="1" applyFill="1" applyBorder="1" applyAlignment="1">
      <alignment horizontal="center"/>
    </xf>
    <xf numFmtId="0" fontId="34" fillId="8" borderId="43" xfId="12" applyFont="1" applyFill="1" applyBorder="1" applyAlignment="1">
      <alignment horizontal="center"/>
    </xf>
    <xf numFmtId="0" fontId="4" fillId="0" borderId="0" xfId="4" applyFont="1" applyAlignment="1">
      <alignment horizontal="center" wrapText="1"/>
    </xf>
    <xf numFmtId="0" fontId="7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17" fontId="6" fillId="0" borderId="1" xfId="3" applyNumberFormat="1" applyFont="1" applyBorder="1" applyAlignment="1">
      <alignment horizontal="center" vertical="top" wrapText="1"/>
    </xf>
    <xf numFmtId="0" fontId="14" fillId="3" borderId="3" xfId="3" applyFont="1" applyFill="1" applyBorder="1" applyAlignment="1">
      <alignment horizontal="center" vertical="center" wrapText="1"/>
    </xf>
    <xf numFmtId="0" fontId="14" fillId="3" borderId="7" xfId="3" applyFont="1" applyFill="1" applyBorder="1" applyAlignment="1">
      <alignment horizontal="center" vertical="center" wrapText="1"/>
    </xf>
    <xf numFmtId="0" fontId="14" fillId="3" borderId="14" xfId="3" applyFont="1" applyFill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9" xfId="3" applyFont="1" applyBorder="1" applyAlignment="1">
      <alignment horizontal="center" vertical="center" wrapText="1"/>
    </xf>
    <xf numFmtId="0" fontId="6" fillId="2" borderId="5" xfId="3" applyNumberFormat="1" applyFont="1" applyFill="1" applyBorder="1" applyAlignment="1">
      <alignment horizontal="center" vertical="center" wrapText="1"/>
    </xf>
    <xf numFmtId="0" fontId="6" fillId="2" borderId="9" xfId="3" applyNumberFormat="1" applyFont="1" applyFill="1" applyBorder="1" applyAlignment="1">
      <alignment horizontal="center" vertical="center" wrapText="1"/>
    </xf>
    <xf numFmtId="0" fontId="16" fillId="0" borderId="10" xfId="3" applyFont="1" applyBorder="1" applyAlignment="1">
      <alignment horizontal="center" vertical="center" wrapText="1"/>
    </xf>
    <xf numFmtId="0" fontId="11" fillId="3" borderId="3" xfId="3" applyFont="1" applyFill="1" applyBorder="1" applyAlignment="1">
      <alignment horizontal="center" vertical="center" wrapText="1"/>
    </xf>
    <xf numFmtId="0" fontId="11" fillId="3" borderId="7" xfId="3" applyFont="1" applyFill="1" applyBorder="1" applyAlignment="1">
      <alignment horizontal="center" vertical="center" wrapText="1"/>
    </xf>
    <xf numFmtId="0" fontId="11" fillId="3" borderId="14" xfId="3" applyFont="1" applyFill="1" applyBorder="1" applyAlignment="1">
      <alignment horizontal="center" vertical="center" wrapText="1"/>
    </xf>
    <xf numFmtId="0" fontId="16" fillId="0" borderId="15" xfId="3" applyFont="1" applyBorder="1" applyAlignment="1">
      <alignment horizontal="center" vertical="center" wrapText="1"/>
    </xf>
    <xf numFmtId="0" fontId="16" fillId="0" borderId="17" xfId="3" applyFont="1" applyBorder="1" applyAlignment="1">
      <alignment horizontal="center" vertical="center" wrapText="1"/>
    </xf>
    <xf numFmtId="164" fontId="6" fillId="2" borderId="16" xfId="3" applyNumberFormat="1" applyFont="1" applyFill="1" applyBorder="1" applyAlignment="1">
      <alignment horizontal="center" vertical="center" wrapText="1"/>
    </xf>
    <xf numFmtId="164" fontId="6" fillId="2" borderId="19" xfId="3" applyNumberFormat="1" applyFont="1" applyFill="1" applyBorder="1" applyAlignment="1">
      <alignment horizontal="center" vertical="center" wrapText="1"/>
    </xf>
    <xf numFmtId="0" fontId="16" fillId="0" borderId="6" xfId="3" applyFont="1" applyBorder="1" applyAlignment="1">
      <alignment horizontal="center" vertical="center" wrapText="1"/>
    </xf>
    <xf numFmtId="0" fontId="16" fillId="0" borderId="13" xfId="3" applyFont="1" applyBorder="1" applyAlignment="1">
      <alignment horizontal="center" vertical="center" wrapText="1"/>
    </xf>
    <xf numFmtId="0" fontId="16" fillId="0" borderId="20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164" fontId="6" fillId="2" borderId="18" xfId="3" applyNumberFormat="1" applyFont="1" applyFill="1" applyBorder="1" applyAlignment="1">
      <alignment horizontal="center" vertical="center" wrapText="1"/>
    </xf>
    <xf numFmtId="164" fontId="6" fillId="2" borderId="21" xfId="3" applyNumberFormat="1" applyFont="1" applyFill="1" applyBorder="1" applyAlignment="1">
      <alignment horizontal="center" vertical="center" wrapText="1"/>
    </xf>
    <xf numFmtId="0" fontId="16" fillId="0" borderId="27" xfId="3" applyFont="1" applyBorder="1" applyAlignment="1">
      <alignment horizontal="center" vertical="center" wrapText="1"/>
    </xf>
    <xf numFmtId="0" fontId="22" fillId="0" borderId="13" xfId="3" applyFont="1" applyBorder="1" applyAlignment="1">
      <alignment horizontal="center" vertical="center" wrapText="1"/>
    </xf>
    <xf numFmtId="0" fontId="22" fillId="0" borderId="20" xfId="3" applyFont="1" applyBorder="1" applyAlignment="1">
      <alignment horizontal="center" vertical="center" wrapText="1"/>
    </xf>
    <xf numFmtId="0" fontId="13" fillId="3" borderId="3" xfId="3" applyFont="1" applyFill="1" applyBorder="1" applyAlignment="1">
      <alignment horizontal="center" vertical="center" wrapText="1"/>
    </xf>
    <xf numFmtId="0" fontId="13" fillId="3" borderId="7" xfId="3" applyFont="1" applyFill="1" applyBorder="1" applyAlignment="1">
      <alignment horizontal="center" vertical="center" wrapText="1"/>
    </xf>
    <xf numFmtId="0" fontId="12" fillId="3" borderId="3" xfId="3" applyFont="1" applyFill="1" applyBorder="1" applyAlignment="1">
      <alignment horizontal="center" vertical="center" wrapText="1"/>
    </xf>
    <xf numFmtId="0" fontId="12" fillId="3" borderId="14" xfId="3" applyFont="1" applyFill="1" applyBorder="1" applyAlignment="1">
      <alignment horizontal="center" vertical="center" wrapText="1"/>
    </xf>
    <xf numFmtId="0" fontId="11" fillId="3" borderId="25" xfId="3" applyFont="1" applyFill="1" applyBorder="1" applyAlignment="1">
      <alignment horizontal="center" vertical="center" wrapText="1"/>
    </xf>
    <xf numFmtId="0" fontId="11" fillId="3" borderId="28" xfId="3" applyFont="1" applyFill="1" applyBorder="1" applyAlignment="1">
      <alignment horizontal="center" vertical="center" wrapText="1"/>
    </xf>
    <xf numFmtId="0" fontId="11" fillId="3" borderId="30" xfId="3" applyFont="1" applyFill="1" applyBorder="1" applyAlignment="1">
      <alignment horizontal="center" vertical="center" wrapText="1"/>
    </xf>
    <xf numFmtId="0" fontId="15" fillId="0" borderId="26" xfId="3" applyFont="1" applyBorder="1" applyAlignment="1">
      <alignment horizontal="center" vertical="center" wrapText="1"/>
    </xf>
    <xf numFmtId="0" fontId="15" fillId="0" borderId="29" xfId="3" applyFont="1" applyBorder="1" applyAlignment="1">
      <alignment horizontal="center" vertical="center" wrapText="1"/>
    </xf>
    <xf numFmtId="0" fontId="16" fillId="0" borderId="18" xfId="3" applyFont="1" applyBorder="1" applyAlignment="1">
      <alignment horizontal="center" vertical="center" wrapText="1"/>
    </xf>
    <xf numFmtId="0" fontId="16" fillId="0" borderId="21" xfId="3" applyFont="1" applyBorder="1" applyAlignment="1">
      <alignment horizontal="center" vertical="center" wrapText="1"/>
    </xf>
    <xf numFmtId="0" fontId="9" fillId="0" borderId="0" xfId="4" applyFont="1" applyAlignment="1">
      <alignment horizontal="center" wrapText="1"/>
    </xf>
    <xf numFmtId="0" fontId="25" fillId="0" borderId="1" xfId="12" applyFont="1" applyBorder="1" applyAlignment="1">
      <alignment horizontal="center"/>
    </xf>
    <xf numFmtId="0" fontId="26" fillId="4" borderId="33" xfId="12" applyFont="1" applyFill="1" applyBorder="1" applyAlignment="1">
      <alignment horizontal="center"/>
    </xf>
    <xf numFmtId="0" fontId="26" fillId="4" borderId="34" xfId="12" applyFont="1" applyFill="1" applyBorder="1" applyAlignment="1">
      <alignment horizontal="center"/>
    </xf>
    <xf numFmtId="0" fontId="26" fillId="4" borderId="35" xfId="12" applyFont="1" applyFill="1" applyBorder="1" applyAlignment="1">
      <alignment horizontal="center"/>
    </xf>
    <xf numFmtId="17" fontId="26" fillId="4" borderId="0" xfId="12" applyNumberFormat="1" applyFont="1" applyFill="1" applyBorder="1" applyAlignment="1">
      <alignment horizontal="center"/>
    </xf>
    <xf numFmtId="0" fontId="26" fillId="4" borderId="0" xfId="12" applyNumberFormat="1" applyFont="1" applyFill="1" applyBorder="1" applyAlignment="1">
      <alignment horizontal="center"/>
    </xf>
    <xf numFmtId="0" fontId="20" fillId="0" borderId="0" xfId="12" applyAlignment="1">
      <alignment horizontal="center"/>
    </xf>
    <xf numFmtId="0" fontId="29" fillId="2" borderId="4" xfId="12" applyFont="1" applyFill="1" applyBorder="1" applyAlignment="1">
      <alignment horizontal="center"/>
    </xf>
    <xf numFmtId="0" fontId="29" fillId="2" borderId="5" xfId="12" applyFont="1" applyFill="1" applyBorder="1" applyAlignment="1">
      <alignment horizontal="center"/>
    </xf>
    <xf numFmtId="0" fontId="29" fillId="2" borderId="6" xfId="12" applyFont="1" applyFill="1" applyBorder="1" applyAlignment="1">
      <alignment horizontal="center"/>
    </xf>
    <xf numFmtId="0" fontId="29" fillId="0" borderId="0" xfId="12" applyFont="1" applyBorder="1" applyAlignment="1">
      <alignment horizontal="center"/>
    </xf>
    <xf numFmtId="0" fontId="32" fillId="9" borderId="3" xfId="12" applyFont="1" applyFill="1" applyBorder="1" applyAlignment="1">
      <alignment horizontal="center"/>
    </xf>
    <xf numFmtId="0" fontId="32" fillId="9" borderId="40" xfId="12" applyFont="1" applyFill="1" applyBorder="1" applyAlignment="1">
      <alignment horizontal="center"/>
    </xf>
    <xf numFmtId="0" fontId="32" fillId="9" borderId="25" xfId="12" applyFont="1" applyFill="1" applyBorder="1" applyAlignment="1">
      <alignment horizontal="center"/>
    </xf>
    <xf numFmtId="17" fontId="32" fillId="9" borderId="14" xfId="12" applyNumberFormat="1" applyFont="1" applyFill="1" applyBorder="1" applyAlignment="1">
      <alignment horizontal="center"/>
    </xf>
    <xf numFmtId="0" fontId="32" fillId="9" borderId="1" xfId="12" applyFont="1" applyFill="1" applyBorder="1" applyAlignment="1">
      <alignment horizontal="center"/>
    </xf>
    <xf numFmtId="0" fontId="32" fillId="9" borderId="30" xfId="12" applyFont="1" applyFill="1" applyBorder="1" applyAlignment="1">
      <alignment horizontal="center"/>
    </xf>
  </cellXfs>
  <cellStyles count="16">
    <cellStyle name="Comma 2" xfId="6"/>
    <cellStyle name="Currency 2" xfId="7"/>
    <cellStyle name="Millares" xfId="1" builtinId="3"/>
    <cellStyle name="Millares 2" xfId="8"/>
    <cellStyle name="Millares 3" xfId="5"/>
    <cellStyle name="Moneda 2" xfId="9"/>
    <cellStyle name="Moneda 3" xfId="10"/>
    <cellStyle name="Moneda 4" xfId="11"/>
    <cellStyle name="Normal" xfId="0" builtinId="0"/>
    <cellStyle name="Normal 2" xfId="12"/>
    <cellStyle name="Normal 2 2" xfId="13"/>
    <cellStyle name="Normal 3" xfId="14"/>
    <cellStyle name="Normal 4" xfId="3"/>
    <cellStyle name="Normal 5" xfId="4"/>
    <cellStyle name="Normal 6" xfId="15"/>
    <cellStyle name="Porcentual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5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</a:t>
            </a:r>
            <a:r>
              <a:rPr lang="en-US" sz="1200" baseline="0"/>
              <a:t> SEGÚN FUENTES DE TRABAJO EN LOS CENTROS PENITENCIARIOS</a:t>
            </a:r>
            <a:endParaRPr lang="en-US" sz="1200"/>
          </a:p>
        </c:rich>
      </c:tx>
    </c:title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3600000"/>
              </a:lightRig>
            </a:scene3d>
            <a:sp3d prstMaterial="dkEdge">
              <a:bevelT/>
            </a:sp3d>
          </c:spPr>
          <c:dLbls>
            <c:dLbl>
              <c:idx val="0"/>
              <c:layout>
                <c:manualLayout>
                  <c:x val="-0.11012642241323871"/>
                  <c:y val="-1.1741288937123329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5.9686499907643409E-2"/>
                  <c:y val="-0.12821791704189586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0141938477002975"/>
                  <c:y val="-6.8355385195618873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6.0303018587488403E-3"/>
                  <c:y val="-1.028471147851386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0.10774265328127111"/>
                  <c:y val="0.1704512742358818"/>
                </c:manualLayout>
              </c:layout>
              <c:showCatName val="1"/>
              <c:showPercent val="1"/>
            </c:dLbl>
            <c:txPr>
              <a:bodyPr/>
              <a:lstStyle/>
              <a:p>
                <a:pPr>
                  <a:defRPr b="1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MX"/>
              </a:p>
            </c:txPr>
            <c:showCatName val="1"/>
            <c:showPercent val="1"/>
            <c:showLeaderLines val="1"/>
          </c:dLbls>
          <c:cat>
            <c:strRef>
              <c:f>'% POR CENTRO PENITENCIARIO'!$B$7:$F$7</c:f>
              <c:strCache>
                <c:ptCount val="5"/>
                <c:pt idx="0">
                  <c:v>C.R.S.</c:v>
                </c:pt>
                <c:pt idx="1">
                  <c:v>R.P.E.J.</c:v>
                </c:pt>
                <c:pt idx="2">
                  <c:v>FEMENIL</c:v>
                </c:pt>
                <c:pt idx="3">
                  <c:v>CEINJURE SS</c:v>
                </c:pt>
                <c:pt idx="4">
                  <c:v>CEINJURE CN</c:v>
                </c:pt>
              </c:strCache>
            </c:strRef>
          </c:cat>
          <c:val>
            <c:numRef>
              <c:f>'% POR CENTRO PENITENCIARIO'!$B$10:$F$10</c:f>
              <c:numCache>
                <c:formatCode>General</c:formatCode>
                <c:ptCount val="5"/>
                <c:pt idx="0">
                  <c:v>482</c:v>
                </c:pt>
                <c:pt idx="1">
                  <c:v>62</c:v>
                </c:pt>
                <c:pt idx="2">
                  <c:v>53</c:v>
                </c:pt>
                <c:pt idx="3">
                  <c:v>18</c:v>
                </c:pt>
                <c:pt idx="4">
                  <c:v>115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 DE INTERNOS LABORANDO EN CONTRATOS  DE TRABAJO CON EMPRESARIOS  </a:t>
            </a:r>
          </a:p>
        </c:rich>
      </c:tx>
      <c:layout>
        <c:manualLayout>
          <c:xMode val="edge"/>
          <c:yMode val="edge"/>
          <c:x val="6.4152668416447983E-2"/>
          <c:y val="3.7037037037037056E-2"/>
        </c:manualLayout>
      </c:layout>
    </c:title>
    <c:plotArea>
      <c:layout>
        <c:manualLayout>
          <c:layoutTarget val="inner"/>
          <c:xMode val="edge"/>
          <c:yMode val="edge"/>
          <c:x val="0.27034209406256648"/>
          <c:y val="0.17578040497099498"/>
          <c:w val="0.46832499822657936"/>
          <c:h val="0.7989867404902915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woPt" dir="t">
                <a:rot lat="0" lon="0" rev="12000000"/>
              </a:lightRig>
            </a:scene3d>
            <a:sp3d prstMaterial="softEdge">
              <a:bevelT w="152400" h="50800" prst="softRound"/>
            </a:sp3d>
          </c:spPr>
          <c:explosion val="25"/>
          <c:dPt>
            <c:idx val="0"/>
            <c:spPr>
              <a:solidFill>
                <a:srgbClr val="C00000"/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Pt>
            <c:idx val="1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Lbls>
            <c:dLbl>
              <c:idx val="0"/>
              <c:layout>
                <c:manualLayout>
                  <c:x val="0.11936936936936715"/>
                  <c:y val="-9.2219020172910643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0.15540540540541006"/>
                  <c:y val="3.4582132564841515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'% CONVENIOS EMPRESARIOS'!$E$18:$E$19</c:f>
              <c:strCache>
                <c:ptCount val="2"/>
                <c:pt idx="0">
                  <c:v>INJALRESO</c:v>
                </c:pt>
                <c:pt idx="1">
                  <c:v>EMPRESARIOS</c:v>
                </c:pt>
              </c:strCache>
            </c:strRef>
          </c:cat>
          <c:val>
            <c:numRef>
              <c:f>'% CONVENIOS EMPRESARIOS'!$F$18:$F$19</c:f>
              <c:numCache>
                <c:formatCode>General</c:formatCode>
                <c:ptCount val="2"/>
                <c:pt idx="0">
                  <c:v>266</c:v>
                </c:pt>
                <c:pt idx="1">
                  <c:v>464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plotVisOnly val="1"/>
    <c:dispBlanksAs val="zero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'COMP TRAB SEMESTRAL'!$A$7</c:f>
              <c:strCache>
                <c:ptCount val="1"/>
                <c:pt idx="0">
                  <c:v>INJALRESO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  <a:effectLst>
              <a:outerShdw blurRad="266700" dist="1016000" dir="10920000" algn="ctr" rotWithShape="0">
                <a:srgbClr val="000000">
                  <a:alpha val="49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4274013622380291"/>
                  <c:y val="-3.6101169172035458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4108908753164212"/>
                  <c:y val="-7.8841565258888097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417252632340778"/>
                  <c:y val="-3.6104151753758047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422361992909745"/>
                  <c:y val="-3.432355046528274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434699512712187"/>
                  <c:y val="-3.6101169172035458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404792702326062"/>
                  <c:y val="-7.2202338344070898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4184395050815141"/>
                  <c:y val="-7.5757575757575924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2336289021780583"/>
                  <c:y val="-3.787878787878798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2065672470327711"/>
                  <c:y val="-3.7878787878787971E-3"/>
                </c:manualLayout>
              </c:layout>
              <c:showVal val="1"/>
              <c:showSerName val="1"/>
            </c:dLbl>
            <c:txPr>
              <a:bodyPr/>
              <a:lstStyle/>
              <a:p>
                <a:pPr>
                  <a:defRPr sz="1000" baseline="0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es-MX"/>
              </a:p>
            </c:txPr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ABRIL 2015</c:v>
                </c:pt>
              </c:strCache>
            </c:strRef>
          </c:cat>
          <c:val>
            <c:numRef>
              <c:f>'COMP TRAB SEMESTRAL'!$B$7:$J$7</c:f>
              <c:numCache>
                <c:formatCode>General</c:formatCode>
                <c:ptCount val="9"/>
                <c:pt idx="0">
                  <c:v>189</c:v>
                </c:pt>
                <c:pt idx="1">
                  <c:v>212</c:v>
                </c:pt>
                <c:pt idx="2">
                  <c:v>195</c:v>
                </c:pt>
                <c:pt idx="3">
                  <c:v>216</c:v>
                </c:pt>
                <c:pt idx="4">
                  <c:v>216</c:v>
                </c:pt>
                <c:pt idx="5">
                  <c:v>214</c:v>
                </c:pt>
                <c:pt idx="6">
                  <c:v>254</c:v>
                </c:pt>
                <c:pt idx="7">
                  <c:v>282</c:v>
                </c:pt>
                <c:pt idx="8">
                  <c:v>266</c:v>
                </c:pt>
              </c:numCache>
            </c:numRef>
          </c:val>
        </c:ser>
        <c:ser>
          <c:idx val="1"/>
          <c:order val="1"/>
          <c:tx>
            <c:strRef>
              <c:f>'COMP TRAB SEMESTRAL'!$A$8</c:f>
              <c:strCache>
                <c:ptCount val="1"/>
                <c:pt idx="0">
                  <c:v>EMPRESARIOS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6345322485385977"/>
                  <c:y val="-7.2202338344070898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6507017143088587"/>
                  <c:y val="-7.2202338344070898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7080513455741692"/>
                  <c:y val="-3.7878787878788058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6122720556546624"/>
                  <c:y val="-7.2202338344070898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638831993662134"/>
                  <c:y val="-7.2202166064982004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7077952074168068"/>
                  <c:y val="-7.2202338344070898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6264772991601337"/>
                  <c:y val="-7.5757575757575924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5547103972654991"/>
                  <c:y val="-7.5757575757575881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3745702814297389"/>
                  <c:y val="-7.5757575757575872E-3"/>
                </c:manualLayout>
              </c:layout>
              <c:showVal val="1"/>
              <c:showSerName val="1"/>
            </c:dLbl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ABRIL 2015</c:v>
                </c:pt>
              </c:strCache>
            </c:strRef>
          </c:cat>
          <c:val>
            <c:numRef>
              <c:f>'COMP TRAB SEMESTRAL'!$B$8:$J$8</c:f>
              <c:numCache>
                <c:formatCode>General</c:formatCode>
                <c:ptCount val="9"/>
                <c:pt idx="0">
                  <c:v>172</c:v>
                </c:pt>
                <c:pt idx="1">
                  <c:v>229</c:v>
                </c:pt>
                <c:pt idx="2">
                  <c:v>401</c:v>
                </c:pt>
                <c:pt idx="3">
                  <c:v>401</c:v>
                </c:pt>
                <c:pt idx="4">
                  <c:v>469</c:v>
                </c:pt>
                <c:pt idx="5">
                  <c:v>355</c:v>
                </c:pt>
                <c:pt idx="6">
                  <c:v>379</c:v>
                </c:pt>
                <c:pt idx="7">
                  <c:v>350</c:v>
                </c:pt>
                <c:pt idx="8">
                  <c:v>464</c:v>
                </c:pt>
              </c:numCache>
            </c:numRef>
          </c:val>
        </c:ser>
        <c:shape val="box"/>
        <c:axId val="105307520"/>
        <c:axId val="105309312"/>
        <c:axId val="0"/>
      </c:bar3DChart>
      <c:catAx>
        <c:axId val="105307520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105309312"/>
        <c:crosses val="autoZero"/>
        <c:auto val="1"/>
        <c:lblAlgn val="ctr"/>
        <c:lblOffset val="100"/>
      </c:catAx>
      <c:valAx>
        <c:axId val="105309312"/>
        <c:scaling>
          <c:orientation val="minMax"/>
        </c:scaling>
        <c:axPos val="b"/>
        <c:majorGridlines/>
        <c:numFmt formatCode="General" sourceLinked="1"/>
        <c:tickLblPos val="nextTo"/>
        <c:crossAx val="105307520"/>
        <c:crosses val="autoZero"/>
        <c:crossBetween val="between"/>
      </c:valAx>
    </c:plotArea>
    <c:plotVisOnly val="1"/>
    <c:dispBlanksAs val="gap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725930" cy="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533400</xdr:colOff>
      <xdr:row>6</xdr:row>
      <xdr:rowOff>25817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45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11</xdr:row>
      <xdr:rowOff>123825</xdr:rowOff>
    </xdr:from>
    <xdr:to>
      <xdr:col>6</xdr:col>
      <xdr:colOff>714375</xdr:colOff>
      <xdr:row>36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190500</xdr:colOff>
      <xdr:row>0</xdr:row>
      <xdr:rowOff>161925</xdr:rowOff>
    </xdr:from>
    <xdr:to>
      <xdr:col>0</xdr:col>
      <xdr:colOff>987464</xdr:colOff>
      <xdr:row>2</xdr:row>
      <xdr:rowOff>333375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61925"/>
          <a:ext cx="796964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47624</xdr:rowOff>
    </xdr:from>
    <xdr:to>
      <xdr:col>7</xdr:col>
      <xdr:colOff>752475</xdr:colOff>
      <xdr:row>35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123825</xdr:colOff>
      <xdr:row>0</xdr:row>
      <xdr:rowOff>85725</xdr:rowOff>
    </xdr:from>
    <xdr:to>
      <xdr:col>1</xdr:col>
      <xdr:colOff>920789</xdr:colOff>
      <xdr:row>1</xdr:row>
      <xdr:rowOff>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85725"/>
          <a:ext cx="796964" cy="87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10</xdr:row>
      <xdr:rowOff>123825</xdr:rowOff>
    </xdr:from>
    <xdr:to>
      <xdr:col>9</xdr:col>
      <xdr:colOff>647700</xdr:colOff>
      <xdr:row>36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266700</xdr:colOff>
      <xdr:row>0</xdr:row>
      <xdr:rowOff>114300</xdr:rowOff>
    </xdr:from>
    <xdr:to>
      <xdr:col>0</xdr:col>
      <xdr:colOff>1063664</xdr:colOff>
      <xdr:row>1</xdr:row>
      <xdr:rowOff>203200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14300"/>
          <a:ext cx="796964" cy="879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op/Desktop/Documents/2015/INFORMES%20MENSUALES%202015/INFORME%20COORD%20OPERATIVA%20ABRIL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"/>
      <sheetName val="Hoja5"/>
      <sheetName val="REPORTE"/>
      <sheetName val="PRODUCCION COSTURA"/>
      <sheetName val="GRAFICA "/>
      <sheetName val="% POR CENTRO PENITENCIARIO"/>
      <sheetName val="% CONVENIOS EMPRESARIOS"/>
      <sheetName val="COMP TRAB SEMESTRAL"/>
      <sheetName val="MAQUINARIA DISPONIBLE ABRIL (2)"/>
      <sheetName val="Hoja2"/>
      <sheetName val="BORRADOR"/>
      <sheetName val="Hoja3"/>
      <sheetName val="COSTURA"/>
      <sheetName val="BOLSAS"/>
      <sheetName val="CARPINTERIA"/>
      <sheetName val="CONTRATOS"/>
      <sheetName val="MAQUILAS"/>
      <sheetName val="Hoja1"/>
      <sheetName val="Hoja4"/>
      <sheetName val="TORTILLERIA Y C"/>
    </sheetNames>
    <sheetDataSet>
      <sheetData sheetId="0"/>
      <sheetData sheetId="1"/>
      <sheetData sheetId="2">
        <row r="6">
          <cell r="C6" t="str">
            <v>A ABRIL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3:I62"/>
  <sheetViews>
    <sheetView tabSelected="1" view="pageBreakPreview" zoomScale="50" zoomScaleNormal="100" zoomScaleSheetLayoutView="50" workbookViewId="0">
      <selection activeCell="E34" sqref="E34"/>
    </sheetView>
  </sheetViews>
  <sheetFormatPr baseColWidth="10" defaultRowHeight="28.5"/>
  <cols>
    <col min="1" max="1" width="27.140625" style="1" customWidth="1"/>
    <col min="2" max="2" width="36.28515625" style="2" customWidth="1"/>
    <col min="3" max="3" width="20.85546875" style="70" customWidth="1"/>
    <col min="4" max="4" width="74.28515625" style="71" customWidth="1"/>
    <col min="5" max="5" width="31" style="4" bestFit="1" customWidth="1"/>
    <col min="6" max="6" width="68.42578125" style="5" customWidth="1"/>
    <col min="7" max="7" width="11.42578125" style="3"/>
    <col min="8" max="8" width="17.140625" style="3" bestFit="1" customWidth="1"/>
    <col min="9" max="16384" width="11.42578125" style="3"/>
  </cols>
  <sheetData>
    <row r="3" spans="1:9" ht="33.75" customHeight="1">
      <c r="C3" s="124" t="s">
        <v>0</v>
      </c>
      <c r="D3" s="124"/>
      <c r="E3" s="124"/>
      <c r="F3" s="124"/>
    </row>
    <row r="4" spans="1:9" ht="16.5" customHeight="1">
      <c r="A4" s="125"/>
      <c r="B4" s="125"/>
      <c r="C4" s="125"/>
      <c r="D4" s="125"/>
    </row>
    <row r="5" spans="1:9">
      <c r="C5" s="126" t="s">
        <v>1</v>
      </c>
      <c r="D5" s="126"/>
      <c r="E5" s="126"/>
      <c r="F5" s="126"/>
      <c r="I5" s="6"/>
    </row>
    <row r="6" spans="1:9" ht="53.25" customHeight="1" thickBot="1">
      <c r="A6" s="7"/>
      <c r="B6" s="8"/>
      <c r="C6" s="127" t="s">
        <v>2</v>
      </c>
      <c r="D6" s="127"/>
      <c r="E6" s="127"/>
      <c r="F6" s="127"/>
    </row>
    <row r="7" spans="1:9" s="1" customFormat="1" ht="97.5" customHeight="1" thickBot="1">
      <c r="A7" s="9"/>
      <c r="B7" s="10" t="s">
        <v>3</v>
      </c>
      <c r="C7" s="11" t="s">
        <v>4</v>
      </c>
      <c r="D7" s="12" t="s">
        <v>5</v>
      </c>
      <c r="E7" s="13" t="s">
        <v>6</v>
      </c>
      <c r="F7" s="13" t="s">
        <v>7</v>
      </c>
    </row>
    <row r="8" spans="1:9" ht="21" customHeight="1">
      <c r="A8" s="128" t="s">
        <v>8</v>
      </c>
      <c r="B8" s="131" t="s">
        <v>9</v>
      </c>
      <c r="C8" s="133" t="s">
        <v>10</v>
      </c>
      <c r="D8" s="14"/>
      <c r="E8" s="135">
        <v>85</v>
      </c>
      <c r="F8" s="15"/>
    </row>
    <row r="9" spans="1:9" ht="28.5" customHeight="1">
      <c r="A9" s="129"/>
      <c r="B9" s="132"/>
      <c r="C9" s="134"/>
      <c r="D9" s="16">
        <v>0</v>
      </c>
      <c r="E9" s="136"/>
      <c r="F9" s="17"/>
      <c r="H9" s="18"/>
    </row>
    <row r="10" spans="1:9" ht="42">
      <c r="A10" s="129"/>
      <c r="B10" s="132"/>
      <c r="C10" s="134"/>
      <c r="D10" s="19" t="s">
        <v>11</v>
      </c>
      <c r="E10" s="136"/>
      <c r="F10" s="137"/>
      <c r="G10" s="21"/>
      <c r="H10" s="22"/>
    </row>
    <row r="11" spans="1:9" ht="24.75" customHeight="1">
      <c r="A11" s="129"/>
      <c r="B11" s="132"/>
      <c r="C11" s="134"/>
      <c r="D11" s="23">
        <v>49.66</v>
      </c>
      <c r="E11" s="136"/>
      <c r="F11" s="137"/>
      <c r="G11" s="21"/>
      <c r="H11" s="22"/>
    </row>
    <row r="12" spans="1:9" ht="42">
      <c r="A12" s="129"/>
      <c r="B12" s="132"/>
      <c r="C12" s="134"/>
      <c r="D12" s="24" t="s">
        <v>12</v>
      </c>
      <c r="E12" s="136"/>
      <c r="F12" s="17"/>
      <c r="G12" s="21"/>
      <c r="H12" s="25"/>
    </row>
    <row r="13" spans="1:9" ht="21" customHeight="1">
      <c r="A13" s="129"/>
      <c r="B13" s="132"/>
      <c r="C13" s="134"/>
      <c r="D13" s="26">
        <v>10948.1718061674</v>
      </c>
      <c r="E13" s="136"/>
      <c r="F13" s="27"/>
      <c r="I13" s="28"/>
    </row>
    <row r="14" spans="1:9" ht="42">
      <c r="A14" s="129"/>
      <c r="B14" s="132" t="s">
        <v>13</v>
      </c>
      <c r="C14" s="134" t="s">
        <v>14</v>
      </c>
      <c r="D14" s="29" t="s">
        <v>15</v>
      </c>
      <c r="E14" s="136">
        <v>27</v>
      </c>
      <c r="F14" s="148"/>
    </row>
    <row r="15" spans="1:9" ht="30.75" customHeight="1">
      <c r="A15" s="129"/>
      <c r="B15" s="132"/>
      <c r="C15" s="134"/>
      <c r="D15" s="30">
        <v>1209</v>
      </c>
      <c r="E15" s="136"/>
      <c r="F15" s="148"/>
    </row>
    <row r="16" spans="1:9" ht="123" customHeight="1">
      <c r="A16" s="129"/>
      <c r="B16" s="31" t="s">
        <v>16</v>
      </c>
      <c r="C16" s="32" t="s">
        <v>14</v>
      </c>
      <c r="D16" s="29" t="s">
        <v>17</v>
      </c>
      <c r="E16" s="33">
        <v>34</v>
      </c>
      <c r="F16" s="17"/>
    </row>
    <row r="17" spans="1:6" ht="65.25" customHeight="1">
      <c r="A17" s="129"/>
      <c r="B17" s="31" t="s">
        <v>18</v>
      </c>
      <c r="C17" s="32" t="s">
        <v>14</v>
      </c>
      <c r="D17" s="29" t="s">
        <v>19</v>
      </c>
      <c r="E17" s="33">
        <v>3</v>
      </c>
      <c r="F17" s="17"/>
    </row>
    <row r="18" spans="1:6" ht="126.75" hidden="1" customHeight="1">
      <c r="A18" s="129"/>
      <c r="B18" s="31" t="s">
        <v>20</v>
      </c>
      <c r="C18" s="32" t="s">
        <v>14</v>
      </c>
      <c r="D18" s="29" t="s">
        <v>21</v>
      </c>
      <c r="E18" s="33"/>
      <c r="F18" s="17"/>
    </row>
    <row r="19" spans="1:6">
      <c r="A19" s="129"/>
      <c r="B19" s="31" t="s">
        <v>22</v>
      </c>
      <c r="C19" s="32"/>
      <c r="D19" s="29" t="s">
        <v>23</v>
      </c>
      <c r="E19" s="34">
        <v>8</v>
      </c>
      <c r="F19" s="17"/>
    </row>
    <row r="20" spans="1:6" ht="208.5" customHeight="1">
      <c r="A20" s="129"/>
      <c r="B20" s="31" t="s">
        <v>24</v>
      </c>
      <c r="C20" s="32"/>
      <c r="D20" s="29" t="s">
        <v>25</v>
      </c>
      <c r="E20" s="33">
        <v>26</v>
      </c>
      <c r="F20" s="17"/>
    </row>
    <row r="21" spans="1:6" ht="88.5" hidden="1" customHeight="1">
      <c r="A21" s="129"/>
      <c r="B21" s="31" t="s">
        <v>26</v>
      </c>
      <c r="C21" s="32" t="s">
        <v>27</v>
      </c>
      <c r="D21" s="29" t="s">
        <v>28</v>
      </c>
      <c r="E21" s="34"/>
      <c r="F21" s="17" t="s">
        <v>29</v>
      </c>
    </row>
    <row r="22" spans="1:6" ht="51" hidden="1" customHeight="1">
      <c r="A22" s="129"/>
      <c r="B22" s="31" t="s">
        <v>30</v>
      </c>
      <c r="C22" s="32" t="s">
        <v>27</v>
      </c>
      <c r="D22" s="29" t="s">
        <v>31</v>
      </c>
      <c r="E22" s="34"/>
      <c r="F22" s="17" t="s">
        <v>32</v>
      </c>
    </row>
    <row r="23" spans="1:6" ht="88.5" hidden="1" customHeight="1">
      <c r="A23" s="129"/>
      <c r="B23" s="31" t="s">
        <v>33</v>
      </c>
      <c r="C23" s="32" t="s">
        <v>27</v>
      </c>
      <c r="D23" s="29" t="s">
        <v>34</v>
      </c>
      <c r="E23" s="34"/>
      <c r="F23" s="17" t="s">
        <v>35</v>
      </c>
    </row>
    <row r="24" spans="1:6" ht="48.75" customHeight="1">
      <c r="A24" s="129"/>
      <c r="B24" s="31" t="s">
        <v>36</v>
      </c>
      <c r="C24" s="32" t="s">
        <v>37</v>
      </c>
      <c r="D24" s="29" t="s">
        <v>38</v>
      </c>
      <c r="E24" s="34">
        <v>9</v>
      </c>
      <c r="F24" s="17" t="s">
        <v>39</v>
      </c>
    </row>
    <row r="25" spans="1:6" ht="44.25" customHeight="1">
      <c r="A25" s="129"/>
      <c r="B25" s="31" t="s">
        <v>40</v>
      </c>
      <c r="C25" s="32" t="s">
        <v>37</v>
      </c>
      <c r="D25" s="29" t="s">
        <v>41</v>
      </c>
      <c r="E25" s="34">
        <v>84</v>
      </c>
      <c r="F25" s="17" t="s">
        <v>42</v>
      </c>
    </row>
    <row r="26" spans="1:6" ht="40.5" customHeight="1">
      <c r="A26" s="129"/>
      <c r="B26" s="31" t="s">
        <v>43</v>
      </c>
      <c r="C26" s="32" t="s">
        <v>37</v>
      </c>
      <c r="D26" s="29" t="s">
        <v>44</v>
      </c>
      <c r="E26" s="34">
        <v>23</v>
      </c>
      <c r="F26" s="17" t="s">
        <v>45</v>
      </c>
    </row>
    <row r="27" spans="1:6" ht="53.25" customHeight="1">
      <c r="A27" s="129"/>
      <c r="B27" s="31" t="s">
        <v>46</v>
      </c>
      <c r="C27" s="32" t="s">
        <v>37</v>
      </c>
      <c r="D27" s="29" t="s">
        <v>47</v>
      </c>
      <c r="E27" s="34">
        <v>17</v>
      </c>
      <c r="F27" s="17" t="s">
        <v>48</v>
      </c>
    </row>
    <row r="28" spans="1:6" ht="53.25" customHeight="1">
      <c r="A28" s="129"/>
      <c r="B28" s="31" t="s">
        <v>49</v>
      </c>
      <c r="C28" s="32" t="s">
        <v>37</v>
      </c>
      <c r="D28" s="29" t="s">
        <v>50</v>
      </c>
      <c r="E28" s="34">
        <v>34</v>
      </c>
      <c r="F28" s="17" t="s">
        <v>51</v>
      </c>
    </row>
    <row r="29" spans="1:6" ht="53.25" customHeight="1">
      <c r="A29" s="129"/>
      <c r="B29" s="31" t="s">
        <v>52</v>
      </c>
      <c r="C29" s="32" t="s">
        <v>37</v>
      </c>
      <c r="D29" s="29" t="s">
        <v>53</v>
      </c>
      <c r="E29" s="34">
        <v>17</v>
      </c>
      <c r="F29" s="17" t="s">
        <v>54</v>
      </c>
    </row>
    <row r="30" spans="1:6" ht="53.25" customHeight="1">
      <c r="A30" s="129"/>
      <c r="B30" s="31" t="s">
        <v>30</v>
      </c>
      <c r="C30" s="32" t="s">
        <v>37</v>
      </c>
      <c r="D30" s="29" t="s">
        <v>31</v>
      </c>
      <c r="E30" s="34">
        <v>37</v>
      </c>
      <c r="F30" s="17" t="s">
        <v>55</v>
      </c>
    </row>
    <row r="31" spans="1:6" ht="53.25" hidden="1" customHeight="1">
      <c r="A31" s="129"/>
      <c r="B31" s="31" t="s">
        <v>30</v>
      </c>
      <c r="C31" s="32" t="s">
        <v>27</v>
      </c>
      <c r="D31" s="29" t="s">
        <v>31</v>
      </c>
      <c r="E31" s="34"/>
      <c r="F31" s="17" t="s">
        <v>56</v>
      </c>
    </row>
    <row r="32" spans="1:6" ht="53.25" customHeight="1">
      <c r="A32" s="129"/>
      <c r="B32" s="31" t="s">
        <v>9</v>
      </c>
      <c r="C32" s="32" t="s">
        <v>37</v>
      </c>
      <c r="D32" s="29" t="s">
        <v>57</v>
      </c>
      <c r="E32" s="34">
        <v>46</v>
      </c>
      <c r="F32" s="17" t="s">
        <v>58</v>
      </c>
    </row>
    <row r="33" spans="1:8" ht="53.25" customHeight="1">
      <c r="A33" s="129"/>
      <c r="B33" s="35" t="s">
        <v>59</v>
      </c>
      <c r="C33" s="32" t="s">
        <v>37</v>
      </c>
      <c r="D33" s="36" t="s">
        <v>60</v>
      </c>
      <c r="E33" s="37">
        <v>10</v>
      </c>
      <c r="F33" s="17" t="s">
        <v>55</v>
      </c>
    </row>
    <row r="34" spans="1:8" ht="53.25" customHeight="1">
      <c r="A34" s="129"/>
      <c r="B34" s="35" t="s">
        <v>61</v>
      </c>
      <c r="C34" s="38" t="s">
        <v>37</v>
      </c>
      <c r="D34" s="36" t="s">
        <v>62</v>
      </c>
      <c r="E34" s="37">
        <v>10</v>
      </c>
      <c r="F34" s="39" t="s">
        <v>63</v>
      </c>
    </row>
    <row r="35" spans="1:8" ht="36.75" customHeight="1" thickBot="1">
      <c r="A35" s="130"/>
      <c r="B35" s="35" t="s">
        <v>64</v>
      </c>
      <c r="C35" s="38" t="s">
        <v>37</v>
      </c>
      <c r="D35" s="36" t="s">
        <v>65</v>
      </c>
      <c r="E35" s="37">
        <v>12</v>
      </c>
      <c r="F35" s="39" t="s">
        <v>66</v>
      </c>
    </row>
    <row r="36" spans="1:8" ht="51.75" customHeight="1">
      <c r="A36" s="138" t="s">
        <v>67</v>
      </c>
      <c r="B36" s="131" t="s">
        <v>9</v>
      </c>
      <c r="C36" s="141" t="s">
        <v>10</v>
      </c>
      <c r="D36" s="40" t="s">
        <v>68</v>
      </c>
      <c r="E36" s="143">
        <v>31</v>
      </c>
      <c r="F36" s="145"/>
    </row>
    <row r="37" spans="1:8" ht="24.75" customHeight="1">
      <c r="A37" s="139"/>
      <c r="B37" s="132"/>
      <c r="C37" s="142"/>
      <c r="D37" s="42">
        <v>0</v>
      </c>
      <c r="E37" s="144"/>
      <c r="F37" s="137"/>
    </row>
    <row r="38" spans="1:8" ht="51.75" customHeight="1">
      <c r="A38" s="139"/>
      <c r="B38" s="132"/>
      <c r="C38" s="142"/>
      <c r="D38" s="40" t="s">
        <v>11</v>
      </c>
      <c r="E38" s="144"/>
      <c r="F38" s="146"/>
    </row>
    <row r="39" spans="1:8" ht="27.75" customHeight="1">
      <c r="A39" s="139"/>
      <c r="B39" s="132"/>
      <c r="C39" s="142"/>
      <c r="D39" s="43">
        <v>0</v>
      </c>
      <c r="E39" s="144"/>
      <c r="F39" s="147"/>
    </row>
    <row r="40" spans="1:8" ht="21">
      <c r="A40" s="139"/>
      <c r="B40" s="132"/>
      <c r="C40" s="142"/>
      <c r="D40" s="44" t="s">
        <v>69</v>
      </c>
      <c r="E40" s="144"/>
      <c r="F40" s="148"/>
    </row>
    <row r="41" spans="1:8" ht="27" customHeight="1">
      <c r="A41" s="139"/>
      <c r="B41" s="132"/>
      <c r="C41" s="142"/>
      <c r="D41" s="45">
        <v>145</v>
      </c>
      <c r="E41" s="144"/>
      <c r="F41" s="148"/>
    </row>
    <row r="42" spans="1:8" ht="89.25" customHeight="1">
      <c r="A42" s="139"/>
      <c r="B42" s="31" t="s">
        <v>70</v>
      </c>
      <c r="C42" s="32" t="s">
        <v>37</v>
      </c>
      <c r="D42" s="46" t="s">
        <v>71</v>
      </c>
      <c r="E42" s="34">
        <v>22</v>
      </c>
      <c r="F42" s="47" t="s">
        <v>72</v>
      </c>
    </row>
    <row r="43" spans="1:8" ht="62.25" customHeight="1" thickBot="1">
      <c r="A43" s="140"/>
      <c r="B43" s="48" t="s">
        <v>30</v>
      </c>
      <c r="C43" s="49" t="s">
        <v>37</v>
      </c>
      <c r="D43" s="50" t="s">
        <v>73</v>
      </c>
      <c r="E43" s="51">
        <v>9</v>
      </c>
      <c r="F43" s="52" t="s">
        <v>74</v>
      </c>
      <c r="H43" s="53"/>
    </row>
    <row r="44" spans="1:8" ht="42">
      <c r="A44" s="158" t="s">
        <v>75</v>
      </c>
      <c r="B44" s="161" t="s">
        <v>9</v>
      </c>
      <c r="C44" s="163" t="s">
        <v>10</v>
      </c>
      <c r="D44" s="54" t="s">
        <v>68</v>
      </c>
      <c r="E44" s="149">
        <v>24</v>
      </c>
      <c r="F44" s="151"/>
      <c r="H44" s="53"/>
    </row>
    <row r="45" spans="1:8" ht="28.5" customHeight="1">
      <c r="A45" s="159"/>
      <c r="B45" s="161"/>
      <c r="C45" s="163"/>
      <c r="D45" s="55">
        <v>0</v>
      </c>
      <c r="E45" s="149"/>
      <c r="F45" s="147"/>
      <c r="H45" s="53"/>
    </row>
    <row r="46" spans="1:8" ht="42">
      <c r="A46" s="159"/>
      <c r="B46" s="161"/>
      <c r="C46" s="163"/>
      <c r="D46" s="40" t="s">
        <v>11</v>
      </c>
      <c r="E46" s="149"/>
      <c r="F46" s="56"/>
      <c r="H46" s="53"/>
    </row>
    <row r="47" spans="1:8" ht="21" customHeight="1">
      <c r="A47" s="159"/>
      <c r="B47" s="161"/>
      <c r="C47" s="163"/>
      <c r="D47" s="57">
        <v>0</v>
      </c>
      <c r="E47" s="149"/>
      <c r="F47" s="58"/>
    </row>
    <row r="48" spans="1:8" ht="54" customHeight="1">
      <c r="A48" s="159"/>
      <c r="B48" s="161"/>
      <c r="C48" s="163"/>
      <c r="D48" s="43" t="s">
        <v>76</v>
      </c>
      <c r="E48" s="149"/>
      <c r="F48" s="152"/>
    </row>
    <row r="49" spans="1:8" ht="21" customHeight="1">
      <c r="A49" s="159"/>
      <c r="B49" s="162"/>
      <c r="C49" s="164"/>
      <c r="D49" s="42">
        <v>0</v>
      </c>
      <c r="E49" s="150"/>
      <c r="F49" s="153"/>
      <c r="H49" s="53"/>
    </row>
    <row r="50" spans="1:8" ht="40.5" customHeight="1" thickBot="1">
      <c r="A50" s="160"/>
      <c r="B50" s="48" t="s">
        <v>70</v>
      </c>
      <c r="C50" s="49" t="s">
        <v>37</v>
      </c>
      <c r="D50" s="50" t="s">
        <v>71</v>
      </c>
      <c r="E50" s="51">
        <v>29</v>
      </c>
      <c r="F50" s="47" t="s">
        <v>72</v>
      </c>
    </row>
    <row r="51" spans="1:8" ht="141" customHeight="1" thickBot="1">
      <c r="A51" s="154" t="s">
        <v>77</v>
      </c>
      <c r="B51" s="59" t="s">
        <v>16</v>
      </c>
      <c r="C51" s="60" t="s">
        <v>14</v>
      </c>
      <c r="D51" s="61" t="s">
        <v>78</v>
      </c>
      <c r="E51" s="62">
        <v>8</v>
      </c>
      <c r="F51" s="15"/>
    </row>
    <row r="52" spans="1:8" ht="51.75" customHeight="1">
      <c r="A52" s="155"/>
      <c r="B52" s="31" t="s">
        <v>79</v>
      </c>
      <c r="C52" s="32" t="s">
        <v>14</v>
      </c>
      <c r="D52" s="63" t="s">
        <v>80</v>
      </c>
      <c r="E52" s="64">
        <v>7</v>
      </c>
      <c r="F52" s="20" t="s">
        <v>108</v>
      </c>
    </row>
    <row r="53" spans="1:8" ht="214.5" customHeight="1">
      <c r="A53" s="155"/>
      <c r="B53" s="31" t="s">
        <v>81</v>
      </c>
      <c r="C53" s="32"/>
      <c r="D53" s="29" t="s">
        <v>82</v>
      </c>
      <c r="E53" s="64">
        <v>3</v>
      </c>
      <c r="F53" s="17"/>
    </row>
    <row r="54" spans="1:8" ht="138" hidden="1" customHeight="1">
      <c r="A54" s="155"/>
      <c r="B54" s="31" t="s">
        <v>9</v>
      </c>
      <c r="C54" s="32" t="s">
        <v>14</v>
      </c>
      <c r="D54" s="29" t="s">
        <v>83</v>
      </c>
      <c r="E54" s="64"/>
      <c r="F54" s="17"/>
    </row>
    <row r="55" spans="1:8" ht="112.5" customHeight="1" thickBot="1">
      <c r="A55" s="155"/>
      <c r="B55" s="31" t="s">
        <v>13</v>
      </c>
      <c r="C55" s="32" t="s">
        <v>14</v>
      </c>
      <c r="D55" s="29" t="s">
        <v>84</v>
      </c>
      <c r="E55" s="64"/>
      <c r="F55" s="17"/>
    </row>
    <row r="56" spans="1:8" ht="75" hidden="1" customHeight="1" thickBot="1">
      <c r="A56" s="155"/>
      <c r="B56" s="31"/>
      <c r="C56" s="32" t="s">
        <v>37</v>
      </c>
      <c r="D56" s="29"/>
      <c r="E56" s="34"/>
      <c r="F56" s="17"/>
      <c r="H56" s="53"/>
    </row>
    <row r="57" spans="1:8" ht="60.75" customHeight="1">
      <c r="A57" s="156" t="s">
        <v>85</v>
      </c>
      <c r="B57" s="59" t="s">
        <v>79</v>
      </c>
      <c r="C57" s="60" t="s">
        <v>14</v>
      </c>
      <c r="D57" s="63" t="s">
        <v>80</v>
      </c>
      <c r="E57" s="65">
        <v>10</v>
      </c>
      <c r="F57" s="41" t="s">
        <v>108</v>
      </c>
    </row>
    <row r="58" spans="1:8" ht="67.5" customHeight="1" thickBot="1">
      <c r="A58" s="157"/>
      <c r="B58" s="48" t="s">
        <v>86</v>
      </c>
      <c r="C58" s="49" t="s">
        <v>37</v>
      </c>
      <c r="D58" s="50" t="s">
        <v>86</v>
      </c>
      <c r="E58" s="51">
        <v>105</v>
      </c>
      <c r="F58" s="52" t="s">
        <v>87</v>
      </c>
      <c r="H58" s="53"/>
    </row>
    <row r="59" spans="1:8" ht="29.25" thickBot="1">
      <c r="C59" s="5"/>
      <c r="D59" s="66"/>
      <c r="E59" s="67"/>
    </row>
    <row r="60" spans="1:8" ht="29.25" thickBot="1">
      <c r="C60" s="5"/>
      <c r="D60" s="68" t="s">
        <v>110</v>
      </c>
      <c r="E60" s="69">
        <f>SUM(E8:E58)</f>
        <v>730</v>
      </c>
    </row>
    <row r="61" spans="1:8" ht="29.25" thickBot="1">
      <c r="C61" s="5"/>
      <c r="D61" s="68" t="s">
        <v>109</v>
      </c>
      <c r="E61" s="69">
        <v>25</v>
      </c>
    </row>
    <row r="62" spans="1:8">
      <c r="E62" s="67"/>
    </row>
  </sheetData>
  <mergeCells count="28">
    <mergeCell ref="A51:A56"/>
    <mergeCell ref="A57:A58"/>
    <mergeCell ref="A44:A50"/>
    <mergeCell ref="B44:B49"/>
    <mergeCell ref="C44:C49"/>
    <mergeCell ref="E44:E49"/>
    <mergeCell ref="F44:F45"/>
    <mergeCell ref="F48:F49"/>
    <mergeCell ref="C14:C15"/>
    <mergeCell ref="E14:E15"/>
    <mergeCell ref="F14:F15"/>
    <mergeCell ref="A36:A43"/>
    <mergeCell ref="B36:B41"/>
    <mergeCell ref="C36:C41"/>
    <mergeCell ref="E36:E41"/>
    <mergeCell ref="F36:F37"/>
    <mergeCell ref="F38:F39"/>
    <mergeCell ref="F40:F41"/>
    <mergeCell ref="C3:F3"/>
    <mergeCell ref="A4:D4"/>
    <mergeCell ref="C5:F5"/>
    <mergeCell ref="C6:F6"/>
    <mergeCell ref="A8:A35"/>
    <mergeCell ref="B8:B13"/>
    <mergeCell ref="C8:C13"/>
    <mergeCell ref="E8:E13"/>
    <mergeCell ref="F10:F11"/>
    <mergeCell ref="B14:B15"/>
  </mergeCells>
  <pageMargins left="0.47244094488188981" right="0.27559055118110237" top="0.47244094488188981" bottom="0.35433070866141736" header="0.31496062992125984" footer="0.31496062992125984"/>
  <pageSetup scale="38" fitToHeight="3" orientation="portrait" r:id="rId1"/>
  <rowBreaks count="1" manualBreakCount="1">
    <brk id="35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view="pageBreakPreview" zoomScaleNormal="75" zoomScaleSheetLayoutView="100" workbookViewId="0">
      <selection activeCell="B8" sqref="B8:G10"/>
    </sheetView>
  </sheetViews>
  <sheetFormatPr baseColWidth="10" defaultRowHeight="10.5"/>
  <cols>
    <col min="1" max="1" width="16.7109375" style="72" bestFit="1" customWidth="1"/>
    <col min="2" max="2" width="10" style="72" bestFit="1" customWidth="1"/>
    <col min="3" max="3" width="12.42578125" style="72" bestFit="1" customWidth="1"/>
    <col min="4" max="4" width="9.28515625" style="72" customWidth="1"/>
    <col min="5" max="5" width="13.85546875" style="72" customWidth="1"/>
    <col min="6" max="6" width="14.85546875" style="72" customWidth="1"/>
    <col min="7" max="16384" width="11.42578125" style="72"/>
  </cols>
  <sheetData>
    <row r="1" spans="1:7" ht="39.75" customHeight="1">
      <c r="B1" s="124" t="s">
        <v>89</v>
      </c>
      <c r="C1" s="124"/>
      <c r="D1" s="124"/>
      <c r="E1" s="124"/>
      <c r="F1" s="124"/>
      <c r="G1" s="124"/>
    </row>
    <row r="2" spans="1:7" ht="15.75">
      <c r="A2" s="165"/>
      <c r="B2" s="165"/>
      <c r="C2" s="165"/>
      <c r="D2" s="165"/>
      <c r="E2" s="165"/>
      <c r="F2" s="165"/>
      <c r="G2" s="165"/>
    </row>
    <row r="3" spans="1:7" ht="36.75" customHeight="1" thickBot="1">
      <c r="A3" s="166"/>
      <c r="B3" s="166"/>
      <c r="C3" s="166"/>
      <c r="D3" s="166"/>
      <c r="E3" s="166"/>
      <c r="F3" s="166"/>
      <c r="G3" s="166"/>
    </row>
    <row r="4" spans="1:7" ht="12.75">
      <c r="A4" s="167" t="s">
        <v>90</v>
      </c>
      <c r="B4" s="168"/>
      <c r="C4" s="168"/>
      <c r="D4" s="168"/>
      <c r="E4" s="168"/>
      <c r="F4" s="168"/>
      <c r="G4" s="169"/>
    </row>
    <row r="5" spans="1:7" ht="12.75">
      <c r="A5" s="170" t="str">
        <f>+[1]REPORTE!C6</f>
        <v>A ABRIL 2015</v>
      </c>
      <c r="B5" s="171"/>
      <c r="C5" s="171"/>
      <c r="D5" s="171"/>
      <c r="E5" s="171"/>
      <c r="F5" s="171"/>
      <c r="G5" s="171"/>
    </row>
    <row r="6" spans="1:7" s="74" customFormat="1" ht="13.5" thickBot="1">
      <c r="A6" s="73"/>
      <c r="B6" s="73"/>
      <c r="C6" s="73"/>
      <c r="D6" s="73"/>
      <c r="E6" s="73"/>
      <c r="F6" s="73"/>
      <c r="G6" s="73"/>
    </row>
    <row r="7" spans="1:7">
      <c r="A7" s="75"/>
      <c r="B7" s="76" t="s">
        <v>8</v>
      </c>
      <c r="C7" s="77" t="s">
        <v>67</v>
      </c>
      <c r="D7" s="77" t="s">
        <v>91</v>
      </c>
      <c r="E7" s="77" t="s">
        <v>92</v>
      </c>
      <c r="F7" s="77" t="s">
        <v>85</v>
      </c>
      <c r="G7" s="78" t="s">
        <v>88</v>
      </c>
    </row>
    <row r="8" spans="1:7">
      <c r="A8" s="79" t="s">
        <v>93</v>
      </c>
      <c r="B8" s="80">
        <v>183</v>
      </c>
      <c r="C8" s="81">
        <v>31</v>
      </c>
      <c r="D8" s="81">
        <v>24</v>
      </c>
      <c r="E8" s="81">
        <v>18</v>
      </c>
      <c r="F8" s="81">
        <v>10</v>
      </c>
      <c r="G8" s="82">
        <v>266</v>
      </c>
    </row>
    <row r="9" spans="1:7" ht="11.25" thickBot="1">
      <c r="A9" s="83" t="s">
        <v>94</v>
      </c>
      <c r="B9" s="84">
        <v>299</v>
      </c>
      <c r="C9" s="85">
        <v>31</v>
      </c>
      <c r="D9" s="85">
        <v>29</v>
      </c>
      <c r="E9" s="85">
        <v>0</v>
      </c>
      <c r="F9" s="85">
        <v>105</v>
      </c>
      <c r="G9" s="86">
        <v>464</v>
      </c>
    </row>
    <row r="10" spans="1:7" ht="18" customHeight="1" thickBot="1">
      <c r="A10" s="87" t="s">
        <v>88</v>
      </c>
      <c r="B10" s="88">
        <v>482</v>
      </c>
      <c r="C10" s="89">
        <v>62</v>
      </c>
      <c r="D10" s="89">
        <v>53</v>
      </c>
      <c r="E10" s="89">
        <v>18</v>
      </c>
      <c r="F10" s="89">
        <v>115</v>
      </c>
      <c r="G10" s="89">
        <v>730</v>
      </c>
    </row>
    <row r="11" spans="1:7" ht="43.5" customHeight="1">
      <c r="A11" s="90"/>
      <c r="B11" s="90"/>
      <c r="C11" s="90"/>
      <c r="D11" s="90"/>
      <c r="E11" s="90"/>
      <c r="F11" s="90"/>
      <c r="G11" s="90"/>
    </row>
    <row r="12" spans="1:7" ht="54.75" customHeight="1">
      <c r="A12" s="91"/>
      <c r="B12" s="91"/>
      <c r="C12" s="91"/>
      <c r="D12" s="91"/>
      <c r="E12" s="91"/>
      <c r="F12" s="91"/>
      <c r="G12" s="91"/>
    </row>
  </sheetData>
  <mergeCells count="5">
    <mergeCell ref="B1:G1"/>
    <mergeCell ref="A2:G2"/>
    <mergeCell ref="A3:G3"/>
    <mergeCell ref="A4:G4"/>
    <mergeCell ref="A5:G5"/>
  </mergeCells>
  <pageMargins left="1.1200000000000001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J37"/>
  <sheetViews>
    <sheetView view="pageBreakPreview" zoomScaleNormal="100" zoomScaleSheetLayoutView="100" workbookViewId="0">
      <selection activeCell="C1" sqref="C1:I1"/>
    </sheetView>
  </sheetViews>
  <sheetFormatPr baseColWidth="10" defaultRowHeight="10.5"/>
  <cols>
    <col min="1" max="1" width="5.42578125" style="72" customWidth="1"/>
    <col min="2" max="2" width="17.5703125" style="72" customWidth="1"/>
    <col min="3" max="3" width="11" style="72" customWidth="1"/>
    <col min="4" max="4" width="9.140625" style="72" customWidth="1"/>
    <col min="5" max="5" width="12.42578125" style="72" bestFit="1" customWidth="1"/>
    <col min="6" max="6" width="12.7109375" style="72" bestFit="1" customWidth="1"/>
    <col min="7" max="7" width="13" style="72" bestFit="1" customWidth="1"/>
    <col min="8" max="8" width="10.140625" style="72" customWidth="1"/>
    <col min="9" max="9" width="3.85546875" style="72" customWidth="1"/>
    <col min="10" max="10" width="3" style="72" customWidth="1"/>
    <col min="11" max="16384" width="11.42578125" style="72"/>
  </cols>
  <sheetData>
    <row r="1" spans="2:10" ht="75.75" customHeight="1">
      <c r="C1" s="124" t="s">
        <v>89</v>
      </c>
      <c r="D1" s="124"/>
      <c r="E1" s="124"/>
      <c r="F1" s="124"/>
      <c r="G1" s="124"/>
      <c r="H1" s="124"/>
      <c r="I1" s="124"/>
    </row>
    <row r="2" spans="2:10" ht="11.25" thickBot="1"/>
    <row r="3" spans="2:10" ht="19.5" customHeight="1">
      <c r="B3" s="173" t="s">
        <v>95</v>
      </c>
      <c r="C3" s="174"/>
      <c r="D3" s="174"/>
      <c r="E3" s="174"/>
      <c r="F3" s="174"/>
      <c r="G3" s="174"/>
      <c r="H3" s="175"/>
    </row>
    <row r="4" spans="2:10" ht="19.5" customHeight="1">
      <c r="B4" s="170" t="str">
        <f>+[1]REPORTE!C6</f>
        <v>A ABRIL 2015</v>
      </c>
      <c r="C4" s="171"/>
      <c r="D4" s="171"/>
      <c r="E4" s="171"/>
      <c r="F4" s="171"/>
      <c r="G4" s="171"/>
      <c r="H4" s="171"/>
    </row>
    <row r="5" spans="2:10" s="92" customFormat="1" ht="25.5" customHeight="1">
      <c r="B5" s="73"/>
      <c r="C5" s="73"/>
      <c r="D5" s="73"/>
      <c r="E5" s="73"/>
      <c r="F5" s="73"/>
      <c r="G5" s="73"/>
      <c r="H5" s="73"/>
    </row>
    <row r="6" spans="2:10" ht="12">
      <c r="C6" s="93" t="s">
        <v>96</v>
      </c>
      <c r="D6" s="93" t="s">
        <v>97</v>
      </c>
      <c r="E6" s="93" t="s">
        <v>91</v>
      </c>
      <c r="F6" s="93" t="s">
        <v>92</v>
      </c>
      <c r="G6" s="93" t="s">
        <v>85</v>
      </c>
      <c r="H6" s="94" t="s">
        <v>88</v>
      </c>
    </row>
    <row r="7" spans="2:10" s="98" customFormat="1">
      <c r="B7" s="80" t="s">
        <v>93</v>
      </c>
      <c r="C7" s="95">
        <v>183</v>
      </c>
      <c r="D7" s="96">
        <v>31</v>
      </c>
      <c r="E7" s="96">
        <v>24</v>
      </c>
      <c r="F7" s="96">
        <v>18</v>
      </c>
      <c r="G7" s="96">
        <v>10</v>
      </c>
      <c r="H7" s="97">
        <v>266</v>
      </c>
    </row>
    <row r="8" spans="2:10" ht="11.25" thickBot="1">
      <c r="B8" s="84" t="s">
        <v>94</v>
      </c>
      <c r="C8" s="99">
        <v>299</v>
      </c>
      <c r="D8" s="99">
        <v>31</v>
      </c>
      <c r="E8" s="99">
        <v>29</v>
      </c>
      <c r="F8" s="99">
        <v>0</v>
      </c>
      <c r="G8" s="99">
        <v>105</v>
      </c>
      <c r="H8" s="100">
        <v>464</v>
      </c>
    </row>
    <row r="9" spans="2:10" ht="11.25" customHeight="1" thickBot="1">
      <c r="B9" s="91"/>
      <c r="C9" s="101"/>
      <c r="D9" s="101"/>
      <c r="E9" s="101"/>
      <c r="F9" s="101"/>
      <c r="G9" s="102" t="s">
        <v>88</v>
      </c>
      <c r="H9" s="103">
        <v>730</v>
      </c>
    </row>
    <row r="10" spans="2:10" ht="10.5" customHeight="1"/>
    <row r="11" spans="2:10" ht="10.5" customHeight="1"/>
    <row r="12" spans="2:10">
      <c r="C12" s="172"/>
      <c r="D12" s="172"/>
      <c r="E12" s="172"/>
      <c r="F12" s="172"/>
      <c r="G12" s="172"/>
      <c r="H12" s="172"/>
      <c r="I12" s="172"/>
      <c r="J12" s="172"/>
    </row>
    <row r="13" spans="2:10">
      <c r="C13" s="172"/>
      <c r="D13" s="172"/>
      <c r="E13" s="172"/>
      <c r="F13" s="172"/>
      <c r="G13" s="172"/>
      <c r="H13" s="172"/>
      <c r="I13" s="172"/>
      <c r="J13" s="172"/>
    </row>
    <row r="18" spans="2:6">
      <c r="B18" s="104"/>
      <c r="E18" s="105" t="s">
        <v>93</v>
      </c>
      <c r="F18" s="106">
        <f>+H7</f>
        <v>266</v>
      </c>
    </row>
    <row r="19" spans="2:6" ht="11.25" thickBot="1">
      <c r="E19" s="107" t="s">
        <v>94</v>
      </c>
      <c r="F19" s="108">
        <f>+H8</f>
        <v>464</v>
      </c>
    </row>
    <row r="23" spans="2:6" ht="10.5" customHeight="1"/>
    <row r="24" spans="2:6" ht="10.5" customHeight="1"/>
    <row r="25" spans="2:6" ht="10.5" customHeight="1"/>
    <row r="28" spans="2:6" ht="10.5" customHeight="1"/>
    <row r="29" spans="2:6" ht="10.5" customHeight="1"/>
    <row r="30" spans="2:6" ht="10.5" customHeight="1"/>
    <row r="36" spans="2:8">
      <c r="B36" s="91"/>
      <c r="C36" s="91"/>
      <c r="D36" s="91"/>
      <c r="E36" s="91"/>
      <c r="F36" s="91"/>
      <c r="G36" s="91"/>
      <c r="H36" s="91"/>
    </row>
    <row r="37" spans="2:8">
      <c r="B37" s="91"/>
      <c r="C37" s="91"/>
      <c r="D37" s="91"/>
      <c r="E37" s="91"/>
      <c r="F37" s="91"/>
      <c r="G37" s="91"/>
      <c r="H37" s="91"/>
    </row>
  </sheetData>
  <mergeCells count="11">
    <mergeCell ref="C13:D13"/>
    <mergeCell ref="E13:F13"/>
    <mergeCell ref="G13:H13"/>
    <mergeCell ref="I13:J13"/>
    <mergeCell ref="C1:I1"/>
    <mergeCell ref="B3:H3"/>
    <mergeCell ref="B4:H4"/>
    <mergeCell ref="C12:D12"/>
    <mergeCell ref="E12:F12"/>
    <mergeCell ref="G12:H12"/>
    <mergeCell ref="I12:J12"/>
  </mergeCells>
  <pageMargins left="0.7" right="0.7" top="0.75" bottom="0.75" header="0.3" footer="0.3"/>
  <pageSetup scale="98" orientation="portrait" r:id="rId1"/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9"/>
  <sheetViews>
    <sheetView view="pageBreakPreview" topLeftCell="A3" zoomScaleNormal="100" zoomScaleSheetLayoutView="100" workbookViewId="0">
      <selection activeCell="A7" sqref="A7"/>
    </sheetView>
  </sheetViews>
  <sheetFormatPr baseColWidth="10" defaultRowHeight="10.5"/>
  <cols>
    <col min="1" max="1" width="20.140625" style="72" customWidth="1"/>
    <col min="2" max="12" width="12" style="72" customWidth="1"/>
    <col min="13" max="16384" width="11.42578125" style="72"/>
  </cols>
  <sheetData>
    <row r="1" spans="1:11" ht="62.25" customHeight="1">
      <c r="B1" s="124" t="s">
        <v>89</v>
      </c>
      <c r="C1" s="124"/>
      <c r="D1" s="124"/>
      <c r="E1" s="124"/>
      <c r="F1" s="124"/>
      <c r="G1" s="124"/>
      <c r="H1" s="124"/>
      <c r="I1" s="124"/>
      <c r="J1" s="124"/>
    </row>
    <row r="2" spans="1:11" ht="24.75" customHeight="1" thickBot="1">
      <c r="A2" s="176"/>
      <c r="B2" s="176"/>
      <c r="C2" s="176"/>
      <c r="D2" s="176"/>
      <c r="E2" s="176"/>
      <c r="F2" s="176"/>
      <c r="G2" s="176"/>
      <c r="H2" s="176"/>
      <c r="I2" s="176"/>
      <c r="J2" s="176"/>
    </row>
    <row r="3" spans="1:11" ht="30" customHeight="1">
      <c r="A3" s="177" t="s">
        <v>98</v>
      </c>
      <c r="B3" s="178"/>
      <c r="C3" s="178"/>
      <c r="D3" s="178"/>
      <c r="E3" s="178"/>
      <c r="F3" s="178"/>
      <c r="G3" s="178"/>
      <c r="H3" s="178"/>
      <c r="I3" s="178"/>
      <c r="J3" s="179"/>
    </row>
    <row r="4" spans="1:11" ht="30" customHeight="1" thickBot="1">
      <c r="A4" s="180" t="str">
        <f>+[1]REPORTE!C6</f>
        <v>A ABRIL 2015</v>
      </c>
      <c r="B4" s="181"/>
      <c r="C4" s="181"/>
      <c r="D4" s="181"/>
      <c r="E4" s="181"/>
      <c r="F4" s="181"/>
      <c r="G4" s="181"/>
      <c r="H4" s="181"/>
      <c r="I4" s="181"/>
      <c r="J4" s="182"/>
    </row>
    <row r="5" spans="1:11" s="74" customFormat="1" ht="34.5" customHeight="1" thickBot="1">
      <c r="A5" s="109"/>
      <c r="B5" s="109"/>
      <c r="C5" s="109"/>
      <c r="D5" s="109"/>
      <c r="E5" s="109"/>
      <c r="F5" s="109"/>
      <c r="G5" s="109"/>
      <c r="H5" s="109"/>
      <c r="I5" s="109"/>
      <c r="J5" s="109"/>
    </row>
    <row r="6" spans="1:11" s="114" customFormat="1" ht="44.25" customHeight="1" thickBot="1">
      <c r="A6" s="110"/>
      <c r="B6" s="111" t="s">
        <v>99</v>
      </c>
      <c r="C6" s="112" t="s">
        <v>100</v>
      </c>
      <c r="D6" s="112" t="s">
        <v>101</v>
      </c>
      <c r="E6" s="112" t="s">
        <v>102</v>
      </c>
      <c r="F6" s="112" t="s">
        <v>103</v>
      </c>
      <c r="G6" s="113" t="s">
        <v>104</v>
      </c>
      <c r="H6" s="113" t="s">
        <v>105</v>
      </c>
      <c r="I6" s="113" t="s">
        <v>106</v>
      </c>
      <c r="J6" s="113" t="str">
        <f>+A4</f>
        <v>A ABRIL 2015</v>
      </c>
    </row>
    <row r="7" spans="1:11" s="114" customFormat="1" ht="12">
      <c r="A7" s="115" t="s">
        <v>93</v>
      </c>
      <c r="B7" s="116">
        <v>189</v>
      </c>
      <c r="C7" s="117">
        <v>212</v>
      </c>
      <c r="D7" s="117">
        <v>195</v>
      </c>
      <c r="E7" s="117">
        <v>216</v>
      </c>
      <c r="F7" s="117">
        <v>216</v>
      </c>
      <c r="G7" s="117">
        <v>214</v>
      </c>
      <c r="H7" s="117">
        <v>254</v>
      </c>
      <c r="I7" s="117">
        <v>282</v>
      </c>
      <c r="J7" s="117">
        <v>266</v>
      </c>
    </row>
    <row r="8" spans="1:11" s="114" customFormat="1" ht="12.75" thickBot="1">
      <c r="A8" s="118" t="s">
        <v>94</v>
      </c>
      <c r="B8" s="119">
        <v>172</v>
      </c>
      <c r="C8" s="120">
        <v>229</v>
      </c>
      <c r="D8" s="120">
        <v>401</v>
      </c>
      <c r="E8" s="120">
        <v>401</v>
      </c>
      <c r="F8" s="120">
        <v>469</v>
      </c>
      <c r="G8" s="120">
        <v>355</v>
      </c>
      <c r="H8" s="120">
        <v>379</v>
      </c>
      <c r="I8" s="120">
        <v>350</v>
      </c>
      <c r="J8" s="120">
        <v>464</v>
      </c>
    </row>
    <row r="9" spans="1:11" s="114" customFormat="1" ht="12.75" thickBot="1">
      <c r="A9" s="121" t="s">
        <v>88</v>
      </c>
      <c r="B9" s="122">
        <f t="shared" ref="B9:F9" si="0">+B8+B7</f>
        <v>361</v>
      </c>
      <c r="C9" s="122">
        <f t="shared" si="0"/>
        <v>441</v>
      </c>
      <c r="D9" s="123">
        <f t="shared" si="0"/>
        <v>596</v>
      </c>
      <c r="E9" s="123">
        <f t="shared" si="0"/>
        <v>617</v>
      </c>
      <c r="F9" s="123">
        <f t="shared" si="0"/>
        <v>685</v>
      </c>
      <c r="G9" s="123">
        <v>569</v>
      </c>
      <c r="H9" s="123">
        <v>633</v>
      </c>
      <c r="I9" s="123">
        <v>632</v>
      </c>
      <c r="J9" s="123">
        <v>730</v>
      </c>
    </row>
    <row r="10" spans="1:11" ht="30.75" customHeight="1"/>
    <row r="12" spans="1:11">
      <c r="B12" s="172"/>
      <c r="C12" s="172"/>
      <c r="D12" s="172"/>
      <c r="E12" s="172"/>
      <c r="F12" s="91"/>
      <c r="G12" s="172"/>
      <c r="H12" s="172"/>
      <c r="I12" s="172"/>
      <c r="J12" s="172"/>
      <c r="K12" s="91"/>
    </row>
    <row r="13" spans="1:11">
      <c r="B13" s="172"/>
      <c r="C13" s="172"/>
      <c r="D13" s="172"/>
      <c r="E13" s="172"/>
      <c r="F13" s="91"/>
      <c r="G13" s="172"/>
      <c r="H13" s="172"/>
      <c r="I13" s="172"/>
      <c r="J13" s="172"/>
      <c r="K13" s="91"/>
    </row>
    <row r="18" spans="2:2">
      <c r="B18" s="72" t="s">
        <v>107</v>
      </c>
    </row>
    <row r="36" spans="1:10">
      <c r="A36" s="91"/>
      <c r="B36" s="91"/>
      <c r="C36" s="91"/>
      <c r="D36" s="91"/>
      <c r="E36" s="91"/>
      <c r="F36" s="91"/>
      <c r="G36" s="91"/>
      <c r="H36" s="91"/>
      <c r="I36" s="91"/>
      <c r="J36" s="91"/>
    </row>
    <row r="37" spans="1:10">
      <c r="A37" s="91"/>
      <c r="B37" s="91"/>
      <c r="C37" s="91"/>
      <c r="D37" s="91"/>
      <c r="E37" s="91"/>
      <c r="F37" s="91"/>
      <c r="G37" s="91"/>
      <c r="H37" s="91"/>
      <c r="I37" s="91"/>
      <c r="J37" s="91"/>
    </row>
    <row r="38" spans="1:10">
      <c r="A38" s="91"/>
      <c r="B38" s="91"/>
      <c r="C38" s="91"/>
      <c r="D38" s="91"/>
      <c r="E38" s="91"/>
      <c r="F38" s="91"/>
      <c r="G38" s="91"/>
      <c r="H38" s="91"/>
      <c r="I38" s="91"/>
      <c r="J38" s="91"/>
    </row>
    <row r="39" spans="1:10">
      <c r="A39" s="91"/>
      <c r="B39" s="91"/>
      <c r="C39" s="91"/>
      <c r="D39" s="91"/>
      <c r="E39" s="91"/>
      <c r="F39" s="91"/>
      <c r="G39" s="91"/>
      <c r="H39" s="91"/>
      <c r="I39" s="91"/>
      <c r="J39" s="91"/>
    </row>
  </sheetData>
  <mergeCells count="10">
    <mergeCell ref="B13:C13"/>
    <mergeCell ref="D13:E13"/>
    <mergeCell ref="G13:J13"/>
    <mergeCell ref="B1:J1"/>
    <mergeCell ref="A2:J2"/>
    <mergeCell ref="A3:J3"/>
    <mergeCell ref="A4:J4"/>
    <mergeCell ref="B12:C12"/>
    <mergeCell ref="D12:E12"/>
    <mergeCell ref="G12:J12"/>
  </mergeCells>
  <pageMargins left="0.42" right="0.53" top="0.70866141732283472" bottom="0.35433070866141736" header="0.31496062992125984" footer="0.31496062992125984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REPORTE</vt:lpstr>
      <vt:lpstr>% POR CENTRO PENITENCIARIO</vt:lpstr>
      <vt:lpstr>% CONVENIOS EMPRESARIOS</vt:lpstr>
      <vt:lpstr>COMP TRAB SEMESTRAL</vt:lpstr>
      <vt:lpstr>'% CONVENIOS EMPRESARIOS'!Área_de_impresión</vt:lpstr>
      <vt:lpstr>'COMP TRAB SEMESTRAL'!Área_de_impresión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Laptop</cp:lastModifiedBy>
  <cp:lastPrinted>2015-12-21T21:47:36Z</cp:lastPrinted>
  <dcterms:created xsi:type="dcterms:W3CDTF">2015-11-10T19:13:30Z</dcterms:created>
  <dcterms:modified xsi:type="dcterms:W3CDTF">2015-12-21T21:55:59Z</dcterms:modified>
</cp:coreProperties>
</file>