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8CD936FE-7794-43DB-AB08-5C1D87F87DFD}" xr6:coauthVersionLast="46" xr6:coauthVersionMax="46" xr10:uidLastSave="{00000000-0000-0000-0000-000000000000}"/>
  <bookViews>
    <workbookView xWindow="-120" yWindow="-120" windowWidth="20730" windowHeight="11160" xr2:uid="{D130A7A9-FF53-412A-9DE4-20349223D680}"/>
  </bookViews>
  <sheets>
    <sheet name="01ENE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<sst xmlns="http://schemas.openxmlformats.org/spreadsheetml/2006/main" count="563" uniqueCount="172">
  <si>
    <t>PARQUE METROPOLITANO DE GUADALAJARA</t>
  </si>
  <si>
    <t>01- Quincenal del viernes 01 de enero de 2021 al viernes 15 de enero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</si>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</sst>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DD95340D-2DE0-4004-95C0-36D587464F91}"/>
    <cellStyle name="Normal 3" xfId="2" xr:uid="{FBCB21D5-0449-4343-A562-38A708F83D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11F57-4E09-446D-9CAE-CB0AD90BE294}">
  <dimension ref="A1:AB59"/>
  <sheetViews>
    <sheetView tabSelected="1" zoomScale="95" zoomScaleNormal="95" workbookViewId="0">
      <selection activeCell="U11" sqref="U11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7109375" customWidth="1"/>
    <col min="12" max="12" width="13.7109375" hidden="1" customWidth="1"/>
    <col min="13" max="13" width="9.5703125" hidden="1" customWidth="1"/>
    <col min="14" max="14" width="9" hidden="1" customWidth="1"/>
    <col min="15" max="15" width="9" customWidth="1"/>
    <col min="16" max="16" width="8.28515625" hidden="1" customWidth="1"/>
    <col min="17" max="17" width="8.7109375" hidden="1" customWidth="1"/>
    <col min="18" max="18" width="10.28515625" hidden="1" customWidth="1"/>
    <col min="19" max="19" width="8.85546875" hidden="1" customWidth="1"/>
    <col min="20" max="20" width="8" hidden="1" customWidth="1"/>
    <col min="21" max="21" width="8.710937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8.8554687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2691.71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215.1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5365.74</v>
      </c>
      <c r="AA9" s="24">
        <f t="shared" si="0"/>
        <v>2691.71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2380.9499999999998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267.60000000000002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4353.1000000000004</v>
      </c>
      <c r="AA11" s="24">
        <f t="shared" si="0"/>
        <v>2380.9499999999998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4534.55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2199.5</v>
      </c>
      <c r="AA13" s="24">
        <f t="shared" si="0"/>
        <v>4534.55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4634.55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 t="s">
        <v>45</v>
      </c>
      <c r="Y14" s="24">
        <f t="shared" si="2"/>
        <v>6734.05</v>
      </c>
      <c r="Z14" s="24">
        <f t="shared" si="3"/>
        <v>2099.5</v>
      </c>
      <c r="AA14" s="24">
        <f t="shared" si="0"/>
        <v>4634.55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2143.5500000000002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4590.5</v>
      </c>
      <c r="AA15" s="24">
        <f t="shared" si="0"/>
        <v>2143.5500000000002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5134.55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1599.5</v>
      </c>
      <c r="AA16" s="24">
        <f t="shared" si="0"/>
        <v>5134.55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2717.72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4597.78</v>
      </c>
      <c r="AA17" s="24">
        <f t="shared" si="0"/>
        <v>2717.7200000000003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3267.55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 t="s">
        <v>45</v>
      </c>
      <c r="Y18" s="24">
        <f t="shared" si="2"/>
        <v>6734.05</v>
      </c>
      <c r="Z18" s="24">
        <f t="shared" si="3"/>
        <v>3466.5</v>
      </c>
      <c r="AA18" s="24">
        <f t="shared" si="0"/>
        <v>3267.55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2578.5500000000002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4155.5</v>
      </c>
      <c r="AA19" s="24">
        <f t="shared" si="0"/>
        <v>2578.5500000000002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3764.94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3550.56</v>
      </c>
      <c r="AA20" s="24">
        <f t="shared" si="0"/>
        <v>3764.94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2568.25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4747.25</v>
      </c>
      <c r="AA24" s="24">
        <f t="shared" si="0"/>
        <v>2568.25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2349.06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4384.99</v>
      </c>
      <c r="AA26" s="24">
        <f t="shared" si="0"/>
        <v>2349.0600000000004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2412.2399999999998</v>
      </c>
      <c r="G28" s="24">
        <v>6577.5</v>
      </c>
      <c r="H28" s="24">
        <v>443</v>
      </c>
      <c r="I28" s="24">
        <v>295</v>
      </c>
      <c r="J28" s="24">
        <v>1105.01</v>
      </c>
      <c r="K28" s="24">
        <v>756.41</v>
      </c>
      <c r="L28" s="24">
        <v>519</v>
      </c>
      <c r="M28" s="24">
        <v>2657.41</v>
      </c>
      <c r="N28" s="24">
        <v>113.1</v>
      </c>
      <c r="O28" s="24">
        <v>219.25</v>
      </c>
      <c r="P28" s="24">
        <v>0</v>
      </c>
      <c r="Q28" s="24"/>
      <c r="R28" s="24" t="s">
        <v>45</v>
      </c>
      <c r="S28" s="24">
        <v>0</v>
      </c>
      <c r="T28" s="24"/>
      <c r="U28" s="24">
        <v>500</v>
      </c>
      <c r="V28" s="24">
        <v>40</v>
      </c>
      <c r="W28" s="24">
        <v>58</v>
      </c>
      <c r="X28" s="24">
        <v>626.41999999999996</v>
      </c>
      <c r="Y28" s="24">
        <f t="shared" si="2"/>
        <v>8161.17</v>
      </c>
      <c r="Z28" s="24">
        <f t="shared" si="3"/>
        <v>5748.93</v>
      </c>
      <c r="AA28" s="24">
        <f t="shared" si="0"/>
        <v>2412.2399999999998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3261.11</v>
      </c>
      <c r="G29" s="24">
        <v>6577.5</v>
      </c>
      <c r="H29" s="24">
        <v>443</v>
      </c>
      <c r="I29" s="24">
        <v>295</v>
      </c>
      <c r="J29" s="24">
        <v>1135.1099999999999</v>
      </c>
      <c r="K29" s="24">
        <v>756.41</v>
      </c>
      <c r="L29" s="24" t="s">
        <v>45</v>
      </c>
      <c r="M29" s="24">
        <v>2826.74</v>
      </c>
      <c r="N29" s="24">
        <v>282.75</v>
      </c>
      <c r="O29" s="24">
        <v>109.62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877</v>
      </c>
      <c r="Y29" s="24">
        <f t="shared" si="2"/>
        <v>8302.119999999999</v>
      </c>
      <c r="Z29" s="24">
        <f t="shared" si="3"/>
        <v>5041.01</v>
      </c>
      <c r="AA29" s="24">
        <f t="shared" si="0"/>
        <v>3261.1099999999988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3389.98</v>
      </c>
      <c r="G30" s="24">
        <v>6577.5</v>
      </c>
      <c r="H30" s="24">
        <v>443</v>
      </c>
      <c r="I30" s="24">
        <v>295</v>
      </c>
      <c r="J30" s="24">
        <v>924.37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 t="s">
        <v>45</v>
      </c>
      <c r="Y30" s="24">
        <f>SUM(G30+H30+I30+O30+P30+T30+X30)</f>
        <v>7315.5</v>
      </c>
      <c r="Z30" s="24">
        <f t="shared" si="3"/>
        <v>3925.5199999999995</v>
      </c>
      <c r="AA30" s="24">
        <f t="shared" si="0"/>
        <v>3389.9800000000005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2973.54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200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3760.51</v>
      </c>
      <c r="AA32" s="24">
        <f t="shared" si="0"/>
        <v>2973.54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4544.72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2770.7799999999997</v>
      </c>
      <c r="AA33" s="24">
        <f t="shared" si="0"/>
        <v>4544.72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74.650000000000006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2600</v>
      </c>
      <c r="V35" s="24">
        <v>40</v>
      </c>
      <c r="W35" s="24">
        <v>58</v>
      </c>
      <c r="X35" s="24" t="s">
        <v>45</v>
      </c>
      <c r="Y35" s="24">
        <f t="shared" si="2"/>
        <v>7315.5</v>
      </c>
      <c r="Z35" s="24">
        <f t="shared" si="3"/>
        <v>7240.85</v>
      </c>
      <c r="AA35" s="24">
        <f t="shared" si="0"/>
        <v>74.649999999999636</v>
      </c>
      <c r="AB35" s="25">
        <f t="shared" si="1"/>
        <v>-3.694822225952521E-13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2049.31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1053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335.1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5882.24</v>
      </c>
      <c r="AA36" s="24">
        <f t="shared" si="0"/>
        <v>2049.3100000000004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2478.5500000000002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100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4255.5</v>
      </c>
      <c r="AA38" s="24">
        <f t="shared" si="0"/>
        <v>2478.5500000000002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1248.8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722.5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6326.7</v>
      </c>
      <c r="AA39" s="24">
        <f t="shared" si="0"/>
        <v>1248.8000000000002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2197.2399999999998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250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5734.31</v>
      </c>
      <c r="AA40" s="24">
        <f t="shared" si="0"/>
        <v>2197.2399999999998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6665.14</v>
      </c>
      <c r="G41" s="24">
        <v>6723.45</v>
      </c>
      <c r="H41" s="24">
        <v>529.5</v>
      </c>
      <c r="I41" s="24">
        <v>324.5</v>
      </c>
      <c r="J41" s="24">
        <v>1219.68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224.11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896.46</v>
      </c>
      <c r="Y41" s="24">
        <f t="shared" si="2"/>
        <v>8698.02</v>
      </c>
      <c r="Z41" s="24">
        <f t="shared" si="3"/>
        <v>2032.88</v>
      </c>
      <c r="AA41" s="24">
        <f t="shared" si="0"/>
        <v>6665.14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1955.72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 t="s">
        <v>45</v>
      </c>
      <c r="Y42" s="24">
        <f t="shared" si="2"/>
        <v>7315.5</v>
      </c>
      <c r="Z42" s="24">
        <f t="shared" si="3"/>
        <v>5359.78</v>
      </c>
      <c r="AA42" s="24">
        <f t="shared" si="0"/>
        <v>1955.7200000000003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441.55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2000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6292.5</v>
      </c>
      <c r="AA43" s="24">
        <f t="shared" si="0"/>
        <v>441.55000000000018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2796.55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2138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200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3937.5</v>
      </c>
      <c r="AA44" s="24">
        <f t="shared" si="0"/>
        <v>2796.55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3252.72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1040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4062.7799999999997</v>
      </c>
      <c r="AA45" s="24">
        <f>+Y45-Z45</f>
        <v>3252.7200000000003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4741.3999999999996</v>
      </c>
      <c r="G46" s="24">
        <v>6577.5</v>
      </c>
      <c r="H46" s="24">
        <v>443</v>
      </c>
      <c r="I46" s="24">
        <v>295</v>
      </c>
      <c r="J46" s="24">
        <v>1228.78</v>
      </c>
      <c r="K46" s="24">
        <v>756.41</v>
      </c>
      <c r="L46" s="24" t="s">
        <v>45</v>
      </c>
      <c r="M46" s="24">
        <v>1897.98</v>
      </c>
      <c r="N46" s="24">
        <v>76.05</v>
      </c>
      <c r="O46" s="24">
        <v>109.62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1315.5</v>
      </c>
      <c r="Y46" s="24">
        <f t="shared" si="2"/>
        <v>8740.619999999999</v>
      </c>
      <c r="Z46" s="24">
        <f t="shared" si="3"/>
        <v>3999.2200000000003</v>
      </c>
      <c r="AA46" s="24">
        <f t="shared" si="0"/>
        <v>4741.3999999999987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2217.7199999999998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500</v>
      </c>
      <c r="V47" s="24">
        <v>40</v>
      </c>
      <c r="W47" s="24">
        <v>58</v>
      </c>
      <c r="X47" s="24">
        <v>0</v>
      </c>
      <c r="Y47" s="24">
        <f t="shared" si="2"/>
        <v>7315.5</v>
      </c>
      <c r="Z47" s="24">
        <f t="shared" si="3"/>
        <v>5097.78</v>
      </c>
      <c r="AA47" s="24">
        <f t="shared" si="0"/>
        <v>2217.7200000000003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1806.72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3288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500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5508.78</v>
      </c>
      <c r="AA48" s="24">
        <f t="shared" si="0"/>
        <v>1806.7200000000003</v>
      </c>
      <c r="AB48" s="25">
        <f>+AA48-F48+Q48</f>
        <v>2.2737367544323206E-13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3702.22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800</v>
      </c>
      <c r="S50" s="24">
        <v>0</v>
      </c>
      <c r="T50" s="24"/>
      <c r="U50" s="24">
        <v>500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11485.279999999999</v>
      </c>
      <c r="AA50" s="24">
        <f t="shared" si="0"/>
        <v>3702.2200000000012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3050.32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200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5603.08</v>
      </c>
      <c r="AA51" s="24">
        <f t="shared" si="0"/>
        <v>3050.3199999999997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4692.55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2041.5</v>
      </c>
      <c r="AA52" s="24">
        <f t="shared" si="0"/>
        <v>4692.55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5094.72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2220.7799999999997</v>
      </c>
      <c r="AA53" s="24">
        <f>+Y53-Z53</f>
        <v>5094.72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1944.77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575.78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4789.28</v>
      </c>
      <c r="AA54" s="24">
        <f>+Y54-Z54</f>
        <v>1944.7700000000004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3417.85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 t="s">
        <v>45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2599.1</v>
      </c>
      <c r="AA56" s="24">
        <f t="shared" si="5"/>
        <v>3417.85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5034.55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1699.5</v>
      </c>
      <c r="AA57" s="24">
        <f t="shared" si="5"/>
        <v>5034.55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01ENE21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2021-02-11T16:11:40Z</dcterms:created>
  <dcterms:modified xsi:type="dcterms:W3CDTF">2021-02-11T16:12:56Z</dcterms:modified>
</cp:coreProperties>
</file>