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E855825C-379A-476B-8B4A-8F74A429C494}" xr6:coauthVersionLast="45" xr6:coauthVersionMax="45" xr10:uidLastSave="{00000000-0000-0000-0000-000000000000}"/>
  <bookViews>
    <workbookView xWindow="-120" yWindow="-120" windowWidth="20730" windowHeight="11160" xr2:uid="{09CB5134-72C0-49C8-8080-869C3CB2AD6C}"/>
  </bookViews>
  <sheets>
    <sheet name="01DIC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<sst xmlns="http://schemas.openxmlformats.org/spreadsheetml/2006/main" count="564" uniqueCount="172">
  <si>
    <t>PARQUE METROPOLITANO DE GUADALAJARA</t>
  </si>
  <si>
    <t>23- Quincenal del martes 01 de diciembre de 2020 al martes 15 de diciembre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</si>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</sst>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0316B67B-AB41-4C46-9FE6-02C60B4BF532}"/>
    <cellStyle name="Normal 3" xfId="2" xr:uid="{4D7D90A6-3D51-42FD-B0F1-F1A1AAD07D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DC86A-6BA8-4D3F-A06B-0CFF88784562}">
  <dimension ref="A1:AB59"/>
  <sheetViews>
    <sheetView tabSelected="1" zoomScale="95" zoomScaleNormal="95" workbookViewId="0">
      <selection activeCell="U8" sqref="U8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285156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3.28515625" customWidth="1"/>
    <col min="12" max="12" width="13.7109375" hidden="1" customWidth="1"/>
    <col min="13" max="13" width="9.5703125" hidden="1" customWidth="1"/>
    <col min="14" max="14" width="9" hidden="1" customWidth="1"/>
    <col min="15" max="15" width="10.140625" customWidth="1"/>
    <col min="16" max="16" width="8.28515625" hidden="1" customWidth="1"/>
    <col min="17" max="17" width="8.7109375" hidden="1" customWidth="1"/>
    <col min="18" max="18" width="4.7109375" hidden="1" customWidth="1"/>
    <col min="19" max="19" width="8.5703125" hidden="1" customWidth="1"/>
    <col min="20" max="20" width="8" hidden="1" customWidth="1"/>
    <col min="21" max="21" width="9.28515625" customWidth="1"/>
    <col min="22" max="22" width="8.42578125" hidden="1" customWidth="1"/>
    <col min="23" max="23" width="8.85546875" hidden="1" customWidth="1"/>
    <col min="24" max="24" width="8.85546875" customWidth="1"/>
    <col min="25" max="25" width="10.85546875" customWidth="1"/>
    <col min="26" max="26" width="9.7109375" customWidth="1"/>
    <col min="27" max="27" width="9" customWidth="1"/>
    <col min="28" max="28" width="12.285156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6426.53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2105.9699999999998</v>
      </c>
      <c r="AA8" s="24">
        <f t="shared" ref="AA8:AA52" si="0">+Y8-Z8</f>
        <v>6426.5300000000007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2706.81</v>
      </c>
      <c r="G9" s="24">
        <v>7302.45</v>
      </c>
      <c r="H9" s="24">
        <v>422</v>
      </c>
      <c r="I9" s="24">
        <v>333</v>
      </c>
      <c r="J9" s="24">
        <v>1082.8499999999999</v>
      </c>
      <c r="K9" s="24">
        <v>839.79</v>
      </c>
      <c r="L9" s="24">
        <v>3130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200</v>
      </c>
      <c r="V9" s="24">
        <v>40</v>
      </c>
      <c r="W9" s="24">
        <v>58</v>
      </c>
      <c r="X9" s="24">
        <v>0</v>
      </c>
      <c r="Y9" s="24">
        <f t="shared" ref="Y9:Y52" si="2">SUM(G9+H9+I9+O9+P9+X9)</f>
        <v>8057.45</v>
      </c>
      <c r="Z9" s="24">
        <f t="shared" ref="Z9:Z58" si="3">SUM(J9+K9+L9+M9+N9+R9+S9+U9+V9+W9)</f>
        <v>5350.6399999999994</v>
      </c>
      <c r="AA9" s="24">
        <f t="shared" si="0"/>
        <v>2706.8100000000004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1414.1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630.89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7607.5</v>
      </c>
      <c r="Z10" s="24">
        <f t="shared" si="3"/>
        <v>6193.4000000000005</v>
      </c>
      <c r="AA10" s="24">
        <f t="shared" si="0"/>
        <v>1414.0999999999995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2398.5500000000002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 t="s">
        <v>45</v>
      </c>
      <c r="Y11" s="24">
        <f t="shared" si="2"/>
        <v>6734.05</v>
      </c>
      <c r="Z11" s="24">
        <f t="shared" si="3"/>
        <v>4335.5</v>
      </c>
      <c r="AA11" s="24">
        <f t="shared" si="0"/>
        <v>2398.5500000000002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8653.4</v>
      </c>
      <c r="Z12" s="24">
        <f t="shared" si="3"/>
        <v>2137.09</v>
      </c>
      <c r="AA12" s="24">
        <f t="shared" si="0"/>
        <v>6516.3099999999995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4634.55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6734.05</v>
      </c>
      <c r="Z13" s="24">
        <f t="shared" si="3"/>
        <v>2099.5</v>
      </c>
      <c r="AA13" s="24">
        <f t="shared" si="0"/>
        <v>4634.55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4634.55</v>
      </c>
      <c r="G14" s="24">
        <v>6098.55</v>
      </c>
      <c r="H14" s="24">
        <v>387.5</v>
      </c>
      <c r="I14" s="24">
        <v>248</v>
      </c>
      <c r="J14" s="24">
        <v>800.17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>
        <v>500</v>
      </c>
      <c r="V14" s="24">
        <v>40</v>
      </c>
      <c r="W14" s="24">
        <v>58</v>
      </c>
      <c r="X14" s="24" t="s">
        <v>45</v>
      </c>
      <c r="Y14" s="24">
        <f t="shared" si="2"/>
        <v>6734.05</v>
      </c>
      <c r="Z14" s="24">
        <f t="shared" si="3"/>
        <v>2099.5</v>
      </c>
      <c r="AA14" s="24">
        <f t="shared" si="0"/>
        <v>4634.55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2143.5500000000002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3049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6734.05</v>
      </c>
      <c r="Z15" s="24">
        <f t="shared" si="3"/>
        <v>4590.5</v>
      </c>
      <c r="AA15" s="24">
        <f t="shared" si="0"/>
        <v>2143.5500000000002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5134.55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6734.05</v>
      </c>
      <c r="Z16" s="24">
        <f t="shared" si="3"/>
        <v>1599.5</v>
      </c>
      <c r="AA16" s="24">
        <f t="shared" si="0"/>
        <v>5134.55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2717.72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2819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7315.5</v>
      </c>
      <c r="Z17" s="24">
        <f t="shared" si="3"/>
        <v>4597.78</v>
      </c>
      <c r="AA17" s="24">
        <f t="shared" si="0"/>
        <v>2717.7200000000003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3267.55</v>
      </c>
      <c r="G18" s="24">
        <v>6098.55</v>
      </c>
      <c r="H18" s="24">
        <v>387.5</v>
      </c>
      <c r="I18" s="24">
        <v>248</v>
      </c>
      <c r="J18" s="24">
        <v>800.17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200</v>
      </c>
      <c r="V18" s="24">
        <v>40</v>
      </c>
      <c r="W18" s="24">
        <v>58</v>
      </c>
      <c r="X18" s="24" t="s">
        <v>45</v>
      </c>
      <c r="Y18" s="24">
        <f t="shared" si="2"/>
        <v>6734.05</v>
      </c>
      <c r="Z18" s="24">
        <f t="shared" si="3"/>
        <v>3466.5</v>
      </c>
      <c r="AA18" s="24">
        <f t="shared" si="0"/>
        <v>3267.55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2578.5500000000002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6734.05</v>
      </c>
      <c r="Z19" s="24">
        <f t="shared" si="3"/>
        <v>4155.5</v>
      </c>
      <c r="AA19" s="24">
        <f t="shared" si="0"/>
        <v>2578.5500000000002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3764.94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1571.78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200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3550.56</v>
      </c>
      <c r="AA20" s="24">
        <f t="shared" si="0"/>
        <v>3764.94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9579.4</v>
      </c>
      <c r="Z21" s="24">
        <f t="shared" si="3"/>
        <v>2880.44</v>
      </c>
      <c r="AA21" s="24">
        <f t="shared" si="0"/>
        <v>6698.9599999999991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4927.1000000000004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7315.5</v>
      </c>
      <c r="Z22" s="24">
        <f t="shared" si="3"/>
        <v>2388.4</v>
      </c>
      <c r="AA22" s="24">
        <f t="shared" si="0"/>
        <v>4927.1000000000004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4806.58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7607.5</v>
      </c>
      <c r="Z23" s="24">
        <f t="shared" si="3"/>
        <v>2800.92</v>
      </c>
      <c r="AA23" s="24">
        <f t="shared" si="0"/>
        <v>4806.58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2568.25</v>
      </c>
      <c r="G24" s="24">
        <v>6577.5</v>
      </c>
      <c r="H24" s="24">
        <v>443</v>
      </c>
      <c r="I24" s="24">
        <v>295</v>
      </c>
      <c r="J24" s="24">
        <v>924.37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/>
      <c r="P24" s="24">
        <v>0</v>
      </c>
      <c r="Q24" s="24"/>
      <c r="R24" s="24" t="s">
        <v>45</v>
      </c>
      <c r="S24" s="24">
        <v>0</v>
      </c>
      <c r="T24" s="24"/>
      <c r="U24" s="24">
        <v>1000</v>
      </c>
      <c r="V24" s="24">
        <v>40</v>
      </c>
      <c r="W24" s="24" t="s">
        <v>45</v>
      </c>
      <c r="X24" s="24">
        <v>0</v>
      </c>
      <c r="Y24" s="24">
        <f t="shared" si="2"/>
        <v>7315.5</v>
      </c>
      <c r="Z24" s="24">
        <f t="shared" si="3"/>
        <v>4747.25</v>
      </c>
      <c r="AA24" s="24">
        <f t="shared" si="0"/>
        <v>2568.25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3942.72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7315.5</v>
      </c>
      <c r="Z25" s="24">
        <f t="shared" si="3"/>
        <v>3372.7799999999997</v>
      </c>
      <c r="AA25" s="24">
        <f t="shared" si="0"/>
        <v>3942.7200000000003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2349.06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 t="s">
        <v>45</v>
      </c>
      <c r="Y26" s="24">
        <f t="shared" si="2"/>
        <v>6734.05</v>
      </c>
      <c r="Z26" s="24">
        <f t="shared" si="3"/>
        <v>4384.99</v>
      </c>
      <c r="AA26" s="24">
        <f t="shared" si="0"/>
        <v>2349.0600000000004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5594.72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7315.5</v>
      </c>
      <c r="Z27" s="24">
        <f t="shared" si="3"/>
        <v>1720.78</v>
      </c>
      <c r="AA27" s="24">
        <f t="shared" si="0"/>
        <v>5594.72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2909.3</v>
      </c>
      <c r="G28" s="24">
        <v>6577.5</v>
      </c>
      <c r="H28" s="24">
        <v>443</v>
      </c>
      <c r="I28" s="24">
        <v>295</v>
      </c>
      <c r="J28" s="24">
        <v>1158.53</v>
      </c>
      <c r="K28" s="24">
        <v>756.41</v>
      </c>
      <c r="L28" s="24">
        <v>519</v>
      </c>
      <c r="M28" s="24">
        <v>2657.41</v>
      </c>
      <c r="N28" s="24">
        <v>113.1</v>
      </c>
      <c r="O28" s="24">
        <v>219.25</v>
      </c>
      <c r="P28" s="24">
        <v>0</v>
      </c>
      <c r="Q28" s="24"/>
      <c r="R28" s="24" t="s">
        <v>45</v>
      </c>
      <c r="S28" s="24">
        <v>0</v>
      </c>
      <c r="T28" s="24"/>
      <c r="U28" s="24">
        <v>200</v>
      </c>
      <c r="V28" s="24">
        <v>40</v>
      </c>
      <c r="W28" s="24">
        <v>58</v>
      </c>
      <c r="X28" s="24">
        <v>877</v>
      </c>
      <c r="Y28" s="24">
        <f t="shared" si="2"/>
        <v>8411.75</v>
      </c>
      <c r="Z28" s="24">
        <f t="shared" si="3"/>
        <v>5502.4500000000007</v>
      </c>
      <c r="AA28" s="24">
        <f t="shared" si="0"/>
        <v>2909.2999999999993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2657.65</v>
      </c>
      <c r="G29" s="24">
        <v>6577.5</v>
      </c>
      <c r="H29" s="24">
        <v>443</v>
      </c>
      <c r="I29" s="24">
        <v>295</v>
      </c>
      <c r="J29" s="24">
        <v>971.2</v>
      </c>
      <c r="K29" s="24">
        <v>756.41</v>
      </c>
      <c r="L29" s="24" t="s">
        <v>45</v>
      </c>
      <c r="M29" s="24">
        <v>2826.74</v>
      </c>
      <c r="N29" s="24">
        <v>282.75</v>
      </c>
      <c r="O29" s="24">
        <v>219.25</v>
      </c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7534.75</v>
      </c>
      <c r="Z29" s="24">
        <f t="shared" si="3"/>
        <v>4877.1000000000004</v>
      </c>
      <c r="AA29" s="24">
        <f t="shared" si="0"/>
        <v>2657.6499999999996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4252.07</v>
      </c>
      <c r="G30" s="24">
        <v>6577.5</v>
      </c>
      <c r="H30" s="24">
        <v>443</v>
      </c>
      <c r="I30" s="24">
        <v>295</v>
      </c>
      <c r="J30" s="24">
        <v>1158.53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219.25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877</v>
      </c>
      <c r="Y30" s="24">
        <f>SUM(G30+H30+I30+O30+P30+T30+X30)</f>
        <v>8411.75</v>
      </c>
      <c r="Z30" s="24">
        <f t="shared" si="3"/>
        <v>4159.68</v>
      </c>
      <c r="AA30" s="24">
        <f t="shared" si="0"/>
        <v>4252.07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5095.82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15187.5</v>
      </c>
      <c r="Z31" s="24">
        <f t="shared" si="3"/>
        <v>10091.679999999998</v>
      </c>
      <c r="AA31" s="24">
        <f t="shared" si="0"/>
        <v>5095.8200000000015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2973.54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200</v>
      </c>
      <c r="V32" s="24">
        <v>40</v>
      </c>
      <c r="W32" s="24">
        <v>58</v>
      </c>
      <c r="X32" s="24" t="s">
        <v>45</v>
      </c>
      <c r="Y32" s="24">
        <f t="shared" si="2"/>
        <v>6734.05</v>
      </c>
      <c r="Z32" s="24">
        <f t="shared" si="3"/>
        <v>3760.51</v>
      </c>
      <c r="AA32" s="24">
        <f t="shared" si="0"/>
        <v>2973.54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4544.72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>
        <v>1000</v>
      </c>
      <c r="V33" s="24">
        <v>40</v>
      </c>
      <c r="W33" s="24" t="s">
        <v>45</v>
      </c>
      <c r="X33" s="24" t="s">
        <v>45</v>
      </c>
      <c r="Y33" s="24">
        <f t="shared" si="2"/>
        <v>7315.5</v>
      </c>
      <c r="Z33" s="24">
        <f t="shared" si="3"/>
        <v>2770.7799999999997</v>
      </c>
      <c r="AA33" s="24">
        <f t="shared" si="0"/>
        <v>4544.72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2845.72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7315.5</v>
      </c>
      <c r="Z34" s="24">
        <f t="shared" si="3"/>
        <v>4469.78</v>
      </c>
      <c r="AA34" s="24">
        <f t="shared" si="0"/>
        <v>2845.7200000000003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137.69999999999999</v>
      </c>
      <c r="G35" s="24">
        <v>5963.6</v>
      </c>
      <c r="H35" s="24">
        <v>401.65</v>
      </c>
      <c r="I35" s="24">
        <v>267.45999999999998</v>
      </c>
      <c r="J35" s="24">
        <v>778.53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2000</v>
      </c>
      <c r="V35" s="24">
        <v>40</v>
      </c>
      <c r="W35" s="24">
        <v>58</v>
      </c>
      <c r="X35" s="24" t="s">
        <v>45</v>
      </c>
      <c r="Y35" s="24">
        <f t="shared" si="2"/>
        <v>6632.71</v>
      </c>
      <c r="Z35" s="24">
        <f t="shared" si="3"/>
        <v>6495.01</v>
      </c>
      <c r="AA35" s="24">
        <f t="shared" si="0"/>
        <v>137.69999999999982</v>
      </c>
      <c r="AB35" s="25">
        <f t="shared" si="1"/>
        <v>0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2084.41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1053</v>
      </c>
      <c r="M36" s="24">
        <v>2336.79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300</v>
      </c>
      <c r="V36" s="24">
        <v>40</v>
      </c>
      <c r="W36" s="24">
        <v>58</v>
      </c>
      <c r="X36" s="24" t="s">
        <v>45</v>
      </c>
      <c r="Y36" s="24">
        <f t="shared" si="2"/>
        <v>7931.55</v>
      </c>
      <c r="Z36" s="24">
        <f t="shared" si="3"/>
        <v>5847.1399999999994</v>
      </c>
      <c r="AA36" s="24">
        <f t="shared" si="0"/>
        <v>2084.4100000000008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3268.38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6734.05</v>
      </c>
      <c r="Z37" s="24">
        <f t="shared" si="3"/>
        <v>3465.67</v>
      </c>
      <c r="AA37" s="24">
        <f t="shared" si="0"/>
        <v>3268.38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2478.5500000000002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100</v>
      </c>
      <c r="V38" s="24">
        <v>40</v>
      </c>
      <c r="W38" s="24" t="s">
        <v>45</v>
      </c>
      <c r="X38" s="24" t="s">
        <v>45</v>
      </c>
      <c r="Y38" s="24">
        <f t="shared" si="2"/>
        <v>6734.05</v>
      </c>
      <c r="Z38" s="24">
        <f t="shared" si="3"/>
        <v>4255.5</v>
      </c>
      <c r="AA38" s="24">
        <f t="shared" si="0"/>
        <v>2478.5500000000002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1471.3</v>
      </c>
      <c r="G39" s="24">
        <v>6802.5</v>
      </c>
      <c r="H39" s="24">
        <v>450.5</v>
      </c>
      <c r="I39" s="24">
        <v>322.5</v>
      </c>
      <c r="J39" s="24">
        <v>979.91</v>
      </c>
      <c r="K39" s="24">
        <v>782.29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500</v>
      </c>
      <c r="V39" s="24">
        <v>40</v>
      </c>
      <c r="W39" s="24" t="s">
        <v>45</v>
      </c>
      <c r="X39" s="24" t="s">
        <v>45</v>
      </c>
      <c r="Y39" s="24">
        <f t="shared" si="2"/>
        <v>7575.5</v>
      </c>
      <c r="Z39" s="24">
        <f t="shared" si="3"/>
        <v>6104.2</v>
      </c>
      <c r="AA39" s="24">
        <f t="shared" si="0"/>
        <v>1471.3000000000002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2197.2399999999998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250</v>
      </c>
      <c r="V40" s="24">
        <v>40</v>
      </c>
      <c r="W40" s="24">
        <v>58</v>
      </c>
      <c r="X40" s="24" t="s">
        <v>45</v>
      </c>
      <c r="Y40" s="24">
        <f t="shared" si="2"/>
        <v>7931.55</v>
      </c>
      <c r="Z40" s="24">
        <f t="shared" si="3"/>
        <v>5734.31</v>
      </c>
      <c r="AA40" s="24">
        <f t="shared" si="0"/>
        <v>2197.2399999999998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6577.02</v>
      </c>
      <c r="G41" s="24">
        <v>6723.45</v>
      </c>
      <c r="H41" s="24">
        <v>529.5</v>
      </c>
      <c r="I41" s="24">
        <v>324.5</v>
      </c>
      <c r="J41" s="24">
        <v>1195.74</v>
      </c>
      <c r="K41" s="24">
        <v>773.2</v>
      </c>
      <c r="L41" s="24" t="s">
        <v>45</v>
      </c>
      <c r="M41" s="24" t="s">
        <v>45</v>
      </c>
      <c r="N41" s="24" t="s">
        <v>45</v>
      </c>
      <c r="O41" s="24">
        <v>112.05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896.46</v>
      </c>
      <c r="Y41" s="24">
        <f t="shared" si="2"/>
        <v>8585.9599999999991</v>
      </c>
      <c r="Z41" s="24">
        <f t="shared" si="3"/>
        <v>2008.94</v>
      </c>
      <c r="AA41" s="24">
        <f t="shared" si="0"/>
        <v>6577.0199999999986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1418.77</v>
      </c>
      <c r="G42" s="24">
        <v>5963.6</v>
      </c>
      <c r="H42" s="24">
        <v>401.65</v>
      </c>
      <c r="I42" s="24">
        <v>267.45999999999998</v>
      </c>
      <c r="J42" s="24">
        <v>778.53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>
        <v>500</v>
      </c>
      <c r="V42" s="24">
        <v>40</v>
      </c>
      <c r="W42" s="24" t="s">
        <v>45</v>
      </c>
      <c r="X42" s="24" t="s">
        <v>45</v>
      </c>
      <c r="Y42" s="24">
        <f t="shared" si="2"/>
        <v>6632.71</v>
      </c>
      <c r="Z42" s="24">
        <f t="shared" si="3"/>
        <v>5213.9400000000005</v>
      </c>
      <c r="AA42" s="24">
        <f t="shared" si="0"/>
        <v>1418.7699999999995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2441.5500000000002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>
        <v>58</v>
      </c>
      <c r="X43" s="24" t="s">
        <v>45</v>
      </c>
      <c r="Y43" s="24">
        <f t="shared" si="2"/>
        <v>6734.05</v>
      </c>
      <c r="Z43" s="24">
        <f t="shared" si="3"/>
        <v>4292.5</v>
      </c>
      <c r="AA43" s="24">
        <f t="shared" si="0"/>
        <v>2441.5500000000002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1885.22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3049.33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200</v>
      </c>
      <c r="V44" s="24">
        <v>40</v>
      </c>
      <c r="W44" s="24">
        <v>58</v>
      </c>
      <c r="X44" s="24" t="s">
        <v>45</v>
      </c>
      <c r="Y44" s="24">
        <f t="shared" si="2"/>
        <v>6734.05</v>
      </c>
      <c r="Z44" s="24">
        <f t="shared" si="3"/>
        <v>4848.83</v>
      </c>
      <c r="AA44" s="24">
        <f t="shared" si="0"/>
        <v>1885.2200000000003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3292.72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994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>
        <v>250</v>
      </c>
      <c r="S45" s="24">
        <v>0</v>
      </c>
      <c r="T45" s="24"/>
      <c r="U45" s="24">
        <v>1000</v>
      </c>
      <c r="V45" s="24">
        <v>40</v>
      </c>
      <c r="W45" s="24">
        <v>58</v>
      </c>
      <c r="X45" s="24" t="s">
        <v>45</v>
      </c>
      <c r="Y45" s="24">
        <f t="shared" si="2"/>
        <v>7315.5</v>
      </c>
      <c r="Z45" s="24">
        <f t="shared" si="3"/>
        <v>4022.7799999999997</v>
      </c>
      <c r="AA45" s="24">
        <f>+Y45-Z45</f>
        <v>3292.7200000000003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3209.96</v>
      </c>
      <c r="G46" s="24">
        <v>6577.5</v>
      </c>
      <c r="H46" s="24">
        <v>443</v>
      </c>
      <c r="I46" s="24">
        <v>295</v>
      </c>
      <c r="J46" s="24">
        <v>1111.7</v>
      </c>
      <c r="K46" s="24">
        <v>756.41</v>
      </c>
      <c r="L46" s="24">
        <v>1080.27</v>
      </c>
      <c r="M46" s="24">
        <v>1897.98</v>
      </c>
      <c r="N46" s="24">
        <v>96.18</v>
      </c>
      <c r="O46" s="24">
        <v>0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877</v>
      </c>
      <c r="Y46" s="24">
        <f t="shared" si="2"/>
        <v>8192.5</v>
      </c>
      <c r="Z46" s="24">
        <f t="shared" si="3"/>
        <v>4982.5400000000009</v>
      </c>
      <c r="AA46" s="24">
        <f t="shared" si="0"/>
        <v>3209.9599999999991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2217.7199999999998</v>
      </c>
      <c r="G47" s="24">
        <v>6577.5</v>
      </c>
      <c r="H47" s="24">
        <v>443</v>
      </c>
      <c r="I47" s="24">
        <v>295</v>
      </c>
      <c r="J47" s="24">
        <v>924.37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500</v>
      </c>
      <c r="V47" s="24">
        <v>40</v>
      </c>
      <c r="W47" s="24">
        <v>58</v>
      </c>
      <c r="X47" s="24"/>
      <c r="Y47" s="24">
        <f t="shared" si="2"/>
        <v>7315.5</v>
      </c>
      <c r="Z47" s="24">
        <f t="shared" si="3"/>
        <v>5097.78</v>
      </c>
      <c r="AA47" s="24">
        <f t="shared" si="0"/>
        <v>2217.7200000000003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1806.72</v>
      </c>
      <c r="G48" s="24">
        <v>6577.5</v>
      </c>
      <c r="H48" s="24">
        <v>443</v>
      </c>
      <c r="I48" s="24">
        <v>295</v>
      </c>
      <c r="J48" s="24">
        <v>924.37</v>
      </c>
      <c r="K48" s="24">
        <v>756.41</v>
      </c>
      <c r="L48" s="24">
        <v>3288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 t="s">
        <v>45</v>
      </c>
      <c r="S48" s="24">
        <v>0</v>
      </c>
      <c r="T48" s="24"/>
      <c r="U48" s="24">
        <v>500</v>
      </c>
      <c r="V48" s="24">
        <v>40</v>
      </c>
      <c r="W48" s="24">
        <v>0</v>
      </c>
      <c r="X48" s="24" t="s">
        <v>45</v>
      </c>
      <c r="Y48" s="24">
        <f t="shared" si="2"/>
        <v>7315.5</v>
      </c>
      <c r="Z48" s="24">
        <f t="shared" si="3"/>
        <v>5508.78</v>
      </c>
      <c r="AA48" s="24">
        <f t="shared" si="0"/>
        <v>1806.7200000000003</v>
      </c>
      <c r="AB48" s="25">
        <f t="shared" si="1"/>
        <v>0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5594.72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7315.5</v>
      </c>
      <c r="Z49" s="24">
        <f t="shared" si="3"/>
        <v>1720.78</v>
      </c>
      <c r="AA49" s="24">
        <f t="shared" si="0"/>
        <v>5594.72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4202.22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5921</v>
      </c>
      <c r="M50" s="24" t="s">
        <v>45</v>
      </c>
      <c r="N50" s="24" t="s">
        <v>45</v>
      </c>
      <c r="O50" s="24">
        <v>0</v>
      </c>
      <c r="P50" s="24" t="s">
        <v>45</v>
      </c>
      <c r="Q50" s="24">
        <v>0</v>
      </c>
      <c r="R50" s="24">
        <v>800</v>
      </c>
      <c r="S50" s="24">
        <v>0</v>
      </c>
      <c r="T50" s="24"/>
      <c r="U50" s="24" t="s">
        <v>45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10985.279999999999</v>
      </c>
      <c r="AA50" s="24">
        <f t="shared" si="0"/>
        <v>4202.2200000000012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3050.32</v>
      </c>
      <c r="G51" s="24">
        <v>7712.4</v>
      </c>
      <c r="H51" s="24">
        <v>583.5</v>
      </c>
      <c r="I51" s="24">
        <v>357.5</v>
      </c>
      <c r="J51" s="24">
        <v>1210.1500000000001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200</v>
      </c>
      <c r="V51" s="24" t="s">
        <v>45</v>
      </c>
      <c r="W51" s="24" t="s">
        <v>45</v>
      </c>
      <c r="X51" s="24">
        <v>0</v>
      </c>
      <c r="Y51" s="24">
        <f t="shared" si="2"/>
        <v>8653.4</v>
      </c>
      <c r="Z51" s="24">
        <f t="shared" si="3"/>
        <v>5603.08</v>
      </c>
      <c r="AA51" s="24">
        <f t="shared" si="0"/>
        <v>3050.3199999999997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4842.55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350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1891.5</v>
      </c>
      <c r="AA52" s="24">
        <f t="shared" si="0"/>
        <v>4842.55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5094.72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500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2220.7799999999997</v>
      </c>
      <c r="AA53" s="24">
        <f>+Y53-Z53</f>
        <v>5094.72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2320.5500000000002</v>
      </c>
      <c r="G54" s="24">
        <v>6098.55</v>
      </c>
      <c r="H54" s="24">
        <v>387.5</v>
      </c>
      <c r="I54" s="24">
        <v>248</v>
      </c>
      <c r="J54" s="24">
        <v>800.17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200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4413.5</v>
      </c>
      <c r="AA54" s="24">
        <f>+Y54-Z54</f>
        <v>2320.5500000000002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3417.85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 t="s">
        <v>45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2599.1</v>
      </c>
      <c r="AA56" s="24">
        <f t="shared" si="5"/>
        <v>3417.85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5034.55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100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1699.5</v>
      </c>
      <c r="AA57" s="24">
        <f t="shared" si="5"/>
        <v>5034.55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01DIC20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2021-01-04T06:49:29Z</dcterms:created>
  <dcterms:modified xsi:type="dcterms:W3CDTF">2021-01-04T06:49:58Z</dcterms:modified>
</cp:coreProperties>
</file>