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39C0F3B8-3F37-4A08-A175-7C7B88B1ED20}" xr6:coauthVersionLast="45" xr6:coauthVersionMax="45" xr10:uidLastSave="{00000000-0000-0000-0000-000000000000}"/>
  <bookViews>
    <workbookView xWindow="-120" yWindow="-120" windowWidth="20730" windowHeight="11160" xr2:uid="{1772DC8D-20EC-48AF-973C-83F1DF8981A8}"/>
  </bookViews>
  <sheets>
    <sheet name="01 A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<sst xmlns="http://schemas.openxmlformats.org/spreadsheetml/2006/main" count="567" uniqueCount="172">
  <si>
    <t>PARQUE METROPOLITANO DE GUADALAJARA</t>
  </si>
  <si>
    <t>15- Quincenal del sabado  01 de agosto de 2020 al sabado 15 de agosto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</si>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</sst>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EB1C1309-86C5-45A5-994B-5C302448247F}"/>
    <cellStyle name="Normal 3" xfId="2" xr:uid="{C07A9721-09BD-495A-BE9A-EE9AFBCDBC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E13E-A9B5-4359-BBF7-EF69019B978D}">
  <dimension ref="A1:AB59"/>
  <sheetViews>
    <sheetView tabSelected="1" zoomScale="95" zoomScaleNormal="95" workbookViewId="0">
      <selection activeCell="A17" sqref="A17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710937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3.140625" customWidth="1"/>
    <col min="12" max="12" width="13.7109375" hidden="1" customWidth="1"/>
    <col min="13" max="13" width="9.5703125" hidden="1" customWidth="1"/>
    <col min="14" max="14" width="7.85546875" hidden="1" customWidth="1"/>
    <col min="15" max="15" width="9.42578125" customWidth="1"/>
    <col min="16" max="16" width="10.28515625" hidden="1" customWidth="1"/>
    <col min="17" max="17" width="8.7109375" hidden="1" customWidth="1"/>
    <col min="18" max="18" width="10.28515625" hidden="1" customWidth="1"/>
    <col min="19" max="19" width="8.28515625" hidden="1" customWidth="1"/>
    <col min="20" max="20" width="8" hidden="1" customWidth="1"/>
    <col min="21" max="21" width="8.28515625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8.2851562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6426.53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2105.9699999999998</v>
      </c>
      <c r="AA8" s="24">
        <f t="shared" ref="AA8:AA52" si="0">+Y8-Z8</f>
        <v>6426.5300000000007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2691.78</v>
      </c>
      <c r="G9" s="24">
        <v>7302.45</v>
      </c>
      <c r="H9" s="24">
        <v>422</v>
      </c>
      <c r="I9" s="24">
        <v>333</v>
      </c>
      <c r="J9" s="24">
        <v>1082.8499999999999</v>
      </c>
      <c r="K9" s="24">
        <v>839.79</v>
      </c>
      <c r="L9" s="24">
        <v>3130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215.03</v>
      </c>
      <c r="V9" s="24">
        <v>40</v>
      </c>
      <c r="W9" s="24">
        <v>58</v>
      </c>
      <c r="X9" s="24">
        <v>0</v>
      </c>
      <c r="Y9" s="24">
        <f t="shared" ref="Y9:Y52" si="2">SUM(G9+H9+I9+O9+P9+X9)</f>
        <v>8057.45</v>
      </c>
      <c r="Z9" s="24">
        <f t="shared" ref="Z9:Z58" si="3">SUM(J9+K9+L9+M9+N9+R9+S9+U9+V9+W9)</f>
        <v>5365.6699999999992</v>
      </c>
      <c r="AA9" s="24">
        <f t="shared" si="0"/>
        <v>2691.7800000000007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1414.1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630.89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7607.5</v>
      </c>
      <c r="Z10" s="24">
        <f t="shared" si="3"/>
        <v>6193.4000000000005</v>
      </c>
      <c r="AA10" s="24">
        <f t="shared" si="0"/>
        <v>1414.0999999999995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2386.04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262.51</v>
      </c>
      <c r="V11" s="24">
        <v>40</v>
      </c>
      <c r="W11" s="24">
        <v>58</v>
      </c>
      <c r="X11" s="24" t="s">
        <v>45</v>
      </c>
      <c r="Y11" s="24">
        <f t="shared" si="2"/>
        <v>6734.05</v>
      </c>
      <c r="Z11" s="24">
        <f t="shared" si="3"/>
        <v>4348.01</v>
      </c>
      <c r="AA11" s="24">
        <f t="shared" si="0"/>
        <v>2386.04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8653.4</v>
      </c>
      <c r="Z12" s="24">
        <f t="shared" si="3"/>
        <v>2137.09</v>
      </c>
      <c r="AA12" s="24">
        <f t="shared" si="0"/>
        <v>6516.3099999999995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4634.55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6734.05</v>
      </c>
      <c r="Z13" s="24">
        <f t="shared" si="3"/>
        <v>2099.5</v>
      </c>
      <c r="AA13" s="24">
        <f t="shared" si="0"/>
        <v>4634.55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4623.51</v>
      </c>
      <c r="G14" s="24">
        <v>6098.55</v>
      </c>
      <c r="H14" s="24">
        <v>387.5</v>
      </c>
      <c r="I14" s="24">
        <v>248</v>
      </c>
      <c r="J14" s="24">
        <v>800.17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>
        <v>511.04</v>
      </c>
      <c r="V14" s="24">
        <v>40</v>
      </c>
      <c r="W14" s="24">
        <v>58</v>
      </c>
      <c r="X14" s="24" t="s">
        <v>45</v>
      </c>
      <c r="Y14" s="24">
        <f t="shared" si="2"/>
        <v>6734.05</v>
      </c>
      <c r="Z14" s="24">
        <f t="shared" si="3"/>
        <v>2110.54</v>
      </c>
      <c r="AA14" s="24">
        <f t="shared" si="0"/>
        <v>4623.51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2143.5500000000002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3049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6734.05</v>
      </c>
      <c r="Z15" s="24">
        <f t="shared" si="3"/>
        <v>4590.5</v>
      </c>
      <c r="AA15" s="24">
        <f t="shared" si="0"/>
        <v>2143.5500000000002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5134.55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6734.05</v>
      </c>
      <c r="Z16" s="24">
        <f t="shared" si="3"/>
        <v>1599.5</v>
      </c>
      <c r="AA16" s="24">
        <f t="shared" si="0"/>
        <v>5134.55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3050.72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2486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7315.5</v>
      </c>
      <c r="Z17" s="24">
        <f t="shared" si="3"/>
        <v>4264.78</v>
      </c>
      <c r="AA17" s="24">
        <f t="shared" si="0"/>
        <v>3050.7200000000003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3356</v>
      </c>
      <c r="G18" s="24">
        <v>6098.55</v>
      </c>
      <c r="H18" s="24">
        <v>387.5</v>
      </c>
      <c r="I18" s="24">
        <v>248</v>
      </c>
      <c r="J18" s="24">
        <v>800.17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111.55</v>
      </c>
      <c r="V18" s="24">
        <v>40</v>
      </c>
      <c r="W18" s="24">
        <v>58</v>
      </c>
      <c r="X18" s="24" t="s">
        <v>45</v>
      </c>
      <c r="Y18" s="24">
        <f t="shared" si="2"/>
        <v>6734.05</v>
      </c>
      <c r="Z18" s="24">
        <f t="shared" si="3"/>
        <v>3378.05</v>
      </c>
      <c r="AA18" s="24">
        <f t="shared" si="0"/>
        <v>3356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2578.5500000000002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6734.05</v>
      </c>
      <c r="Z19" s="24">
        <f t="shared" si="3"/>
        <v>4155.5</v>
      </c>
      <c r="AA19" s="24">
        <f t="shared" si="0"/>
        <v>2578.5500000000002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2630.44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215.28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4685.0599999999995</v>
      </c>
      <c r="AA20" s="24">
        <f t="shared" si="0"/>
        <v>2630.4400000000005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9579.4</v>
      </c>
      <c r="Z21" s="24">
        <f t="shared" si="3"/>
        <v>2880.44</v>
      </c>
      <c r="AA21" s="24">
        <f t="shared" si="0"/>
        <v>6698.9599999999991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4927.1000000000004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7315.5</v>
      </c>
      <c r="Z22" s="24">
        <f t="shared" si="3"/>
        <v>2388.4</v>
      </c>
      <c r="AA22" s="24">
        <f t="shared" si="0"/>
        <v>4927.1000000000004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4806.58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7607.5</v>
      </c>
      <c r="Z23" s="24">
        <f t="shared" si="3"/>
        <v>2800.92</v>
      </c>
      <c r="AA23" s="24">
        <f t="shared" si="0"/>
        <v>4806.58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2498.11</v>
      </c>
      <c r="G24" s="24">
        <v>6577.5</v>
      </c>
      <c r="H24" s="24">
        <v>443</v>
      </c>
      <c r="I24" s="24">
        <v>295</v>
      </c>
      <c r="J24" s="24">
        <v>924.37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/>
      <c r="P24" s="24">
        <v>0</v>
      </c>
      <c r="Q24" s="24"/>
      <c r="R24" s="24" t="s">
        <v>45</v>
      </c>
      <c r="S24" s="24">
        <v>0</v>
      </c>
      <c r="T24" s="24"/>
      <c r="U24" s="24">
        <v>1070.1400000000001</v>
      </c>
      <c r="V24" s="24">
        <v>40</v>
      </c>
      <c r="W24" s="24" t="s">
        <v>45</v>
      </c>
      <c r="X24" s="24">
        <v>0</v>
      </c>
      <c r="Y24" s="24">
        <f t="shared" si="2"/>
        <v>7315.5</v>
      </c>
      <c r="Z24" s="24">
        <f t="shared" si="3"/>
        <v>4817.3900000000003</v>
      </c>
      <c r="AA24" s="24">
        <f t="shared" si="0"/>
        <v>2498.1099999999997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3942.72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7315.5</v>
      </c>
      <c r="Z25" s="24">
        <f t="shared" si="3"/>
        <v>3372.7799999999997</v>
      </c>
      <c r="AA25" s="24">
        <f t="shared" si="0"/>
        <v>3942.7200000000003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2336.0100000000002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513.04999999999995</v>
      </c>
      <c r="V26" s="24">
        <v>40</v>
      </c>
      <c r="W26" s="24">
        <v>58</v>
      </c>
      <c r="X26" s="24" t="s">
        <v>45</v>
      </c>
      <c r="Y26" s="24">
        <f t="shared" si="2"/>
        <v>6734.05</v>
      </c>
      <c r="Z26" s="24">
        <f t="shared" si="3"/>
        <v>4398.04</v>
      </c>
      <c r="AA26" s="24">
        <f t="shared" si="0"/>
        <v>2336.0100000000002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5594.72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7315.5</v>
      </c>
      <c r="Z27" s="24">
        <f t="shared" si="3"/>
        <v>1720.78</v>
      </c>
      <c r="AA27" s="24">
        <f t="shared" si="0"/>
        <v>5594.72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1955.61</v>
      </c>
      <c r="G28" s="24">
        <v>6577.5</v>
      </c>
      <c r="H28" s="24">
        <v>443</v>
      </c>
      <c r="I28" s="24">
        <v>295</v>
      </c>
      <c r="J28" s="24">
        <v>971.2</v>
      </c>
      <c r="K28" s="24">
        <v>756.41</v>
      </c>
      <c r="L28" s="24">
        <v>442</v>
      </c>
      <c r="M28" s="24">
        <v>2657.41</v>
      </c>
      <c r="N28" s="24">
        <v>113.1</v>
      </c>
      <c r="O28" s="24">
        <v>219.25</v>
      </c>
      <c r="P28" s="24">
        <v>0</v>
      </c>
      <c r="Q28" s="24"/>
      <c r="R28" s="24" t="s">
        <v>45</v>
      </c>
      <c r="S28" s="24">
        <v>0</v>
      </c>
      <c r="T28" s="24"/>
      <c r="U28" s="24">
        <v>541.02</v>
      </c>
      <c r="V28" s="24">
        <v>40</v>
      </c>
      <c r="W28" s="24">
        <v>58</v>
      </c>
      <c r="X28" s="24" t="s">
        <v>45</v>
      </c>
      <c r="Y28" s="24">
        <f t="shared" si="2"/>
        <v>7534.75</v>
      </c>
      <c r="Z28" s="24">
        <f t="shared" si="3"/>
        <v>5579.1400000000012</v>
      </c>
      <c r="AA28" s="24">
        <f t="shared" si="0"/>
        <v>1955.6099999999988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2485.23</v>
      </c>
      <c r="G29" s="24">
        <v>6577.5</v>
      </c>
      <c r="H29" s="24">
        <v>443</v>
      </c>
      <c r="I29" s="24">
        <v>295</v>
      </c>
      <c r="J29" s="24">
        <v>924.37</v>
      </c>
      <c r="K29" s="24">
        <v>756.41</v>
      </c>
      <c r="L29" s="24" t="s">
        <v>45</v>
      </c>
      <c r="M29" s="24">
        <v>2826.74</v>
      </c>
      <c r="N29" s="24">
        <v>282.75</v>
      </c>
      <c r="O29" s="24"/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7315.5</v>
      </c>
      <c r="Z29" s="24">
        <f t="shared" si="3"/>
        <v>4830.2699999999995</v>
      </c>
      <c r="AA29" s="24">
        <f t="shared" si="0"/>
        <v>2485.2300000000005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3562.4</v>
      </c>
      <c r="G30" s="24">
        <v>6577.5</v>
      </c>
      <c r="H30" s="24">
        <v>443</v>
      </c>
      <c r="I30" s="24">
        <v>295</v>
      </c>
      <c r="J30" s="24">
        <v>971.2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219.25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7534.75</v>
      </c>
      <c r="Z30" s="24">
        <f t="shared" si="3"/>
        <v>3972.35</v>
      </c>
      <c r="AA30" s="24">
        <f t="shared" si="0"/>
        <v>3562.4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5095.82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15187.5</v>
      </c>
      <c r="Z31" s="24">
        <f t="shared" si="3"/>
        <v>10091.679999999998</v>
      </c>
      <c r="AA31" s="24">
        <f t="shared" si="0"/>
        <v>5095.8200000000015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3059.47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114.07</v>
      </c>
      <c r="V32" s="24">
        <v>40</v>
      </c>
      <c r="W32" s="24">
        <v>58</v>
      </c>
      <c r="X32" s="24" t="s">
        <v>45</v>
      </c>
      <c r="Y32" s="24">
        <f t="shared" si="2"/>
        <v>6734.05</v>
      </c>
      <c r="Z32" s="24">
        <f t="shared" si="3"/>
        <v>3674.5800000000004</v>
      </c>
      <c r="AA32" s="24">
        <f t="shared" si="0"/>
        <v>3059.47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5544.72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 t="s">
        <v>45</v>
      </c>
      <c r="V33" s="24">
        <v>40</v>
      </c>
      <c r="W33" s="24" t="s">
        <v>45</v>
      </c>
      <c r="X33" s="24" t="s">
        <v>45</v>
      </c>
      <c r="Y33" s="24">
        <f t="shared" si="2"/>
        <v>7315.5</v>
      </c>
      <c r="Z33" s="24">
        <f t="shared" si="3"/>
        <v>1770.78</v>
      </c>
      <c r="AA33" s="24">
        <f t="shared" si="0"/>
        <v>5544.72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2845.72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7315.5</v>
      </c>
      <c r="Z34" s="24">
        <f t="shared" si="3"/>
        <v>4469.78</v>
      </c>
      <c r="AA34" s="24">
        <f t="shared" si="0"/>
        <v>2845.7200000000003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174.65</v>
      </c>
      <c r="G35" s="24">
        <v>6577.5</v>
      </c>
      <c r="H35" s="24">
        <v>443</v>
      </c>
      <c r="I35" s="24">
        <v>295</v>
      </c>
      <c r="J35" s="24">
        <v>924.37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 t="s">
        <v>45</v>
      </c>
      <c r="Y35" s="24">
        <f t="shared" si="2"/>
        <v>7315.5</v>
      </c>
      <c r="Z35" s="24">
        <f t="shared" si="3"/>
        <v>7140.85</v>
      </c>
      <c r="AA35" s="24">
        <f t="shared" si="0"/>
        <v>174.64999999999964</v>
      </c>
      <c r="AB35" s="25">
        <f t="shared" si="1"/>
        <v>-3.694822225952521E-13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1362.41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967</v>
      </c>
      <c r="M36" s="24">
        <v>2336.79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1108</v>
      </c>
      <c r="V36" s="24">
        <v>40</v>
      </c>
      <c r="W36" s="24">
        <v>58</v>
      </c>
      <c r="X36" s="24" t="s">
        <v>45</v>
      </c>
      <c r="Y36" s="24">
        <f t="shared" si="2"/>
        <v>7931.55</v>
      </c>
      <c r="Z36" s="24">
        <f t="shared" si="3"/>
        <v>6569.1399999999994</v>
      </c>
      <c r="AA36" s="24">
        <f t="shared" si="0"/>
        <v>1362.4100000000008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3268.38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6734.05</v>
      </c>
      <c r="Z37" s="24">
        <f t="shared" si="3"/>
        <v>3465.67</v>
      </c>
      <c r="AA37" s="24">
        <f t="shared" si="0"/>
        <v>3268.38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2336.5500000000002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2749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107</v>
      </c>
      <c r="V38" s="24">
        <v>40</v>
      </c>
      <c r="W38" s="24" t="s">
        <v>45</v>
      </c>
      <c r="X38" s="24" t="s">
        <v>45</v>
      </c>
      <c r="Y38" s="24">
        <f t="shared" si="2"/>
        <v>6734.05</v>
      </c>
      <c r="Z38" s="24">
        <f t="shared" si="3"/>
        <v>4397.5</v>
      </c>
      <c r="AA38" s="24">
        <f t="shared" si="0"/>
        <v>2336.5500000000002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1114.71</v>
      </c>
      <c r="G39" s="24">
        <v>6802.5</v>
      </c>
      <c r="H39" s="24">
        <v>450.5</v>
      </c>
      <c r="I39" s="24">
        <v>322.5</v>
      </c>
      <c r="J39" s="24">
        <v>979.91</v>
      </c>
      <c r="K39" s="24">
        <v>782.29</v>
      </c>
      <c r="L39" s="24">
        <v>3102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1156.5899999999999</v>
      </c>
      <c r="V39" s="24">
        <v>40</v>
      </c>
      <c r="W39" s="24" t="s">
        <v>45</v>
      </c>
      <c r="X39" s="24" t="s">
        <v>45</v>
      </c>
      <c r="Y39" s="24">
        <f t="shared" si="2"/>
        <v>7575.5</v>
      </c>
      <c r="Z39" s="24">
        <f t="shared" si="3"/>
        <v>6460.79</v>
      </c>
      <c r="AA39" s="24">
        <f t="shared" si="0"/>
        <v>1114.71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2184.4699999999998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262.77</v>
      </c>
      <c r="V40" s="24">
        <v>40</v>
      </c>
      <c r="W40" s="24">
        <v>58</v>
      </c>
      <c r="X40" s="24" t="s">
        <v>45</v>
      </c>
      <c r="Y40" s="24">
        <f t="shared" si="2"/>
        <v>7931.55</v>
      </c>
      <c r="Z40" s="24">
        <f t="shared" si="3"/>
        <v>5747.08</v>
      </c>
      <c r="AA40" s="24">
        <f t="shared" si="0"/>
        <v>2184.4700000000003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4519.04</v>
      </c>
      <c r="G41" s="24">
        <v>6723.45</v>
      </c>
      <c r="H41" s="24">
        <v>529.5</v>
      </c>
      <c r="I41" s="24">
        <v>324.5</v>
      </c>
      <c r="J41" s="24">
        <v>1004.26</v>
      </c>
      <c r="K41" s="24">
        <v>773.2</v>
      </c>
      <c r="L41" s="24">
        <v>1353</v>
      </c>
      <c r="M41" s="24" t="s">
        <v>45</v>
      </c>
      <c r="N41" s="24" t="s">
        <v>45</v>
      </c>
      <c r="O41" s="24">
        <v>112.05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0</v>
      </c>
      <c r="Y41" s="24">
        <f t="shared" si="2"/>
        <v>7689.5</v>
      </c>
      <c r="Z41" s="24">
        <f t="shared" si="3"/>
        <v>3170.46</v>
      </c>
      <c r="AA41" s="24">
        <f t="shared" si="0"/>
        <v>4519.04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2455.7199999999998</v>
      </c>
      <c r="G42" s="24">
        <v>6577.5</v>
      </c>
      <c r="H42" s="24">
        <v>443</v>
      </c>
      <c r="I42" s="24">
        <v>295</v>
      </c>
      <c r="J42" s="24">
        <v>924.37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7315.5</v>
      </c>
      <c r="Z42" s="24">
        <f t="shared" si="3"/>
        <v>4859.78</v>
      </c>
      <c r="AA42" s="24">
        <f t="shared" si="0"/>
        <v>2455.7200000000003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1941.55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>
        <v>58</v>
      </c>
      <c r="X43" s="24" t="s">
        <v>45</v>
      </c>
      <c r="Y43" s="24">
        <f t="shared" si="2"/>
        <v>6734.05</v>
      </c>
      <c r="Z43" s="24">
        <f t="shared" si="3"/>
        <v>4792.5</v>
      </c>
      <c r="AA43" s="24">
        <f t="shared" si="0"/>
        <v>1941.5500000000002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925.29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2899.33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1309.93</v>
      </c>
      <c r="V44" s="24">
        <v>40</v>
      </c>
      <c r="W44" s="24">
        <v>58</v>
      </c>
      <c r="X44" s="24" t="s">
        <v>45</v>
      </c>
      <c r="Y44" s="24">
        <f t="shared" si="2"/>
        <v>6734.05</v>
      </c>
      <c r="Z44" s="24">
        <f t="shared" si="3"/>
        <v>5808.76</v>
      </c>
      <c r="AA44" s="24">
        <f t="shared" si="0"/>
        <v>925.29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3252.72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994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>
        <v>250</v>
      </c>
      <c r="S45" s="24">
        <v>0</v>
      </c>
      <c r="T45" s="24"/>
      <c r="U45" s="24">
        <v>1040</v>
      </c>
      <c r="V45" s="24">
        <v>40</v>
      </c>
      <c r="W45" s="24">
        <v>58</v>
      </c>
      <c r="X45" s="24" t="s">
        <v>45</v>
      </c>
      <c r="Y45" s="24">
        <f t="shared" si="2"/>
        <v>7315.5</v>
      </c>
      <c r="Z45" s="24">
        <f t="shared" si="3"/>
        <v>4062.7799999999997</v>
      </c>
      <c r="AA45" s="24">
        <f>+Y45-Z45</f>
        <v>3252.7200000000003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2692.71</v>
      </c>
      <c r="G46" s="24">
        <v>6577.5</v>
      </c>
      <c r="H46" s="24">
        <v>443</v>
      </c>
      <c r="I46" s="24">
        <v>295</v>
      </c>
      <c r="J46" s="24">
        <v>971.2</v>
      </c>
      <c r="K46" s="24">
        <v>756.41</v>
      </c>
      <c r="L46" s="24">
        <v>1080.27</v>
      </c>
      <c r="M46" s="24">
        <v>1897.98</v>
      </c>
      <c r="N46" s="24">
        <v>96.18</v>
      </c>
      <c r="O46" s="24">
        <v>219.25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 t="shared" si="2"/>
        <v>7534.75</v>
      </c>
      <c r="Z46" s="24">
        <f t="shared" si="3"/>
        <v>4842.0400000000009</v>
      </c>
      <c r="AA46" s="24">
        <f t="shared" si="0"/>
        <v>2692.7099999999991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2251.52</v>
      </c>
      <c r="G47" s="24">
        <v>6577.5</v>
      </c>
      <c r="H47" s="24">
        <v>443</v>
      </c>
      <c r="I47" s="24">
        <v>295</v>
      </c>
      <c r="J47" s="24">
        <v>924.37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466.2</v>
      </c>
      <c r="V47" s="24">
        <v>40</v>
      </c>
      <c r="W47" s="24">
        <v>58</v>
      </c>
      <c r="X47" s="24" t="s">
        <v>45</v>
      </c>
      <c r="Y47" s="24">
        <f t="shared" si="2"/>
        <v>7315.5</v>
      </c>
      <c r="Z47" s="24">
        <f t="shared" si="3"/>
        <v>5063.9799999999996</v>
      </c>
      <c r="AA47" s="24">
        <f t="shared" si="0"/>
        <v>2251.5200000000004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1983.36</v>
      </c>
      <c r="G48" s="24">
        <v>6577.5</v>
      </c>
      <c r="H48" s="24">
        <v>443</v>
      </c>
      <c r="I48" s="24">
        <v>295</v>
      </c>
      <c r="J48" s="24">
        <v>924.37</v>
      </c>
      <c r="K48" s="24">
        <v>756.41</v>
      </c>
      <c r="L48" s="24">
        <v>3078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 t="s">
        <v>45</v>
      </c>
      <c r="S48" s="24">
        <v>0</v>
      </c>
      <c r="T48" s="24"/>
      <c r="U48" s="24">
        <v>533.36</v>
      </c>
      <c r="V48" s="24">
        <v>40</v>
      </c>
      <c r="W48" s="24">
        <v>0</v>
      </c>
      <c r="X48" s="24" t="s">
        <v>45</v>
      </c>
      <c r="Y48" s="24">
        <f t="shared" si="2"/>
        <v>7315.5</v>
      </c>
      <c r="Z48" s="24">
        <f t="shared" si="3"/>
        <v>5332.1399999999994</v>
      </c>
      <c r="AA48" s="24">
        <f t="shared" si="0"/>
        <v>1983.3600000000006</v>
      </c>
      <c r="AB48" s="25">
        <f>+AA48-F48+Q48</f>
        <v>6.8212102632969618E-13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5594.72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7315.5</v>
      </c>
      <c r="Z49" s="24">
        <f t="shared" si="3"/>
        <v>1720.78</v>
      </c>
      <c r="AA49" s="24">
        <f t="shared" si="0"/>
        <v>5594.72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7287.16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1836.06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800</v>
      </c>
      <c r="S50" s="24">
        <v>0</v>
      </c>
      <c r="T50" s="24"/>
      <c r="U50" s="24">
        <v>1000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7900.34</v>
      </c>
      <c r="AA50" s="24">
        <f t="shared" si="0"/>
        <v>7287.16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2485.34</v>
      </c>
      <c r="G51" s="24">
        <v>7712.4</v>
      </c>
      <c r="H51" s="24">
        <v>583.5</v>
      </c>
      <c r="I51" s="24">
        <v>357.5</v>
      </c>
      <c r="J51" s="24">
        <v>1210.1500000000001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 t="s">
        <v>45</v>
      </c>
      <c r="Q51" s="24">
        <v>0</v>
      </c>
      <c r="R51" s="24">
        <v>0</v>
      </c>
      <c r="S51" s="24">
        <v>0</v>
      </c>
      <c r="T51" s="24"/>
      <c r="U51" s="24">
        <v>764.98</v>
      </c>
      <c r="V51" s="24" t="s">
        <v>45</v>
      </c>
      <c r="W51" s="24" t="s">
        <v>45</v>
      </c>
      <c r="X51" s="24" t="s">
        <v>45</v>
      </c>
      <c r="Y51" s="24">
        <f t="shared" si="2"/>
        <v>8653.4</v>
      </c>
      <c r="Z51" s="24">
        <f t="shared" si="3"/>
        <v>6168.0599999999995</v>
      </c>
      <c r="AA51" s="24">
        <f t="shared" si="0"/>
        <v>2485.34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4666.96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525.59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2067.09</v>
      </c>
      <c r="AA52" s="24">
        <f t="shared" si="0"/>
        <v>4666.96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400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2120.7799999999997</v>
      </c>
      <c r="AA53" s="24">
        <f>+Y53-Z53</f>
        <v>5194.72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 t="s">
        <v>45</v>
      </c>
      <c r="G54" s="24">
        <v>5529.35</v>
      </c>
      <c r="H54" s="24">
        <v>351.33</v>
      </c>
      <c r="I54" s="24">
        <v>224.85</v>
      </c>
      <c r="J54" s="24">
        <v>665.92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2026.28</v>
      </c>
      <c r="V54" s="24">
        <v>40</v>
      </c>
      <c r="W54" s="24">
        <v>58</v>
      </c>
      <c r="X54" s="24" t="s">
        <v>45</v>
      </c>
      <c r="Y54" s="24">
        <f>SUM(G54+H54+I54+O54+P54+X54)</f>
        <v>6105.5300000000007</v>
      </c>
      <c r="Z54" s="24">
        <f t="shared" si="3"/>
        <v>6105.53</v>
      </c>
      <c r="AA54" s="24">
        <f>+Y54-Z54</f>
        <v>0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3310.28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107.57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2706.67</v>
      </c>
      <c r="AA56" s="24">
        <f t="shared" si="5"/>
        <v>3310.2799999999997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4984.55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150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1749.5</v>
      </c>
      <c r="AA57" s="24">
        <f t="shared" si="5"/>
        <v>4984.55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2020-08-21T18:52:05Z</dcterms:created>
  <dcterms:modified xsi:type="dcterms:W3CDTF">2020-08-21T18:53:47Z</dcterms:modified>
</cp:coreProperties>
</file>