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wmf" ContentType="image/x-w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150" windowWidth="15255" windowHeight="7860" firstSheet="3" activeTab="5"/>
  </bookViews>
  <sheets>
    <sheet name="Enero" sheetId="1" r:id="rId1"/>
    <sheet name="febrero" sheetId="2" r:id="rId2"/>
    <sheet name="Marzo" sheetId="3" r:id="rId3"/>
    <sheet name="Abril" sheetId="4" r:id="rId4"/>
    <sheet name="Mayo" sheetId="5" r:id="rId5"/>
    <sheet name="Junio" sheetId="12" r:id="rId6"/>
    <sheet name="Julio" sheetId="11" r:id="rId7"/>
    <sheet name="Agosto" sheetId="10" r:id="rId8"/>
    <sheet name="Septiembre" sheetId="9" r:id="rId9"/>
    <sheet name="Octubre" sheetId="8" r:id="rId10"/>
    <sheet name="Noviembre" sheetId="7" r:id="rId11"/>
    <sheet name="Diciembre" sheetId="6" r:id="rId12"/>
  </sheets>
  <definedNames>
    <definedName name="_xlnm._FilterDatabase" localSheetId="3" hidden="1">Abril!$A$8:$J$58</definedName>
    <definedName name="_xlnm._FilterDatabase" localSheetId="7" hidden="1">Agosto!$A$8:$J$107</definedName>
    <definedName name="_xlnm._FilterDatabase" localSheetId="11" hidden="1">Diciembre!$A$8:$J$72</definedName>
    <definedName name="_xlnm._FilterDatabase" localSheetId="0" hidden="1">Enero!$A$8:$J$86</definedName>
    <definedName name="_xlnm._FilterDatabase" localSheetId="1" hidden="1">febrero!$A$8:$J$136</definedName>
    <definedName name="_xlnm._FilterDatabase" localSheetId="6" hidden="1">Julio!$A$8:$J$46</definedName>
    <definedName name="_xlnm._FilterDatabase" localSheetId="5" hidden="1">Junio!$A$8:$J$56</definedName>
    <definedName name="_xlnm._FilterDatabase" localSheetId="2" hidden="1">Marzo!$A$8:$J$100</definedName>
    <definedName name="_xlnm._FilterDatabase" localSheetId="4" hidden="1">Mayo!$A$8:$J$118</definedName>
    <definedName name="_xlnm._FilterDatabase" localSheetId="10" hidden="1">Noviembre!$A$8:$J$30</definedName>
    <definedName name="_xlnm._FilterDatabase" localSheetId="9" hidden="1">Octubre!$A$8:$J$99</definedName>
    <definedName name="_xlnm._FilterDatabase" localSheetId="8" hidden="1">Septiembre!$A$8:$J$62</definedName>
    <definedName name="_xlnm.Print_Titles" localSheetId="3">Abril!$1:$6</definedName>
    <definedName name="_xlnm.Print_Titles" localSheetId="0">Enero!$1:$9</definedName>
    <definedName name="_xlnm.Print_Titles" localSheetId="1">febrero!$1:$7</definedName>
    <definedName name="_xlnm.Print_Titles" localSheetId="2">Marzo!$1:$7</definedName>
  </definedNames>
  <calcPr calcId="125725"/>
</workbook>
</file>

<file path=xl/calcChain.xml><?xml version="1.0" encoding="utf-8"?>
<calcChain xmlns="http://schemas.openxmlformats.org/spreadsheetml/2006/main">
  <c r="G25" i="11"/>
  <c r="G55" i="12"/>
  <c r="G50"/>
  <c r="G48"/>
  <c r="G39"/>
  <c r="G25"/>
  <c r="G15"/>
  <c r="G14"/>
  <c r="G49" i="3"/>
  <c r="G101" i="8"/>
  <c r="G120" i="5"/>
  <c r="H120"/>
  <c r="H60" i="4"/>
  <c r="G60"/>
  <c r="G102" i="3"/>
  <c r="H102"/>
  <c r="H88" i="1"/>
  <c r="G88"/>
  <c r="H74" i="6"/>
  <c r="G74"/>
  <c r="H32" i="7"/>
  <c r="G32"/>
  <c r="H101" i="8"/>
  <c r="H64" i="9"/>
  <c r="G64"/>
  <c r="H109" i="10"/>
  <c r="G109"/>
  <c r="H48" i="11"/>
  <c r="G48"/>
  <c r="H58" i="12"/>
  <c r="G58"/>
  <c r="G138" i="2"/>
  <c r="H138"/>
</calcChain>
</file>

<file path=xl/sharedStrings.xml><?xml version="1.0" encoding="utf-8"?>
<sst xmlns="http://schemas.openxmlformats.org/spreadsheetml/2006/main" count="5016" uniqueCount="2015">
  <si>
    <t xml:space="preserve">Realizar visita de campo y estudio correspondiente para la revisión del proyecto para estudio corresponiente a la estacion de servicio gasolinera </t>
  </si>
  <si>
    <t>Se dictamina el Visto Bueno de estación de servicio Gasolinera en la poblacion de Ocotlan</t>
  </si>
  <si>
    <t>Se dio contestación al oficio ID5391/12</t>
  </si>
  <si>
    <t>C. Diana Elizabeth Castillo Ramírez</t>
  </si>
  <si>
    <t>Salida 02 de octubre 07 hrs. Regreso 09 de octubre 10 hrs.</t>
  </si>
  <si>
    <t>Revición del proceso de entrega-recepción y de la operación del buho nocturno</t>
  </si>
  <si>
    <t>Policai Vial</t>
  </si>
  <si>
    <t>San Luis Potosi, San Luis Potosi</t>
  </si>
  <si>
    <t>Salida 30 de julio de 09 a 21 Hrs.</t>
  </si>
  <si>
    <t>Trasladar vehiculo chevy a San Luis Potosi y retornar vehiculo Tahoe a esta ciudad</t>
  </si>
  <si>
    <t xml:space="preserve">Se realizo traslado de vehiculos sin novedad alguna </t>
  </si>
  <si>
    <t xml:space="preserve">C. María de Jesus Gonzalez Lopez </t>
  </si>
  <si>
    <t>Ténico en Diseño</t>
  </si>
  <si>
    <t>Salida 02 y 03 de agosto de 07 a 19 Hrs.</t>
  </si>
  <si>
    <t>Realizar inventario de puentes peatonales y dictamen de factibilidad</t>
  </si>
  <si>
    <t>Terminado el proyecto se enviará la propuesta a la SCyT y se alimentara la base de datos.</t>
  </si>
  <si>
    <t>C. Fausto gabriel Gil Gomez</t>
  </si>
  <si>
    <t>C. Victor Manuel Castañeda Aguilar</t>
  </si>
  <si>
    <t>1er. Cmdte.</t>
  </si>
  <si>
    <t>C. Alfredo Gomez Martinez</t>
  </si>
  <si>
    <t>Abogado Especializado</t>
  </si>
  <si>
    <t>C. Francisco Edmundo Rojo Alamo</t>
  </si>
  <si>
    <t>Salida 23 de Marzo 12 Hrs. Regreso 27 de marzo 16 Hrs.</t>
  </si>
  <si>
    <t>Realizar supervisión de al Transporte Publico en la modalidad de Sitios</t>
  </si>
  <si>
    <t>Salida 13 de julio de 07 a 17 Hrs.</t>
  </si>
  <si>
    <t>Cmdte. Martin Prieto Zuñiga, Director de Operación Vial y Atención a Municipios, a cargo de 5 personas igualmente comisionadas</t>
  </si>
  <si>
    <t>15 de agosto de 2012</t>
  </si>
  <si>
    <t xml:space="preserve">Lagos de Moreno, San Juan de los Lagos, Arandas y Tepatitlan. </t>
  </si>
  <si>
    <t>Salida 31 de Mayo  9:30 hrs. Regreso 31 de Mayo  18:00  hrs</t>
  </si>
  <si>
    <t>Realizar visitas de supervision de los modulos de licencias en los municipios antes mencionados.</t>
  </si>
  <si>
    <t xml:space="preserve">Se realizo con éxito dicha supervision. </t>
  </si>
  <si>
    <t>Lic. Israel A. Moreno Vera</t>
  </si>
  <si>
    <t>Secretario Particular</t>
  </si>
  <si>
    <t>Policia vial. 1ro. 4277</t>
  </si>
  <si>
    <t>C. Rodrigo Navarro Gomez</t>
  </si>
  <si>
    <t>Coordinador Especializado</t>
  </si>
  <si>
    <t>C. Jesus Alberto Garnica Rodriguez</t>
  </si>
  <si>
    <t>Acatlan de Juarez</t>
  </si>
  <si>
    <t>Se atendió y dio protección vial a peatones visitantes, turistas, conductores de vehiculos particulares, conductores de autobuses de pasajeros, así como a ciclistas, motociclistas; apoyo en cierres de calles por necesidades del servicio con motivo de "Periodo Vacacional Verano 2012" en las poblaciones de Barra de Navidad, Melaque y la Mazanilla, además de la cabecera del municipio de Cihuatlan, Jalisco; se conto con una asistencia aproximada de 10,700 personas; 1,650 vehiculos particulares; 90 autobuses. Ademas la elaboración de 37 cedulas de notificación (folios) por faltas a la Ley y Reglamento en materia de Vialidad y Transito. En coordinación con autoridades de seguridad publica, protección civil estatal, cruz roja, policia federal, además de autoridades militares. Durante este periodo del operativo no se registro ningún accidente</t>
  </si>
  <si>
    <t>Se programo un segundo servicio especial para los días del 17 al 20 de Agosto de 2012</t>
  </si>
  <si>
    <t>Salida el  01 de junio 7:00 Hrs.   Regreso el 01 de Junio 20:00 Hrs.</t>
  </si>
  <si>
    <t>Traslado al crucero de la calle Gusto Sierra  con el libramiento a Acatlan de Juarez, se realizaran muestreos de aforo matutino, se tamaran algunas secciones y se procedio a tomar  una  memoria fotografica  y posteriormente se regreso a guadalajara.</t>
  </si>
  <si>
    <t>Con el estudio antes mencionados se realizaron los analisis tecnicos  viales para proponer propuestas  que ayuden a mejorar la operación vial del crucero mencionado ya con la implementacion de la estacion de servicio motivo de estudio.</t>
  </si>
  <si>
    <t>Se contesto la comicion ceon el oficio I.D. 3107</t>
  </si>
  <si>
    <t>Coordinadora de vinculacion multisectorial</t>
  </si>
  <si>
    <t>Mexico, D.F.</t>
  </si>
  <si>
    <t>Salida 01 de junio 19:40 Hrs.       Regreso 02 de Junio 16:50 Hrs.</t>
  </si>
  <si>
    <t>Reuniones con funcionarios del centro nacional  para la prevencion  de accidentes</t>
  </si>
  <si>
    <t>Conocer los avancen en el tema de  seguridad vial.</t>
  </si>
  <si>
    <t>continuar avenzando en dicho tema.</t>
  </si>
  <si>
    <t>C. Francisco Javier Sanchez Hernandez</t>
  </si>
  <si>
    <t>Tecnico Especializado</t>
  </si>
  <si>
    <t>El Grullo ,Jalisco</t>
  </si>
  <si>
    <t>Salida el 05 de Junio 5:00 Hrs.    Regreso el 06 de Junio 21:00 Hrs.</t>
  </si>
  <si>
    <t>Ing. Arturo Muñoz Franco</t>
  </si>
  <si>
    <t>Coordinador A.</t>
  </si>
  <si>
    <t>Salida 27 de julio de 07 a20 Hrs.</t>
  </si>
  <si>
    <t>Impartir Curso Vial de vehiculos de emergencia</t>
  </si>
  <si>
    <t>Se conto con un total de 37 participantes</t>
  </si>
  <si>
    <t>Mazatlan, Sinaloa</t>
  </si>
  <si>
    <t>Salida 19 de julio 08:05 Hrs. Regreso 29 de julio 20 Hrs.</t>
  </si>
  <si>
    <t>Asistir a la Décima Novena Reunión Nacional de Ingeniería en vias Terrestres, que organiza la Asociación Mexicana de Ingeniería de Vías Terrestres</t>
  </si>
  <si>
    <t>Particpar con el tema de transporte articulado "Caso Guadalajara"</t>
  </si>
  <si>
    <t>Salida 08 de mayo de 07 a 19 Hrs.</t>
  </si>
  <si>
    <t>realizar supervisión de aforo vehicular</t>
  </si>
  <si>
    <t>Se realizo estudio vial en la carretera eje poniente Chapala-Jocotepec y las calles Cuauhtemoc, Zaragoza y Porfirio Diaz</t>
  </si>
  <si>
    <t>Se realiza dictamen del estudio y proyecto.</t>
  </si>
  <si>
    <t>Tamazula, Zapotiltic, Jalisco</t>
  </si>
  <si>
    <t>Salida 25 de julio 7 hrs. Regreso 27 de julio 19 Hrs.</t>
  </si>
  <si>
    <t>En base a la información capturada se realizará el proyecto.</t>
  </si>
  <si>
    <t>Terminado el proyecto se enviará la propuesta al solicitante y autoridades del Municipio para su análisis y autorización.</t>
  </si>
  <si>
    <t xml:space="preserve">Salida 27 y 28 de julio de 07 a 21 Hrs. </t>
  </si>
  <si>
    <t>Información para complemento de estudio de semaforización y adecuación del crucero en poblacion de Tala, Jalisco</t>
  </si>
  <si>
    <t>Se programo otro servicio para el día 11 de Marzo de 2012</t>
  </si>
  <si>
    <t>Se programo otro servicio para el día 15 de Marzo de 2012</t>
  </si>
  <si>
    <t>Cmdte. Martin Prieto Zuñiga, Director de Operación Vial y Atención a Municipios, a cargo de 5 elementos mas igualmente comisionados</t>
  </si>
  <si>
    <t>15 de marzo de 2012</t>
  </si>
  <si>
    <t>Salida 20 de febrero 07 hrs. Regreso 23 de febrero 16 Hrs.</t>
  </si>
  <si>
    <t>Se expidieron un total de 308 licencias de conducir</t>
  </si>
  <si>
    <t>C. Arturo Muñoz Franco</t>
  </si>
  <si>
    <t>Coordinador A</t>
  </si>
  <si>
    <t>Salida 20 de febrero 15 Hrs. Regreso 22 de febrero 17 Hrs.</t>
  </si>
  <si>
    <t>Impartir curso de conductores de servicio</t>
  </si>
  <si>
    <t>Se impartió curso a 45 personas</t>
  </si>
  <si>
    <t>Salida 25 de febrero 06 Hrs. Regreso 27 de febrero 16 Hrs.</t>
  </si>
  <si>
    <t>Asistir a reuniones con autoridades del Estado de Nayarit</t>
  </si>
  <si>
    <t>Asitir a reunión de trabajo con el estado Mayor Presidencial.</t>
  </si>
  <si>
    <t>Reunion necesaria para establecer las estrategias pertinentes para la coordinación de protección a personalidades asistentes dentro del evento "Foro Económico Mundial sobre América Latina 2012"</t>
  </si>
  <si>
    <t>C. José Francisco Ornelas Morales y C. Salvador Mares Magallanes</t>
  </si>
  <si>
    <t>Director General de Policía de Vialidad en las Delegaciones Foráneasy Oficial 1°, Respactivamente</t>
  </si>
  <si>
    <t>16 al 19 de abril de 2012</t>
  </si>
  <si>
    <t>Llevar a cabo Supervisión de Operativo especial de vigilancia y Protección</t>
  </si>
  <si>
    <t xml:space="preserve">Se coordino y superviso servicio especial operativo vial en coordinación con las diferentes corporaciones de Gobierno Federal, Estatal y Municipal, con motivo de lo eventos denominados "Foro Económico 2012" y "reunión del G20" donde se apoyo con supervisión especial de seguridad vial en los ingresos principales del municpio donde se instalaron puntos de revisión, en servicios nocturnos de vigilancia vial especial, así cómo puntos estratégicos de conflicto vial y areas de mayor afluencia vehicular, para evitar accidentes en el municipio, desahogo vehicular en caso necesario, igualmente servicios de cabina de radio para cualquier emergencia y personal en el centro de mando general, las 24 hrs.; además de sobrevigilancia vial dentro de las rutas de los participantes y personalidades de sus hoteles sedes y aereopuerto hacia el Centro Internacional de Convenciones y veceversa, donde se llevo a cabo igualmente traslados o acompañamientos en sus recorridos de aereopuerto a hoteles sedes y centro de vconvención de personalidades y principales participantes. Principalmente en materia de seguridad vial, dando protección al peatón. Lo Anterior culmino satisfactoriamente sn novedad. </t>
  </si>
  <si>
    <t>26 de abril de 9:55 a 20 Hrs.</t>
  </si>
  <si>
    <t>Asistir a reunión con funcionarios del Centro Nacional para la Prevención de Accidentes.</t>
  </si>
  <si>
    <t>Asistir a reunión con funcionarios del Centro Nacional para la Prevención de Accidentes, se revisaron avances en el tema de seguridad vial.</t>
  </si>
  <si>
    <t>Se coordino y superviso servicio especial operativo vial en coordinación con las diferentes corporaciones de Gobierno Federal, Estatal y Municipal, con motivo del evento denominado "Tianguis Turístico en Puerto Vallarta 2012" donde se apoyo con supervisión especial de seguridad vial en los ingresos principales del municipio donde se instalaron puntos de revisión en servicios de 24 Hrs, así como en puntos estratégicos de conflicto vial y zonas de mayor afluencia vehicular, para evitar accidentes en el municipio, desahogo vehicular en caso necesario, además de sobrevigilancia vial dentro de las rutas de los participantes de sus hoteles sedes hacia el Centro Internacional de Convenciones, donde se llevo a cabo el evento en mención. Se realizaron trslados o acompañamientos en sus recorridos de aereopuerto a hoteles sedes y centro de convención de personalidades y principales participantes. Principalmente en materia de seguridad vial, dando protección de operativo de transporte publico en apoyo a personal del área Jurídica de esta Secretaría de Vialidad. Lo anterior culmino satisfactoriamente sin novedad</t>
  </si>
  <si>
    <t>Cmdte. Mario Alberto González González, 1er. Cmdte. Operativo, a cargo de 24 elementos comisionados</t>
  </si>
  <si>
    <t>Salida 24 de marzo 07 Hrs. Regreso 29 de marzo 11 Hrs.</t>
  </si>
  <si>
    <t>Mobile, Alabama, EEUU.</t>
  </si>
  <si>
    <t>Jefe A de unidad Departamental</t>
  </si>
  <si>
    <t>Sancionar a quienes conduzcan vehiculos de automotor en estado de ebriedad.</t>
  </si>
  <si>
    <t>Evitar que los conductores constituyan un peligro al manejar bajo los efectos de bebidas embriagantes e inhibir dicha practica.</t>
  </si>
  <si>
    <t>Realizar operativos con frecuencia en dicho municpio.</t>
  </si>
  <si>
    <t>Se llevo a cabo supervisión operativa en la Delegación Regional y SubRegional Valles, con sede en los municipios de Ameca y Etzatlán, Jalisco, respectivamente, donde se realizó pase de lista, revisión y supervisión al personal operativo y administrativo, instalaciones, archivos, equipos de radio comuicación, equipo de armamento, equipo de transporte (Unidades Operativas)</t>
  </si>
  <si>
    <t>25 de enero de 2012</t>
  </si>
  <si>
    <t>Se llevo a cabo supervisión operativa en la Delegación Regional Sierra Occidental, con sede en el municipio de Mascota, Jalisco, donde se realizó pase de lista, revisión y supervisión al personal operativo y administrativo, instalaciones, archivos, equipos de radio comuicación, equipo de armamento, equipo de transporte (Unidades Operativas)</t>
  </si>
  <si>
    <t>Tepatitlán de Morelos, Jalisco</t>
  </si>
  <si>
    <t>24 de enero de 2012</t>
  </si>
  <si>
    <t>Se llevo a cabo supervisión operativa en la Delegación Regional Altos Sur, con sede en el municipio de Tepatitlán de Morelos, Jalisco, donde se realizó pase de lista, revisión y supervisión al personal operativo y administrativo, instalaciones, archivos, equipos de radio comuicación, equipo de armamento, equipo de transporte (Unidades Operativas)</t>
  </si>
  <si>
    <t>Sancionar a quienes conduzcan vehiculos de automotor en estado de ebriedad</t>
  </si>
  <si>
    <t>Arq. José Luis González Candelario</t>
  </si>
  <si>
    <t>Supervisor Proyectista</t>
  </si>
  <si>
    <t>Salida 14 de febrero 07 Hrs. Regreso 18 de febrero 19 hrs.</t>
  </si>
  <si>
    <t>Reunión de trabajo con funcionarios del Gobierno del Distrito Federal</t>
  </si>
  <si>
    <t>C. Martín Gustavo Pérez Pérez</t>
  </si>
  <si>
    <t>C. Raúl Ocaranza Hernández</t>
  </si>
  <si>
    <t>Salida 09 de febrero 06 Hrs. Regreso 11 de febrero 21 Hrs.</t>
  </si>
  <si>
    <t>Levantamiento de Información de Campo, Geométrico, de usos de suelo y jerarquías viales,  Muestreos de aforos, tomar secciones y memoria fotográfica.</t>
  </si>
  <si>
    <t>Información para complementar estudio Vial para Diagnosticar el proyecto de señalamiento vertical y horizontal así como mejoras en la vialidad en la poblacion de Autlan de Navarro.</t>
  </si>
  <si>
    <t>En proceso</t>
  </si>
  <si>
    <t>C. Jesús Alberto Garnica</t>
  </si>
  <si>
    <t>San Miguel, Tepatitlan, Jalisco</t>
  </si>
  <si>
    <t>C. Veronica Romero Macias</t>
  </si>
  <si>
    <t>Salida 20 de septiembre 07 Hrs. Regreso 21 de septiembre 19 Hrs.</t>
  </si>
  <si>
    <t xml:space="preserve">Realizar visita de campo, tomar secciones, memoria fotografica, y muestreos de aforo </t>
  </si>
  <si>
    <t>Con los estudios antes mencionados se realizaron los análisis tecnicos viales para hacer propuestas que ayuden a mejorar la operación de las gasolineras que estan solicitando el visto bueno</t>
  </si>
  <si>
    <t xml:space="preserve">Cmdte. Gerardo Villa Velázquez </t>
  </si>
  <si>
    <t>C. Claudia Morales Gomez</t>
  </si>
  <si>
    <t>04 y 05 de octubre de 2012</t>
  </si>
  <si>
    <t>Participar en reunión de Trabajo</t>
  </si>
  <si>
    <t>Se participo en reunión de Trabajo con comandantes regionales y subregionales encargados, con motivo de análisis de avances de resultados con motivo del programa de entrega-recepción 2012. Además de temas diversos administrativos y operativos de las oficinas de vialidad en el interior del estado</t>
  </si>
  <si>
    <t>Arandas, Tepatitlán de Morelos, Jalisco</t>
  </si>
  <si>
    <t>06 de noviembre de 2012</t>
  </si>
  <si>
    <t>Se llevo a cabo el traslado y retorno de personal del área de informática de está Secretaría a los Municipios de tepatitlán de Morelos, Jalisco, con motivo de instalación del sistema red por cambio de oficinas nuevas de vialidad. Además de su retorno a esta Secretaría.</t>
  </si>
  <si>
    <t>12 de noviembre de 2012</t>
  </si>
  <si>
    <t>Se llevo a cabo el traslado y retorno de personal del área de informática y mantenimiento de está Secretaría al Municipio de Tepatitlán de Morelos, Jalisco, con motivo de instalación del sistema red y electrico por cambio de oficinas nuevas de vialidad. Además de su retorno a esta Secretaría.</t>
  </si>
  <si>
    <t xml:space="preserve">Técnico Especializado </t>
  </si>
  <si>
    <t>Instuctor Interno C</t>
  </si>
  <si>
    <t>Salida 23 de Octubre de 13 a 20 Hrs.</t>
  </si>
  <si>
    <t>Dar Seguimiento al programa de Seguridad Vial para bachilleres</t>
  </si>
  <si>
    <t>Se realizo Supervisión y avances así como entrega de material.</t>
  </si>
  <si>
    <t>Salida 30 de Octubre de 13 a 20 Hrs.</t>
  </si>
  <si>
    <t>Salida 06 de Noviembre de 13 a 20 Hrs.</t>
  </si>
  <si>
    <t>Salida 13 de Noviembre de 13 a 20 Hrs.</t>
  </si>
  <si>
    <t>Se realizo visita de campo para el levantamiento de información del estudio de impacto en el transito para la estación de servicio gasolinera ubicada en la carretera Chapala-Jocotepec</t>
  </si>
  <si>
    <t>Se dictamina el Visto Bueno de estación de Gasolinera en la Poblacion de San Juan Cosala, Municipio de Jocotepec</t>
  </si>
  <si>
    <t>Se dio contestación al oficio ID4624/12</t>
  </si>
  <si>
    <t>C. José Angel Huerta Reyna</t>
  </si>
  <si>
    <t>Instructor Externo "A"</t>
  </si>
  <si>
    <t>Salida 10 de agosto de 08 a 20 Hrs.</t>
  </si>
  <si>
    <t>Impartir Curso de Ley de y Reglamento depara conductores de vehiculos de emergencia</t>
  </si>
  <si>
    <t>Se impartio curso a 35 participantes</t>
  </si>
  <si>
    <t xml:space="preserve">Salida 27 de febrero de 07 a 21 Hrs. </t>
  </si>
  <si>
    <t>Martin Prieto Zuñiga, Director de Operación Vial a cargo de 5 elementos mas igualamente comisionados</t>
  </si>
  <si>
    <t>Se atendió y dio protección vial a peatones visitantes, turistas, conductores de vehiculos particulares, conductores de autobuses de pasajeros, así como a ciclistas, motociclistas; apoyo en cierres de calles por necesidades del servicio con motivo de "Periodo Vacacional Verano 2012" en las poblaciones de Barra de Navidad, Melaque y la Mazanilla, además de la cabecera del municipio de Cihuatlan, Jalisco; se conto con una asistencia aproximada de 12,556 personas; 1,700 vehiculos particulares; 93 autobuses. Ademas la elaboración de 30 cedulas de notificación (folios) por faltas a la Ley y Reglamento en materia de Vialidad y Transito. En coordinación con autoridades de seguridad publica, protección civil estatal, cruz roja, policia federal, además de autoridades militares. Durante este periodo del operativo no se registro ningún accidente</t>
  </si>
  <si>
    <t>Se programo un segundo servicio especial para los días del 10 al 13 de Agosto de 2012</t>
  </si>
  <si>
    <t>Se llevo a cabo supervisión operativa especial de servicios operativos viales con motivo de comicios en esa Delegación regional Costa Norte</t>
  </si>
  <si>
    <t>C. Eduardo Gutierrez Coronado</t>
  </si>
  <si>
    <t>Salida 03 de julio 07 Hrs. Regreso 04 de julio 21 Hrs.</t>
  </si>
  <si>
    <t>Conocer el proceso de emisión de licencias de conducir con la nueva empresa COSMOCOLOR</t>
  </si>
  <si>
    <t>se analizaron los procedimientos y tiempos de emisión de licencias de conducir.</t>
  </si>
  <si>
    <t xml:space="preserve">C. Silvia Santillan Sánchez </t>
  </si>
  <si>
    <t>Talpa de Allende, Jalisco</t>
  </si>
  <si>
    <t>Salida 03 de julio de 08 a 20 Hrs.</t>
  </si>
  <si>
    <t>Se realizó entrega de reconocimientos y se realizó la planeación del siguiente ciclo escolar</t>
  </si>
  <si>
    <t>Jefe de Area</t>
  </si>
  <si>
    <t>Salida 05 de julio 07 Hrs. Regreso 07 de julio 19 Hrs.</t>
  </si>
  <si>
    <t>La Barca y Ocotlan, Jalisco</t>
  </si>
  <si>
    <t>Lagos de Moreno, San Juan de los Lagos y Tepatitlán de Morelos, Jalisco</t>
  </si>
  <si>
    <t>06 de enero de 2012</t>
  </si>
  <si>
    <t xml:space="preserve">Cmdte. Luis Alfonso Huerta García, Cmdte. Regional a cargo de 30 elementos operativos comisionados </t>
  </si>
  <si>
    <t>Del 11 al 20 de Marzo de 2012</t>
  </si>
  <si>
    <t>Llevar a cabo operativo especial con motivo de las Fiestas del Sr. San José.</t>
  </si>
  <si>
    <t>Se efectuaron los levantamientos y estudios técnicos correspondientes</t>
  </si>
  <si>
    <t>se envía resultados al H. Municipio</t>
  </si>
  <si>
    <t>Salida 20 de abril de 07 a 19 Hrs.</t>
  </si>
  <si>
    <t>Entrevista con persona solicitante, levantamiento de información del lugar.</t>
  </si>
  <si>
    <t>En base del resultado de la información recabada se realizará el dictamen</t>
  </si>
  <si>
    <t>Se realiza el dictamen</t>
  </si>
  <si>
    <t>Salida 26 de marzo 16 hrs. Regreso 28 de marzo 20 hrs</t>
  </si>
  <si>
    <t>Participar en reunión convocada por la Dirección de Coordinación de Academias Regionales y Centro regional de Actualización de la Secretaría de Seguridad Publica Federal</t>
  </si>
  <si>
    <t>Participar en reunión convocada por la Dirección de Coordinación de Academias Regionales y Centro regional de Actualización de la Secretaría de Seguridad Publica Federal, en donde se presentará el programa de capacitación especializada.</t>
  </si>
  <si>
    <t>Asistir a reuniones con autoridades del Estado de Nayarit, así cómo reunión de ensayo práctico con las empresas de camiones Futura, North American Travel y la Policía Estatal para revisar areas de logística y estacionamientos de visitantes al XXXVII Tianguis Turistico</t>
  </si>
  <si>
    <t>Se llevo a cabo operativo especial vial de radar con motivo del Período Valacional Invierno 2011, en las principales cruceros del municipio, para prevenir accidentes por exceso de velocidad.</t>
  </si>
  <si>
    <t>Se programo otro operativo par el día 31 de diciembre de 2011</t>
  </si>
  <si>
    <t>31 de diciembre de 2011</t>
  </si>
  <si>
    <t>Se programo otro operativo par el día 01 de enero de 2012</t>
  </si>
  <si>
    <t>01 de Enero de 2012</t>
  </si>
  <si>
    <t>Transporte Publico</t>
  </si>
  <si>
    <t>Lic. Marco Tulio Ruiz Aguayo, Director de Area, a cargo de 04 elementos igualmente comisionados</t>
  </si>
  <si>
    <t>06 y 07 de enero de 2012</t>
  </si>
  <si>
    <t>Cmdte. Roberto Enrique Meillon Jonhston, Cmdte. Regional, a cargo de 12 elementos operativos comisionados</t>
  </si>
  <si>
    <t>El Grullo, Jalisco.</t>
  </si>
  <si>
    <t>De 13 al 22 de enero de 2012</t>
  </si>
  <si>
    <t>Llevar a cabo operativo especial con motivo de Fiestas Taurinas 2012</t>
  </si>
  <si>
    <t>Se llevo a cabo operativo especial vial con motivo de las Fiestas Taurinas 201, en el Municipio de el Grullo, Jalisco. Donde se participo en este evento en materia de seguridad vial, se atendó y dio protección vial a peatones, turistas, conductores de vehículos particulares y autobuses de pasajeros, además de apoyo y seguridad vial en cierres de calles por eventos en la Plaza de Toros del lugar, donde diariamente se realizaban actividades relativas a estas festividades taurinas, lo anterior se llevo a cabo sin novedad.</t>
  </si>
  <si>
    <t>Planeación y Profesionalización</t>
  </si>
  <si>
    <t>Lic. Leopolodo Ramos Motta</t>
  </si>
  <si>
    <t>Lic. Marcos Sergio Fregoso Anguiano</t>
  </si>
  <si>
    <t>Lic. Eduardo Contreras Contreras</t>
  </si>
  <si>
    <t xml:space="preserve">Participar en la capacitación a Instructores Evaluadores </t>
  </si>
  <si>
    <t>Salida 26 de enero 16 Hrs. Regreso 28 de enero 13 Hrs.</t>
  </si>
  <si>
    <t>Participar en la capacitación de Instructores evaluadores, convocada por la Dirección de Coordinación de Academias Regionales y Centro Regional de Actualización de la Secretaría de de Seguridad Publica Federal</t>
  </si>
  <si>
    <t>Entregar resultados de dicha capacitación.</t>
  </si>
  <si>
    <t>Jurídico</t>
  </si>
  <si>
    <t>Lic. Omar Ortega García, Perito Itinerante a cargo 04 elementos igualmente comisionados</t>
  </si>
  <si>
    <t>Salida 06 de enero 08 Hrs. Regreso 07 de enero 13 Hrs.</t>
  </si>
  <si>
    <t>Realizar Operativo al Transporte Público en sus distintas modalidades a efecto de verificar el cumplimiento de la Ley de los servicios de Vialidad, Transito y Transporte</t>
  </si>
  <si>
    <t>Supervisar y verificar el cumplimiento por parte de los titulares de concesiones o permisos, así cómo de los conductores de los mismos.</t>
  </si>
  <si>
    <t>Llevar a cabo inspecciones con mas frecuencia.</t>
  </si>
  <si>
    <t>Ing. José Arturo Muñoz Franco</t>
  </si>
  <si>
    <t>San Juan de los Lagos, Jalisco</t>
  </si>
  <si>
    <t>Coordinador "A"</t>
  </si>
  <si>
    <t>Salida 20 de enero de 07 a 19 Hrs.</t>
  </si>
  <si>
    <t>Se atendió y dio protección vial principalmente a todo peatón, cómo: visitantes, turistas; además de seguridad e información vial a conductores de vehículos particulares, autobuses de pasajeros, que visitan las poblaciones de Chapala, Jocotepec, San Antonio Tlayacapan, Ajijic, Ixtlahuacan de los Membrillos, con motivo del período Vacacional de Semana Pascua 2012. Presencia y protección Vial en los principales cruceros, zonas de conflicto vial del municipio y areas en mención. aplicación de Ley y Reglamento en materia de vialidad y transito, por operativo radar dando como resultado la elaboración de 47 cedulas de notificación (folios) y vigilancia vial en el tramo carretero Guadalajara-Chapala (Ingreso y salida al municipio), teniendo una afluencia aproximada de 7,000 vehiculos, durante el período del operativo especial. Se presto atención vial en 2 accidentes, sin lesionados. Se presto apoyo y seguridad vial a operativo nocturno de alcoholemia por parte de personal del área juridíca de esta Secretaría, donde se elaboraron 55 alcoholemias.</t>
  </si>
  <si>
    <t>C. Francisco Ornelas Morales</t>
  </si>
  <si>
    <t>Oficial 1°</t>
  </si>
  <si>
    <t>26 al 28 de Marzo de 2012</t>
  </si>
  <si>
    <t>llevar a cabo operativo especial de vigilancia y protección vial</t>
  </si>
  <si>
    <t>Continuar con los trabajos de implementación en la ZMG</t>
  </si>
  <si>
    <t>LIc. Alfonso Hernández Casillas</t>
  </si>
  <si>
    <t>Salida 25 de marzo 12 Hrs. Regreso 27 de marzo 20 Hrs.</t>
  </si>
  <si>
    <t>C. Adrián Hernández Coba</t>
  </si>
  <si>
    <t>Primer Comandante</t>
  </si>
  <si>
    <t>Salida 16 de abril 11 Hrs. Regreso 17 de abril 19:30 Hrs.</t>
  </si>
  <si>
    <t>C. Marcos Navarro Carrillo</t>
  </si>
  <si>
    <t>C. Manuel Gutierrez Díaz</t>
  </si>
  <si>
    <t>C. Julio Cesar Covarrubias Hernández</t>
  </si>
  <si>
    <t>Técnico A</t>
  </si>
  <si>
    <t>Puerto Vallarta, Cihuatlan, Cd. Guzmán y Chapala, Jalisco</t>
  </si>
  <si>
    <t>Salida 23 de marzo de 08 a 20:30 Hrs.</t>
  </si>
  <si>
    <t>Realizar levantamientos físicos y estudios técnicos respecto a la queja de espacios de estacionamiento, así como las diversas inconformidades suscitadas en el municpio.</t>
  </si>
  <si>
    <t>30 de junio al 02 de julio de 2012</t>
  </si>
  <si>
    <t>Llevar a cabo supervisión Operativa</t>
  </si>
  <si>
    <t>Se llevo a cabo operativo especial, con motivo de contingencia meteorologicas, con motivo del paso del huracan "DUB" por la delegacion regional Costa sur  de nuestro estado, donde se previo  servicio operativo para agilizar y dar apoyo  a la ciudadania  en materia de vialidad, atencion especial en cruceros y zonas de conflicto vial, este servicio se llevo a cobo sin novedad alguna.</t>
  </si>
  <si>
    <t>Dir. Gral. De policia vial de Delegaciones Foraneas</t>
  </si>
  <si>
    <t>Tototlan, Jalisco</t>
  </si>
  <si>
    <t>Salida 29 de Mayo 08:00 Hrs. Regreso 29  de Mayo 18:00 Hrs.</t>
  </si>
  <si>
    <t>Supervision Operativa</t>
  </si>
  <si>
    <t>Se llevo a cabo supervision operativa en la Delegacion  Regional Cienega, en el municipio  de Tototlan, Jalisco, donde se llevo a cabo inspeccion de zona y cruceros  de conflicto vial, ademas de entrevistas de trabajo con autoridades municipales, en relacion a la seguridad y vigilancia vial en ese lugar</t>
  </si>
  <si>
    <t>Oficial 1ro. 3947</t>
  </si>
  <si>
    <t>Degollado, Atotonilco y Ayotlan, Jalisco</t>
  </si>
  <si>
    <t>Ing. Neftali Rosas Crespo</t>
  </si>
  <si>
    <t>C. Gustavo Barajas Oliva</t>
  </si>
  <si>
    <t>Técnico en Señalamientos</t>
  </si>
  <si>
    <t>Salida 27 de julio de 07 a 18 Hrs.</t>
  </si>
  <si>
    <t>realizar la reparacion de crucero semaforizado</t>
  </si>
  <si>
    <t>Quedando el crucero fuera de servicio, por falta de tarjeta, ya que fue retirada para su reparación.</t>
  </si>
  <si>
    <t>Pendiente la reparación de tarjeta y programar próxima comisión.</t>
  </si>
  <si>
    <t>C. Luis Alberto Castillo López</t>
  </si>
  <si>
    <t>Salida 27 de julio de 10 a 20 Hrs.</t>
  </si>
  <si>
    <t>Realizar pruebas en sistema nuevo de emisión de licencias</t>
  </si>
  <si>
    <t>Se llevaron a cabo las pruebas del sistema</t>
  </si>
  <si>
    <t>Director General de Planeación</t>
  </si>
  <si>
    <t>Director de Profesionalización</t>
  </si>
  <si>
    <t>Tijuana, Baja California</t>
  </si>
  <si>
    <t>Salida 26 de junio 9:30 Hrs. Regreso 29 de Junio 15:40 Hrs.</t>
  </si>
  <si>
    <t>Cmdte. Martin Prieto Zuñiga, Director de Operación Vial y Atención a Municipios, a cargo de 2 personas igualmente comisionadas</t>
  </si>
  <si>
    <t>06 de septiembre de 2012</t>
  </si>
  <si>
    <t>Llevar a cabo Supervisión operativa y administrativa</t>
  </si>
  <si>
    <t>Se llevo a cabo supervisión operativa y administrativa en la Delegación Regional Sur, con sede en el Municipio de Ciudad Guzmán, Jalisco, donde se realizó pase de lista, revisión y supervisión al personal operativo y administrativo, instalaciones, archivos, equipos de radiocomunicación, equipo de armamento , equipo de transporte (unidades operativas). Además de supervisión de rutas del transporte publico en ese Municipio.</t>
  </si>
  <si>
    <t>C. Carlos Cardenas Aldana</t>
  </si>
  <si>
    <t>Salida 07 de septiembre de 08 a 20:30 Hrs.</t>
  </si>
  <si>
    <t>Realizar levantamientos fisicos y estudios técnicos correspondientes para espacios de uso exclusivo de estacionamiento</t>
  </si>
  <si>
    <t>C. Jorge Ramos Amaya</t>
  </si>
  <si>
    <t>C, Miguel Angel Gaeta García</t>
  </si>
  <si>
    <t>Técnivo en Señalamientos</t>
  </si>
  <si>
    <t>Chapala, libramiento Ajijic, Jalisco</t>
  </si>
  <si>
    <t>Realizar la instalación de luces led´s en carretera Chapala Ajijic</t>
  </si>
  <si>
    <t>Se cambio todo en el crucero de luces led´s</t>
  </si>
  <si>
    <t>Quedando el crucero funcionando.</t>
  </si>
  <si>
    <t>Delegaciones Foráneas</t>
  </si>
  <si>
    <t>Ameca, Etzatlán, Jalisco</t>
  </si>
  <si>
    <t>Se llevo a cabo supervisión operativa y administrativa en la Delegación Regional Valles, en los Municipios de Ameca y Etzatlán, Jalisco, donde se realizó pase de lista, revisión y supervisión al personal operativo y administrativo, instalaciones, archivos, equipos de radiocomunicación, equipo de armamento , equipo de transporte (unidades operativas). Además de supervisión de rutas del transporte publico en ese Municipio.</t>
  </si>
  <si>
    <t>C. Silvia Santillán Sánchez</t>
  </si>
  <si>
    <t>Dar seguimiento al programa de seguridad vial para bachilleres</t>
  </si>
  <si>
    <t>Coordinador de Semáforos</t>
  </si>
  <si>
    <t>Salida 07 de septiembre 07 Hrs. Regreso 09 de septiembre 19 Hrs.</t>
  </si>
  <si>
    <t>Realizar chequeo de necesidades de los cruceros semaforizados de dichas poblaciones</t>
  </si>
  <si>
    <t>En el Grullo se revisaron 2 cruceros con daño a semaforos, para su reparación, Autlán modificación del cruce vehicular a peatonal y cambio de postes y luces, Cihuatlán en cruceros hacen falta adecuaciones para carriles laterales y En Puerto Vallarta instlar semaforo en un crucero nuevo.</t>
  </si>
  <si>
    <t>Solicitar las comisiones correspondientes a cada municipio.</t>
  </si>
  <si>
    <t>El Grullo, Autlán de Navarro, Cihuatlán y Puerto Vallarta, Jalisco</t>
  </si>
  <si>
    <t>03 de septiembre de 2012</t>
  </si>
  <si>
    <t>Se llevo a cabo el traslado y retorno de personal del area de mantenimiento de esta Secretaría al Municipio de Ciudad Guzmán, Jalisco, con motivo de la reubicación, por necesidades del servicio, de los equipos de computo del área de licencias en esas oficinas de Vialidad</t>
  </si>
  <si>
    <t>Salida 03 de septiembre de 08 a 20:30 Hrs.</t>
  </si>
  <si>
    <t>Levantamientos físicos y estudios técnicos de tres espacios para el sitio F/09</t>
  </si>
  <si>
    <t>Se efectúo el levantamientos y estudios técnico correspondiente</t>
  </si>
  <si>
    <t>Posteriormente se realizará el dictamen técnico correspondiente basándose en el resultado obtenido de las supervisiones efectuadas para las supervisiones efectuadas para la realización de los mismos</t>
  </si>
  <si>
    <t>Se llevo a cabo supervisión de operativo especial de radar instalado en las principales zonas donde se registra alta velocidad en Puerto Vallarta, Jalisco, logrando con esto la reducción del índice de accidentes por este concepto. Además de inspección de servicio especial instalado con motivo del período vacacional invierno 2011</t>
  </si>
  <si>
    <t>1er. Cmdte. de Polícia de Vilaidad en las Delgaciones Foráneas</t>
  </si>
  <si>
    <t>Se llevo a cabo supervisión de operativo especial de radar instalado en las principales zonas donde se registra alta velocidad en el Municpio de Ciudad Guzmán, Jalisco, logrando con esto la reducción del índice de accidentes por este concepto. Además de inspección de servicio especial instalado con motivo del período vacacional invierno 2011</t>
  </si>
  <si>
    <t>Cmdte. José Joel Ramírez Trigueros</t>
  </si>
  <si>
    <t>23 de diciembre de 2011</t>
  </si>
  <si>
    <t>Se llevo a cabo supervisión de operativo especial de radar instalado en las principales zonas donde se registra alta velocidad en el municipio de Ciudad Guzmán, Jalisco, logrando con esto la reducción del indice de accidentes por este concepto.</t>
  </si>
  <si>
    <t>Cmdte. Gerardo Villa Velazquez, Cmdte. Regional, a cargo de 06 elementos operativos comisionados.</t>
  </si>
  <si>
    <t>Salida 16 de mayo de 07 a 22 Hrs.</t>
  </si>
  <si>
    <t>Realizar cambio de físico del enlace dedicado en el equipo de cómputo de licencias</t>
  </si>
  <si>
    <t>Salida 15 de may 05 Hrs. Regreso 17 de mayo 22 Hrs.</t>
  </si>
  <si>
    <t>Asistir al Congreso Nacional de Seguridad Vial organizado por la CONAPRA Y OPS</t>
  </si>
  <si>
    <t>Participar en junta de trabajo IMESEVI 6 y se le nombre encargado del trabajo de capacitación a nivel Jalisco</t>
  </si>
  <si>
    <t>24 de mayo de 07 a 20 Hrs.</t>
  </si>
  <si>
    <t xml:space="preserve">Realizar revisiones al Transporte Publico </t>
  </si>
  <si>
    <t>Realizar revisiones al Transporte Publico en dicha entidad a fin de detectar y regularizar anomalias</t>
  </si>
  <si>
    <t>Director de Operación Vial y Atención a Municpios</t>
  </si>
  <si>
    <t>10 al 14 de abril de 2012</t>
  </si>
  <si>
    <t>Se llevo a cabo supervisión e inspección de operativo especial instalado con motivo de período Vacacional de Semana Santa y pascua 2012, en el municpio de Puerto Vallarta, Jalisco, en base a una orden de operaciones estabecida, siendo su principal objetivo la protección y seguridad vial a peatones y la disminución de accidentes viales. Además de orientación vial a conductores de vehiculos y la aplicación de la Ley y reglamento en materia de Vialidad y Transporte, en los tramos de carretera y caminos de nuestra competencia</t>
  </si>
  <si>
    <t>GOBIERNO DEL ESTADO DE JALISCO</t>
  </si>
  <si>
    <t>SECRETARIA DE VIALIDAD Y TRANSPORTE</t>
  </si>
  <si>
    <t>TRANSP.</t>
  </si>
  <si>
    <t>Anexo 8</t>
  </si>
  <si>
    <t>CONTROL DE VIAJES OFICIALES</t>
  </si>
  <si>
    <t>PUESTO</t>
  </si>
  <si>
    <t>VIATICOS</t>
  </si>
  <si>
    <t>TRANSPORTE</t>
  </si>
  <si>
    <t>SERVIDOR PUBLICO</t>
  </si>
  <si>
    <t>SEGUIMIENTO</t>
  </si>
  <si>
    <t>ANEXO 8</t>
  </si>
  <si>
    <t>SubCmdte. Roberto Ponce Saldivar, Subcomandante Regional, a cargo de 20 elementos operativos comisionados</t>
  </si>
  <si>
    <t>Cihuatlan, Jalisco</t>
  </si>
  <si>
    <t>16 de diciembre de 2011 al 02 de Enero de 2012</t>
  </si>
  <si>
    <t>Llevar a cabo operativos especiales</t>
  </si>
  <si>
    <t>Se llevo a cabo operativo especial vial con motivo del Período Vacacional Invierno 2011 y 2do. Festival del Mar, en Cihuatlán, Jalisco; donde se elaboraron un total de 1,074 cedulas de notificación (folios) por diferentes conceptos y se recorrieron 7,672 kms. aproximadamente, de vigilanciavial en las diferentes unidades, ya que se patrullo toda la zona hotelera y de playas. Además se llevo a cabo programa de alcoholimetría donde se registraron 401 pruebas negativas, 4 pruebas positivas con folios elaborados , 405 pruebas en total. Asimismo se atendieron 2 accidentes viales no lesionados a peritos.</t>
  </si>
  <si>
    <t>No Aplica</t>
  </si>
  <si>
    <t>Cmdte. Gerardo Villa Velazquez, Cmdte. Regional, a cargo de 08 elementos operativos comisionados.</t>
  </si>
  <si>
    <t>Puerto Vallarta, Jalisco.</t>
  </si>
  <si>
    <t>06 al 08 de Enero de 2012</t>
  </si>
  <si>
    <t>Llevar a cabo operativo especial</t>
  </si>
  <si>
    <t>Cmdte. J. Jesús Rodríguez Zamora, Comandante Regional, a cargo de 06 elementos operativos comisionados</t>
  </si>
  <si>
    <t>23 de enero al 02 de febrero de 2012</t>
  </si>
  <si>
    <t>Llevar a cabo operativo especial con motivo de Fiestas Patronales 2012</t>
  </si>
  <si>
    <t>Se llevo a cabo operativo Especial vial con motivo de las Fiestas Patronales 2012, en el Municipio de Tamazula de Gordiano Jalisco. Donde se participo en este evento en materia de seguridad vial, se atendió y dio protección vial a peatones, turistas, conductores de vehpiculos particularesy autobuses de pasajero; además de apoyo y seguridad vial en cierres de calles por 42 servicios especiales (aárea de tuanguis, lienzo charro, centro de convenciones, núcleo de la feria, peregrinaciones y comitivas varias). se elaboraron 250 infracciones por conceptos varios, se brindo atención a un solo accidente sin lesionados ni fallecidos.</t>
  </si>
  <si>
    <t>Cmdte. Luis Alfonso Huerta García, Cmdte. Regional, a cargo de 19 elementos operativos</t>
  </si>
  <si>
    <t>C. Ochoa Hernandez Edgar Jobany</t>
  </si>
  <si>
    <t>Agente Vial 4150</t>
  </si>
  <si>
    <t>11 y 12 de julio de 2012</t>
  </si>
  <si>
    <t>llevar a cabo servicio de Guardia</t>
  </si>
  <si>
    <t>Se llevo a cabo servicio de guardia en cabina de radio, en esta Dirección General de Delegaciones Foráneas, por 24 horas</t>
  </si>
  <si>
    <t>Se programo otro servicio para el día 14 al 15 de julio de 2012</t>
  </si>
  <si>
    <t>14 y 15 de julio de 2012</t>
  </si>
  <si>
    <t>Se programo otro servicio para el día 18 al 19 de julio de 2012</t>
  </si>
  <si>
    <t>18 y 19 de julio de 2012</t>
  </si>
  <si>
    <t>Se programo otro servicio para el día 22 al 23 de julio de 2012</t>
  </si>
  <si>
    <t>Cmdte. Martin Prieto Zúñiga, Director de Operación Vial y Atención a Municipios, a cargo de 02 personas igualmente comisionadas</t>
  </si>
  <si>
    <t>19 de julio 2012</t>
  </si>
  <si>
    <t>Coordinar y llevara cabo reunión de trabajo</t>
  </si>
  <si>
    <t>Se coordino y llevo a cabo reunión de trabajo de comandantes regionales y subregionales, donde se trataron asuntos relativos a seguridad vial, evaluación y detección de zonas conflictivas viales, recursos materiales y personal operativo, con motivo del temporal de lluvias en el estado</t>
  </si>
  <si>
    <t>Se atendió y dio protección vial principalmente a todo peatón, cómo: visitantes, turistas, conductores de vehículos de carga, autobuses de pasajeros, así cómo ciclistas, motociclistas, que visiten ese lugar con motivo de las fiestas de carnaval, presencia y protección vial en los principales cruceros y zonas de conflicto vial en los principales cruceros y zonas de conflicto vial del municpio, además de vigilancia vial especial en eventos musicales propios de estas festividades, hasta altas horas de la noche; cobertura vial en desfiles y cercanías de parque la Cristianía por eventos propios de la fiesta de carnaval. Lo anterior se llevo a cabo sin ninguna novedad.</t>
  </si>
  <si>
    <t xml:space="preserve">DIRECCION </t>
  </si>
  <si>
    <t>LUGAR</t>
  </si>
  <si>
    <t>ITINERARIO</t>
  </si>
  <si>
    <t>AGENDA</t>
  </si>
  <si>
    <t>COSTOS</t>
  </si>
  <si>
    <t>RESULTADOS</t>
  </si>
  <si>
    <t>1er. Ccomandante Operativo</t>
  </si>
  <si>
    <t>Ginebra, Suiza</t>
  </si>
  <si>
    <t>Salida 18 de marzo 14:50 Hrs. Regreso 22 de marzo 24 Hrs.</t>
  </si>
  <si>
    <t>Asistir a Entrenamiento especial para policia de Transito.</t>
  </si>
  <si>
    <t>Se recibio Capacitación especializada sobre el manejo de transito en grandes ciudades en paises de primer mundo.</t>
  </si>
  <si>
    <t>Aplicar el conocimiento adquirido en el personal de esta Secretaría</t>
  </si>
  <si>
    <t>Encargado de la Dirección General</t>
  </si>
  <si>
    <t>16 al 21 de noviembre de 2012</t>
  </si>
  <si>
    <t>Se llevo a cabo supervisión operativa en la Delegación regional Costa Norte, con sede en el Municipio de Puerto Vallarta, Jalisco, por instalación de servicio operativo especial con motivo de "Primer Festival Internacional de la Hermandad", con vigilanciavial en cruceros esratégicos y de mayor conflicto vial a peatones, conductores de vehículos; se llevo a cabo igualmente traslados o acompañamientos en sus recorridos de aereopuerto a hoteles sedes y centro de conveciones de personalidades y principales participantes, principalmente en materia de seguridad vial, dando protección al peatón. Lo anterior culmino satisfactoriamente sin novedad alguna</t>
  </si>
  <si>
    <t>El Grullo, Ciudad Guzmán y Lagos de Moreno, Jalisco</t>
  </si>
  <si>
    <t>03 y 04 de diciembre de 2012</t>
  </si>
  <si>
    <t>Se llevo acabo supervisión operativa y administrativa en los municpios de El Grullo, Ciudad Guzman y lagos de Moreno, Jalisco donde se realizo supervisión de la instalación del sistema de restreo digital GPS; además de revisión de instalaciones y personal operativo.</t>
  </si>
  <si>
    <t>C. Mayorga Guzmán Carlos de Jesus, Policía Vial, a cargo de 5 personas igualmente comisionadas</t>
  </si>
  <si>
    <t>Participar en curso administrativo</t>
  </si>
  <si>
    <t>Se participo en curso administrativo para la expedición de licencias de conductor de servicio, con motivo del nuevo sistema de licencias a implementar en el interior del estado</t>
  </si>
  <si>
    <t>16 al 18 de septiembre de 2012</t>
  </si>
  <si>
    <t>Se llevo a cabo supervisión operativa en la Delegación regional Costa Norte, con sede en el Municipio de Puerto Vallarta, Jalisco, por instalación de servicio operativo especial de vigilancia vialen cruceros estrategicos y de mayor conflico vial, además de protección, apoyo y seguridad vial a peatones y conductores de vehículos, con motivo del festejo de las fiestas patrias del 16 de septiembre.</t>
  </si>
  <si>
    <t>Ciudad Guzmán, El Grullo y Autlán de Navarro, Jalisco</t>
  </si>
  <si>
    <t>06 al 07 de noviembre de 2012</t>
  </si>
  <si>
    <t>Llevar a cabo supervisión Operativa y administrativa</t>
  </si>
  <si>
    <t>Ciudad Guzmán, Tamazula de Gordiano, y Mazamitla, Jalisco</t>
  </si>
  <si>
    <t>27 y 28 de abril de 2012</t>
  </si>
  <si>
    <t>Policia 1ro. 1860</t>
  </si>
  <si>
    <t>Ciudad Guzman ,Jalisco</t>
  </si>
  <si>
    <t>Salida 10 de Mayo 15:00 Hrs. Regreso  10 de Mayo 22:00 Hrs.</t>
  </si>
  <si>
    <t>Supervisión de rutas, acompañado al estado mayor presidencial</t>
  </si>
  <si>
    <t>Se dio el servicio sin ninguna novedad</t>
  </si>
  <si>
    <t>Seguir prestando apoyo</t>
  </si>
  <si>
    <t>C. Leonardo Adrian Llamas Perez</t>
  </si>
  <si>
    <t>Policia 1ro. 2268</t>
  </si>
  <si>
    <t>Salida 11 de Mayo 10:00 Hrs. Regreso 11 de Mayo 22:00 Hrs.</t>
  </si>
  <si>
    <t>Cultura Vial</t>
  </si>
  <si>
    <t>Jeanette Perez Dominguez</t>
  </si>
  <si>
    <t>Ajijic, Jalisco</t>
  </si>
  <si>
    <t>Salida el 17 de Mayo  08:00 Hrs.  Regreso el 17 de Mayo 15:00 Hrs.</t>
  </si>
  <si>
    <t>Asistir a la 3ra.  Reunion ordinaria 2012  de la red comision de promocion  y difusion  que se llevara a cabo en las instalaciones del parque Acuatico Tobolandia</t>
  </si>
  <si>
    <t>Se llevo a cabo el traslado de personal del area juridica de esta Secretaria  al municipio de Encarnacion de Diaz, Jalisco con motivo de asuntos relativos a vialidad con ese municipio ademas de su respectivo retorno a esta cuidad.</t>
  </si>
  <si>
    <t>Se llevo a cabo supervisión operativa en la Delgaciones Regionales de Tepatitlán de Morelos, Acatic y el Salto Jalisco, donde se realizó pase de lista, revisión y supervisión al personal operativo y administrativo, instalaciones, archivos, equipo de armamento, equipo de transporte (unidades operativas)</t>
  </si>
  <si>
    <t xml:space="preserve">C. Arturo Muñoz Preciado, Radio Operador de Semaforos, a cargo de 03 elementos igualmente comisionados </t>
  </si>
  <si>
    <t>Atotonilquillo, Jalisco</t>
  </si>
  <si>
    <t>Salida 30 de marzo de 07 a 20 Hrs.</t>
  </si>
  <si>
    <t>Realizar colado de anclas, para semaforizar el crucero de Hidalgo y Carretera La Barca</t>
  </si>
  <si>
    <t>Del 28 de enero al 03 de febrero de 2012</t>
  </si>
  <si>
    <t>Llevar a cabo operativo especial con motivo de Fiestas de la Candelaria</t>
  </si>
  <si>
    <t>Se llevo a cabo supervisión operativa y administrativa en la Delegación Regional Sur, con sede en el Municipio de Ciudad Guzmán, Jalisco, donde se realizo pase de lista, revisión y supervisión al personal operativo y administrativo, instalaciones, archivos, equipos de radio comunicación, equipo de armamento, equipo de transporte (unidades operativas). Además de supervisión de zonas de conflicto vial y rutas del transporte publico en ese Municipio</t>
  </si>
  <si>
    <t>Lagos de Moreno y San Juan de los Lagos, Jalisco</t>
  </si>
  <si>
    <t>31 de Julio de 2012</t>
  </si>
  <si>
    <t>Se llevo a cabo supervisión operativa y administrativa en la Delegaciónes regionales Altos Norte, con sede en los Municipios de Lagos de Moreno y San Juan de los Lagos, Jalisco, donde se realizo pase de lista, revisión y supervisión al personal operativo y administrativo, instalaciones, archivos, equipos de radio comunicación, equipo de armamento, equipo de transporte (unidades operativas). Además de supervisión de zonas de conflicto vial y rutas del transporte publico en ese Municipio</t>
  </si>
  <si>
    <t>C. Carlos Ramirez Palacios</t>
  </si>
  <si>
    <t>Policia 3ro.</t>
  </si>
  <si>
    <t>C. Luis Enrique Ruiz Vaca</t>
  </si>
  <si>
    <t>Se llevo a cabo supervisión operativa y administrativa en la Delegación Regional Sur, con sede en el municipio de Ciudad Guzmán, Jalisco, donde se ralizo pase de lista, revisión y supervisión al personal operativo. De igual manera se llevo a cabo supervisión de rutas del transporte publico en ese municpio, asimismo revisión de documentación y permisos de los mismos. Además de la aplicación de la Ley y reglamento en materia de vialidad, transito y transporte (elaboración de folios, retención de documentos y camiones fuera de norma). Asimismo revisión de inventarios generales con motivo del programa de entrega-recepcióm</t>
  </si>
  <si>
    <t>Arq. Oscar Ivan García Flores</t>
  </si>
  <si>
    <t>Salida 04 de octubre 07 Hrs. Regreso 06 de cotubre 16 Hrs.</t>
  </si>
  <si>
    <t>realizar análisis y estudio al transporte publico de la zona en la modalidad de servicio colectivo.</t>
  </si>
  <si>
    <t>Cmdte. Héctor Jaime Cerda Flores, Comandante Regional a cargo de 19 personas igualmente comisionadas</t>
  </si>
  <si>
    <t>16 de octubre de 2012</t>
  </si>
  <si>
    <t>Coordinar personal comisionado en reunión de trabajo</t>
  </si>
  <si>
    <t>Se coordino y llevo a cabo reunión de trabajo con comandantes regionales encargados y personal administrativo, con motivo de análisis de avances re resultados con motivo del programa de entrega-recepción 2012. Ademas de temas diversos administrativos de las oficinas de vialidad en el interior del estado</t>
  </si>
  <si>
    <t>C. Valeriano Delgado Roman, Jefe de Oficina, a cargo de 6 personas igualmente comisionados.</t>
  </si>
  <si>
    <t>Amatitan y Hostoptipaquillo, Jalisco</t>
  </si>
  <si>
    <t>Salida 08 de octubre 07 Hrs. Regreso 12 de octubre 19 Hrs.</t>
  </si>
  <si>
    <t>Tecalitlan y Gomez Farias, Jalisco</t>
  </si>
  <si>
    <t>Se llevo a cabo operativo especial con motivo de "Fiestas de la Candelaria 2012", en el municipio de Talpa de Allende, Jalisco, donde se participo en este evento en materia de seguridad vial, se atendió y dio protección vial a peatones, peregrinos, turistas, conductores de vehículos particulares, conductores de autobuses de pasajeros, así cómo ciclistas, motociclistas; cierres de calles por cortes de circulación por necesidades del servicio, información de rutas alternas a conductores de vehículos, vigilancia vial y mantener el orden y fluidez de tráfico en los principales cruceros de la zona de los diferentes eventos realizados; especial atención en zonas de riesgo como El Jacal , Carretera Federal 90, Entronque Carretera Federal 90y Carretera Estatatal 527 San Pedro-Talpa, Cocinas km 4, Cruz de Romero km 6+400, El Arco km 10+500, todos estos en la Carretera San Pedro-Talpa; Operativo Carrusel se realizó en horas de mayor acceso vehicular y peatonal; la zona urbana, en base a una orden de operaciones. En base a estos servicios instalados se finalizó este operativo saldo blanco sin accidentes viales</t>
  </si>
  <si>
    <t>C. Luis Contreras Rea, Encargado de Delegación, a cargo de 10 elementos operativos.</t>
  </si>
  <si>
    <t>Del 27 de enero de 2012 inicienado el primer día a partir de las 08 Hrs. Y finalizando el 01 de febrero de 2012 después de las 20 Hrs. En jornadas de 08 hrs. Diarias</t>
  </si>
  <si>
    <t>Servicios de vigilancia vial, información, orientación, dirigir la vialidad, lo anterior para la prevención de accidentes, asimismo aplicar la Ley y Reglamento en Materia de Vialidad, Transito y Transporte.</t>
  </si>
  <si>
    <t>Se llevo a cabo supervision operativa en la Delegacion  Regional Cienega, en los municipios  de, Degollado, Atotonilco el Alto y Ayotlan, Jalisco, donde se llevo a cabo inspeccion de zona y cruceros  de conflicto vial, ademas de entrevistas de trabajo con autoridades municipales, en relacion a la seguridad y vigilancia vial en esos lugares.</t>
  </si>
  <si>
    <t>Coordinador Gral. De proyectos especiales.</t>
  </si>
  <si>
    <t>C. Benito Olivarria Irigoyen, Técnico en Señalamientos a cargo de 04 elementos igualmente comisionadas.</t>
  </si>
  <si>
    <t>Realizar balizamiento en la población</t>
  </si>
  <si>
    <t xml:space="preserve">El trabajo fue concluido en tiempo y forma </t>
  </si>
  <si>
    <t>Salida 22 de agosto 08 Hrs. Regreso 25 de agosto 21 Hrs.</t>
  </si>
  <si>
    <t>Asistir para llevar a cabo la volanta de emisión de licencias de Conductor de Servicio Publico</t>
  </si>
  <si>
    <t>Se expidieron 308 licencias a conductores de servicio publico</t>
  </si>
  <si>
    <t>Lic. Gabriel Alejandro González López</t>
  </si>
  <si>
    <t>31 de Agosto de 2012</t>
  </si>
  <si>
    <t>Levantamiento de Información de campo y notificación de oficios</t>
  </si>
  <si>
    <t>En base del resultado de la información se realizó la propuesta y se notifico oficios en termino legal</t>
  </si>
  <si>
    <t>Terminado el proyecto se envió la propuesta al solicitante y Autoridades del Municipio para su análisis y autorización.</t>
  </si>
  <si>
    <t>C. Javier Perez Mejia</t>
  </si>
  <si>
    <t>Yahualica del Mercado, Jalisco</t>
  </si>
  <si>
    <t>Salida 29 de agosto 07 Hrs. Regreso 31 de agosto 19 Hrs.</t>
  </si>
  <si>
    <t>Realizar levantamiento geometrico en el entronque el Zapotillo, Muestreos de Aforos y levantamiento de información de Campo</t>
  </si>
  <si>
    <t>Reuniones con autoridades del Estado de Nayarit para continuar con la organización del XXXVII Tianguis Turistíco a celebrarse en Marzo</t>
  </si>
  <si>
    <t>C. Manuel Moreno Oliva</t>
  </si>
  <si>
    <t>Se llevo a cabo supervisión operativa y administrativa en las Delegaciones Regionales Sur, en Sierra de Amula y Costa Sur, en los municipios de Ciudad Guzmán El Grullo y Autlán de Navarro, Jalisco, donde se realizó revisión y supervisión al personal operativo y administrativo. De igual manera se llevo a cabo revisión de expedientes de licencias de conducir. Asimismo revisión física de todos los inventarios generales con motivo del programa de entrega-recepción</t>
  </si>
  <si>
    <t>Cmdte. Héctor Jaime Cerda Flores, a cargo de 18 personas, igualmente comisionadas</t>
  </si>
  <si>
    <t>09 de noviembre de 2012</t>
  </si>
  <si>
    <t>Se coordino y llevo a cabo reunión de trabajo con comandantes regionales y subregionales encargados, con motivo de análisis de avances de resultados con motivo del programa de entrega-recepción 2012. Además de temas diversos administrativos y operativos de las oficinas de vialidad en el interior del estado.</t>
  </si>
  <si>
    <t>Cihuatlán y Autlán de Navarro, Jalisco</t>
  </si>
  <si>
    <t>12 y 13 de Noviembre de 2012</t>
  </si>
  <si>
    <t>Se llevo a cabo supervisión operativa y administrativa en las Delegaciones Regionales Costa Sur, en los municipios de Cihuatlán y Autlán de Navarro, Jalisco, donde se realizó revisión y supervisión al personal operativo y administrativo. De igual manera se llevo a cabo revisión de expedientes de liberación de vehiculos y expedición de licencias de conducir. Asimismo revisión física de todos los inventarios generales con motivo del programa de entrega-recepción</t>
  </si>
  <si>
    <t>Cmdte. Luis Alfonso Huerta García, Cmdte. Regional, a cargo de 14 elementos operativos comisionados, igualmente.</t>
  </si>
  <si>
    <t>Del 16 a 23 de noviembre de 2012</t>
  </si>
  <si>
    <t>Llevar a cabo operativo especial, con motivo de la Feria de la Guayaba 2012</t>
  </si>
  <si>
    <t>Se llevo a cabo operativo especial con motivo de "La Feria de la Guayaba 2012", en el municipio de Talpa de Allende, Jalisco, donde se participo en este evento en materia de Seguridad Vial a peatones; cierre de calles por cortes de circulación por necesidades del servicio, información de rutas alternas a conductores de vehiculos; vigilancia vial y mantener el orden y fluidez del trafico en los principales cruceros de la zona de los diferentes eventos realizados (desfile inaugural, zonas aledañas al núcleo de la feria, como las de acceso a la plaza principal, cabalgata alusiva a la feria, maratón Damián Peña, torneos deportivos, foro cultural, desfile por el 20 de noviembre y celebración de Santa Cecilia). Además de apoyos de labor social como asistencia mecánica, localización de personas extraviadas, asistencia e información oportuna etc. En base a una orden de operaciones establecida. Finalizo este operativo saldo blanco, sin accidentes viales.</t>
  </si>
  <si>
    <t>LCP Luis Manuel Luna Rodriguez, Jefe de departamento, a cargo de 4 personas igualmente comisionadas</t>
  </si>
  <si>
    <t>LCP Luis Manuel Luna Rodriguez, Jefe de departamento, a cargo de 5 personas igualmente comisionadas</t>
  </si>
  <si>
    <t>Ameca y Etzatlán, Jalisco</t>
  </si>
  <si>
    <t>15 de noviembre de 2012</t>
  </si>
  <si>
    <t>Se llevo a cabo supervisión operativa y administrativa en las Delegaciones Regionales Valles, en los municipios de Etzatlán y Ameca, Jalisco, donde se realizó revisión y supervisión al personal operativo y administrativo. De igual manera se llevo a cabo revisión de expedientes de liberación de vehiculos y expedición de licencias de conducir en todos sus tipos. Asimismo revisión física de todos los inventarios generales con motivo del programa de entrega-recepción</t>
  </si>
  <si>
    <t>Cmdte. Gerardo Villa Velázquez, Cmdte. Regional, a cargo de 08 elementos comisionados</t>
  </si>
  <si>
    <t>16 al 20 de noviembre de 2012</t>
  </si>
  <si>
    <t>Llevar a cabo supervisión de operativo especial de vigilancia y protección Vial</t>
  </si>
  <si>
    <t xml:space="preserve">Se coordino y superviso servicio especial operativo vial en coordinación con las diferentes corporaciones de gobierno Federal, Estatal y Municipal, con motivo del evento denominado"Primer Festival Internacional de la Hermandad" donde se apoyo con supervisión especial de seguridad vial en los ingresos principales de municipio donde se instalaron puntos de revisión (ingreso de Nayarit, Las Palmas y Boca de Tomatlan), así como puntos estratégicos de conflicto vial y areas de mayor afluencia vehicular, para evitar accidentes en el municpio y desahogo vehicular en caso necesario; igualmente servicios de cabina de radio para cualquier emergencia las 24 horas; además de sobrevigilancia vial dentro de las rutas de los participantes y personalidades de sus hoteles sedes y aereopuerto hacia el Centro Internacinal de Convenciones y veceversa, donde se llevo los eventos en mención. Se levo a cabo igualmente traslados o acompañamientos en sus recorridos de aeropuerto a hoteles sedes y centro de convención de personalidades y principales participantes, principalmente en materia de seguridad vial, dando protección al peatón. Lo anterior culmino satidfactoriamente sin novedad alguna. </t>
  </si>
  <si>
    <t>21 y 22 de noviembre de 2012</t>
  </si>
  <si>
    <t>Se llevo a cabo el traslado y retorno de personal del área Jurídica de esta Secretaría al municipio de Puerto Vallarta, Jalisco, con motivo de asuntos del transporte publico. Además de su retorno a esta secretaría.</t>
  </si>
  <si>
    <t>03 de diciembre de 2012</t>
  </si>
  <si>
    <t>Se llevo a cabo el traslado y retorno de personal del área de Comunicaciones de esta Secretaría al municipio de Ciudad Guzmán, Jalisco; además de apoyar en la instalación de equipos de rastreo satelital en las unidades oficiales de la DelegaciónRegional de Ciudad Guzmán, ademas de las unidades de Zacoalco de Torres, Tamazula de Gordiano, Mazamitla, El Grullo y Autlán de Navarro Jalisco.</t>
  </si>
  <si>
    <t>04 de diciembre de 2012</t>
  </si>
  <si>
    <t>Se llevo a cabo el traslado y retorno de personal del área de Comunicaciones de esta Secretaría al municipio de Tepatitlán de Morelos, Jalisco; además de apoyar en la instalación de equipos de rastreo satelital en las unidades oficiales de la Delegación Regional de Tepatitlan de Morelos, además de las unidades de San Juan de los Lagos, Arandas y Lagos de Moreno Jalisco.</t>
  </si>
  <si>
    <t>06 de diciembre de 2012</t>
  </si>
  <si>
    <t>Se llevo a cabo el traslado y retorno de personal del área de Comunicaciones de esta Secretaría al municipio de Ocotlan, Jalisco; además de apoyar en la instalación de equipos de rastreo satelital en las unidades oficiales de la Delegación Regional de Tepatitlan de Morelos, además de las unidades de Chapala y El Salto, Jalisco.</t>
  </si>
  <si>
    <t>07 y 08 de diciembre de 2012</t>
  </si>
  <si>
    <t>Se llevo a cabo el traslado y retorno de personal del área de Comunicaciones de esta Secretaría al municipio de Puerto Vallarta, Jalisco; además de apoyar en la instalación de equipos de rastreo satelital en las unidades oficiales de la Delegación Regional de Tepatitlan de Morelos, además de las unidades de Cihuatlan y Mascota, Jalisco.</t>
  </si>
  <si>
    <t>Cmdte. Héctor Jaime Cerda Flores, a cargo de 19 personas, igualmente comisionadas</t>
  </si>
  <si>
    <t>11 de Diciembre de 2012</t>
  </si>
  <si>
    <t>Se coordino y llevo a cabo reunión de trabajo con comandantes regionales y subregionales encargados, con motivo de análisis de avances de resultados con motivo del programa de entrega-recepción 2012. Además de asuntos operativos del período vacacional invierno 2012; presentación y explicación del sistema de rastreo satelital GPS, instalado a la unidades oficiales en el interior del estado.</t>
  </si>
  <si>
    <t>C. Bogar Hernandez Gutierrez, policia tercero, a cargo de 5 elementos igualmente comisionados</t>
  </si>
  <si>
    <t>09 de diciembre de 2012</t>
  </si>
  <si>
    <t>Brindar apoyo a la secretaría de Seguridad Publica del Estado</t>
  </si>
  <si>
    <t xml:space="preserve">Se llevo a cabo opertivo especial con motivo de "Romeria de la Coronacion de la Virgen del Rosario de Talpa 2012", en el municipio de Talpa de Allende Jalisco, donde se participo en este evento en materia de seguridad vial, se atendio  y dio proteccion vial a peatones, peregrinos, turistas, conductores de vehiculos particulares, conductores de autobuses de pasajeros, asi como ciclistas, motociclistas; cierre de calles por corte de circulacion por necesidades del servicio, informacion de rutas alternas a conductores de vehiculos, vigilancia vial y mantener el orden y fluidez del traficoen los principales cruceros de la zona de los diferentes eventos  realizados, especial atencion en zona de riesgo como: el Jacal: carretera Federal 90 y carretera estatal 527 San Pedro Talpa, COCINAS: km4 carretera San Pedro Talpa, CRUZ DE ROMERO : km 6+400, EL ARCO: km 10+500 carretera San Pedro de Talpa; OPERATIVO CARRUSEL, se realizo en horas de mayor acceso vehicular y peatonal. La zona urbana: dentro del municipio en principales calles y cruceros conflictivos (calles de indpendencia y 5 de febrero, independencia y Danubio, 23 de Junio y Simon Bolivar, Hidalgo y Vicente Guerrero); Parque Municipal, en base a una orden de operaciones establecidas, finalizo este operativo saldo blanco, sin accidentes viales. </t>
  </si>
  <si>
    <t xml:space="preserve">C. Juan Martinez Beltran </t>
  </si>
  <si>
    <t>Salida 31 de Mayo 10:30 Hrs. Regreso 31 de Mayo 20:00 Hrs.</t>
  </si>
  <si>
    <t>Se llevo a cabo reunion de trabajo de comandantes regionales y subregionales, donde de trataron asuntos relativos a seguridad vial, evaluacion y deteccion de zona conflictivas viales, recursos materiales y personales operativos, con motivode los proximos comicios en el estado.</t>
  </si>
  <si>
    <t xml:space="preserve">C. Salvador Cervantes Rangel </t>
  </si>
  <si>
    <t>Policia Vial 3969</t>
  </si>
  <si>
    <t>Encarnacion de Diaz Jalisco</t>
  </si>
  <si>
    <t>Salida el 26 de Junio 8:00 Hrs.  Regreso el mismo dia a las 18:00 Hrs.</t>
  </si>
  <si>
    <t>Trasladar personal y su respectivo retorno</t>
  </si>
  <si>
    <t>Ocotlan, Jalisco</t>
  </si>
  <si>
    <t>Salida 15 de octubre de 07 a 19 Hrs.</t>
  </si>
  <si>
    <t>Se expidieron un total de 169 licencias de conducir</t>
  </si>
  <si>
    <t>C. María de Jesus González López</t>
  </si>
  <si>
    <t>Salida 29 de febrero 07 Hrs. Regreso 03 de marzo 19 Hrs.</t>
  </si>
  <si>
    <t xml:space="preserve">Entrevistas con personal del H. Ayuntamiento de San Juan de los Lagos, Levantamiento de Información de campo </t>
  </si>
  <si>
    <t>En base del resultado de la información recabada se realizará graficación de inventario y análisis de propuestas</t>
  </si>
  <si>
    <t>Se envía dictamen a las autoridades del H. Ayunamiento para su evaluación.</t>
  </si>
  <si>
    <t>C. Juan Guillermo Rodriguez Ascencio</t>
  </si>
  <si>
    <t>Comandante</t>
  </si>
  <si>
    <t>Salidas del 12 al 14 de marzo de 07 a 17 hrs. Diariamente</t>
  </si>
  <si>
    <t>Impartir cursos de conocimientos basicos de policía vial</t>
  </si>
  <si>
    <t xml:space="preserve">Resultando positiva la impartición de cursos a personas de esta ciudad </t>
  </si>
  <si>
    <t>Lic. Omar Ortega García, Director Juridico de Transporte Público, a cargo de 2 elementos mas iguamente comisionados</t>
  </si>
  <si>
    <t>Lic. Leopoldo Ramos Motta</t>
  </si>
  <si>
    <t>M. en C. Marco Sergio Fregoso Anguiano</t>
  </si>
  <si>
    <t>Jefe de Profesionalización</t>
  </si>
  <si>
    <t>Tepic, Nayarit</t>
  </si>
  <si>
    <t>Salida 02 de marzo de 08 a 20 Hrs.</t>
  </si>
  <si>
    <t xml:space="preserve">Participar en reunión de revisión de los lineamientos para el proceso de reacreditación </t>
  </si>
  <si>
    <t xml:space="preserve">Continuar con reuniones  </t>
  </si>
  <si>
    <t>Revisión de lineamientos para el proceso de reacreditación de instructores evaluadores, así como la revisión de expedientes para el tramite de acreditaciones de instrutores evaluadores</t>
  </si>
  <si>
    <t>Salida 29 de febrero de 07 hrs. Regreso 29 de febrero 17 hrs</t>
  </si>
  <si>
    <t>Brindar servicios diversos inherentes al Registro Estatal cómo lo son: Validación de licencias de transporte publico y certificaciones de licencias</t>
  </si>
  <si>
    <t>Se recibieron 50 personas para validar licencia de transporte público. Se realizaron certificaciones de licencias de conducir</t>
  </si>
  <si>
    <t>01 y 02 de Marzo de 2012</t>
  </si>
  <si>
    <t>Se programo otro servicio para el día 07 de Marzo de 2012</t>
  </si>
  <si>
    <t>06 de Marzo de 2012</t>
  </si>
  <si>
    <t>Se llevo a cabo supervisión operativa en la Delegación Regional Centro, con sede en el municipio de el Salto, Jalisco, donde se realizó pase de lista, revisión y supervisión al personal operativo y administrativo, instalaciones, archivos, equipos de radio comunicación, equipo de armamento, equipo de transporte (unidades operativas), además de tomar registros y fotos de estas</t>
  </si>
  <si>
    <t>07 y 08 de Marzo de 2012</t>
  </si>
  <si>
    <t>Cmdte. Martín Prieto Zuñiga</t>
  </si>
  <si>
    <t>C. Salvador Cervantes Rangel</t>
  </si>
  <si>
    <t>Policía Vial</t>
  </si>
  <si>
    <t>Lagos de Moreno, Jalisco</t>
  </si>
  <si>
    <t>13 de marzo de 2012</t>
  </si>
  <si>
    <t>Llevar a cabo reunión de trabajo</t>
  </si>
  <si>
    <t xml:space="preserve">C. Julio Alberto Reyes Carrillo </t>
  </si>
  <si>
    <t>Realizar operativo al Transporte publico</t>
  </si>
  <si>
    <t>Realizar Operativo al Transporte Publico</t>
  </si>
  <si>
    <t>Lic. Ana Cecilia Gonzalez Almazán</t>
  </si>
  <si>
    <t>C. Berenice Rodriguez Vazquez</t>
  </si>
  <si>
    <t>Salida 22 de agosto 06 Hrs. Regreso 25 de agosto 14 Hrs.</t>
  </si>
  <si>
    <t>Realizar labores del Registro Publico en el Municipio de Puerto Vallarta</t>
  </si>
  <si>
    <t>Se determinó el lugar de operaciones del registro Estatal en la Delegación de Puerto Vallarta, así cómo busqueda de información para validaciones y certificaciones de conductores de transporte publico, firma de documentos ademas de recepción de documentos para validación y certidficación de conductores de transporte publico, se entregaron 400 validaciones a los conductores de transporte publico.</t>
  </si>
  <si>
    <t>C.Jesus Alberto Garnica Rodriguez</t>
  </si>
  <si>
    <t>San Juan Cosala</t>
  </si>
  <si>
    <t>24 de agosto de 07 a 19 Hrs.</t>
  </si>
  <si>
    <t>Reuniones con autoridades de la Secretaría de Transportes y Vialidad del Distrito Federal para ver el tema de transporte escolar</t>
  </si>
  <si>
    <t>Conocer el mecanismo y operación del Transporte Escolar en el Distrito Federal y Estado de México</t>
  </si>
  <si>
    <t>Continuar con los trabajos para su implementación.</t>
  </si>
  <si>
    <t>Puerto Vallarta y México D.F.</t>
  </si>
  <si>
    <t>Salida 19 de febrero 18:15 Hrs. a Puerto Vallarta, a la ciudad de México 20 de febrero 14:10 Hrs. Regreso 21 de febrero 19 Hrs.</t>
  </si>
  <si>
    <t>Reuniones con autoridades del Estado de Nayarit para continuar con la organización del XXXVII Tianguis Turistíco a celebrarse en Marzo y Reunión con funcionarios del Gobierno de México D.F. con el tema de Transporte Escolar</t>
  </si>
  <si>
    <t>Continuar con la organización del evento</t>
  </si>
  <si>
    <t>Lic. Claudia Patricia Perez Magallanes</t>
  </si>
  <si>
    <t>Titular de la Unidad de Transparencia</t>
  </si>
  <si>
    <t>Salida 13 de febrero 20:50 Hrs. Regreso 14 de febrero 20:40 Hrs.</t>
  </si>
  <si>
    <t>Puerto Vallarta, Jalisco</t>
  </si>
  <si>
    <t>Reuniones con autoridades del estado de Nayarit para continuar con la organización del XXXVII Tianguis Turistíco a celebrarse en Marzo así cómo con taxistas y sindicatos de transportistas.</t>
  </si>
  <si>
    <t>Salida 20 de febrero de 07 a 16 Hrs.</t>
  </si>
  <si>
    <t>C. Ismael García Moreno García</t>
  </si>
  <si>
    <t>C. Ruben González López</t>
  </si>
  <si>
    <t>Oficial 3ro.</t>
  </si>
  <si>
    <t>Salida 24 de febrero de 08 a 20:30 Hrs.</t>
  </si>
  <si>
    <t>Levantamientos físicos y estudios ténicos de espacios para uso exclusivo de estacionamiento en el municipio</t>
  </si>
  <si>
    <t>Se efectuaron levantamientos y estudios técnicos correspondientes</t>
  </si>
  <si>
    <t>Se brindará dictamen técnico correspondiente.</t>
  </si>
  <si>
    <t>Registro Estatal</t>
  </si>
  <si>
    <t>Lic. Ana Cecilia González Almazán</t>
  </si>
  <si>
    <t xml:space="preserve">Abogado </t>
  </si>
  <si>
    <t>C. Fabiola Hernández Rodríguez</t>
  </si>
  <si>
    <t>Salida 21 de febrero 07 Hrs. Regreso 22 de febrero 17 Hrs.</t>
  </si>
  <si>
    <t>Brindar sevicios inherentes al Registro Estatal como lo son: Validación de licencias de transporte público y certificaciones de licencias</t>
  </si>
  <si>
    <t>Se recibieron 37 personas para validar la licencia de transporte público. Se realizaron 8 certificaciones de licencias de conducir</t>
  </si>
  <si>
    <t>Lic. Marco Tulio Ruiz Aguayo</t>
  </si>
  <si>
    <t>25 al 27 de febrero de 2012</t>
  </si>
  <si>
    <t>Se llevo a cabo supervisión e inspección de operativos especiales instalados con motivo del período vacacional de Semana Santa 2012, en los municipios de Ciudad Guzmán, Jalisco; en Base a una orden de operaciones establecida, siendo su principal objetivo la protección y seguridad vial a peatones y la disminución de accidentes viales. Además de orientación vial a conductores de vehículos y la aplicación de la Ley y Reglamento en materia de Vialidad y Transporte</t>
  </si>
  <si>
    <t>Se expidieron un total de 80 licencias de conducir</t>
  </si>
  <si>
    <t xml:space="preserve">C. Antonio Ruelas Gonzalez </t>
  </si>
  <si>
    <t>Etzatlan, Jalisco</t>
  </si>
  <si>
    <t>Salida 10 de febrero de 07 a 16 Hrs.</t>
  </si>
  <si>
    <t>Acompañar a personal Juridico para realizar supervisión al transporte público</t>
  </si>
  <si>
    <t>Salida 25 de febrero de 07 a 17 Hrs.</t>
  </si>
  <si>
    <t xml:space="preserve">Realizar la reparación de semaforos del crucero principal de esa poblacion </t>
  </si>
  <si>
    <t>Puerto Vallarta</t>
  </si>
  <si>
    <t>Salida 20 de enero de 09 a 20 Hrs.</t>
  </si>
  <si>
    <t>Asistir a la Décima Quinta Sesión Ordinaria de la Comision de Tarifas</t>
  </si>
  <si>
    <t xml:space="preserve">Quedando el crucero en servicio </t>
  </si>
  <si>
    <t>Lic. Odin A. Padilla Beltran</t>
  </si>
  <si>
    <t>Coordinador general de Difusion e Imagen</t>
  </si>
  <si>
    <t>México D.F.</t>
  </si>
  <si>
    <t>Salida 17 de febrero de 08:50 a 17 Hrs</t>
  </si>
  <si>
    <t>Reuniones con autoridades del Gobierno del Distrito Federal con el tema transporte escolar</t>
  </si>
  <si>
    <t>Conocer la operación del transporte escolar</t>
  </si>
  <si>
    <t>Continuar con reuniones de trabajo para implementar el sistema de transporte escolar en la ZMG</t>
  </si>
  <si>
    <t>Salida 22 de febrero 08:50 Hrs. Regreso 23 de febrero 18:40 Hrs.</t>
  </si>
  <si>
    <t>Coordinadora de vinculación</t>
  </si>
  <si>
    <t>El trabajo no se realizó el trabajo, ya que el Municipio no suministro el material.</t>
  </si>
  <si>
    <t>Pendiente, para cuando el Municipio tenga material en existencia</t>
  </si>
  <si>
    <t>Salida 29 de Marzo 07 Hrs. Regreso 31 de marzo 16 Hrs.</t>
  </si>
  <si>
    <t>Llevar a cabo la volanta de emisión de Licencias de conducir, del programa "Feria de Servicios"</t>
  </si>
  <si>
    <t>Se expidieron un total de 65 licencias de conducir</t>
  </si>
  <si>
    <t>C. Francisco Javier Sanchez Hernández</t>
  </si>
  <si>
    <t>Salida 22 y 23 de marzo de 06 a 20 Hrs.</t>
  </si>
  <si>
    <t>Se atendió a un total de 27 participantes</t>
  </si>
  <si>
    <t>C. Sonia Ochoa Delgadillo</t>
  </si>
  <si>
    <t>Coordinador "B"</t>
  </si>
  <si>
    <t>C. Dolores Alvarez González</t>
  </si>
  <si>
    <t>San Miguel el Alto, Jalisco</t>
  </si>
  <si>
    <t>Salida 22 de marzo de 06 a 18 Hrs.</t>
  </si>
  <si>
    <t>Impartir curso de Seguridad Vial para prevención del Delito</t>
  </si>
  <si>
    <t>Se atendió a un total de 34 participantes</t>
  </si>
  <si>
    <t>C. Juan Carlos Gonzalez Cortes</t>
  </si>
  <si>
    <t>San Marttin Hidalgo, Ocotlan y Jamay, Jalisco.</t>
  </si>
  <si>
    <t>Salida 29 de Marzo 07 Hrs. Regreso 30 de marzo 18  Hrs.</t>
  </si>
  <si>
    <t>Ing. Jesus Alberto Garnica Rodriguez</t>
  </si>
  <si>
    <t>Salida 25 de julio 07 Hrs. Regreso 28 de julio 19 Hrs.</t>
  </si>
  <si>
    <t>Entrevista con personas solicitantes de petición y proyecto, estudios de uso de suelos y reconocimiento de problemática de la zona, así como levantamiento de información.</t>
  </si>
  <si>
    <t>En base del resultado de la información recabada se realiza dictamen</t>
  </si>
  <si>
    <t>se realiza dictamen del estudio y proyecto.</t>
  </si>
  <si>
    <t>Se atendió y dio protección vial principalmente a todo peatón, cómo: visitantes, turistas; además de seguridad e información vial a conductores de vehículos particulares, autobuses de pasajeros, que visitan las poblaciones de Chapala, Jocotepec, San Antonio Tlayacapan, Ajijic, Ixtlahuacan de los Membrillos, con motivo del período Vacacional de Semana Santa 2012. Presencia y protección Vial en los principales cruceros, zonas de conflicto vial del municipio y areas en mención. Además de apoyo vial especial con motivo de viacrucis llevadas a cabo por semana santa en las poblaciones ya mencionadas; asimismo la palicación de Ley y Reglamento en materia de vialidad y transito, por operativo radar dando como resultado la elaboración de 155 cedulas de notificación (folios) y vigilancia vial en el tramo carretero Guadalajara-Chapala (Ingreso y salida al municipio), durante el período del operativo especial. Se presto atención vial en 5 accidentes, con 2 lesionados. Se presto apoyo y seguridad vial a operativo nocturno de alcoholemia por parte de personal del área juridíca de esta Secretaría.</t>
  </si>
  <si>
    <t>Se llevo a cabo supervisión e inspección de operativos especiales instalados con motivo del período vacacional de Semana Santa 2012, en los municipios de Chapala, Jalisco; en Base a una orden de operaciones establecida, siendo su principal objetivo la protección y seguridad vial a peatones y la disminución de accidentes viales. Además de orientación vial a conductores de vehículos y la aplicación de la Ley y Reglamento en materia de Vialidad y Transporte</t>
  </si>
  <si>
    <t>13 de Abril de 2012</t>
  </si>
  <si>
    <t>C. Alfonso Martínez González, Oficial 1ro, a cargo de 5 elementos mas igualmente comisionados.</t>
  </si>
  <si>
    <t>Salida 23 de agosto 10 Hrs. Regreso 25 de agosto 19 hrs.</t>
  </si>
  <si>
    <t>Implementar operativo de supervisión y vigilancia a las unidades que prestan el servicio de transporte publico en sus distintas modalidades</t>
  </si>
  <si>
    <t>LIc. Diego Monraz Villaseñor</t>
  </si>
  <si>
    <t>Director de Transporte de Pasajeros</t>
  </si>
  <si>
    <t>Salida 17 de agosto 18 Hrs. Regreso 18 de agosto 15:30 Hrs.</t>
  </si>
  <si>
    <t>Director de Ventanilla Multitramite</t>
  </si>
  <si>
    <t>Salida 03 de agosto 09 Hrs. Regreso 06 de Agosto 21 Hrs.</t>
  </si>
  <si>
    <t>realizar revisión de expedición de permisos para circular sin placas y monitoreo en calle de los mismos</t>
  </si>
  <si>
    <t>Salida 23 de agosto 11 Hrs. Regreso 24 de agosto 16 hrs.</t>
  </si>
  <si>
    <t>LSP Felipe Francisco Prado Trejo</t>
  </si>
  <si>
    <t>Monterrey, Nvo. León</t>
  </si>
  <si>
    <t>Salida 11 de septiembre de 07 a 22 Hrs.</t>
  </si>
  <si>
    <t>Visitar la Fabrica de Blindados</t>
  </si>
  <si>
    <t>Visitar la fabrica de Blindados TPS, para evaluar la calidad de los chalecos antibalas.</t>
  </si>
  <si>
    <t>06 de Agosto de 2012</t>
  </si>
  <si>
    <t>Lic. Jesús Alberto Leyva Gutierrez, Director General a cargo de 06 elementos igualmente comisionadas</t>
  </si>
  <si>
    <t>Se atendió y dio protección vial principalmente a todo peatón, cómo: visitantes, turistas; además de seguridad e información vial a conductores de vehículos particulares, autobuses de pasajeros, que visitan las poblaciones de Cihuatlan, Barra de Navidad, Melaque, La Manzanilla, Cuastecomates y Punta Perula, con motivo del período vacacional de Semana Santa y Pascua 2012. Presencia y protección Vial en los principales cruceros y zonas de conflicto vial del Municipio y areas en mención. Además de la aplicación de la Ley y Reglamento en materia de vialidad y transito, dando como resultado la elaboración de 842 cedulas de notificación (folios) y vigilancia vial en 5,000 kms aproximadamente, durante el periodo del operativo especial. lo anterior se llevo a cabo sin ninguna novedad, ni accidente alguno.</t>
  </si>
  <si>
    <t>Cmdte. Héctor Magaña Ríos, Cmdte. Regional, a cargo de 10 elementos operativos comisionados.</t>
  </si>
  <si>
    <t>Los dias 13 al 15 de abril de 2012, iniciando el primer día a partir de las 08 hrs. Y finalizando el ultimo día después de las 20 hrs.</t>
  </si>
  <si>
    <t>Se llevo a cabo supervisión operativa y administrativa en la Delegación SubRegional Altos Sur, con sede en el Municipio de Arandas, Jalisco, donde se realizo pase de lista, revisión y supervisión al personal operativo y administrativo, instalaciones, archivos, equipos de radio comunicación, equipo de armamento, equipo de transporte (unidades operativas). Además de supervisión de zonas de conflicto vial y rutas del transporte publico en ese Municipio</t>
  </si>
  <si>
    <t>C. Alfonso Molina Venegas</t>
  </si>
  <si>
    <t>Oficial Vial 2111</t>
  </si>
  <si>
    <t>Zacatecas, Zacatecas</t>
  </si>
  <si>
    <t>Salida 03 de agosto 09 Hrs. Regreso 04 de agosto 21 Hrs.</t>
  </si>
  <si>
    <t>Trasladar personal operativo por exhibición del escuadrón acrobatico en Zacatecas</t>
  </si>
  <si>
    <t>Se presto el servicio sin ninguna novedad</t>
  </si>
  <si>
    <t>C. Rodrigo Navarro Gómez</t>
  </si>
  <si>
    <t>C. Diana Elizabeth Castillo Gomez</t>
  </si>
  <si>
    <t>Policia vial</t>
  </si>
  <si>
    <t>Salida 24 de julio 08 Hrs. Regreso 28 de julio 10 Hrs.</t>
  </si>
  <si>
    <t>Supervisar las actividades que se realizan en las oficinas de vialidad de la Delegación de Puerto Vallarta</t>
  </si>
  <si>
    <t>Oficial tercero</t>
  </si>
  <si>
    <t>Salida 29 de cotubre de 08 a 20:30 Hrs.</t>
  </si>
  <si>
    <t>Levantamientos físicos y estudios técnicos de espacios para uso exclusivo</t>
  </si>
  <si>
    <t>salida 25 de octubre 08 Hrs. Regreso 27 de octubre 20:30 Hrs.</t>
  </si>
  <si>
    <t>Levantamientos fisicos y estudios técnicos de espacios para los sitios F/70, F/378 y F/30</t>
  </si>
  <si>
    <t>C. Jose de Jesús Hidalgo González</t>
  </si>
  <si>
    <t>C. Ricardo Martinez González</t>
  </si>
  <si>
    <t>La, Barca, Jocotepec y Acatlan de Juarez, Jalisco</t>
  </si>
  <si>
    <t>Salida 25 de octubre 08 Hrs. Regreso 26 de octubre 20:30 Hrs.</t>
  </si>
  <si>
    <t>Levantamiento de información de campo, notificación de oficios</t>
  </si>
  <si>
    <t>En base del resultado de la información se realizó la propuesta, se notifico oficios en termino legal</t>
  </si>
  <si>
    <t>Terminado el proyecto se envió la propuesta al solicitante y autoridades del Municipio para su analisis y autorización.</t>
  </si>
  <si>
    <t>L.S.P. Felipe Francisco Prado Trejo</t>
  </si>
  <si>
    <t>Minneapolis, Minnesota, E.U.</t>
  </si>
  <si>
    <t>Salida 18 de Agosto 08 Hrs. Regreso 22 de agosto 18 Hrs.</t>
  </si>
  <si>
    <t>Exposición de soluciones de seguridad publica denominada APCO 2012</t>
  </si>
  <si>
    <t>Se coordino y supervisó servicio especial operativo vial en coordinación con las diferentes corporaciones de Gobierno Federal, Estatal y Municipal, con motivo del evento denominado "Tianguis Turistico Puerto Vallarta 2012" donde se apoyo con supervisión especial de seguridad vial en los ingresos principales en el municipio donde se intalaron puntos de revisión (Ingreso de Nayarit, Las Palmas, y Boca de Tomatlan) en servicios de 24 hrs., así como puntos de estratégicos de conflicto vial (62 a 72 cruceros) y zonas de mayor afluencia vehicular, para evitar accidentes en el municipio, desahogo vehicular en caso necesario, ademas de sobrevigilancia vial dentro de las rutas de los participantes de sus hoteles sedes hacia el Centro Internacional de Convenciones, donde se llevo a cabo el evento en mención. se llevo a cabo igualmente traslados o acompañamientos en sus recorridos de aereopuerto a hoteles sedes y centro de convencion de personalidades y principales participantes. Principalmente en materia de seguridad vial, dando protección al peatón. Lo anterior culmino satisfactoriamente son novedad.</t>
  </si>
  <si>
    <t>Se atendió y dio protección vial principalmente a todo peatón, cómo: visitantes, turistas, conductores de vehículos de carga, autobuses de pasajeros, así cómo ciclistas, motociclistas, que visiten ese lugar con motivo de las fiestas de carnaval, presencia y protección vial en los principales cruceros y zonas de conflicto vial en los principales cruceros y zonas de conflicto vial del municpio, además de vigilancia vial especial en eventos musicales propios de estas festividades, hasta altas horas de la noche; cobertura vial en desfiles y cercanías de la plaza de Toros por eventos propios de la fiesta de carnaval. Lo anterior se llevo a cabo sin ninguna novedad.</t>
  </si>
  <si>
    <t>C. Héctor Hugo García García</t>
  </si>
  <si>
    <t>Técnico Programador</t>
  </si>
  <si>
    <t>Habilitar enlace de red dedicado en el Municipio del Grullo</t>
  </si>
  <si>
    <t>Despacho del Secretarío</t>
  </si>
  <si>
    <t>Arq, Ricardo Rivera Alcala</t>
  </si>
  <si>
    <t>Salida 10 de diciembre de 11:10 a 15:35 Hrs.</t>
  </si>
  <si>
    <t>Se atendió y dio protección vial a peatones visitantes, turistas, conductores de vehiculos particulares, conductores de autobuses de pasajeros, así como a ciclistas, motociclistas; apoyo en cierres de calles por necesidades del servicio con motivo de "Periodo Vacacional Verano 2012" en las poblaciones de Barra de Navidad, Melaque y la Mazanilla, además de la cabecera del municpio de Cihuatlan, Jalisco; se conto con una asistencia aproximada de 8,945 personas; 1,140 vehiculos particulares; 63 autobuses. Ademas la elaboración de 30 cedulas de notificación (folios) por faltas a la Ley y Reglamento en materia de Vialidad y Transito. En coordinación con autoridades de seguridad publica, protección civil estatal, cruz roja, policia federal, además de autoridades militares. Durante este periodo del operativo no se registro ningún accidente</t>
  </si>
  <si>
    <t>Se programo un segundo servicio especial para los días del 27 al 30 de julio de 2012</t>
  </si>
  <si>
    <t>27 al 30 de julio de 2012</t>
  </si>
  <si>
    <t>Se programo un segundo servicio especial para los días del 03 al 06 de Agosto de 2012</t>
  </si>
  <si>
    <t>Salida 15 de Marzo 07 Hrs. Regreso 16 de marzo 19 Hrs.</t>
  </si>
  <si>
    <t>C. Jesús Alberto garnica Rodríguez</t>
  </si>
  <si>
    <t>Salida 21 de Marzo 07 Hrs. Regreso 23 de marzo 19 Hrs.</t>
  </si>
  <si>
    <t>Realizar visita de campo para reconocimiento de información del estudio de impacto al transito con numero de ID1750 en el Municipio de Puerto vallarta para la estación de servicio con local comercial anexo en el cruce de avenida de las palmas y la calle palma areka donde se realizó el levantamiento geometrico del punto en mención</t>
  </si>
  <si>
    <t>Se dictamina la solicitud del ID1750, la estación de servicio (Gasolinera) y local comercial anexo en el municipio de Puerto Vallarta</t>
  </si>
  <si>
    <t>Se dio contestación al oficio ID/1750/12</t>
  </si>
  <si>
    <t>C. berenice Rodríguez Vázquez</t>
  </si>
  <si>
    <t>Auxiliar Logistico</t>
  </si>
  <si>
    <t>Salida 14 de febrero de 07 a 17 hrs</t>
  </si>
  <si>
    <t>Se recibieron 135 personas para validar licencia de transporte público. Se realizaron 6 certificaciones de licencias de conducir</t>
  </si>
  <si>
    <t>15 y 16 de Marzo de 2012</t>
  </si>
  <si>
    <t>Salida 15 de octubre 07 Hrs. Regreso 19 de octubre 19 Hrs.</t>
  </si>
  <si>
    <t>C. José Guadalupe Benavidez Vazquez, a cargo de 4 personas igualmente comisionados.</t>
  </si>
  <si>
    <t>C. José Antonio Lozano Gomez, supervisor, a cargo de 7 personas igualmente comisionados.</t>
  </si>
  <si>
    <t>Salida 19 de octubre de 2012</t>
  </si>
  <si>
    <t>Tapalpa, Jalisco</t>
  </si>
  <si>
    <t>24 de octubre de 2012</t>
  </si>
  <si>
    <t>levantamiento de información de campo, para el cambio al sistema uno y uno</t>
  </si>
  <si>
    <t>Propuesta para determinar la factibilidad de cambio de sistema uno y uno en la poblacion de Ameca.</t>
  </si>
  <si>
    <t>Se entregará contestación de la propuesta para su análisis y autorización</t>
  </si>
  <si>
    <t>C. Guillermo Covarrubias Hernández, Revisor de Transporte a cargo de 6 elementos igualmente comisionados</t>
  </si>
  <si>
    <t>Tecolotlan y Casimiro Castillo, Jalisco</t>
  </si>
  <si>
    <t>Salida 10 de septiembre 08 hrs. Regreso 14 de septiembre 18 Hrs.</t>
  </si>
  <si>
    <t>23 y 24 de agosto de 2012</t>
  </si>
  <si>
    <t>Se llevo a cabo supervisión operativa y administrativa en la Delegación Regional Costa Norte, en el Municipio de Puerto Vallarta, Jalisco, donde se realizó pase de lista, revisión y supervisión al personal operativo y administrativo, instalaciones, archivos, equipos de radiocomunicación, equipo de armamento , equipo de transporte (unidades operativas). Además de supervisión de rutas del transporte publico en ese Municipio.</t>
  </si>
  <si>
    <t>C. Julio Cesar Covarrubias Hernandez</t>
  </si>
  <si>
    <t>Tecnico A</t>
  </si>
  <si>
    <t>C. Felipe Fco. Prado Trejo, Dir. Gral. Depolicia de vialidad, a cargo de 4 elementos operativos comosionados</t>
  </si>
  <si>
    <t>Mexicali Baja California</t>
  </si>
  <si>
    <t>Salida 13 de Junio  7:15 Hrs. Regreso 17 de Junio  22:00 Hrs.</t>
  </si>
  <si>
    <t>Asistir al Foro PAC Latinoamerica</t>
  </si>
  <si>
    <t xml:space="preserve">Fue positiva la reunio para compartir la seguridad a los elementos operativos </t>
  </si>
  <si>
    <t>Seguir asistiendo a dichas reuniones</t>
  </si>
  <si>
    <t>Coordinador gral. De vinculacion.</t>
  </si>
  <si>
    <t>Salida el 18 de Junio 16:00 Hrs.  Regreso el 19 de Junio 10:10 Hrs.</t>
  </si>
  <si>
    <t>Reunion con funcionarios del centro nacional para la prevencion de accidentes</t>
  </si>
  <si>
    <t>Conocer asuntos relacionados con al tercer foro de buenas practicas en seguridad vial</t>
  </si>
  <si>
    <t>Se asistira a la proxima reunion</t>
  </si>
  <si>
    <t>L.C.P. Jose de Jesus Rojas Flores</t>
  </si>
  <si>
    <t>Mascota Jalisco</t>
  </si>
  <si>
    <t>Salida el 19 de Junio 8:00 Hrs.  Regreso el 19 de Junio 20:00 Hrs.</t>
  </si>
  <si>
    <t>Dar seguimiento al programa de seguridad vial para Bachilleres</t>
  </si>
  <si>
    <t>Se realizo entrega de reconocimientos y se realizo la planeacion del seguiente ciclo escolar</t>
  </si>
  <si>
    <t>C. Silvia Santillan Sanchez</t>
  </si>
  <si>
    <t>C.Arturo Muñoz Preciado</t>
  </si>
  <si>
    <t>Radio operador de semaforos</t>
  </si>
  <si>
    <t>Tizapan el Alto, Jalisco</t>
  </si>
  <si>
    <t>Salida el 19 de Junio 8:00 Hrs.  Regreso el 19 de Junio por la noche.</t>
  </si>
  <si>
    <t>Para la reparacion de 2 cruceros semaforizados</t>
  </si>
  <si>
    <t>Quedando los cruceros en servicio</t>
  </si>
  <si>
    <t>C. Leobardo Aparicio Reza</t>
  </si>
  <si>
    <t>C. Jose Luis Mendoza Lopez</t>
  </si>
  <si>
    <t>Secretario de Vialidad y Transporte</t>
  </si>
  <si>
    <t>Lic. Armando López Vences</t>
  </si>
  <si>
    <t>Salida 23 de enero de 08 a 16 Hrs.</t>
  </si>
  <si>
    <t>Salida 22 de enero 18 Hrs. Regreso 23 de enero 19:20 Hrs.</t>
  </si>
  <si>
    <t>Asistir a firma del convenio de colaboración entre el gobierno del estado de Jalisco y Nayarit.</t>
  </si>
  <si>
    <t>Se firmo el convenio de Colaboración con el Gobierno del Estado de Nayarit</t>
  </si>
  <si>
    <t>Se continuará con los preparativos para el Tianguis Turístico y Foro Económico Mundial</t>
  </si>
  <si>
    <t>C. Valeriano Delgado Roman, Jefe de Oficina, a cargo de 09 elementos igualmente comisionados</t>
  </si>
  <si>
    <t>Autlan de Navarro, Jalisco</t>
  </si>
  <si>
    <t>Salida 30 de enero 07 Hrs. Regreso 04 de febrero 16 Hrs.</t>
  </si>
  <si>
    <t>Realizar balizamiento en la población.</t>
  </si>
  <si>
    <t>El trabajo quedo concluido en tiempo y forma.</t>
  </si>
  <si>
    <t>Continuar brindando el servicio cuando sea requerido</t>
  </si>
  <si>
    <t>C. Antonio Encina Mosqueda, Supervisor, a cargo de 05 elementos mas.</t>
  </si>
  <si>
    <t>Salida 24 de enero 07 Hrs. Regreso 28 de enero 16 Hrs.</t>
  </si>
  <si>
    <t>C. Gabriel Alejandro González López</t>
  </si>
  <si>
    <t>C. Francisco Javier González López</t>
  </si>
  <si>
    <t>Analista</t>
  </si>
  <si>
    <t>Salida 25 de enero 07 Hrs. Regreso 27 de enero al 19 Hrs.</t>
  </si>
  <si>
    <t>C. Hugo Armando Hernández Guerrero</t>
  </si>
  <si>
    <t>C. Bernardino Frías Rosales</t>
  </si>
  <si>
    <t>Realizar la sustitución de luces incandescentes a luces de Led´sde los cruceros semaforizados</t>
  </si>
  <si>
    <t>Quedando el cambio de todas la luces de los cruceros.</t>
  </si>
  <si>
    <t>Dar mantenimiento a dichos cruceros</t>
  </si>
  <si>
    <t>Para capacitar a elementos operativos de red para seguridad publica de próxima generación de banda ancha (LTE) motorola</t>
  </si>
  <si>
    <t>Estar en la vanguardia junto con otras instituciones gubernamentales de seguridad publica en coordinación de soluciones tecnológicas</t>
  </si>
  <si>
    <t>Salida 10 de cotubre 9:45 Hrs. Regreso 11 de octubre 11 Hrs.</t>
  </si>
  <si>
    <t>Trabajar en el programa "Pilotos por la Seguridad Vial"</t>
  </si>
  <si>
    <t>Acatlán de Juarez y Zacoalco de Torres, Jalisco</t>
  </si>
  <si>
    <t>17 de octubre de 2012</t>
  </si>
  <si>
    <t>Se llevo a cabo supervisión operativa y administrativa en las Delegaciones Regionales Centro y Sur, con sede en los municipios de Acatlán de Juarez y Zacoalco de Torres, Jalisco, donde se realizo pase de lista, revisión y supervisión al personal operativo y administrativo. De igual manera se llevo a cabo revisión de expedientes de liberación de vehiculos y expedición de licencias de conducir. Asimismo revisión de inventarios generales con motivo del programa de entrega-recepción</t>
  </si>
  <si>
    <t xml:space="preserve">LCP. Luis Manuel Luna Rodríguez, Jefe de unidad Departamental, a cargo de 5 personas igualmente comisionadas </t>
  </si>
  <si>
    <t xml:space="preserve">LCP. Luis Manuel Luna Rodríguez, Jefe de Unidad Departamental, a cargo de 4 personas igualmente comisionadas </t>
  </si>
  <si>
    <t>Tamazula de Gordiano y Mazamitla, Jalisco</t>
  </si>
  <si>
    <t>23 y 24 de octubre de 2012</t>
  </si>
  <si>
    <t>Se llevo a cabo supervisión operativa y administrativa en las Delegaciones Regionales Sureste, en los municipios de tamazula de Gordiano y Mazamitla Jalisco, donde se realizo pase de lista, revisión y supervisión al personal operativo y administrativo. De igual manera se llevo a cabo revisión de expedientes de liberación de vehiculos y expedición de licencias de conducir. Asimismo revisión de inventarios generales con motivo del programa de entrega-recepción</t>
  </si>
  <si>
    <t>C. Martha Gómez Pelestor</t>
  </si>
  <si>
    <t>Secretaria Auxiliar</t>
  </si>
  <si>
    <t>C. Emma Guillen Hernández</t>
  </si>
  <si>
    <t>22 de octubre de 2012</t>
  </si>
  <si>
    <t>Participar en convención de Seguridad Vial</t>
  </si>
  <si>
    <t>Se llevo a cabo participación en la Primera convención de Seguridad Vial, donde trataron temas actuales con motivo de la prevención de accidentes en vía publica, además de asuntos de seguridad vial.</t>
  </si>
  <si>
    <t>Lagos de Moreno, San Juan de los Lagos, Arandas y Tepatitlán de Morelos, Jalisco.</t>
  </si>
  <si>
    <t>30 de octubre de 2012</t>
  </si>
  <si>
    <t>Levar a cabo supervisión operativa y Administrativa</t>
  </si>
  <si>
    <t>Se llevo a cabo supervisión operativa y administrativa en las Delegaciones Regionales Altos Norte, en los municipios de Lagos de Moreno, San Juan de los Lagos, Arandas y Tepatitlán de Morelos, Jalisco, donde se realizo pase de lista, revisión y supervisión al personal operativo y administrativo. De igual manera se llevo a cabo revisión de expedientes de liberación de vehiculos y expedición de licencias de conducir. Asimismo revisión física de inventarios generales con motivo del programa de entrega-recepción</t>
  </si>
  <si>
    <t>29 de cotubre de 2012</t>
  </si>
  <si>
    <t>Se llevo a cabo el traslado y retorno de personal del área de Jurídica de esta secretaría al Municipio de Tepatitlán de Morelos, Jalisco, con motivo de diligencia con personal adscrito a esa delegación regional. Además de su retorno a esta Secretaría.</t>
  </si>
  <si>
    <t>Ocotlán, Chapala, Jalisco</t>
  </si>
  <si>
    <t>01 de noviembre de 2012</t>
  </si>
  <si>
    <t>Se llevo a cabo supervisión operativa y administrativa en las Delegaciones Regionales Ciénega, en los municipios de Ocotlán y Chapala, Jalisco, donde se realizo pase de lista, revisión y supervisión al personal operativo y administrativo. De igual manera se llevo a cabo revisión de expedientes de liberación de vehiculos y expedición de licencias de conducir. Asimismo revisión física de inventarios generales con motivo del programa de entrega-recepción</t>
  </si>
  <si>
    <t>C. Guillermo Covarrubias Hernández, Revisor de Transporte, a cargo de 7 elementos igualmente comisionados</t>
  </si>
  <si>
    <t>Ameca, Jalisco.</t>
  </si>
  <si>
    <t>Salida 29 de octubre 08 Hrs. Regreso 02 de noviembre 16 Hrs.</t>
  </si>
  <si>
    <t>C. Valeriano Delgado Roman, Jefe de Oficina A, a cargo de 7 elementos igualmente comisionados</t>
  </si>
  <si>
    <t>La Huerta y Cuautitlan, Jalisco</t>
  </si>
  <si>
    <t>Juchitlan, Jalisco</t>
  </si>
  <si>
    <t>Salida 30 de octubre de 10:30 a 18 Hrs.</t>
  </si>
  <si>
    <t>Trasladar vehiculo de Juchitlan a Guadalajara</t>
  </si>
  <si>
    <t>C. Carlos Ramirez Palacio</t>
  </si>
  <si>
    <t>C. Jose de Jesus Rojas Flores</t>
  </si>
  <si>
    <t>C. Silvia de las Mercedes Santillan Sánchez</t>
  </si>
  <si>
    <t>Salida 09 de octubre de 13 a 20 Hrs.</t>
  </si>
  <si>
    <t>Salida 16 de octubre de 13 a 20 Hrs.</t>
  </si>
  <si>
    <t>Se realizo supervision y avances así cómo entrega de material</t>
  </si>
  <si>
    <t>Realizar operativo para la revisión de vahículos de transporte publico y los sitios correspondientes</t>
  </si>
  <si>
    <t>Se llevo a cabo supervisión operativa en las Delegaciones Regionales Altos Norte y Altos Sur, con sede en los Mucipios de Lagos de MOreno, San Juan de los Lagosy Tepatitlán de Morelos, Jalisco, donde se reviso al personal operativo y administrativo, instalaciones,a rchivos, equipo de radio comunicación, equipo de transporte (Unidades operativas)</t>
  </si>
  <si>
    <t>Lic. Braulio A. Fernandez Serrano</t>
  </si>
  <si>
    <t>Coordinador General de Proyectos Especiales</t>
  </si>
  <si>
    <t>Salida 12 de enero 11 Hrs. Regreso 13 de enero 19:20 Hrs.</t>
  </si>
  <si>
    <t>Asistir con reuniones con autoridades municipales y lideres del gremio de taxistas de Puerto Vallarta, con el tema XXXVII Tianguis Turistico</t>
  </si>
  <si>
    <t>Juridico</t>
  </si>
  <si>
    <t>Lic. Efren Beas López</t>
  </si>
  <si>
    <t>Perito Itinerante</t>
  </si>
  <si>
    <t>Lic. David Echeverria Rabago</t>
  </si>
  <si>
    <t>Perito A</t>
  </si>
  <si>
    <t>Salida 21 de diciembre 08 Hrs. Regreso 25 de diciembre 16 Hrs.</t>
  </si>
  <si>
    <t>Sancionar a quienes conduzcan vehículos de automotor en estado de ebriedad</t>
  </si>
  <si>
    <t>Evitar que los conductores constituyan un peligro al manejar bajo los efectos de bebidas embriagantes, inhibir dicha practica</t>
  </si>
  <si>
    <t>Realizar operativos con frecuencia en este municpio.</t>
  </si>
  <si>
    <t>Lic. Jose Antonio del Toro Aceves</t>
  </si>
  <si>
    <t>Lic. Luis Ricardo Verdin Preciado</t>
  </si>
  <si>
    <t>Lic. Ricardo Manuel Carrazco Mercado</t>
  </si>
  <si>
    <t>Agente Vial</t>
  </si>
  <si>
    <t>Salida 28 de diciembre 08 Hrs. Regreso 01 de enero 16 Hrs.</t>
  </si>
  <si>
    <t>Lic. Jaime Hafid Gessen Cerda Hernández</t>
  </si>
  <si>
    <t>Lic. Carlos Alberto Romero Chavez</t>
  </si>
  <si>
    <t>Salida 17 de diciembre 08 Hrs. Regreso 21 de diciembre 16 Hrs.</t>
  </si>
  <si>
    <t>Lic. Jose Luis Alva Flores</t>
  </si>
  <si>
    <t>Lic. Jose Luis Villanueva Rodriguez</t>
  </si>
  <si>
    <t>Salida 25 de diciembre 08 Hrs. Regreso 28 de diciembre 16 Hrs.</t>
  </si>
  <si>
    <t>Lic. Juan Carlos Estudillo Mazzoco</t>
  </si>
  <si>
    <t>Lic. Luis Miguel García Govea</t>
  </si>
  <si>
    <t>Lic. Julian de León Mejía</t>
  </si>
  <si>
    <t>05 de enero de 2012</t>
  </si>
  <si>
    <t>Supervision de Operativo</t>
  </si>
  <si>
    <t>Ocotlán, Jalisco</t>
  </si>
  <si>
    <t>Tamazula de Gordiano, Jalisco</t>
  </si>
  <si>
    <t>16 de enero de 2012</t>
  </si>
  <si>
    <t>C. Julio Alberto Reyes Carrillo</t>
  </si>
  <si>
    <t>C. Julio Gabriel Alexander Dominguez</t>
  </si>
  <si>
    <t>del 20 al 22 de Abril de 2012</t>
  </si>
  <si>
    <t>Realizar Labores de supervisión al Transporte Publico en la Modalidad de Pasajeros</t>
  </si>
  <si>
    <t>Realizar Trabajos de Balizamiento en la población.</t>
  </si>
  <si>
    <t>El trabajo fue concluido en tiempo y forma.</t>
  </si>
  <si>
    <t>C. Gloria Eugenia Razo Perez</t>
  </si>
  <si>
    <t>C. Francisco Javier Verdín Contreras</t>
  </si>
  <si>
    <t>Técnico Especialista</t>
  </si>
  <si>
    <t>Salida 26 de marzo 06 Hrs. Regreso 29 de marzo 18 Hrs.</t>
  </si>
  <si>
    <t>Impartir curso de Profesionalización a conductores de Taxis.</t>
  </si>
  <si>
    <t>Se conto con un total de 92 participantes</t>
  </si>
  <si>
    <t>Salida 16 de mayo 07 Hrs. Regreso 18 de mayo 19 Hrs.</t>
  </si>
  <si>
    <t>En base al resultado obtenido de la información se hará el dictamen final</t>
  </si>
  <si>
    <t>Mtro. Arq. Elías Jiménez Valdez</t>
  </si>
  <si>
    <t>C. José de Jesus Hidalgo González</t>
  </si>
  <si>
    <t>La Huerta y Cihuatlan, Jalisco</t>
  </si>
  <si>
    <t>Salida 18 de mayo 08 Hrs. Regreso 19 de mayo 20:30 Hrs.</t>
  </si>
  <si>
    <t>Levantamientos Físicos y estudios técnicos de espacios de los sitios F/95 denominado "San Patricio" y F/220 "Manzanilla"</t>
  </si>
  <si>
    <t>Realizar dictamen técnico correspondiente</t>
  </si>
  <si>
    <t>Profesionalización</t>
  </si>
  <si>
    <t>C. Felipe Langarica Portugal.</t>
  </si>
  <si>
    <t>Salida 27 de abril 07 Hrs. Regreso 28 de abril 18 Hrs.</t>
  </si>
  <si>
    <t>Instalar programa AFIS y mantenimiento a la red Estatal y Licencias</t>
  </si>
  <si>
    <t xml:space="preserve">24 y 25 de mayo de 06 a 21 Hrs. </t>
  </si>
  <si>
    <t>realizar estudios geometricos y de aforos vehiculares</t>
  </si>
  <si>
    <t>Obtener información de ingresos y salidas de San Ignacio Cerro Gordo</t>
  </si>
  <si>
    <t>Salida 08 de mayo de 05 a 21 Hrs.</t>
  </si>
  <si>
    <t>Asistir a la Reunión de Trabajo Anual IMESEVI VI de Seguimiento y Planes Integrales</t>
  </si>
  <si>
    <t>Se fijaron Fechas y alcances de los Proyectos de la Dirección General de Seguridad Vial que tendrá con la OPS y el CONAPRA en el programa IMESEVI</t>
  </si>
  <si>
    <t>Salida 29 de mayo de 07 a 19 Hrs.</t>
  </si>
  <si>
    <t>15 y 16 de enero 2012</t>
  </si>
  <si>
    <t>Llevar a cabo servicio de Guardia</t>
  </si>
  <si>
    <t>Se llevo a cabo servicio de guardia en cabina de radio, en esta Dirección General de Delegaciones Foráneas.</t>
  </si>
  <si>
    <t>Se programo otro servicio para el día 19 de enero de 2012</t>
  </si>
  <si>
    <t>19 y 20 de enero 2012</t>
  </si>
  <si>
    <t>Se programo otro servicio para el día 23 de enero de 2012</t>
  </si>
  <si>
    <t>23 y 24 de enero 2012</t>
  </si>
  <si>
    <t>Se programo otro servicio para el día 27 de enero de 2012</t>
  </si>
  <si>
    <t>27 y 28 de enero 2012</t>
  </si>
  <si>
    <t>Se programo otro servicio para el día 31 de enero de 2012</t>
  </si>
  <si>
    <t>31 de enero y 01 de febrero 2012</t>
  </si>
  <si>
    <t>Se programo otro servicio para el día 04 de Febrero de 2012</t>
  </si>
  <si>
    <t>04 y 05 de febrero 2012</t>
  </si>
  <si>
    <t>Se programo otro servicio para el día 08 de Febrero de 2012</t>
  </si>
  <si>
    <t>08 y 09 de febrero 2012</t>
  </si>
  <si>
    <t>Se programo otro servicio para el día 12 de Febrero de 2012</t>
  </si>
  <si>
    <t>Lic. José Reyes García Hernández</t>
  </si>
  <si>
    <t>Lic.  Francisco Carlos Toscano Gutierrez</t>
  </si>
  <si>
    <t>Asistir al XV Congreso Iberoamericano de Urbanismo</t>
  </si>
  <si>
    <t>C. Gabriel Alejandro Gonzalez López</t>
  </si>
  <si>
    <t>Lic. Francisco Javier González López</t>
  </si>
  <si>
    <t>lagos de Moreno, Jalisco</t>
  </si>
  <si>
    <t>Salida 28 de junio 07 Hrs. Regreso 29 de junio 19 Hrs.</t>
  </si>
  <si>
    <t>Notificaciones y levantamiento de información de campo</t>
  </si>
  <si>
    <t>Con base en la recopilación de información se realizará la propuesta, se le hace saber al ciudadano de prevenciones realizadas al proyecto</t>
  </si>
  <si>
    <t>terminada la propuesta se envía al solicitante para su análisis y autorización, se espera complemento de los estudios que se previnieron al servidor publico para continuar con el tramite correspondiente</t>
  </si>
  <si>
    <t>Salida 11 de julio 07 hrs. Regres 13 de julio 19 hrs.</t>
  </si>
  <si>
    <t>Mtro. Arq. Elias Jiménez Valdez</t>
  </si>
  <si>
    <t>Se escogieron los topicos para campaña  de la prevencion del delito, se afino propuesta del congreso del prev. Del delito y se propuso multiplicacion del manual.</t>
  </si>
  <si>
    <t>Subcmdte. 2842, Ponce Saldivar Roberto, a cargo de 8 elementos operativos comisionados</t>
  </si>
  <si>
    <t>Salida 25 de Mayo 18:00 Hrs. Regreso 27 de Mayo 18:00 Hrs.</t>
  </si>
  <si>
    <t>Llevar a cabo operativo especial, con motivo de contingencia meteorologicas</t>
  </si>
  <si>
    <t xml:space="preserve">Mexico D.F. </t>
  </si>
  <si>
    <t>27 al 28 de febrero de 2012</t>
  </si>
  <si>
    <t>Asistir a reuniones con funcionarios de Vialidad de Gobierno del Distrito Federal, para continuar con el tema de Transporte Escolar</t>
  </si>
  <si>
    <t>10 de abril de 2012</t>
  </si>
  <si>
    <t>Asistir a reuniones con funcionarios del CTS México</t>
  </si>
  <si>
    <t>09 al 10 de abril de 2012</t>
  </si>
  <si>
    <t xml:space="preserve">Asistir a reuniones de Planeación previa de los operativos para la reunión Regional para América Latina del Foro Económico Mundial </t>
  </si>
  <si>
    <t xml:space="preserve">Asistir a reuniones con el Coronel Ramíro Gómez, Miembro del Estado Mayor Presidencial y con el Sr. Humberto Zamora, Director de Giras y eventos del Despacho del C. Gobernador, con motivo de la Planeación previa de los operativos para la reunión Regional para América Latina del Foro Económico Mundial </t>
  </si>
  <si>
    <t>Titular de la Unidad de Transparencia e Información Publica</t>
  </si>
  <si>
    <t>21 de marzo de 2012</t>
  </si>
  <si>
    <t>Asistir a reuniones con funcionarios de Centro de Transporte Sustentable, CTS, con el fin de intercambiar criterios de movilidad</t>
  </si>
  <si>
    <t>08 al 09 de marzo de 2012</t>
  </si>
  <si>
    <t xml:space="preserve">Llevar a cabo la volanta de emisión de Licencias de conducir </t>
  </si>
  <si>
    <t>Salida 08 de diciembre 06 Hrs. Regreso 11 de diciembre 16 Hrs.</t>
  </si>
  <si>
    <t>Se expidieron 216 Licencias de Conducir.</t>
  </si>
  <si>
    <t>Despacho del Secretario</t>
  </si>
  <si>
    <t>Lic. Alfonso Hernández Casillas</t>
  </si>
  <si>
    <t>Director General</t>
  </si>
  <si>
    <t>Salida 08 de diciembre 14:30 Hrs. Regreso 09 de diciembre15:30 Hrs.</t>
  </si>
  <si>
    <t>Asistir al programa de Vialidad Cercana</t>
  </si>
  <si>
    <t>Atender a la Ciudadania en el Municipio de Puerto Vallarta</t>
  </si>
  <si>
    <t>Cmdte. Martin Prieto Zuñiga</t>
  </si>
  <si>
    <t>Director de Operación Vial y Atención a Municipios</t>
  </si>
  <si>
    <t>06 al 08 de enero de 2010</t>
  </si>
  <si>
    <t>Se Llevo a cabo operativo especial con motivo de supervisión e inspección del transporte público en ese lugar.</t>
  </si>
  <si>
    <t>C. José Francisco Ornelas Morales</t>
  </si>
  <si>
    <t>C. Salvador Mares Magallanes</t>
  </si>
  <si>
    <t>Oficial 1ro.</t>
  </si>
  <si>
    <t>Arandas, Jalisco</t>
  </si>
  <si>
    <t>21 de Diciembre de 2011</t>
  </si>
  <si>
    <t>Supervisión de Operativo</t>
  </si>
  <si>
    <t>Cmdte. Lino Guerrero Gonzalez, Comdte. Regional, a cargo de 19 elmentos mas</t>
  </si>
  <si>
    <t>Guadalajara, Jalisco</t>
  </si>
  <si>
    <t>27 de Diciembre de 2011</t>
  </si>
  <si>
    <t>Reunión de Trabajo</t>
  </si>
  <si>
    <t>Se llevo a cabo reunión de comandantes regionales y subregionales, donde se trataron temas de los operativos instalados, personal, unidades oficiales, además de operativos radar, con motivo del período vacacional invierno 2011 en las diferentes delegaciones regionales y subregionales del interior del estado</t>
  </si>
  <si>
    <t>21 al 23 de diciembre de 2011</t>
  </si>
  <si>
    <t>Mazamitla, Jalisco</t>
  </si>
  <si>
    <t>24 al 26 de diciembre de 2011</t>
  </si>
  <si>
    <t>Ciudad Guzmán, Jalisco</t>
  </si>
  <si>
    <t>22 de diciembre de 2011</t>
  </si>
  <si>
    <t>Cmdte. Jesús Reyes Gómez</t>
  </si>
  <si>
    <t>Cmdte. Regional</t>
  </si>
  <si>
    <t>Chapala, Jalisco</t>
  </si>
  <si>
    <t>Se llevo a cabo supervisión de operativo especial de radar instalado en las principales zonas donde se registra alta velocidad en el municipio de Chapala, Jalisco, logrando con esto la reducción del indice de accidentes por este concepto.</t>
  </si>
  <si>
    <t>Se llevo a cabo supervisión de operativo especial de radar instalado en las principales zonas donde se registra alta velocidad en el municipio de Mazamitla, Jalisco, logrando con esto la reducción del indice de accidentes por este concepto. Además de inspección de servicio especial instalado con motivo del periodo vacacional Invierno 2011</t>
  </si>
  <si>
    <t>Se llevo a cabo supervisión de operativo especial de radar instalado en las principales zonas donde se registra alta velocidad en el municipio y carreteras de Arandas, Jalisco, logrando con esto la reducción del indice de accidentes por este concepto. Además de inspección de servicio especial instalado con motivo del período vacacional invierno 2011.</t>
  </si>
  <si>
    <t>27 al 28 de diciembre de 2011</t>
  </si>
  <si>
    <t>Se continuará con reuniones de trabajo con el tema de seguridad vial</t>
  </si>
  <si>
    <t>Lic. Emiliano Cabral Jara</t>
  </si>
  <si>
    <t>Coordinador C</t>
  </si>
  <si>
    <t>Lic. Pedro de Jesus Rodriguez Ramirez</t>
  </si>
  <si>
    <t>Auxiliar de Comunicación</t>
  </si>
  <si>
    <t>Salida 16 de septiembre 07 Hrs. Regreso 17 de septiembre 15 Hrs.</t>
  </si>
  <si>
    <t>Asistir al evento del Primer Aniversario del sistema de transporte Buho Nocturno</t>
  </si>
  <si>
    <t xml:space="preserve">Se presento una rueda de prensa </t>
  </si>
  <si>
    <t>Lic. Jesus Omar Villaseñor Carrillo</t>
  </si>
  <si>
    <t>Salida 27 de septiembre 09 Hrs. Regreso 28 de septiembre 09 Hrs.</t>
  </si>
  <si>
    <t>Asistir a reuniones con miembros de la fundación Carlos Slim</t>
  </si>
  <si>
    <t>C. Roberto Francisco Ortiz</t>
  </si>
  <si>
    <t>C. Jesse Patiño Watson</t>
  </si>
  <si>
    <t>Salida 26 de septiembre 09 Hrs. Regreso 27 de septiembre 21:30 Hrs.</t>
  </si>
  <si>
    <t>Llevar a cabo la volanta de emisión de licencias de Operador de Transporte Publico</t>
  </si>
  <si>
    <t>Se expidieron 144 licencias</t>
  </si>
  <si>
    <t>Lic. Ana Cecilia González Almazan</t>
  </si>
  <si>
    <t>Salida 26 de septiembre 08 Hrs. Regreso 27 de septiembre 18 Hrs.</t>
  </si>
  <si>
    <t>Recepción de documentos, entrega de vaidaciones, certificación de emisión de licencias para conducir</t>
  </si>
  <si>
    <t>Se entregaron 35 certificaciones a los conductores de transporte publico</t>
  </si>
  <si>
    <t>09 de octubre de 2012</t>
  </si>
  <si>
    <t>Se llevo a cabo el traslado y retorno de personal del área de informática de esta secretaría al Municipio de Ciudad Guzmán, Jalisco, con motivo de la reubicación por necesidades del servicio, de los equipos de computo del área de licencias en esas oficinas de vialidad, además del cambio del sistema red para los mismos</t>
  </si>
  <si>
    <t xml:space="preserve">Trasladar personal y su respectivo retorno </t>
  </si>
  <si>
    <t>Se llevo a cabo el traslado y retorno de personal del area Jurídica de esta Secretaría al Municipio de Tepatitlán de Morelos, Jalisco, con motivo de diligencia con personal adscrito a esa Delegación Regional. Además de su retorno a esta Secretaría.</t>
  </si>
  <si>
    <t>C. Benito Olivarria Irigoyen, Tecnico en señalamiento y Dispositivos viales, a cargo de 07 personas igualmente comisionados</t>
  </si>
  <si>
    <t>San Miguel el Alto y Cañadas de Obregon, Jalisco</t>
  </si>
  <si>
    <t xml:space="preserve">Con el objeto de realizar balizamiento en la poblacion </t>
  </si>
  <si>
    <t>10 de octubre de 2012</t>
  </si>
  <si>
    <t>Salida 01 de octubre 07 Hrs. Regreso 05 de octubre 19 Hrs.</t>
  </si>
  <si>
    <t>El trabajo quedo concluido en tiempo y forma</t>
  </si>
  <si>
    <t>Jefe de Vinculación</t>
  </si>
  <si>
    <t>Salida 18 de mayo 12 Hrs. Regreso 19 de mayo 22 hrs.</t>
  </si>
  <si>
    <t>Dar a conocer el programa de cursos que forman parte de la capacitación especializada 2012entre el personal operativo de la región.</t>
  </si>
  <si>
    <t>C. Jesus Omar Villaseñor Carrillo</t>
  </si>
  <si>
    <t>Salida 05 de agosto 05 Hrs. Regreso 10 de agosto 22 Hrs.</t>
  </si>
  <si>
    <t>Participar en el grupo de trabajo llamado "Road Safety Legislation"</t>
  </si>
  <si>
    <t>30 de diciembre de 2011</t>
  </si>
  <si>
    <t>Toliman, La Huerta y Cihuatlan, Jalisco</t>
  </si>
  <si>
    <t>16 al 29 de marzo de 2012</t>
  </si>
  <si>
    <t>Tepatitlan de Morelos, Jalisco</t>
  </si>
  <si>
    <t>22 de febrero de 2012</t>
  </si>
  <si>
    <t>El Salto y Chapala, Jalisco</t>
  </si>
  <si>
    <t>24 de febrero de 2012</t>
  </si>
  <si>
    <t>Supervisión de Operativa y Administrativa</t>
  </si>
  <si>
    <t>Se llevo a cabo supervisión operativa en la Delegación Regional Altos Sur, con sede en el municipio de Tepatitlán, Jalisco, donde se realizó pase de lista, revisión y supervisión al personal operativo y administrativo, instalaciones, archivos, equipos de radio comunicación, equipo de armamento, equipo de transporte (unidades operativas), además de tomar registros y fotos de estas</t>
  </si>
  <si>
    <t>Supervisión de Operativa</t>
  </si>
  <si>
    <t>Se llevo a cabo supervisión operativa y Administrativa en las Delegaciones Regionales Centro y Cienega, con sede en el municipio de El Salto y Chapala, Jalisco, donde se realizó pase de lista, revisión y supervisión al personal operativo y administrativo, instalaciones, archivos, equipos de radio comunicación, equipo de armamento, equipo de transporte (unidades operativas), además de tomar registros y fotos de estas</t>
  </si>
  <si>
    <t>Se llevo a cabo representación en reunión de trabajo con autoridades municipales con motivo de la Primera Sesión Extraordinaria de la "Comisión de Tarifas"</t>
  </si>
  <si>
    <t>25 de febrero de 2012</t>
  </si>
  <si>
    <t>Se llevo a cabo reunión de trabajo con autoridades de seguridad publica municipales y estatales, con motivo de operativo especial que se llevará a cabo próximamente, denominado "Tianguis Turístico Puerto Vallarta 2012". Donde se trataron temas realtivos a la seguridad en torno al evento.</t>
  </si>
  <si>
    <t>C. Jorge Rodríguez Santos</t>
  </si>
  <si>
    <t>Supervisor de sección</t>
  </si>
  <si>
    <t>C. Carlos Alberto Cosio Aguilar</t>
  </si>
  <si>
    <t>Encargado de Area</t>
  </si>
  <si>
    <t>C. Rafael García Ponce</t>
  </si>
  <si>
    <t>Magdalena, Jalisco</t>
  </si>
  <si>
    <t>Salida 10 de marzo 08 hrs. Regreso 11 de marzo 19 hrs.</t>
  </si>
  <si>
    <t>Realizar la instalación de semáforos en el crucero semaforizado de Ramón Corona</t>
  </si>
  <si>
    <t>Se instalaron los semaforos</t>
  </si>
  <si>
    <t>Programar semaforos en crucero</t>
  </si>
  <si>
    <t>C. José de Jesús Hidalgo González</t>
  </si>
  <si>
    <t>C. Ricardo Martínez González</t>
  </si>
  <si>
    <t>Tuxpan, Jalisco</t>
  </si>
  <si>
    <t>Salida 01 de marzo 08 Hrs. Regreso 02 de marzo 20 Hrs.</t>
  </si>
  <si>
    <t>Director de Transporte Colectivo</t>
  </si>
  <si>
    <t>Salida 23 de marzo 12 Hrs. Regreso 27 de marzo 12 Hrs.</t>
  </si>
  <si>
    <t>Realizar operativo de transporte Publico en la modalidad de pasajeros.</t>
  </si>
  <si>
    <t>Salida 24 de marzo 12 Hrs. Regreso 27 de marzo 20 Hrs.</t>
  </si>
  <si>
    <t>Lic. Marco Tulio Ruiz Aguayo, Director de Area, a cargo de 3 personas igualmente comisionadas</t>
  </si>
  <si>
    <t>23 al 27 de marzo 2012</t>
  </si>
  <si>
    <t>Asistir a l tianguis Turístico para realizar inspecciones al transporte publico</t>
  </si>
  <si>
    <t>Se llevaron a cabo 150 antidoping aproximadamente y se realizaron las inspecciones correspondientes al transporte publico</t>
  </si>
  <si>
    <t>Se llevo a cabo operativo especial instalado con motivo de la "Reunión de la comisión Nacional de Gobernadores CONAGO", en dicho municipio.</t>
  </si>
  <si>
    <t>Realizar Operativo Especial</t>
  </si>
  <si>
    <t>Cmdte. Luis Alfonso Huerta Garcia, Comandante Regional 2932, A cargo de 10 elementos operativos comisionados</t>
  </si>
  <si>
    <t>Salida 11 de enero 21:30 Hrs. Regreso 12 de enero 18 Hrs.</t>
  </si>
  <si>
    <t>Salida 11 de enero 09.50 Hrs. Regreso 12 de enero 18 Hrs.</t>
  </si>
  <si>
    <t>Integrarse en la reunión de concertación 2012</t>
  </si>
  <si>
    <t>Integrarse en la reunión de concertación 2012, en las Instalaciones del Secretariado Ejecutivo del Sistema Nacional de Seguridad Publica.</t>
  </si>
  <si>
    <t>Chapala</t>
  </si>
  <si>
    <t>12 de enero de 2012</t>
  </si>
  <si>
    <t>Se llevo a cabo supervisión operativa en la Delegación SubRegional Cienega, con sede en el municipio de Chapala, Jalisco, donde se realizó pase de lista, reviso y superviso al personal operativo y administrativo, instalaciones, archivos, equipos de radio comuicación, equipo de armamento, equipo de transporte (Unidades Operativas)</t>
  </si>
  <si>
    <t>Se realizaron Muestreos de aforos matutino, se tomaron algunas secciones y memooria fotografica, entrevistas con personal de vialidad para conocer problemática, ademas se hicieron ajustes a estudios realizados</t>
  </si>
  <si>
    <t>Con el estudio antes mencionado se realizaron los análisis técnicos viales para hacer propuestas que ayuden a mejorar la operación vial de la nueva estacion de servicio mediante la construcción de una integración vial que sea amigable con el entorno vial.</t>
  </si>
  <si>
    <t>Se contesto la comisión con el oficio I.D. 3740/12</t>
  </si>
  <si>
    <t>SubCmdte. Roberto Ponce Saldivar, a cargo de 9 elementos operativos comisionados</t>
  </si>
  <si>
    <t>06 al 09 de julio de 2012</t>
  </si>
  <si>
    <t>Coordinar y llevar a cabo operativo especial.</t>
  </si>
  <si>
    <t>Cmdte. Lorenzo Rodriguez Zamora, Cmdte. Regional a cargo 14 elementos operativos comisionados</t>
  </si>
  <si>
    <t>28 al 30 de marzo de 2012</t>
  </si>
  <si>
    <t>Arq. Ricardo A. Rivera Alcala</t>
  </si>
  <si>
    <t>Salida 05 de marzo de 07:50 a 13 Hrs.</t>
  </si>
  <si>
    <t>Reuniones con funcionarios de Vialidad del Gobierno del Distrito Federal para continuar con el tema de transporte escolar</t>
  </si>
  <si>
    <t>Salida 07 de febrero 07 Hrs. Regreso 08 de febrero 19 Hrs.</t>
  </si>
  <si>
    <t>realizar estudio de campo para reconocimiento de información del estudio de ingresos y salida con número de ID 0764 en el municipio de tepatitlan de Morelos y el ID 0755 de municipio de San Miguel el Alto para la estación de servicio gasolinera en el libramiento Jalostotitlan-San Juan donde se realizarón los levantamientos geométrico de los puntos en mención</t>
  </si>
  <si>
    <t>Se dictamina la solicitud del ID0746 previcion del estudio de impacto en el transito para el desarrollo del parque industrial San Isisdro en el Municipio de Tepatitlan y se dictamina el visto bueno de estación de servicio gasolinera en la poblacion de San Miguel el Alto</t>
  </si>
  <si>
    <t>Se dio contestación a los oficios ID/0755/12 e ID/0764/12</t>
  </si>
  <si>
    <t>C. Felipe Langarica Portugal</t>
  </si>
  <si>
    <t>Salida 27 de enero regreso 28 de enero 18 Hrs.</t>
  </si>
  <si>
    <t>Concluido</t>
  </si>
  <si>
    <t>Salida 25 de enero 18:15 Hrs. Regreso 26 de enero 19:20 Hrs.</t>
  </si>
  <si>
    <t>Diversas reuniones con motivo de la organización del Tianguis Turistico que se llevara a cabo en el mes de marzo</t>
  </si>
  <si>
    <t>Organización del próximo Tiaguis Turístico</t>
  </si>
  <si>
    <t>Se continua con organización</t>
  </si>
  <si>
    <t>Arq. Ricardo Rivera Alcala</t>
  </si>
  <si>
    <t>Lic. Delia de Anda Ramirez</t>
  </si>
  <si>
    <t>Yahualica, Jalisco</t>
  </si>
  <si>
    <t xml:space="preserve">Salida 13 de febrero de 07 a 21 Hrs. </t>
  </si>
  <si>
    <t>Se otorgaron 175 Licencias de Conducir.</t>
  </si>
  <si>
    <t>La Barca, Jalisco</t>
  </si>
  <si>
    <t xml:space="preserve">Salida 14 de febrero de 07 a 21 Hrs. </t>
  </si>
  <si>
    <t>No se Pudieron Expedir licencias por fallas en el servicio de Internet</t>
  </si>
  <si>
    <t>Se programará otra fecha para la expedición de licencias</t>
  </si>
  <si>
    <t>Teocuitatlan de Corona, Jalisco</t>
  </si>
  <si>
    <t xml:space="preserve">Salida 15 de febrero de 07 a 21 Hrs. </t>
  </si>
  <si>
    <t>Se expidieron un total de 115 licencias de conducir</t>
  </si>
  <si>
    <t>Lic. Manuel Moreno Oliva</t>
  </si>
  <si>
    <t>Técnico En Diseño</t>
  </si>
  <si>
    <t>Salida 09 de febrero con regreso el día 10 de febrero 16 Hrs.</t>
  </si>
  <si>
    <t xml:space="preserve">Salida 17 de febrero de 07 a 21 Hrs. </t>
  </si>
  <si>
    <t>Se expidieron un total de 155 licencias de conducir</t>
  </si>
  <si>
    <t>Salida 18 de febrero de 06 a 20 Hrs.</t>
  </si>
  <si>
    <t>Impartir Curso de manejo a la Defensiva</t>
  </si>
  <si>
    <t>Se conto con un total de 24 de participantes</t>
  </si>
  <si>
    <t>Se contesto la comision con los Oficios ID5010/12 e ID5011/12</t>
  </si>
  <si>
    <t>C. Alonso A. Hernandez Sanchez</t>
  </si>
  <si>
    <t>Técnico en diseño</t>
  </si>
  <si>
    <t>Ameca</t>
  </si>
  <si>
    <t>Salida 24 de septiembre 07 Hrs. Regreso 27 de septiembre 19 Hrs.</t>
  </si>
  <si>
    <t>Levantamiento de información de campo, para el cambio de sentidos de circulación de 2 calles</t>
  </si>
  <si>
    <t>Se realizo la propuesta para determinar la factibilidad de cambio de sentidos de circulación de 2 calles en la poblacion de Ameca.</t>
  </si>
  <si>
    <t>Se entregará contestación de la propuesta para su análisis y auto.</t>
  </si>
  <si>
    <t>Salida 21 de agosto al 26 de agosto de 2012</t>
  </si>
  <si>
    <t>Cmdte. Lino Guerrero Gonzalez, Cmdte regional, a cargo de 12 elementos igualmente comisionados</t>
  </si>
  <si>
    <t>Cmdte. Martin Prieto Zuñiga, Director de Operación Vial y Atención a Municipios e inspección, a cargo de 5 personas comisionadas</t>
  </si>
  <si>
    <t>Se llevo a cabo supervisión operativa y administrativa en la Delegación Regional Altos Sur, con sede en el municipio de tepatitlan de Morelos, Jalisco. Donde se realizó pase de lista, revisión y supervisiíon al personal operativo y administrativo, instalaciones, archivos, equipos radio comunicación, equipo de armamento, equipo de transporte (unidades operativas), ademas de tomar registros y fotos de estas.</t>
  </si>
  <si>
    <t>C. Raul Sanchez Ramírez</t>
  </si>
  <si>
    <t>Técnico Especialido A</t>
  </si>
  <si>
    <t>Se atendió y dio protección vial a peatones visitantes, turistas, conductores de vehiculos particulares, conductores de autobuses de pasajeros, así como a ciclistas, motociclistas; apoyo en cierres de calles por necesidades del servicio con motivo de "Periodo Vacacional Verano 2012" en las poblaciones de Barra de Navidad, Melaque y la Mazanilla, además de la cabecera del municpio de Cihuatlan, Jalisco; se conto con una asistencia aproximada de 4,000 personas; 700 vehiculos particulares; 40 autobuses. Ademas la elaboración de 14 cedulas de notificación (folios) por faltas a la Ley y Reglamento en materia de Vialidad y Transito. En coordinación con autoridades de seguridad publica, protección civil estatal, cruz roja, policia federal, además de autoridades militares. Solo se registro un accidente en la población de Villa Obregón, con un lesionado y un vehiculo detenido.</t>
  </si>
  <si>
    <t>Se pregramo un segundo servicio especial para los días del 13 al 16 de julio de 2012</t>
  </si>
  <si>
    <t>Salida 18 de marzo 06 hrs. Regreso 02 de abril 22 Hrs.</t>
  </si>
  <si>
    <t>Asistir como miembro representante Mexicano de la Asociación Mundial de carreteras 2012-2015, conocer equipos y tecnología en los sectores de seguridad, infraestructura, aparcamiento y medio ambiente.</t>
  </si>
  <si>
    <t>Mejorar el sistema de seguridad, infraestructura, aparcamiento y posible implementación del sistema de renta de bicicletas en la Z.M.G.</t>
  </si>
  <si>
    <t>Paris Francia, Amsterdam Holanda y Londres Inglaterra</t>
  </si>
  <si>
    <t>Mobile Alabama, EU., Paris Francia, Amsterdam Holanda y Londres Inglaterra</t>
  </si>
  <si>
    <t>Salida 22 de marzo 06 hrs. Regreso 02 de abril 22 Hrs.</t>
  </si>
  <si>
    <t>Participar en el Congreso CALEA en Mobile Alabama y a la exposición INTERTRAFIC, así como conocer la tecnología en los sectores de seguridad, infraestructura, aparcamiento y medio ambiente.</t>
  </si>
  <si>
    <t>Participar en el congreso CALEA y conocer equipos y tecnología, así cómo el funcionamiento de Barclys Bike Sharing System</t>
  </si>
  <si>
    <t>Se llevo a cabo participación en reunión de trabajo con motivo de coordinación de aniversario del municipio, además asuntos de seguridad publica y vialidad en carreteras de nuestra competencia con motivo de operativo especial próximo a realizarse por reunión de Gobernadores</t>
  </si>
  <si>
    <t>11 y 12 de Marzo de 2012</t>
  </si>
  <si>
    <t>Sancionar a quienes conduzcan vahiculos de automotor en estado de ebriedad</t>
  </si>
  <si>
    <t>Evitar que los conductores constituyan un peligro al manejar bajo los efectos de bebidas embriagantes, inhibir dicha practica.</t>
  </si>
  <si>
    <t>Realizar operativos con frecuencia en este Municipio.</t>
  </si>
  <si>
    <t>C. José de Jesús Rojas Flores</t>
  </si>
  <si>
    <t>C. Silivia Santillan Sánchez</t>
  </si>
  <si>
    <t>Instructor Externo</t>
  </si>
  <si>
    <t>San Marcos, Jalisco</t>
  </si>
  <si>
    <t>Salida 24 de enero de 08 a 20 Hrs.</t>
  </si>
  <si>
    <t>Dar seguimiento al programa de Seguridad Vial para Bachilleres</t>
  </si>
  <si>
    <t>Se realizó reunión con el Director y maestros encargados del Programa de Bachilleres y se hizo entrega de material didáctico y Audiovisual</t>
  </si>
  <si>
    <t>Lic. Miguel Angel Perez Urzua</t>
  </si>
  <si>
    <t>Perito "B"</t>
  </si>
  <si>
    <t>Lic. Edith Aurora Cardenas</t>
  </si>
  <si>
    <t>Chapala, Jal.</t>
  </si>
  <si>
    <t>Lic. Víctor Emmanuel López García</t>
  </si>
  <si>
    <t>Lic. Hayde Torres Ramírez</t>
  </si>
  <si>
    <t>Lic. José de Jesús Luna Ruvalcaba</t>
  </si>
  <si>
    <t>Salida 28 de Diciembre 08 Hrs. Regreso 31 de diciembre 16 Hrs.</t>
  </si>
  <si>
    <t>Cajititlán, Jalisco</t>
  </si>
  <si>
    <t>Salida 23 de enero de 08 a 20 Hrs.</t>
  </si>
  <si>
    <t>Mascota, Jalisco</t>
  </si>
  <si>
    <t>Salida 25 de enero de 08 a 20 Hrs.</t>
  </si>
  <si>
    <t>Lic. Sergio Vazquez del Mercado</t>
  </si>
  <si>
    <t>Lic. Noé Carreño Herrera</t>
  </si>
  <si>
    <t>Tapalpa, Jal.</t>
  </si>
  <si>
    <t>Salida 17 de Diciembre 08 Hrs. Regreso 21 de diciembre 16 Hrs.</t>
  </si>
  <si>
    <t>Unión de Tula, Jalisco</t>
  </si>
  <si>
    <t>Salida 26 de enero de 08 a 20 Hrs.</t>
  </si>
  <si>
    <t>Jocotepec, Jalisco</t>
  </si>
  <si>
    <t>Salida 27 de enero de 08 a 20 Hrs.</t>
  </si>
  <si>
    <t>Chapala y El Salto, Jalisco.</t>
  </si>
  <si>
    <t>Salida 31 de enero de 07 a 19 Hrs.</t>
  </si>
  <si>
    <t>Con el estudio antes mencionado se realizaron los análisis técnico viales para proponer propuestas que ayuden a mejorar la operación vial de varios puntos de los poblados de Chapala y El Salto.</t>
  </si>
  <si>
    <t>Administración</t>
  </si>
  <si>
    <t>Lic. Ignacio Alejandro Salinas Osornio</t>
  </si>
  <si>
    <t>Lic. Juan Carlos Valencia García</t>
  </si>
  <si>
    <t>Enc. De la Dir. Gral. Administrativa</t>
  </si>
  <si>
    <t>Se llevo a cabo operativo especial con motivo de "Periodo Vacacional de Semana Santa 2012, en el Municipio de talap de Allende, Jalisco, donde se participo en este evento en materia de Seguridadvial, se atendióy dio protección vial a peatones, peregrinos, turistas, conductores de vehicuos particulares, conductores de autobuses de pasajeros, así como de ciclistas, motociclistas; cierre de calles por cortes de circulación por necesidades del servicio, información de rutas alternas a conductores de vehiculos; vigilancia vial y mantener el orden y fluidez del trafico en los principales cruceros de la zona de los diverrentes eventos realizados, operativos carrusel se realizo en horas de mayor acceso vehicular y peatonal; la zona urbana (Centro) dentro del municipio en principales calles y cruceros conflictivos; en base a una orden de operaciones. En base a estos servicios instalados se finalizo este operativo saldo, sin accidentes viales.</t>
  </si>
  <si>
    <t>Cmdte. Hector Magaña Rios, Cmdte. Regional, a cargo de 15 elementos igualmente comisionados.</t>
  </si>
  <si>
    <t>Del 05 de abril al 08 de abril de 2012</t>
  </si>
  <si>
    <t>Servicios de vigilancia vial, información orientación, dirigir la vialidad, lo anterior para la prevención de accidentes, asimismo aplicar la Ley y Reglamento en materia de Vialidad Transito y Transporte</t>
  </si>
  <si>
    <t>Subcmdte. Roberto Ponce Saldivar, Subcmdte. Regional, a cargo de 20 elementos operativos comisionados</t>
  </si>
  <si>
    <t>Cmdte. Martin Prieto Zuñiga, Director de Operación Vial y Atención a Municipios, a cargo de 20 elementos comisionados</t>
  </si>
  <si>
    <t>Cmdte. Martin Prieto Zuñiga, Director de Operación Vial y Atención a Municipios, a cargo de 85 elementos comisionados</t>
  </si>
  <si>
    <t xml:space="preserve">Director General </t>
  </si>
  <si>
    <t>C. Edmundo Rojo Bocanegra</t>
  </si>
  <si>
    <t>Encagado de Area</t>
  </si>
  <si>
    <t>15 al 20 de abril de 2012</t>
  </si>
  <si>
    <t>Cmdte. Mario Alberto Gonzalez Gonzalez,Primer Comandante Operativo, a cargo de 70 elementos comisionados</t>
  </si>
  <si>
    <t>15 al 19 de abril de 2012</t>
  </si>
  <si>
    <t>Cmdte. Martin Prieto Zuñiga, Director de Operación Vial y Atención a Municipios, a cargo de 03 elementos comisionados</t>
  </si>
  <si>
    <t>14 al 19 de abril de 2012</t>
  </si>
  <si>
    <t>Asistir a los preparativos del Tianguis Turistico y participar en la verificación del Convenio Interestatal que se celebrará por parte del Gobierno del Estado de Jalisco y el Gobierno de Estado de Nayarit</t>
  </si>
  <si>
    <t>Se asití a los preparativos de Tianguis Turístico y se realizo el anexo técnico relativo al convenio de coordinación y Colaboración que celebraron el gobierno del estado de Nayarit, en virtud de los eventos turísticos que se desarrollaran en los Municipios de Puerto Vallarta del estado de Jalisco y Bahía de banderas del Estado de Nayarit.</t>
  </si>
  <si>
    <t>Cmdte. Martin Prieto Zuñiga, Director de Operación Vial y Atención a Municipios, a cargo de 4 elementos mas igualmente comisionados</t>
  </si>
  <si>
    <t>28 de febrero de 2012</t>
  </si>
  <si>
    <t>Se llevo a cabo supervisión operativa en la Delegación SubRegional Cienega, con sede en el municipio de Chapala, Jalisco, donde se realizó pase de lista, revisión y supervisión al personal operativo y administrativo, instalaciones, archivos, equipos de radio comunicación, equipo de armamento, equipo de transporte (unidades operativas), además de tomar registros y fotos de estas</t>
  </si>
  <si>
    <t>26 y 27 de Febrero de 2012</t>
  </si>
  <si>
    <t>Se programo otro servicio para el día 01 de Marzo de 2012</t>
  </si>
  <si>
    <t>C. Francisco Javier Aceves Castañeda</t>
  </si>
  <si>
    <t>27 de febrero de 2012</t>
  </si>
  <si>
    <t>Llevar a cabo entrega de documentación</t>
  </si>
  <si>
    <t>Se llevo a cabo entrega de documentación oficial en esta dirección General de Delegaciones Foráneas retornando a sus lugar de adscripción el mismo día</t>
  </si>
  <si>
    <t>Coordinadora</t>
  </si>
  <si>
    <t>Salida 27 de enero 14:30 Hrs. Regreso 28 de enero 15:25 Hrs.</t>
  </si>
  <si>
    <t>Medellin, Colombia</t>
  </si>
  <si>
    <t>Salida 11 de septiembre 06:30 hrs. Regreso 16 de septiembre 23 Hrs.</t>
  </si>
  <si>
    <t xml:space="preserve">Participar en dicho congreso </t>
  </si>
  <si>
    <t>Se consideran varios temas para mejorar la vialidad</t>
  </si>
  <si>
    <t>Coordinadora de Vinculacion</t>
  </si>
  <si>
    <t>Salida 06 de septiembre 14:15 Hrs. Regreso 07 de septiembre 10 Hrs.</t>
  </si>
  <si>
    <t>Asistir  a reuniones con miembros de la fundacion Carlos Slim</t>
  </si>
  <si>
    <t>Trabajar en programa "Pilotos por la seguridad vial"</t>
  </si>
  <si>
    <t>Salida 29 de febrero 06 Hrs. Regreso 02 de Marzo 16 Hrs.</t>
  </si>
  <si>
    <t>C. Franciosco Javier Sanchez Hernández</t>
  </si>
  <si>
    <t>Tequila, Jalisco</t>
  </si>
  <si>
    <t>Salida 28 y 29 de febrero de 7:30 a 18 Hrs.</t>
  </si>
  <si>
    <t>Impartir curso de conductores de vehiculos de emergencia</t>
  </si>
  <si>
    <t>Se impartió curso a 33 personas</t>
  </si>
  <si>
    <t>C. Alfredo Guevara Cruz</t>
  </si>
  <si>
    <t>Instructor Interno "C"</t>
  </si>
  <si>
    <t>C. Juan Gil Arias Molina</t>
  </si>
  <si>
    <t>Secretario Auxiliar</t>
  </si>
  <si>
    <t>Salida 13 de marzo de 07 a 18 Hrs.</t>
  </si>
  <si>
    <t>Impartir curso para conductor de Servicio Publico</t>
  </si>
  <si>
    <t>Se conto con un total de 134 participantes</t>
  </si>
  <si>
    <t xml:space="preserve">Salida 16 de marzo de 07 a 21 hrs. </t>
  </si>
  <si>
    <t>Se expidieron un total de 53 licencias de conducir</t>
  </si>
  <si>
    <t>Se llevo a cabo supervisión operativa en las Delegaciones Regionales Sureste con sede en los Municipios de Mazamitla y Tamazula, Jalisco, donde se realizó pase de lista, revisión y supervisión al personal operativo y administrativo, instalaciones, archivos, equipos de radio comunicación, equipo de armamento, equipo de transporte (Unidades Operativas)</t>
  </si>
  <si>
    <t>C. Raúl Sánchez Ramírez</t>
  </si>
  <si>
    <t>El Grullo, Jalisco</t>
  </si>
  <si>
    <t>27 de enero de 2012</t>
  </si>
  <si>
    <t>Llevar a cabo revisión de equipo de computo</t>
  </si>
  <si>
    <t>Se llevo a cabo revisión de equipo de computo y comunicaciones, además de la supervisión de la instalación del sistema de red de informática, en esa oficina de vialidad y transporte.</t>
  </si>
  <si>
    <t>C. Aquilino Siordia Muñoz</t>
  </si>
  <si>
    <t>Coordinador de Semaforos</t>
  </si>
  <si>
    <t>Mazamitla, Jal.</t>
  </si>
  <si>
    <t>Hacer levantamiento de las necesidades de cruceros semaforizados de la población</t>
  </si>
  <si>
    <t>Se realizó el levantamiento de los requerimientos.</t>
  </si>
  <si>
    <t>Sutituir luces incandecentes a luces de Led´s de cruceros semaforizados</t>
  </si>
  <si>
    <t>Cmdte. Alejandro Guerrero García, Cmdte. Regional, a cargo de 20 elementos operativos.</t>
  </si>
  <si>
    <t>Del 11 al 22 de febrero de 2012, iniciando el primer día a partir de las 10 Hrs. Y finalizando el ultimo día despeués de las 20 Hrs. En jornadas de 8 hrs. Diarias de servicio o según las necesidades del servicio.</t>
  </si>
  <si>
    <t>Servicios de vigilancia vial, información orientación, dirigir la vialidad, lo anterior para la prevención de accidentes, asimismo aplicar la Ley y reglamento en materia de Vialidad, Tansito y Transporte.</t>
  </si>
  <si>
    <t>SubCmdte. Reynaldo Martínez Villanueva, SubCmdte. Regional, a cargo de 11 elementos operativos igualmente comisionados.</t>
  </si>
  <si>
    <t>Ing. Javier Perez Mejía</t>
  </si>
  <si>
    <t>C. Juan Carlos González Cortes</t>
  </si>
  <si>
    <t>Ciudasd Guzman, Teocuitatlán de Corona, Jalisco</t>
  </si>
  <si>
    <t>Salida 01 de febrero 07 Hrs. Regreso 03 de febrero 19 Hrs.</t>
  </si>
  <si>
    <t>Levantamiento de Información de Campo, Inventarios de señalamiento preventivo y restrictivo.</t>
  </si>
  <si>
    <t>En base al resultado de la información recabada se realizará graficación de inventario y análisis de propuestas.</t>
  </si>
  <si>
    <t>Ameca, Etzatlán, Jalisco.</t>
  </si>
  <si>
    <t>20 de enero de 2012</t>
  </si>
  <si>
    <t>30 de enero de 2012</t>
  </si>
  <si>
    <t>Se llevo a cabo supervisión operativa en la Delegación Regional Costa Norte, con sede en el municipio de Puerto Vallarta, Jalisco, donde se realizó pase de lista, revisión y supervisión al personal operativo y administrativo, instalaciones, archivos, equipos de radio comuicación, equipo de armamento, equipo de transporte (Unidades Operativas)</t>
  </si>
  <si>
    <t xml:space="preserve">Se llevo a cabo supervisión operativa y administrativa en la Delegación Regional Sur, con sede en el Municipio de Ciudad Guzmán, Jalisco, donde se realizo pase de lista, revisión y supervisión al personal operativo y administrativo, instalaciones, archivo, equipos de radio comunicación en instalación de equipo de computo de la cabina radio, misma que se mando reparar por daños a causa de las tormentas </t>
  </si>
  <si>
    <t>22 de agosto de 2012</t>
  </si>
  <si>
    <t>Se llevo a cabo supervisión operativa y administrativa en la Delegación Regional Valles, con sede en el Municipio de Ameca, Jalisco, donde se realizo pase de lista, revisión y supervisión al personal operativo y administrativo, instalaciones, archivos, equipos de radio comunicación, equipo de armamento, equipo de transporte (unidades operativas). Además de supervisión de rutas del transporte publico en ese Municipio</t>
  </si>
  <si>
    <t>Lic. Leopoldo Ramos Motta, Director de Profeionalización a cargo de 3 personas, igualmente comisionadas</t>
  </si>
  <si>
    <t>Salida 31 de julio 16 Hrs. Regreso 03 de agosto 20 Hrs.</t>
  </si>
  <si>
    <t xml:space="preserve">Participar en curso de actualización y formación </t>
  </si>
  <si>
    <t>Participar en curso de actualización y formación, convocado por el Centro Regional de Actualización de la Secretaría de Seguridad Pública Federal</t>
  </si>
  <si>
    <t>Lic. Alejandro Baruc Ramirez González</t>
  </si>
  <si>
    <t>Lic. Enrique Moreno Gallegos</t>
  </si>
  <si>
    <t>Salida 16 de agosto 14 Hrs. Regreso 19 de agosto 15 Hrs.</t>
  </si>
  <si>
    <t>Realizar operativo de alcoholimetro</t>
  </si>
  <si>
    <t>Se aplicaron sanciones a conductores que conducen vehiculos de automotor en estado de ebriedad</t>
  </si>
  <si>
    <t>realizar operativos con mayor frecuencia</t>
  </si>
  <si>
    <t>Del 05 al 08 de julio de 2012</t>
  </si>
  <si>
    <t>Se llevo a cabo supervisión operativa y administrativa en la Delegación Regional Costa Norte, con sede en el Municipio de Puerto Vallarta, Jalisco, donde se realizo pase de lista, revisión y supervisión al personal operativo y administrativo, instalaciones, archivos, equipos de radio comunicación, equipo de armamento, equipo de transporte (unidades operativas). Además de supervisión de rutas del transporte publico en ese Municipio</t>
  </si>
  <si>
    <t>Puerto Vallarta y Cihuatlan, Jalisco</t>
  </si>
  <si>
    <t>Del 26 al 30 de julio de 2012</t>
  </si>
  <si>
    <t>Se llevo a cabo operativo especial con motivo de "Fiestas del Sr. San José 2012", en el municipio de Talpa de Allende, Jalisco, donde se participo en este evento en materia de seguridad vial, se atendió y dio protección vial a peatones, peregrinos turistas, conductores de vehículos particulares, conductores de autobuses de pasajeros, así como ciclistas, motociclistas; cierre de calles por cortes de circulación por necesidades del servicio, información de rutas alternas a conductores de vehiculos, vigulancia vial y mantener el orden y fluidez del trafico en los principales cruceros de la zona de los diferentes eventos realizados; especial atención en zonas de riesgo como el Jacal, carretera federal 90, entronque carretera federal 90 y carretera estatal 527 san Pedro-Talpa, cocinas km 4 carretera san Pedro-Talpa, Cruz de Romero km6+400 carretera San Pedro-Talpa, el arco km 10+500 carretera San Pedro Talpa; operativo carrusel se realizó en horas de mayor acceso vehicular y peatonal; la zona urbana; en base a una orden de operaciones. Se termino dicho operativo con saldo blanco</t>
  </si>
  <si>
    <t>Se atendió y dio protección vial principalemte a todo peaton, cómo visitantes, peregrinos, turistas conductores de vehículos particulares conductores de vehículos de carga, autobuses de pasajeros, así como ciclistas y motoclistas, Que visitan el lugar con motivo de las fiestas y eventos religiosos. Además de vigilancia Vial especial en la carretera 204, en el tramo de San Miguel-San Juan. Lo anterior se llevo a cabo sin ninguna novedad.</t>
  </si>
  <si>
    <t>Cmdte. Martín Prieto Zúñiga</t>
  </si>
  <si>
    <t>LCP Luis Manuel Luna Rodríguez</t>
  </si>
  <si>
    <t>Jefe B de unidad Departamental</t>
  </si>
  <si>
    <t>Mazamitla y Tamazula de Gordiano, Jalisco</t>
  </si>
  <si>
    <t>26 de enero de 2012</t>
  </si>
  <si>
    <t>Llevar a cabo supervisión operativa y administrativa</t>
  </si>
  <si>
    <t>Lic. Walberto Taiko Figueroa Larios</t>
  </si>
  <si>
    <t>Lic. José Reyes García</t>
  </si>
  <si>
    <t>C. Felipe Francisco Prado Trejo, Director General de Policia Vial, a cargo de 03 elementos igualmente comisionados.</t>
  </si>
  <si>
    <t>Salida 10 de abril de 06 a 23 Hrs.</t>
  </si>
  <si>
    <t>Se expidieron un total de 149 licencias de conducir</t>
  </si>
  <si>
    <t>C. Alonso Alejandro Hernández Sanchez</t>
  </si>
  <si>
    <t>C. Fco. Javier González López</t>
  </si>
  <si>
    <t>Analista "A"</t>
  </si>
  <si>
    <t>Salida 15 de Marzo 07 Hrs. Regreso 17 de marzo 19 Hrs.</t>
  </si>
  <si>
    <t>Levantamiento de información de Campo</t>
  </si>
  <si>
    <t>En base del resultado de la información recabada se hará el dictamen final</t>
  </si>
  <si>
    <t>Terminada la inspección se enviará al solicitante para su análisis y corrección.</t>
  </si>
  <si>
    <t>C. Ricardo Contreras Trosselle</t>
  </si>
  <si>
    <t>Impartir curso para conductor de vehiculos de emergencia, en coordinación con el personal del Consejo Estatal para la Prevención de Accidentes.</t>
  </si>
  <si>
    <t>Se conto con un total de 30 participantes</t>
  </si>
  <si>
    <t>Lic. José Bogarin Ruiz</t>
  </si>
  <si>
    <t>Perito "A"</t>
  </si>
  <si>
    <t>Lic. Ricardo Duarte Lozano</t>
  </si>
  <si>
    <t>Impartir cursos  de seguridad vial para prevencion del delito en coordinacion con el personal de la secretaria de seguriad publica.</t>
  </si>
  <si>
    <t>se conto con la asistencia de 18 participantes</t>
  </si>
  <si>
    <t>Arandas y Tepatitlan  de Morelos Jalisco</t>
  </si>
  <si>
    <t>Salida 06 de Junio  12:30 Hrs. Regreso 06 de Junio  20:00 Hrs.</t>
  </si>
  <si>
    <t>Se llevo a cabo supervision operativa en la Delegacion  Regional Altos Sur, en los municipios  de, Arandas y Tepatitlan de Morelos, Jalisco, donde se llevo a cabo inspeccion de zona y cruceros  de conflicto vial, ademas de entrevistas de trabajo con autoridades municipales, en relacion a la seguridad y vigilancia vial en esos lugares.</t>
  </si>
  <si>
    <t>Lic. Francisco Javier Gonzalez Lopez</t>
  </si>
  <si>
    <t>Analista A</t>
  </si>
  <si>
    <t>Poncitlan, La Barca, Ocotlan.</t>
  </si>
  <si>
    <t>Salida 06 de Junio  07:00 Hrs. Regreso 08 de Junio  19:00 Hrs.</t>
  </si>
  <si>
    <t>Salida 28 de Mayo 11  hrs. Regreso 28 de Mayo 19 hrs.</t>
  </si>
  <si>
    <t>C. Juan Martinez Beltran , Policia 1ro. 1860. A cargo de 5 elementos operativos comisionados</t>
  </si>
  <si>
    <t>realizar levantemientos físicos y estudios técnicos de espacios nuevos para los sitios F/378 "La Floresta"</t>
  </si>
  <si>
    <t>Se efectaron los levantamientos y estudios técnicos correspondientes</t>
  </si>
  <si>
    <t>Se realizará el dictamen técnico, basandose en el resultado obtenido de las supervisiones efectuadas.</t>
  </si>
  <si>
    <t>Tototlán, Jalisco</t>
  </si>
  <si>
    <t xml:space="preserve">Salida 29 de febrero de 07 a 21 Hrs. </t>
  </si>
  <si>
    <t>Asistir a serie de conferencias sobre vehiculos en México, una opción verde para flotillas</t>
  </si>
  <si>
    <t>Se tomo información sobre los temas.</t>
  </si>
  <si>
    <t>C. Adrian Hernandez Coba</t>
  </si>
  <si>
    <t>C. Humberto Eleazar Reyes Cisneros</t>
  </si>
  <si>
    <t>Escolta del Secretario</t>
  </si>
  <si>
    <t>Salida 03 de noviembre 6:30 Hrs. Regreso 04 de noviembre 14:30 Hrs.</t>
  </si>
  <si>
    <t>Asistir a reuniones con transportistas</t>
  </si>
  <si>
    <t>Se trataron temas del transporte publico y buho nocturno</t>
  </si>
  <si>
    <t>Se programará otra reunión</t>
  </si>
  <si>
    <t>Planeacion y Profesionalizacion</t>
  </si>
  <si>
    <t>C. Hector Hugo García García</t>
  </si>
  <si>
    <t>Salida 05 de noviembre 07 a 23 Hrs.</t>
  </si>
  <si>
    <t>Apoyar en cambio de enlace MPLS</t>
  </si>
  <si>
    <t>Apoyar en cambio MPLS</t>
  </si>
  <si>
    <t>Sin concluir</t>
  </si>
  <si>
    <t>Ciudad Guzman, Jalisco</t>
  </si>
  <si>
    <t>Tepatitlan y Arandas, Jalisco</t>
  </si>
  <si>
    <t>Salida 09 de noviembre 07 a 23 Hrs.</t>
  </si>
  <si>
    <t>Salida 12 de noviembre 07 a 23 Hrs.</t>
  </si>
  <si>
    <t xml:space="preserve">Director de Profesionalización </t>
  </si>
  <si>
    <t>Salida 22 de noviembre 12 Hrs. Regreso 24 de noviembre 20 Hrs.</t>
  </si>
  <si>
    <t xml:space="preserve">Participar en reunión de actualización para Certificación de Instructores Evaluadores </t>
  </si>
  <si>
    <t>C. Alfonso Martinez Gonzalez, Policia Vial, a cargo de 05 elementos igualmente comisionados</t>
  </si>
  <si>
    <t>Zapotlan el Grande, Jalisco</t>
  </si>
  <si>
    <t>Salida 08 de octubre de 07 a 19 Hrs.</t>
  </si>
  <si>
    <t>Implementar operativo de supervisión y vigilancia a las unidades con que se presta el servicio de transporte publico en el Municipio</t>
  </si>
  <si>
    <t>C. Abraham Mendoza Rodriguez</t>
  </si>
  <si>
    <t>La Huerta, Jalisco</t>
  </si>
  <si>
    <t>Realizar balizamiento en la poblacion</t>
  </si>
  <si>
    <t>C. Antonio Encina Mosqueda, Supervisor a cargo de 7 elementos mas igualmente comisionados</t>
  </si>
  <si>
    <t>Salida 05 de noviembre 07 Hrs. Regreso 09 de noviembre 19 Hrs.</t>
  </si>
  <si>
    <t>El trabajo que realizado en tiempo y forma</t>
  </si>
  <si>
    <t>C. Roberto Lozano Gomez, Supervisor a cargo de 7 elementos mas igualmente comisionados</t>
  </si>
  <si>
    <t>Cocula, Jalisco</t>
  </si>
  <si>
    <t>Salida 08 de noviembre 07 Hrs. Regreso 10 de noviembre 19 Hrs.</t>
  </si>
  <si>
    <t>C. José Antonio Lozano Gomez, Supervisor a cargo de 7 elementos mas igualmente comisionados</t>
  </si>
  <si>
    <t>Salida 03 de noviembre 07 Hrs. Regreso 07 de noviembre 19 Hrs.</t>
  </si>
  <si>
    <t>Orlando, Florida, E.U.</t>
  </si>
  <si>
    <t>Salida 02 de diciembre 08:33 Hrs, Regreso 12 de diciembre 20 Hrs.</t>
  </si>
  <si>
    <t>Asistir al seminario "La Seguridad Vial a través de seis continentes"</t>
  </si>
  <si>
    <t>Formación y Capacitación para trabajar en seguridad vial</t>
  </si>
  <si>
    <t>Aplicar los conocimientos con el propósito de reducir las muertes por accidentes viales en nuestro estado</t>
  </si>
  <si>
    <t>C. Martin Alvarez Gallegos</t>
  </si>
  <si>
    <t>Cmdte. Encargado de CALEA</t>
  </si>
  <si>
    <t>Jacksonville, Florida, E.U.</t>
  </si>
  <si>
    <t>Salida 13 de noviembre 08:45 Hrs. Regreso 18 de noviembre 20:40 Hrs.</t>
  </si>
  <si>
    <t>Asistir al a conferencias sobre procesos certificadores CALEA</t>
  </si>
  <si>
    <t>Dar continuidad en los procesos de entrega de la acreditación y Reconocimiento</t>
  </si>
  <si>
    <t>Contar con los elementos necesarios para las proximas auditorias en la institución.</t>
  </si>
  <si>
    <t>Salida del 14 al 16 de diciembre de 07 a 19 Hrs. Diariamente</t>
  </si>
  <si>
    <t>Prpuesta para determinar la factibilidad de cambio de sistema uno y uno en la poblacion de Tala</t>
  </si>
  <si>
    <t xml:space="preserve">Se entregará contestación de la propuesta para su análisis </t>
  </si>
  <si>
    <t>02 de Agosto de 2012</t>
  </si>
  <si>
    <t>17 al 20 de Agosto de 2012</t>
  </si>
  <si>
    <t>Se atendió y dio protección vial a peatones visitantes, turistas, conductores de vehiculos particulares, conductores de autobuses de pasajeros, así como a ciclistas, motociclistas; apoyo en cierres de calles por necesidades del servicio con motivo de "Periodo Vacacional Verano 2012" en las poblaciones de Barra de Navidad, Melaque y la Mazanilla, además de la cabecera del municipio de Cihuatlan, Jalisco; se conto con una asistencia aproximada de 7,800 personas; 1,250 vehiculos particulares; 62 autobuses. Ademas la elaboración de 11 cedulas de notificación (folios) por faltas a la Ley y Reglamento en materia de Vialidad y Transito. En coordinación con autoridades de seguridad publica, protección civil estatal, cruz roja, policia federal, además de autoridades militares. Durante este periodo del operativo no se registro ningún accidente</t>
  </si>
  <si>
    <t>Salida 15 de Agosto 07 Hrs. Regreso 18 de agosto 19 Hrs.</t>
  </si>
  <si>
    <t>Levantamiento de Información de campo, notificación de oficios</t>
  </si>
  <si>
    <t>En base del resultsado de la información se realizó la propuesta, se notifico oficios en termino legal</t>
  </si>
  <si>
    <t>Terminado el proyecto se envio la propuesta al solicitante y autoridades del Municipio para su análisis y autorización.</t>
  </si>
  <si>
    <t>C. José de Jesús Hidalgo Gonzalez</t>
  </si>
  <si>
    <t>El Arenal, Jalisco</t>
  </si>
  <si>
    <t>Salida lunes 20 de agosto de 08 a 20 Hrs.</t>
  </si>
  <si>
    <t>Levantamientos físicos y estudios tecnicos del sitio F/32 "Arenal"</t>
  </si>
  <si>
    <t>Posteriormente se realizará el dictamen técnico correspondiente basándose en el resultado obtenido de las supervisiones efectuadas para la realización de los mismos</t>
  </si>
  <si>
    <t>Llevar a cabo la volanta de emisión de Licencias de conducir , atendiendo el programa de "Feria de Servicios"</t>
  </si>
  <si>
    <t>Se otorgaron 112 Licencias de Conducir.</t>
  </si>
  <si>
    <t>C. Fernando Sierra Meza, Auxiliar Administrativo, a cargo de 03 elementos mas igualmente comisionados.</t>
  </si>
  <si>
    <t>Atotonilco el Alto, Jalisco</t>
  </si>
  <si>
    <t xml:space="preserve">Salida 08 de febrero de 06 a 21 Hrs. </t>
  </si>
  <si>
    <t>Llevar a cabo la volanta de emisión de Licencias de conducir.</t>
  </si>
  <si>
    <t>Lic. Jaime Vazquez Delgadillo</t>
  </si>
  <si>
    <t>Jefe de Informática</t>
  </si>
  <si>
    <t>Salida 24 de abril 09 Hrs. Regreso 25 de abril 20 hrs.</t>
  </si>
  <si>
    <t>Asistir a Expo Seguridad</t>
  </si>
  <si>
    <t>Asistir a la Serie de Conferencias de Expo Seguridad.</t>
  </si>
  <si>
    <t>C. Jose de Jesus Villet Cervantes</t>
  </si>
  <si>
    <t>Salida 24 de abril 09:50 Hrs. Regreso 25 de abril 22 hrs.</t>
  </si>
  <si>
    <t>03 de Abril de 2012</t>
  </si>
  <si>
    <t>Se llevo a cabo supervisión e inspección de operativos especiales instalados con motivo del período vacacional de Semana Santa 2012, en los municipios de Ameca, Jalisco; en Base a una orden de operaciones establecida, siendo su principal objetivo la protección y seguridad vial a peatones y la disminución de accidentes viales. Además de orientación vial a conductores de vehículos y la aplicación de la Ley y Reglamento en materia de Vialidad y Transporte</t>
  </si>
  <si>
    <t>04 de Mayo de 2012</t>
  </si>
  <si>
    <t>Se llevo a cabo supervisión operativa en la Delegación regional Altos Norte, con sede en el municipio de Lagos de Moreno, Jalisco, donde se realizó pase de lista, revisión y supervisión al personal operativo y administrativo, instalaciones, archivos equipos de radio comunicación, equipo de armamento, equipo de transporte (Unidades Operativas)</t>
  </si>
  <si>
    <t>03 de mayo de 2012</t>
  </si>
  <si>
    <t>Se llevo a cabo supervisión operativa en la Delegación SubRegional Cienéga, con sede en el municipio de Chapala, Jalisco, donde se realizó pase de lista, revisión y supervisión al personal operativo y administrativo, instalaciones, archivos equipos de radio comunicación, equipo de armamento, equipo de transporte (Unidades Operativas)</t>
  </si>
  <si>
    <t>Puebla, Puebla.</t>
  </si>
  <si>
    <t>Salida 16 de julio 08 hrs. Regreso 18 de julio 20:30 Hrs.</t>
  </si>
  <si>
    <t>Levantamientos físicos y estudios técnicos de espacios para el sitio F/09</t>
  </si>
  <si>
    <t>Oficial Primero 4277</t>
  </si>
  <si>
    <t xml:space="preserve">C. Jairo Israel Balcazar Flores </t>
  </si>
  <si>
    <t xml:space="preserve">Salida 04 de julio 07 hrs. Regreso 07 de julio 16 Hrs. </t>
  </si>
  <si>
    <t>Supervisar el modulo de Licencias del Municipio</t>
  </si>
  <si>
    <t>Salida 20 de Junio 8:00 hrs. Regreso 20 de Junio por la noche.</t>
  </si>
  <si>
    <t>Para los cambios de piñatas de semaforos</t>
  </si>
  <si>
    <t>C. Bernadino Frias Rosales</t>
  </si>
  <si>
    <t>C. Jesus Bañuelos Ramirez</t>
  </si>
  <si>
    <t>Union de Tula, Jalisco</t>
  </si>
  <si>
    <t>Salida el 22 de Junio 8:00 Hrs.  Regreso el 22 de Junio 20:00 Hrs.</t>
  </si>
  <si>
    <t>Cmdte. Martín Prieto Zuñiga, Director de Operación Vial y Atención a Municipios, a cargo de 19 personas igualmente comisionadas.</t>
  </si>
  <si>
    <t>Salida el 25 de Junio  8:00 Hrs. Regreso el mismo dia 16:00 Hrs.</t>
  </si>
  <si>
    <t>Coordinar y llevar a cabo reunion de trabajo</t>
  </si>
  <si>
    <t>Salida 19 de julio de 07 a 23 Hrs.</t>
  </si>
  <si>
    <t>Cmdte. Martín Prieto Zuñiga, Director de Operación Vial y Atención a Municipios; a cargo de 20 personas comisionadas.</t>
  </si>
  <si>
    <t>20 de julio de 2012</t>
  </si>
  <si>
    <t>Coordinar personal comisionado en curso de expedición de licencias</t>
  </si>
  <si>
    <t>Se coordino y llevo a cabo reunión de trabajo para reforzar capacitación relativa al área de licencias, con motivo del nuevo sistema a implementarse.</t>
  </si>
  <si>
    <t>Cmdte. Martín Prieto Zuñiga, Director de Operación Vial y Atención a Municipios; a cargo de 4 personas comisionadas.</t>
  </si>
  <si>
    <t>08 de agosto de 2012</t>
  </si>
  <si>
    <t>Se llevo a cabo supervisión operativa y administrativa en la Delegación Regional Ciénega, con sede en el Municpio de Ocotlán, Jalisco, donde se realizo pase de lista, revisión y supervisión al personal operativo y administrativo, instalaciones, archivos, equipos de radio comunicación, equipo de armamento, equipo de transporte (unidades operativas). Además de supervisión del transporte publico en ese municipio.</t>
  </si>
  <si>
    <t xml:space="preserve">Salida 03 y 04 de agosto de 07 a 19 Hrs. </t>
  </si>
  <si>
    <t>Se procede a la realización del proyecto correspondiente</t>
  </si>
  <si>
    <t>Se entrega Proyecto de cuatificación y costo para su análisis y autorización</t>
  </si>
  <si>
    <t>03 y 04 de Agosto de 2012</t>
  </si>
  <si>
    <t>Asistir a reunion con permisionarios de transporte publico y con transportistas de la entidad</t>
  </si>
  <si>
    <t>Cancun, Quintana Roo.</t>
  </si>
  <si>
    <t>Salida 07 de agosto 07 hrs. Regreso 10 de agosto 22 hrs.</t>
  </si>
  <si>
    <t>Asistir al XIV congreso Americano FIA 2012</t>
  </si>
  <si>
    <t>Manzanillo, Colima</t>
  </si>
  <si>
    <t>Salida 12 de agosto de 09 a 15 Hrs.</t>
  </si>
  <si>
    <t>Escoltar al Secretario de Vialidad</t>
  </si>
  <si>
    <t>Salida 10 de agosto de 18 a 23:40 Hrs.</t>
  </si>
  <si>
    <t>Salida 28 de agosto 08:30 a 19:10 Hrs.</t>
  </si>
  <si>
    <t>Asistir a reunión con autoridades federales de la Secretaría de Comunicaciones y Transportes</t>
  </si>
  <si>
    <t>Se llevo a cabo operativo especial vial con motivo de inspección del transporte publico en ese lugar.</t>
  </si>
  <si>
    <t>Delegaciones Foraneas</t>
  </si>
  <si>
    <t>Infraestructura Vial</t>
  </si>
  <si>
    <t>Supervisor</t>
  </si>
  <si>
    <t>C. Fernando Ceballos Gaspar</t>
  </si>
  <si>
    <t>C. Eduardo Avalos Rivas</t>
  </si>
  <si>
    <t>Técnico Auxiliar</t>
  </si>
  <si>
    <t>Tala, Jalisco</t>
  </si>
  <si>
    <t>Salida 12 de enero de 07 a 16 Hrs.</t>
  </si>
  <si>
    <t>Realizar mantenimiento y programación de semáforos</t>
  </si>
  <si>
    <t>Los Semáforos quedaron en servicio</t>
  </si>
  <si>
    <t>Arq. Adela González González</t>
  </si>
  <si>
    <t>Jefe de Departamento</t>
  </si>
  <si>
    <t>Terminada la propuesta se envía al H. Ayuntamiento para su análisis y Autorización.</t>
  </si>
  <si>
    <t>Proyectista</t>
  </si>
  <si>
    <t>C. Carlos Elizalde Aguilar</t>
  </si>
  <si>
    <t>Técnico Especializado</t>
  </si>
  <si>
    <t>C. Jesús Alberto Garnica Rodríguez</t>
  </si>
  <si>
    <t>Ocotlán y Tototlán, Jalisco</t>
  </si>
  <si>
    <t>Salida 11 de enero 07 Hrs. Regreso 13 de enero 18 Hrs.</t>
  </si>
  <si>
    <t>13 al 16 de julio de 2012</t>
  </si>
  <si>
    <t>Salida 07 de agosto de 07 a 15:30 Hrs.</t>
  </si>
  <si>
    <t>Asistir a reunión con autoridades de la Secretaría de Comunicaciones y Transportes</t>
  </si>
  <si>
    <t>Se continuará con las reuniones</t>
  </si>
  <si>
    <t>Salida 17 de julio 10 Hrs. Regreso 20 de julio 22 Hrs.</t>
  </si>
  <si>
    <t>03 al 06 de Agosto de 2012</t>
  </si>
  <si>
    <t>Levantamiento de infomacion en campo notificacion de oficios</t>
  </si>
  <si>
    <t>En base al resultado de la informacion se realizo la propuesta, se notifico  oficio en el termino legal</t>
  </si>
  <si>
    <t>Terminado el proyecto  se envio la propuesta al solicitante y autoridades del municipio para su analis y autorizacion.</t>
  </si>
  <si>
    <t>Lic. Gabriel Alejandro Gonzalez Lopez</t>
  </si>
  <si>
    <t>Tecnico Especializado A.</t>
  </si>
  <si>
    <t>C. Ismael Garcia Moreno Garcia</t>
  </si>
  <si>
    <t xml:space="preserve">Supervisor </t>
  </si>
  <si>
    <t>Tamazula Gordiano, Jalisco</t>
  </si>
  <si>
    <t>Salida 08 de Junio  8:00 Hrs. Regreso 09 de Junio  20:30 Hrs.</t>
  </si>
  <si>
    <t>Levantamientos fisicos y estudios tecnicos de espacios para el sitio F/69 Hialgo</t>
  </si>
  <si>
    <t>Se efectuaron levantamientos y estudios tecnicos correspondientes</t>
  </si>
  <si>
    <t>Posteriormente se realizara el dictamen tecnico correspondiente basado en el resultado obtenido de las supervisiones efectuadas para la realizacion de los mismos</t>
  </si>
  <si>
    <t>C. Jose de Jesus Hidalgo Gonzalez</t>
  </si>
  <si>
    <t>Cmdte. Gerardo Villa Velazquez</t>
  </si>
  <si>
    <t>comandante regional 2854</t>
  </si>
  <si>
    <t>Guadalajara , Jalisco</t>
  </si>
  <si>
    <t>Salida el 11 de Junio 7:00 Hrs. Regreso el 13 de Junio 18:00 Hrs.</t>
  </si>
  <si>
    <t>Llevar a cabo trabajos  administrativos y operativos</t>
  </si>
  <si>
    <t>Se llevo a cabo traslado  a esta ciudad de Guadalajara ,Jalisco, con motivo de realizar trabajoe de carácter administrativo en materia de vialidad, con esa delegacion regional costa norte.</t>
  </si>
  <si>
    <t xml:space="preserve">Ing. Neftali Rosas Crespo </t>
  </si>
  <si>
    <t>Tecnico en Sistemas</t>
  </si>
  <si>
    <t>Tequila , Jalisco</t>
  </si>
  <si>
    <t>Salida 15 de Junio  8:00 Hrs. Regreso 15 de Junio  19:00 Hrs.</t>
  </si>
  <si>
    <t>Preparacion de un crucero semaforizado</t>
  </si>
  <si>
    <t>Quedando el crucero en servicio</t>
  </si>
  <si>
    <t>C. Gustavo Bajaras Olivia</t>
  </si>
  <si>
    <t>Tecnico en Señalamientos y Dispositivos Viales.</t>
  </si>
  <si>
    <t>Lic. Luis Gabrie Rodriguez Perez</t>
  </si>
  <si>
    <t xml:space="preserve">Jefe de Unidad Departamental </t>
  </si>
  <si>
    <t>Salida 14 de Junio  8:00 Hrs. Regreso 16 de Junio  19:00 Hrs.</t>
  </si>
  <si>
    <t>Acudir a reunion de evaluacion y coordinacion para la atencion de fenomenos hidrometeorologicos.</t>
  </si>
  <si>
    <t>La comision entre varias autoridades para la prevencion y atencion de fenomenos hidrometeorologicos</t>
  </si>
  <si>
    <t>Realizar las actividades que nos corresponden como autoridades.</t>
  </si>
  <si>
    <t>Salida 21 de diciembre 2011 08 Hrs. Regreso 25 de diciembre 2011 16 Hrs.</t>
  </si>
  <si>
    <t xml:space="preserve">Salida 03 de febrero de 06 a 21 Hrs. </t>
  </si>
  <si>
    <t>Se llevo a cabo revisión del equipo de computo y comunicaciones, además de la supervisión de la instalación del sistema de red de informática, en esas oficinas nuevas de vialidad y transporte</t>
  </si>
  <si>
    <t>Se dictamina la solicitud ID0875 para la tienda de conveniencia OXXO en el municpio de Zacoalco de Torres y la dictaminación del Desarrollo Habitacional y el parque industrial en el Municipio de Acatlán de Juarez</t>
  </si>
  <si>
    <t>Se dio contestación a los oficios ID/0875/12,  ID/0923/12</t>
  </si>
  <si>
    <t>Se realizo la visita de campo para reconocimiento de información del estudio de ingresos y salida con numero de ID 0875 en el municipio de Zacoalco de Torres y el ID 923 del Municipio de Acatlan de Juarez, donde se realizaron los levantamientos geometricos de los puntos en mención</t>
  </si>
  <si>
    <t>Lic. Diego Abraham Gomez Ortiz</t>
  </si>
  <si>
    <t>Lic. Diego Armando Becerra Lozano</t>
  </si>
  <si>
    <t>Salida 06 de Enero 14 Hrs. Regreso 08 de enero 17 Hrs.</t>
  </si>
  <si>
    <t>C. Martin Gustavo Perez Perez</t>
  </si>
  <si>
    <t>C. Raul Ocaranza Hernández</t>
  </si>
  <si>
    <t>Acatlan de Juarez, Jalisco</t>
  </si>
  <si>
    <t>Salida 24 de febrero de 06 a 21 Hrs.</t>
  </si>
  <si>
    <t xml:space="preserve">Realizar reconocimiento de las jerarquias viales, revisión de aforos vehiculares maturino y vespertino, revisión del comportamiento vehicular, supervisión de señalamientos accesos a la poblacion </t>
  </si>
  <si>
    <t>Información de aforo vehicular para complementar el estudio de impacto vial en la poblacion de Acatlan de Juarez</t>
  </si>
  <si>
    <t>En Proceso</t>
  </si>
  <si>
    <t>C. Juan Ramon Mayorga Ruiz</t>
  </si>
  <si>
    <t>C. Marco Antonio Lopez García</t>
  </si>
  <si>
    <t>Analista Administrativo</t>
  </si>
  <si>
    <t>Sayula, Jalisco</t>
  </si>
  <si>
    <t xml:space="preserve">Realizar Supervisión al Transporte Colectivo </t>
  </si>
  <si>
    <t>Realizar Supervisión al Transporte Colectivo a fin de detectar irregularidades en las localidades de Sayula, Zapotiltic y Tamazula de Gordiano</t>
  </si>
  <si>
    <t>Continuar con operativos</t>
  </si>
  <si>
    <t>Cmdte. Martin Prieto Zuñiga, Director de Operación Vial y Atención a Municipios, a cargo de 2 elementos mas igualmente comisionados</t>
  </si>
  <si>
    <t>Ameca, Jalisco</t>
  </si>
  <si>
    <t>Se llevo a cabo supervisión operativa en la Delegación Regional Valles, con sede en el municipio de Ameca, Jalisco, donde se realizó pase de lista, revisión y supervisión al personal operativo y administrativo, instalaciones, archivos, equipos de radio comunicación, equipo de armamento, equipo de transporte (unidades operativas), además de tomar registros y fotos de estas</t>
  </si>
  <si>
    <t>12 y 13 de Febrero de 2012</t>
  </si>
  <si>
    <t>Se programo otro servicio para el día 18 de Febrero de 2012</t>
  </si>
  <si>
    <t>18 y 19 de Febrero de 2012</t>
  </si>
  <si>
    <t>Se programo otro servicio para el día 22 de Febrero de 2012</t>
  </si>
  <si>
    <t>22 y 23 de Febrero de 2012</t>
  </si>
  <si>
    <t>Se programo otro servicio para el día 26 de Febrero de 2012</t>
  </si>
  <si>
    <t>Salida 17 de Diciembre 08 Hrs. Regreso 01 de enero 16 Hrs.</t>
  </si>
  <si>
    <t>Lic. Oscar Benjamín Sandoval Reyes</t>
  </si>
  <si>
    <t>Lic. Juan Ramon Acosta Padilla</t>
  </si>
  <si>
    <t>Salida 28 de diciembre 08 Hrs. Regreso 01 de enero 17 Hrs.</t>
  </si>
  <si>
    <t>Cd. Guzmán, Jalisco</t>
  </si>
  <si>
    <t>Salida 25 de diciembre 08 Hrs. Regreso 28 de diciembre 17 Hrs.</t>
  </si>
  <si>
    <t>El Salto, Jalisco</t>
  </si>
  <si>
    <t>Cmdte. Martin Prieto Zúñiga, Director de Operación Vial y Atención a Municipios, a cargo de 19 personas igualmente comisionadas</t>
  </si>
  <si>
    <t>Se coordino y superviso servicio especial operativo vial en coordinación con las diferentes corporaciones de Gobierno Federal, estatal y Municipal, con motivo del evento denominado "Tiaguis Turístico Puerto vallarta 2012" donde se apoyo con supervisión especial de seguridad vial en los ingresos principales del municipio donde se instalaron puntos de revisión en servicio de 24 hrs. así como puntos estrategicos de conflicto vial y zonas de mayor afluencia vehicular, para evitar accidentes en el municpio, desahogo vehicular en caso necesario, además de sobrevigilancia vial dentro de las rutas de los participantes de sus hoteles sedes hacia el Centr Internacional de Convenciones, donde se llevo a cabo el evento en mención. Se llevo a cabo igualmente traslados o acompañamientos en sus recorridos de aereopuerto a hoteles sedes y centro de convenciones de personalidades y prinicpales participantes. Prinicpalmente en materia de seguridad vial, dando protección al peatón. Además se llevo a cabo supervisión de operativo de transporte publico en a poyo a personal del área Jurídica de esta Secretaría de Vialidad. Lo anterior culmino satisfactoriamente sin novedad</t>
  </si>
  <si>
    <t>Se llevo a cabo supervisión e inspección de operativo especial instalado con motivo de la "Reunión de la comisión Nacional de Gobernadores CONAGO", en dicho municipio.</t>
  </si>
  <si>
    <t>C. Felipe Arias de la Torre</t>
  </si>
  <si>
    <t xml:space="preserve">Policía Primero </t>
  </si>
  <si>
    <t>C. Jairo Israel Baltazar Flores</t>
  </si>
  <si>
    <t>Salida 16 de abril 16 Hrs. Regreso 17 de abril 19:30 Hrs.</t>
  </si>
  <si>
    <t>Prestar apoyo en los trabajos previos al evento del "Foro Económico Mundial" que se realizará en dicho municipio.</t>
  </si>
  <si>
    <t>Lic. Roberto Nuñez Cham</t>
  </si>
  <si>
    <t>Salida 12 de abril 16 Hrs. Regreso 14 de abril 21 Hrs.</t>
  </si>
  <si>
    <t>C. Ana Yolanda Rodríguez Díaz, Auxiliar Adminitrativo, a cargo de 3 personas igualmente comisionadas</t>
  </si>
  <si>
    <t>04 al 08 de Marzo de 2012</t>
  </si>
  <si>
    <t>Llevar a cabo participación en curso administrativo</t>
  </si>
  <si>
    <t>Cmdte. Adrián Hernández Coba</t>
  </si>
  <si>
    <t>1er. Comandante</t>
  </si>
  <si>
    <t>Salida 22 de febrero 17:50 Hrs. Regreso 23 de febrero 20 Hrs.</t>
  </si>
  <si>
    <t>Salida 02 de octubre de 13 a 20 Hrs.</t>
  </si>
  <si>
    <t>Se realizo entrega de recoconocimientos y se realizo la planeacion del siguiente ciclo escolar</t>
  </si>
  <si>
    <t>Salida 16 de septiembre de 06 a 21 hrs</t>
  </si>
  <si>
    <t>Impartir curso de Seguridad Vial para conductores de servicio publico</t>
  </si>
  <si>
    <t>Se impartio curso a 102 participantes</t>
  </si>
  <si>
    <t>Salida el día 19 de septiembre a las 19 Hrs. Regreso 21 de septiembre 19 Hrs.</t>
  </si>
  <si>
    <t>Asistir como asesor del cuarto foro de jovenes por la seguridad vial en Jalisc, organizado por la Sría de Salud, a traves del CEPAJ y en coordinación con el Ayuntamiento de Arandas, Jalisco</t>
  </si>
  <si>
    <t>Se compartieron experiencias y actividades de la dirección de Seguridad Vial y se participo como ponente en el foro</t>
  </si>
  <si>
    <t>Salida 26 y 27 de septiembre de 06 a 15 Hrs.</t>
  </si>
  <si>
    <t>Impartir plática e implementación de Patrulla escolar en Colegio Roosevelt School</t>
  </si>
  <si>
    <t>Se conto con un total de 120 participantes, reaizando la implementación de la patrulla escolar</t>
  </si>
  <si>
    <t>Mtro. Arq. Elias Jimenez Valdez</t>
  </si>
  <si>
    <t>C. Ricardo Martnez Gonzalez</t>
  </si>
  <si>
    <t>Salida 20 de septiembre 08 Hrs. Regreso 22 de septiembre 20:30 Hrs.</t>
  </si>
  <si>
    <t>Se efectuaron los levantamientos y estudios tecnicos correspondientes</t>
  </si>
  <si>
    <t>Salida 13 de marzo de 07 a 20:30 Hrs.</t>
  </si>
  <si>
    <t>Reuniones con la autoridades de la Secretaría de Transportes y Vialidad</t>
  </si>
  <si>
    <t>Presentación del sistema de Transporte Escolar</t>
  </si>
  <si>
    <t>Se llevo a cabo supervisión de operativo especial de seguridad vial con motivo de evento llevado a cabo en el municipio de Lagos de Moreno, Jalisco, por reunión de la Comisión Nacional de Gobernadores CONAGO. Donde se instalo dicho servicio para protección y seguridad en materia de vialidad.</t>
  </si>
  <si>
    <t>Cmdte. Martín Prieto Zuñiga, Director de Operación Vial y Atención a Municipios, a cargo de 12 elementos comisionados</t>
  </si>
  <si>
    <t>25 al 28 de marzo de 2012</t>
  </si>
  <si>
    <t>Llevar a cabo operativo especial de vigilancia y Protección Vial</t>
  </si>
  <si>
    <t>Salida 31 de Marzo 08 Hrs, Regreso 15 de abril 20 Hrs.</t>
  </si>
  <si>
    <t>Salida 31 de Marzo 08 Hrs, Regreso 08 de abril 20 Hrs.</t>
  </si>
  <si>
    <t>Lic. Jose Bogarin Ruiz</t>
  </si>
  <si>
    <t>Salida 31 de Marzo 08 Hrs, Regreso 07 de abril 20 Hrs.</t>
  </si>
  <si>
    <t>Perito B</t>
  </si>
  <si>
    <t>Lic. Fco. Carlos Toscano Gutierrez</t>
  </si>
  <si>
    <t>Salida 07 de Abril 08 Hrs, Regreso 15 de abril 20 Hrs.</t>
  </si>
  <si>
    <t>Lic. Jaime Hafid Gessen Cerda Hernandez</t>
  </si>
  <si>
    <t>Salida 04 de Abril 08 Hrs, Regreso 07 de abril 20 Hrs.</t>
  </si>
  <si>
    <t>Lic. José Ricardo Casillas Patiño</t>
  </si>
  <si>
    <t>Oficial Tercero</t>
  </si>
  <si>
    <t>Lic. Ricardo Manuel Carrasco Mercado</t>
  </si>
  <si>
    <t>Salida 31 de Marzo 08 Hrs, Regreso 04 de abril 20 Hrs.</t>
  </si>
  <si>
    <t>Jefe B de Unidad Departamental</t>
  </si>
  <si>
    <t>Lic. Christian Oswaldo Avila Valenzuela</t>
  </si>
  <si>
    <t>Lic. Martin Luis Palos Greco</t>
  </si>
  <si>
    <t>Lic. Axel Noe Ledezma Andalon</t>
  </si>
  <si>
    <t>Lic. Oscar Sandoval Reyes</t>
  </si>
  <si>
    <t>Agente de crucero</t>
  </si>
  <si>
    <t>Lic. Esau Alhi Luna Estrada</t>
  </si>
  <si>
    <t>Lic. Alejandro Baruc Ramirez Gonzalez</t>
  </si>
  <si>
    <t>Lic. Jose Alfredo Puga de la Torre</t>
  </si>
  <si>
    <t>Lic. José Restituto Muñoz Rodríguez</t>
  </si>
  <si>
    <t>Cmdte. Luis Alfonso Huerta García, Cmdte. Regional, a cargo de 35 elementos operativos comisionados</t>
  </si>
  <si>
    <t>Talpa de Allende, Jalisco.</t>
  </si>
  <si>
    <t>Del 30 de marzo al 09 de abril de 2012</t>
  </si>
  <si>
    <t>Llevar a cabo operativo especial , con motivo del período vacacional de semana santa 2012</t>
  </si>
  <si>
    <t>Salida 14 de septiembre de 08 a 20:30 Hrs.</t>
  </si>
  <si>
    <t>Levantamientos físicos y estudios técnicos de tres espacios para una prelación de paso</t>
  </si>
  <si>
    <t>Salida 22 de agosto de 13:40 a 21:15 Hrs.</t>
  </si>
  <si>
    <t>Asistir a Reunión con miembros de la Fundación Carlos Slim, para dar seguimiento al Programa Pilotos por la Seguridad Vial</t>
  </si>
  <si>
    <t>Dar seguimiento a dicho programa</t>
  </si>
  <si>
    <t>Salida 14 de agosto 11:30 Hrs. Regreso 15 de agosto 16 Hrs.</t>
  </si>
  <si>
    <t>Asistir, revisar y coordinar operativo de transporte público en la entidad</t>
  </si>
  <si>
    <t>Se revisaron 125 taxis, se realizaron 69 antidoping, dando positivo 1 se detuvieron 5 taxis y se realizaron 19 folios</t>
  </si>
  <si>
    <t>Se continuarán realizando operativos.</t>
  </si>
  <si>
    <t>Lic. Diego Monraz Villaseñor</t>
  </si>
  <si>
    <t>Secretario de Vialidad</t>
  </si>
  <si>
    <t>Lic. Delia de Anda Ramírez</t>
  </si>
  <si>
    <t>Coordinadora de Vinculación</t>
  </si>
  <si>
    <t>Reunión con transportistas y Vialidad cercana</t>
  </si>
  <si>
    <t>Levantamiento de información de campo y supervisión de proyecto de peatonización de malecón de Puerto Vallarta</t>
  </si>
  <si>
    <t>En base del resultado de la información se hará el dictamen final</t>
  </si>
  <si>
    <t>Terminada la propuesta se enviará a la persona interesada y se turnará copia a las autoridades del H. Ayuntamiento para su seguimiento</t>
  </si>
  <si>
    <t>Lic. Luis Gabriel Rodriguez Perez</t>
  </si>
  <si>
    <t>Del 10 al 21 de febrero de 2012, iniciando el primer día a partir de las 10 hrs y finalizando el último día después de las 20 hrs. En jornadas de 8 hrs diarias de servicio o según las necesidades del servicio.</t>
  </si>
  <si>
    <t>Realizar investigación de campo, muestreos de aforos, secciones y memorias fotograficas</t>
  </si>
  <si>
    <t>Con los estudios antes mencionados se realizaron los análisis técnicos viales para proponer propuestas que ayuden a mejorar la operación vial de varios puntos de los poblados de San Martin de Hidalo y Jamay, Jalisco.</t>
  </si>
  <si>
    <t>Se contesto la comisión con los oficios ID/1803/12 e ID/1850/12</t>
  </si>
  <si>
    <t>Arq. Adela Gonzalez Gonzalez</t>
  </si>
  <si>
    <t xml:space="preserve">Jefe de Departamento </t>
  </si>
  <si>
    <t>C. Javier Perez Mejía</t>
  </si>
  <si>
    <t>Salida 28 de marzo 07 Hrs. Regreso 31 de marzo 19 Hrs.</t>
  </si>
  <si>
    <t>Presentarse a entrevistas con personal del H. Ayuntamiento de San Juan Mazamitla, Reunión con personas que cuentan con empresas de recorrido turístico en el Municipio de Mazamitla, recorrido de puntos de conflictos, levantamiento de información de campo.</t>
  </si>
  <si>
    <t>Se envía plan al H. Ayuntamiento y a personas interesadas para su evaluación.</t>
  </si>
  <si>
    <t>08 al 10 de Marzo de 2012</t>
  </si>
  <si>
    <t xml:space="preserve">Llevar a cabo reunión de trabajo </t>
  </si>
  <si>
    <t>Se llevo a cabo participación en reunión de trabajo con motivo de coordinación de servicio especial próximo a llevarso a cabo denominado "Tiaguis Turístico Puerto Vallarta 2012", dicha reunión con diversas autoridades municipales y estatales en materia de seguridad publica, vialidad y servicios publicos.</t>
  </si>
  <si>
    <t>LCP. Luis Manuel Luna Rodríguez</t>
  </si>
  <si>
    <t>22 al 29 de marzo de 2012</t>
  </si>
  <si>
    <t>Llevar a cabo supervisión operativa</t>
  </si>
  <si>
    <t>Se coordino y superviso servicio especial operativo vial, en coordinación con las diferentes corporaciones de Gobierno Federal, Estatal y Municipal, con motivo del evento denominado "Tiaguis Turistico Puerto Vallarta 2012" donde se apoyo con supervisión especial de seguridad vial en los ingresos principales del municipio donde se instalaron puntos de revisión, así cómo puntos estratégicos de conficto vial (Cruceros) y zonas de mayor afluencia vehicular para evitar accidentes en el municpio, desahogo vehicular en caso necesario, ademas de sobrevigilancia vial dentro de las rutas de los participantes de sus hoteles sedes hacia el Centro Internacional de Convenciones, donde se llevo a cabo el evento en mención. Principalmente en materia de seguridad vial, dando protección al peaton lo anterior culmino satisfactoriamente sin novedad.</t>
  </si>
  <si>
    <t>29 de marzo de 2012</t>
  </si>
  <si>
    <t>Se llevo a cabo supervisión operativa en la Delegación Regional Sureste, con sede en el Municipio de Tamazula de Gordiano, Jalisco donde se revisó y supervisó al personal operativo y administrativo, instalaciones, archivos, equipos de radio comunicación, equipo de armamento, equipo de transporte (Unidades Operativas).</t>
  </si>
  <si>
    <t>Se llevo a cabo supervisión operativa en la Delegación Regional Cienega, con sede en el Municipio de Ocotlán, Jalisco, donde se realizó pase de lista, revisó y supervisó al personal operativo y administrativo, instalaciones, archivos, equipos de radio comunicación, equipo de armamento, equipo de transporte (Unidades Operativas).</t>
  </si>
  <si>
    <t>Director de Licencias</t>
  </si>
  <si>
    <t>C. Eduardo Gutiérrez Coronado</t>
  </si>
  <si>
    <t>C. J. Martín Sánchez Rodríguez</t>
  </si>
  <si>
    <t>Analista B</t>
  </si>
  <si>
    <t>C. Jesús Omar Villaseñor Carrillo</t>
  </si>
  <si>
    <t>Auxiliar Administrativo</t>
  </si>
  <si>
    <t>C. Juan Carlos Rendón Valdés</t>
  </si>
  <si>
    <t>Director de Area</t>
  </si>
  <si>
    <t>Etzatlán, Jalisco</t>
  </si>
  <si>
    <t>Salida 09 de ener de 08 a 20 Hrs.</t>
  </si>
  <si>
    <t>Realizar pruebas correspondientes para volanta de licencias de conducir</t>
  </si>
  <si>
    <t>Se realizarón pruebas para volanta y se realizó contacto con SCT para ver la apertura de una escuela de manejo</t>
  </si>
  <si>
    <t>01 y 02 de enero de 2012</t>
  </si>
  <si>
    <t>Se llevo a cabo supervisión de operativo especial de radar instalado en las principales zonas donde se registra alta velocidad en el municipio de y carreteras de Puerto Vallarta, Jalisco, logrando con esto la reducción del indice de accidentes por este concepto, Además de onspección de servicio especial instalado con motivo de período vacacional invierno 2011</t>
  </si>
  <si>
    <t>Ing. Neftalí Rosas Crespo</t>
  </si>
  <si>
    <t>Villa Corona, Jalisco</t>
  </si>
  <si>
    <t>Salida 13 de enero de 07 a 16 Hrs.</t>
  </si>
  <si>
    <t>Realizar servicio de mantenimiento de los semaforos ubicados en la cabecera municipal</t>
  </si>
  <si>
    <t>pendiente revision y sincronización.</t>
  </si>
  <si>
    <t>C. Pedro Román Ramírez Prado</t>
  </si>
  <si>
    <t>C. José Enrique Martínez Hernández</t>
  </si>
  <si>
    <t>Chapala y Ajijic, Jalisco</t>
  </si>
  <si>
    <t>Salida 20 de enero de 07 a 16 Hrs.</t>
  </si>
  <si>
    <t>Realizar servicio de mantenimiento correctivo a los cruceros semaforizados.</t>
  </si>
  <si>
    <t>C. Gustavo Oliva Barajas</t>
  </si>
  <si>
    <t>Director General de Policía de Vialidad en las Delegaciones Foraneas</t>
  </si>
  <si>
    <t>Mobile, Alabama, E.U.</t>
  </si>
  <si>
    <t>20 al 25 de marzo de 2012</t>
  </si>
  <si>
    <t>Asistir a congreso CALEA</t>
  </si>
  <si>
    <t>Se llevo a cabo asistencia al congreso de CALEA en la ciudad de Mobile, Alabama, EEUU, donde se participo en diversas ponencias y presentación de la Secretaría de Vialidad y Transporte del Estado de Jalisco como agencia de seguridad, además se recibio acreditación por parte de CALEA</t>
  </si>
  <si>
    <t>Lic. Felipe Francisco Prado Trejo, Director General de Policía de Vialidad y Transito en la Zona Metropolitana de Guadalajara, a cargo de 06 elementos operativos igualmente comisionados</t>
  </si>
  <si>
    <t>Salida 18 de marzo 05 Hrs. Regreso 27 de marzo 03 Hrs.</t>
  </si>
  <si>
    <t>Se obtuvo la acreditación Correspondiente</t>
  </si>
  <si>
    <t>Cmdte. Martín Prieto Zuñiga, Director de Operación Vial y Atención a Municipios, a cargo de 50 elementos comisionados</t>
  </si>
  <si>
    <t>Del 12 al 22 de febrero de 2012, iniciando el primer día a partir de las 10 hrs y finalizando el último día después de las 20 hrs. En jornadas de 8 hrs diarias de servicio o según las necesidades del servicio.</t>
  </si>
  <si>
    <t>14 de marzo de 2012</t>
  </si>
  <si>
    <t>Supervisión Operativa</t>
  </si>
  <si>
    <t>C. Juan José Trujillo Ortega</t>
  </si>
  <si>
    <t>Con el estudio antes mencionado se realizaron los análisis técnico viales para proponer propuestas que ayuden a mejorar la operación vial de varios puntos de los poblados de Poncitlán, Ocotlán y Tototlán.</t>
  </si>
  <si>
    <t>Levantamiento de Información de Campo, Muestreos de aforos, tomar secciones y memoria fotográfica.</t>
  </si>
  <si>
    <t>Seguridad Vial</t>
  </si>
  <si>
    <t>C. Fernando Sierra Meza, Auxiliar Administrativo, a cargo de 04 elementos mas igualmente comisionados.</t>
  </si>
  <si>
    <t>Se llevo a cabo participación en curso denominado "Administración Básica para Secretarías" Donde se actualiza de conocimientos como archivonomía, ortografía, ateción a la ciudadanía, administración del tiempo, trabajo en equipo y desarrollo de objetivos en materia administrativa y con el fin de prestar mejor sus servicios y funciones en las diferentes Delegaciones Regionales de Vialidad de las participantes.</t>
  </si>
  <si>
    <t>Lic. Miguel Angel Sanchez de Santiago</t>
  </si>
  <si>
    <t>Apoyar a personal de la Dirección Juridica</t>
  </si>
  <si>
    <t>C. José Alfredo Puga de la Torre</t>
  </si>
  <si>
    <t>C. Esau Alhi Luna Estrada</t>
  </si>
  <si>
    <t>Salida 09 de enero 14 Hrs. Regreso 12 de enero 16 Hrs.</t>
  </si>
  <si>
    <t>C. Ricardo Sandoval Rodríguez</t>
  </si>
  <si>
    <t>Instructor Interno</t>
  </si>
  <si>
    <t>Zapotlanejo, Jalisco</t>
  </si>
  <si>
    <t>Salida 27 de enero de 11 a 18 Hrs.</t>
  </si>
  <si>
    <t>Impartir curso de Seguridad Vial para Motociclistas</t>
  </si>
  <si>
    <t>Se atendió a un total de 25 participantes</t>
  </si>
  <si>
    <t>29 y 30 de enero de 2012</t>
  </si>
  <si>
    <t>Se llevo a cabo supervisión operativa en la Delegación Regional Costa Norte, con sede en el municipio de Puerto Vallarta, Jalisco, donde se realizó pase de lista, revisión y supervisión al personal operativo y administrativo, instalaciones, archivos, equipos de radio comunicación, equipo de armamento, equipo de transporte (unidades operativas)</t>
  </si>
  <si>
    <t>Salida 30 de diciembre 07 Hrs. Regreso 02 de Diciembre 19 Hrs.</t>
  </si>
  <si>
    <t>Levantamiento de información de campo.</t>
  </si>
  <si>
    <t>En base en la recopilación de información se realizará la propuesta y con ella una solución</t>
  </si>
  <si>
    <t>Terminado el estudio, las propuestas se envía al H. ayuntamiento para si análisis y autorización.</t>
  </si>
  <si>
    <t>C. Edgar Jobany Ochoa Hernández</t>
  </si>
  <si>
    <t>Salida 20 de julio de 07 a 18 Hrs.</t>
  </si>
  <si>
    <t xml:space="preserve">Quedando los cruceros en servicio </t>
  </si>
  <si>
    <t>Cmdte. Martin Prieto Zuñiga, Director de Operación Vial y Atención a Municipios, a cargo de 3 personas igualmente comisionadas.</t>
  </si>
  <si>
    <t>25 de julio de 2012</t>
  </si>
  <si>
    <t>Se llevo a cabo supervisión operativa y administrativa en la Delegación Regional Altos Sur, con sede en el Municpio de Tepatitlan de Morelos, Jalisco, donde se realizo pase de lista, revisión y supervisión al personal operativo y administrativo, instalaciones, archivos, equipos de radio comunicación, equipo de armamento, equipo de transporte (unidades operativas). Además de supervisión del transporte publico en ese municipio.</t>
  </si>
  <si>
    <t>Cmdte. Martin Prieto Zuñiga, Director de Operación Vial y Atención a Municipios, a cargo de 2 personas igualmente comisionadas.</t>
  </si>
  <si>
    <t>Mexicali, Baja California Norte, Mexico</t>
  </si>
  <si>
    <t>13 al 17 de junio de 2012</t>
  </si>
  <si>
    <t>Participar en el foro PAC Latino America</t>
  </si>
  <si>
    <t>Dar a conocer la acreditación al C4 de Baja California, asunto ético scontemporáneos en la aplicación de la Ley, introducción a CALEA y sus programas de acreditación, se dio la introducción para una auditoría y el mantenimiento de la acreditación, también existió un panel de discusión sobre los beneficios alcanzados derivados de los programas de acreditación CALEA entre otros</t>
  </si>
  <si>
    <t>Coordinadora de Vinculación Multisectorial</t>
  </si>
  <si>
    <t>16 al 17 de abril de 2012</t>
  </si>
  <si>
    <t>Apoyar en los trabajos de logística previos al evento "Foro Económico Mundial" a realizarse en dicho Municipio.</t>
  </si>
  <si>
    <t>La Realización de Dicho Evento</t>
  </si>
  <si>
    <t>Asistir a diversas reuniones previas con los organizadores del Tiaguis Turistico y durante el desarrollo del mismo</t>
  </si>
  <si>
    <t>13 al 14 de abril de 2012</t>
  </si>
  <si>
    <t>Supervisar los operativos de Vialidad previos al Foro Económico Mundial</t>
  </si>
  <si>
    <t>13 al 19 de abril de 2012</t>
  </si>
  <si>
    <t>Asistir a diversas reuniones previas con los organizadores del Foro Económico Mundial y durante el desarrollo del mismo</t>
  </si>
  <si>
    <t>Director General de Infraestructura Vial</t>
  </si>
  <si>
    <t>Lic. Odín A. Padilla Beltrán</t>
  </si>
  <si>
    <t>Coordinador General de Difusión e Imagen</t>
  </si>
  <si>
    <t>Reuniones para mejorar el Transporte público y atender a la ciudadania que acude a Vialidad Cercana</t>
  </si>
  <si>
    <t>Continuar con los trabajos de mejora en el transporte publico y con atención a a la ciudadanía</t>
  </si>
  <si>
    <t>C. Miguel Angel López Martínez</t>
  </si>
  <si>
    <t>Escolta</t>
  </si>
  <si>
    <t>Salida 08 de diciembre 07 Hrs. Regreso 10 de diciembre 18 Hrs.</t>
  </si>
  <si>
    <t>Salida 08 de diciembre 14:30 Hrs. Regreso 10 de diciembre 18 Hrs.</t>
  </si>
  <si>
    <t xml:space="preserve">Escoltar al Secretario de Vialidad </t>
  </si>
  <si>
    <t>Escoltar al Secretario de Vialidad y Transporte.</t>
  </si>
  <si>
    <t>Arq. Ricardo Rivera Alcalá</t>
  </si>
  <si>
    <t>Mexico D.F.</t>
  </si>
  <si>
    <t>Salida 07 de diciembre de 07 a 20 Hrs.</t>
  </si>
  <si>
    <t>Reunión con autoridades del Distrito Federal sobre el tema de Vueltas Izquierdas adelantadas</t>
  </si>
  <si>
    <t>Se asistió a la reunión con el tema vueltas izquierdas adelantadas</t>
  </si>
  <si>
    <t>C. Alfonso Martínez González, Oficial 1ro, a cargo de 05 elementos igualmente comisionados</t>
  </si>
  <si>
    <t>Salida 05 de enero 12 Hrs. Regreso 07 de enero 16 Hrs.</t>
  </si>
  <si>
    <t>C.José Francisco Ornelas Morales</t>
  </si>
  <si>
    <t>Zacoalco de Torres, Jalisco</t>
  </si>
  <si>
    <t>02 de enero de 2012</t>
  </si>
  <si>
    <t>Se llevo a cabo supervisión operativa en la Delegación SubRegional Sur, con sede en el Mucipio de Zacoalco de Torres, Jalisco, donde se reviso al personal operativo y administrativo, instalaciones,a rchivos, equipo de radio comunicación, equipo de transporte (Unidades operativas)</t>
  </si>
  <si>
    <t>Lic. Diego Monraz Villaseñor, Secretarío de Vialidad y Transporte, acompañado de 3 directores.</t>
  </si>
  <si>
    <t>Salida 04 de enero de 7:30 a 15:30 Hrs.</t>
  </si>
  <si>
    <t>Asistir a reunión en el centro Internacional de Convenciones de Puerto Vallarta, con el Tema XXXVII Tianguis Turístico</t>
  </si>
  <si>
    <t>Se continuará con la organización del evento que se llevará a cabo en Marzo</t>
  </si>
  <si>
    <t>Continuar con reuniones</t>
  </si>
  <si>
    <t>10 al 13 de Agosto de 2012</t>
  </si>
  <si>
    <t>Cmdte. Martín Prieto Zuñiga, a cargo de 2 personas igualmente comisionadas</t>
  </si>
  <si>
    <t>Se realizo la supervisión</t>
  </si>
  <si>
    <t>Jefe de Planeación</t>
  </si>
  <si>
    <t>Levantamiento de información de campo para el cambio al sistema uno y uno</t>
  </si>
  <si>
    <t>Propuesta para determinar la factibilidad de cambio de sistema uno y uno en la población de Tapalpa</t>
  </si>
  <si>
    <t>Se entregará contestación de la propuesta para su análisis y autorización.</t>
  </si>
  <si>
    <t>Salida 29 de octubre 07 Hrs. Regreso 01 de noviembre 19 Hrs.</t>
  </si>
  <si>
    <t>C. Martín Gustavo Perez Perez</t>
  </si>
  <si>
    <t>Tepatitlán, Jalisco</t>
  </si>
  <si>
    <t>Salida 06 de noviembre 07 Hrs. Regreso 07 de noviembre 19 Hrs.</t>
  </si>
  <si>
    <t xml:space="preserve">Realizar muestreos de aforos, tomar secciones y memoria fotografica </t>
  </si>
  <si>
    <t>Con el estudio antes mencionado se realizaron los análisis técnico viales para proponer estrategias que ayuden a mejorar la operación vial del entronque a la altura del Km 7+000 ya con la implementación del parque industrial motivo de estudio</t>
  </si>
  <si>
    <t>Se dio contestación con el oficio ID/5885/12</t>
  </si>
  <si>
    <t>Salida 08 de noviembre 07 Hrs. Regreso 10 de noviembre 21 hrs.</t>
  </si>
  <si>
    <t>Levantamiento de información de campo y notificación de oficios</t>
  </si>
  <si>
    <t>Terminada el proyecto se envió la propuesta al solicitante y autoridades del Municipio para su análisis y autorización.</t>
  </si>
  <si>
    <t>Encargado de Dirección General</t>
  </si>
  <si>
    <t>LCP Luis Manuel Luna Rodriguez</t>
  </si>
  <si>
    <t>Jefe de Unidad Dep.</t>
  </si>
  <si>
    <t>22 y 23 de octubre de 2012</t>
  </si>
  <si>
    <t>Se llevo a cabo supervisión operativa y administrativa en la Delegación Regional Sur, con sede en el Municipio de Ciudad Guzmán, Jalisco, donde se realizó pase de lista, revisión y supervisión al personal operativo y administrativo, instalaciones, archivos, equipos de radio comunicación e instalación de equipo de computo de la cabina de radio; además de la inspección de la remodelación para la nueva área de expedición de licencias</t>
  </si>
  <si>
    <t>Se atendió y dio protección vial a peatones visitantes, turistas, conductores de vehiculos particulares, conductores de autobuses de pasajeros, así como a ciclistas, motociclistas; apoyo en cierres de calles por necesidades del servicio con motivo de "Periodo Vacacional Verano 2012" en las poblaciones de Barra de Navidad, Melaque y la Mazanilla, además de la cabecera del municpio de Cihuatlan, Jalisco; se conto con una asistencia aproximada de 8,945 personas; 1,140 vehiculos particulares; 63 autobuses. Ademas la elaboración de 30 cedulas de notificación (folios) por faltas a la Ley y Reglamento en materia de Vialidad y Transito. En coordinación con autoridades de seguridad publica, protección civil estatal, cruz roja, policia federal, además de autoridades militares. Solo se registro un accidente en la población de Cihuatlan, Jalisco, sin lesionados y un vehiculo detenido.</t>
  </si>
  <si>
    <t>Se pregramo un segundo servicio especial para los días del 20 al 23 de julio de 2012</t>
  </si>
  <si>
    <t>Se atendieron Aproximadamente: 18275 Vehiculos particulares, 1832 Omnibus, 1021 Vehiculos de carga, 912 Motociclistas, 1717 Ciclistas, 120154 Personas pie a tierra, personas en peregrinación 20,800, en Total se recibieron aproximadamente 378,423 personas.</t>
  </si>
  <si>
    <t xml:space="preserve">Participar en las sesiones de trabajo a invitación de la Asociación Nacional de Universdades e Instituciones de Educación Superior </t>
  </si>
  <si>
    <t xml:space="preserve">Definir estrategias para favorecer la integración y consolidación de los cuerpos académicos </t>
  </si>
  <si>
    <t xml:space="preserve">Impartir Curso de Conductores de Servicio </t>
  </si>
  <si>
    <t>Se impartio curso a 75 participantes</t>
  </si>
  <si>
    <t>Salida 13 de julio de 06 a 21 Hrs.</t>
  </si>
  <si>
    <t>Impartir curso de Seguridad Vial para conductores de vehiculos de emergencia a personal de la Cruz Roja</t>
  </si>
  <si>
    <t>Se impartio curso a 11 participantes</t>
  </si>
  <si>
    <t>C. Silvia de las Mercedes Santillán Sánchez</t>
  </si>
  <si>
    <t>Salida 09 de julio de 08 a 20 Hrs.</t>
  </si>
  <si>
    <t>Dar seguimiento al programa de Seguridad para bachilleres</t>
  </si>
  <si>
    <t>Se realizo supervisión y avances así cómo entrega del Material</t>
  </si>
  <si>
    <t>Salida 23 de julio de 08 a 17 Hrs.</t>
  </si>
  <si>
    <t>C. Francisco Javier Sánchez</t>
  </si>
  <si>
    <t>Asistir a diversas reuniones con autoridades del Estado de Nayarit y del Municipio de Puerto Vallarta, en las que se trataran asuntos relacionados con el XXXVII Tiaguis Turistico</t>
  </si>
  <si>
    <t>C. Eligio González Hernández</t>
  </si>
  <si>
    <t>C. José Gabriel Bañuelos Ramírez</t>
  </si>
  <si>
    <t>San Ignacio Cerro Gordo, Jalisco</t>
  </si>
  <si>
    <t>Realizar modificación de estructura, tiempos y mantenimiento a controles y semaforos existentes</t>
  </si>
  <si>
    <t>Lic. Gerardo Cruz Aguilar</t>
  </si>
  <si>
    <t>C. Diego Armando Becerra Lozano</t>
  </si>
  <si>
    <t>Lic. Diego Abraham Gómez Ortíz</t>
  </si>
  <si>
    <t>Salida 21 de diciembre 08 Hrs. Regreso 25 de Diciembre 16 Hrs.</t>
  </si>
  <si>
    <t>Lic. Daniel Moreno Ramírez</t>
  </si>
  <si>
    <t>Arq. Ricardo Alberto Rivera Alcala</t>
  </si>
  <si>
    <t>Salida 11 de enero de 09:20 a 18:50 Hrs.</t>
  </si>
  <si>
    <t>Reunión con autoridades del Distrito Federal sobre el tema de Transporte Escolar</t>
  </si>
  <si>
    <t>Se asistió con el tema de transporte escolar</t>
  </si>
  <si>
    <t>se analiza el tema</t>
  </si>
  <si>
    <t>Salida 19 de enero de 08:50 a 21:30 Hrs.</t>
  </si>
  <si>
    <t>Se asistió a reunión para dar continuaidad al tema de transporte escolar</t>
  </si>
  <si>
    <t>C. Ricardo Contreras Trousselle</t>
  </si>
  <si>
    <t>C. Alonso Alejandro Hernández Sánchez</t>
  </si>
  <si>
    <t>Técnico en Diseño</t>
  </si>
  <si>
    <t>Colotlán y Totatiche, Jalisco</t>
  </si>
  <si>
    <t>Salida 19 de enero 07 Hrs. Regreso 21 de enero 19 Hrs</t>
  </si>
  <si>
    <t>En base al resultado obtenido, se realizará dictamen final</t>
  </si>
  <si>
    <t>termiada la propuesta se enviará a las autoridades del H. Ayuntamiento para su análisis y autorización</t>
  </si>
  <si>
    <t>Coordinador de Vinculación Multisectorial</t>
  </si>
  <si>
    <t>Reunión con Funcionarios del Centro Nacional para la prevención de Accidentes</t>
  </si>
  <si>
    <t>Cmdte. Lino Guerrero González, Comdte. Regional, a cargo de 3 personas, igualmente comisionadas</t>
  </si>
  <si>
    <t>01 de agosto de 2012</t>
  </si>
  <si>
    <t>Llevar a cabo supervisión operativa y Administrativa</t>
  </si>
  <si>
    <t>Se llevo a cabo supervisión operativa y administrativa en la Delegación Regional Sur, con sede en el Municipio de Ciudad Guzmán, Jalisco, donde se realizo pase de lista, revisión y supervisión al personal operativo y administrativo, instalaciones, archivos, equipos de radio comunicación, equipo de armamento, equipo de transporte (unidades operativas). Además de supervisión de rutas del transporte publico en ese Municipio</t>
  </si>
  <si>
    <t>Oficial Primero</t>
  </si>
  <si>
    <t>Autlan de Navarro y El Grullo,  Jalisco</t>
  </si>
  <si>
    <t>12 de julio de 2012</t>
  </si>
  <si>
    <t>Se llevo a cabo supervisión operativa y administrativa en la Delegaciones Regionales Sierra de Amula y Costa Sur, con sede en los Municipios de El Grullo y Autlán de Navarro, Jalisco, donde se realizo pase de lista, revisión y supervisión al personal operativo y administrativo, instalaciones, archivos, equipos de radio comunicación, equipo de armamento, equipo de transporte (unidades operativas). Además de supervisión de zonas de conflicto vial y rutas del transporte publico en ese Municipio</t>
  </si>
  <si>
    <t>27 de julio de 2012</t>
  </si>
  <si>
    <t>Se llevo a cabo supervisión operativa y administrativa en la Delegación Regional Altos Norte, con sede en el Municipio de Lagos de Moreno, Jalisco, donde se realizo pase de lista, revisión y supervisión al personal operativo y administrativo, instalaciones, archivos, equipos de radio comunicación, equipo de armamento, equipo de transporte (unidades operativas). Además de supervisión de rutas del transporte publico en ese Municipio</t>
  </si>
  <si>
    <t>Se llevo a cabo supervisión operativa y administrativa en la Delegación Regional Altos Sur, con sede en el Municipio de Tepatitlan de Morelos, Jalisco, donde se realizo pase de lista, revisión y supervisión al personal operativo y administrativo, instalaciones, archivos, equipos de radio comunicación, equipo de armamento, equipo de transporte (unidades operativas). Además de supervisión de zonas de conflicto vial y rutas del transporte publico en ese Municipio</t>
  </si>
  <si>
    <t>30 de julio de 2012</t>
  </si>
  <si>
    <t>Se llevo a cabo supervisión operativa y administrativa en la Delegación Regional Altos Norte, con sede en el Municipio de San Juan de los Lagos, Jalisco, donde se realizo pase de lista, revisión y supervisión al personal operativo y administrativo, instalaciones, archivos, equipos de radio comunicación, equipo de armamento, equipo de transporte (unidades operativas). Además de supervisión de rutas del transporte publico en ese Municipio</t>
  </si>
  <si>
    <t>26 de julio de 2012</t>
  </si>
  <si>
    <t>Se llevo a cabo supervisión operativa y administrativa en la Delegación Regional Sureste, con sede en el Municipio de Tamazula de Gordiano, Jalisco, donde se realizo pase de lista, revisión y supervisión al personal operativo y administrativo, instalaciones, archivos, equipos de radio comunicación, equipo de armamento, equipo de transporte (unidades operativas). Además de supervisión de zonas de conflicto vial y rutas del transporte publico en ese Municipio</t>
  </si>
  <si>
    <t>20 al 23 de julio de 2012</t>
  </si>
  <si>
    <t>Salida 29 de junio 14 Hrs. Regesso 30 de junio 10:05 Hrs.</t>
  </si>
  <si>
    <t xml:space="preserve">C. Eduardo Avalos Rivas </t>
  </si>
  <si>
    <t>Ténico en Señalamiento</t>
  </si>
  <si>
    <t>Jocotepec y Ajijic, Jalisco</t>
  </si>
  <si>
    <t>Salida 21 de agosto de 07 a 18 hrs.</t>
  </si>
  <si>
    <t>Realizar reparación de dos cruceros semaforizados</t>
  </si>
  <si>
    <t>Quedando lo cruceros funcionando</t>
  </si>
  <si>
    <t>Ing. Antonio Javier Tapia Robles</t>
  </si>
  <si>
    <t>C. Antonio Sánchez Guzmán</t>
  </si>
  <si>
    <t>Jefe de Oficina</t>
  </si>
  <si>
    <t>Auxiliar Administrativa</t>
  </si>
  <si>
    <t>Salida 20 de agosto 14 Hrs. Regreso 22 de agosto 18 Hrs.</t>
  </si>
  <si>
    <t>Realizar operativos al transporte publico de la zona en la modalidad de servicio colectivo</t>
  </si>
  <si>
    <t>20 de agosto de 2012</t>
  </si>
  <si>
    <t xml:space="preserve">Jefe de Departamento  </t>
  </si>
  <si>
    <t>C. Ma. del Socorro Morales Prado</t>
  </si>
  <si>
    <t>C. Roberto Barbosa Cervantes</t>
  </si>
  <si>
    <t>Salida 5 de Septiembre 14 Hrs. Regreso 07 de septiembre 14 Hrs.</t>
  </si>
  <si>
    <t>Llevar a cabo la volanta de emisión de licencias de conductores de servicio publico</t>
  </si>
  <si>
    <t>se expidieron 52 licencias</t>
  </si>
  <si>
    <t>C. Jorge Rodríguez Santos, supervisor de sección, a cargo de 03 elementos mas igualmente comisionados</t>
  </si>
  <si>
    <t>Salida 11 de septiembre 07 hrs. Regreso 14 de septembre 19 Hrs.</t>
  </si>
  <si>
    <t>Renovar 2 cruceros semaforizados y realizar la instalación de postes nueves y luces led´s</t>
  </si>
  <si>
    <t>Se instalaron postes y nuevos y luces led´s</t>
  </si>
  <si>
    <t>Quedando los cruceros funcionando.</t>
  </si>
  <si>
    <t>C. Alonso Alejandro Hernandez Sánchez</t>
  </si>
  <si>
    <t xml:space="preserve">Lagos de Moreno, Encarnación de Diaz </t>
  </si>
  <si>
    <t>Salida 20 de junio 07 Hrs. Regreso 22 de junio 19 Hrs.</t>
  </si>
  <si>
    <t>Levantamiento de información de campo</t>
  </si>
  <si>
    <t>En Base al resultado de la información se realizará la propuesta</t>
  </si>
  <si>
    <t>Terminado e proyecto se envió la propuesta al solicitante y Autoridades del Municipio para su análisis y autorización</t>
  </si>
  <si>
    <t>C. Gustavo Perez Perez</t>
  </si>
  <si>
    <t>Salida 15 de junio 06 Hrs. Regreso 16 de Junio 21 Hrs.</t>
  </si>
  <si>
    <t>Realizar reconocimiento de vilaidades y revisión del personal que realiza aforo vehicular identificar y supervisar señalamientos de acceso a la población toma de memoria fotografica, estudios de tiempos y demoras.</t>
  </si>
  <si>
    <t>Información para semaforización del entronque en la poblacion de Puerto Vallarta</t>
  </si>
  <si>
    <t>Salida 09 de julio de 06 a 21 Hrs.</t>
  </si>
  <si>
    <t>Información para complemento de estudio de impacto vial en poblacion de Tepatitlan de Morelos, Jalisco</t>
  </si>
  <si>
    <t>Salida 07 de junio 07 Hrs. Regreso 08 de junio 19 Hrs.</t>
  </si>
  <si>
    <t xml:space="preserve">Realizar visita de campo al lugar donde se pretende instalar bodegas industriales y realizar estudios correspondientes de vialidad </t>
  </si>
  <si>
    <t>Con el estudio antes mencionado se realizaron los análisis técnicos viales para hacer propuestas que ayuden a mejorar la operación vial del anillo periferico a la altura del km 7+000 ya con la implementación del parque industrial motivo del estudio.</t>
  </si>
  <si>
    <t>Reuniones con autoridades del Estado de Nayarit para continuar con la organización XXXVII Tianguis Turístico a celebrarse en el mes de Marzo.</t>
  </si>
  <si>
    <t>Continuar con la organización del evento.</t>
  </si>
  <si>
    <t>C. Gerardo Valdez García</t>
  </si>
  <si>
    <t>Policia Vial</t>
  </si>
  <si>
    <t>Lic. Felipe Francisco Prado Trejo</t>
  </si>
  <si>
    <t>C. Gerardo Navarro Guerra</t>
  </si>
  <si>
    <t>1er. Cmdte. Operativo</t>
  </si>
  <si>
    <t>Asistir a reunion de Planeación Panamericana de Salud "Avances de la Alianza Global por la seguridad Vial" (GRSP)</t>
  </si>
  <si>
    <t>San Ignacio cerro Gordo, Jalisco</t>
  </si>
  <si>
    <t>Se compartieron experiencias comunes y procesos para fortalecer las leyes de Seguridad Vial</t>
  </si>
  <si>
    <t>Lic. Diego Monraz Villaseñor, Secretario de Vialidad y Transporte, a cargo de 5 elementos mas.</t>
  </si>
  <si>
    <t>Salida 01 de septiembre 06 Hrs. Regreso 02 de septiembre 19 Hrs.</t>
  </si>
  <si>
    <t>Realizar revisión al Operativo de Transporte Publico</t>
  </si>
  <si>
    <t>Realizar Supervisión al operativo de Transporte Publico que se realiza en el Municipio</t>
  </si>
  <si>
    <t>23 y 24 de Agosto de 2012</t>
  </si>
  <si>
    <t>Se llevo a cabo supervisión operativa y administrativa en la Delegación Ragional Costa Norte, en el municpio de Puerto Vallarta, Jalisco, donde se llevo a cabo pase de lista, revisión y supervisión al personal operativo y administrativo, instalaciones, archivos equipos de radio comunicación, equipo de armamento, equipo de transporte (Unidades Operativas). Además de supervisión de zonas de conflico vial y principalmente las rutas de transporte publico; además de la supervisión de documentación y permisos de las mismas</t>
  </si>
  <si>
    <t>Lic. Diego Monraz Villaseñor, Secretario de Vialidad y Transporte, a cargo de 2 elementos mas.</t>
  </si>
  <si>
    <t>Salida 05 de septiembre de 08 a 12 Hrs.</t>
  </si>
  <si>
    <t>Participar dentro la "Jornada de Induccción a Autoridades Municipales electas 2012-2015"</t>
  </si>
  <si>
    <t>Se llevo a cabo suoervisión operativa y administrativa en la Delegación Subregional Valles, en el municipio de Tequila, Jalisco, Además de la inspección de zonas de conflicto vial y rutas de transporte publico.</t>
  </si>
  <si>
    <t>12 de septiembre de 2012</t>
  </si>
  <si>
    <t>Se llevo a cabo supervisión operativa y administrativa en la Delegación Ragional Costa Norte, en el municpio de Puerto Vallarta, Jalisco, donde se llevo a cabo pase de lista, revisión y supervisión al personal operativo. De igual manera se llevo a cabo supervisión de rutas del transporte publico en ese municipio, asimismo revisión documentación y permisos de los mismos. Además de la aplicación de la Ley y reglamento en materia de Vialidad, Transito y Transporte (elaboración de folios, retención de documentos y camiones fuera de norma).</t>
  </si>
  <si>
    <t>C. Lucila Huerta Vazquez</t>
  </si>
  <si>
    <t>01 de septiembre de 2012</t>
  </si>
  <si>
    <t>Realizar trabajos administrativos y realizar examen de control de confianza</t>
  </si>
  <si>
    <t>Se llevo a cabo el traslado a esta ciudad de Guadalajara, Jalisco, con motivo de llevar a cabo trabajos administrativos y realizar examen del programa de control de confianza</t>
  </si>
  <si>
    <t>Cmdte. Martin Prieto Zuñiga, Director de Operación Vial y Atención a Municicipios e inspección, a cargo de 21 personas comisionadas</t>
  </si>
  <si>
    <t>06 y 07 de septiembre de 2012</t>
  </si>
  <si>
    <t>Se coordino y llevo a cabo reunión de trabajo con comandantes regionales encargados y personal administrativo, con motivo de curso explicativo del sistema de entrega-recepción 2012. Ademas de temas diversos administrativos de las oficinas de vialidad en el interior del estado.</t>
  </si>
  <si>
    <t>15 y 16 de Septiembre de 2012</t>
  </si>
  <si>
    <t>participar en desfile Civico con motivo del 16 de septiembre</t>
  </si>
  <si>
    <t>Se llevo a cabo practica y ensayo con motivo de desfile cívico del 16 de septiembre, además de participación y representación de esta dirección General de Delegaciones Foráneas en dicho evento.</t>
  </si>
  <si>
    <t>Ameca y Etzatlan, Jalisco</t>
  </si>
  <si>
    <t>Se llevo a cabo supervisión operativa y administrativa en la delegación Subregional Valles, con sede en el municipio de Etzatlan, Jalisco, donde se realizo pase de lista, revisión y supervisión al personal operativo. De igual manera se realizo supervisión de rutas del transporte publico en ese municipio, asimismo revisión de documentación y permisos de los mismos. Ademas de la aplicación de la Ley y reglamento en materia de Vialidad, Transito y Transporte (elaboración de folios, retencion de documentos y camiones fuera de norma)</t>
  </si>
  <si>
    <t xml:space="preserve">Juridico </t>
  </si>
  <si>
    <t>Lic. Omar Ortega García</t>
  </si>
  <si>
    <t>Director Juridico de transporte Publico</t>
  </si>
  <si>
    <t>Salida 23 de agosto 08 Hrs. Regreso 25 de agosto 16 hrs.</t>
  </si>
  <si>
    <t>Realizar operativo de revisión al transporte publico</t>
  </si>
  <si>
    <t>Sanciones al transporte publico en sus distintas modalidades a efecto de que no cumplen con la Ley de los Servicios de Vialidad y Transporte</t>
  </si>
  <si>
    <t>Realizar operativos con mayor frecuencia.</t>
  </si>
  <si>
    <t>Radio Operador</t>
  </si>
  <si>
    <t xml:space="preserve">Salida 21 de septiembre </t>
  </si>
  <si>
    <t>Realizar mantenimiento correctivo y preventivo a semaforos</t>
  </si>
  <si>
    <t>Se programaron los cruceros y se cambiaron luces</t>
  </si>
  <si>
    <t>Quedando los cruceros funcionando</t>
  </si>
  <si>
    <t>C. Miguel Angel Morales Puga, Supervisor, a cargo de 3 elementos mas igualmente comisionados</t>
  </si>
  <si>
    <t>Salida 03 de octubre 07 hrs. Regreso 05 de octubre 16 Hrs.</t>
  </si>
  <si>
    <t>Realizar la reparación de dos cruceros semaforizados</t>
  </si>
  <si>
    <t xml:space="preserve">Se repararon los cruceros quedando funcionando </t>
  </si>
  <si>
    <t>C. Francisco Javier Sánchez Hernández</t>
  </si>
  <si>
    <t>Salida 31 de agosto de 06 a 21 Hrs.</t>
  </si>
  <si>
    <t>Impartir curso de Seguridad Vial para conductores de vehiculos de emergencia</t>
  </si>
  <si>
    <t>Jalostotitlan, Jalisco</t>
  </si>
  <si>
    <t>Coordinador B</t>
  </si>
  <si>
    <t>Salidas 04, 11, 18 y 25 de septiembre</t>
  </si>
  <si>
    <t>Impartir curso de actualización de condutor</t>
  </si>
  <si>
    <t>Se conto con un total de 11 participantes</t>
  </si>
  <si>
    <t>Silvia de las Mercedes Santillan Sanchez</t>
  </si>
  <si>
    <t>Instructor Interno C</t>
  </si>
  <si>
    <t>Salida 25 de septiembre de 13 a 20 Hrs.</t>
  </si>
  <si>
    <t>Dar seguimiento al programa de Seguridad Vial para bachilleres</t>
  </si>
  <si>
    <t>Se realizo supervisión y avances así como entrega de material</t>
  </si>
  <si>
    <t>Lic. Carlos Valdes Rendon, Director de Cultura Vial a cargo de 02 elementos mas</t>
  </si>
  <si>
    <t>Auguascalientes, Aguascalientes</t>
  </si>
  <si>
    <t>Realizar visita a la pista de manejo de Secretaría de Comunicaciones y Transportes</t>
  </si>
  <si>
    <t>Se llevo a cabo visita a la pista con la finalidad de implementarla en la Escuela de Autotransporte que se esta creando en Etzatlán, Jalisco</t>
  </si>
  <si>
    <t>C. Jesus Alberto Garnica Rodríguez</t>
  </si>
  <si>
    <t>14 al 20 de abril de 2012</t>
  </si>
  <si>
    <t>Jefe deTrasporte Colectivo</t>
  </si>
  <si>
    <t>Salida 23 de Marzo 12:00 Hrs. Regreso  27 de Marzo 12:00 Hrs.</t>
  </si>
  <si>
    <t>Asistir en operativo realizado al transporte publico de pasajeros</t>
  </si>
  <si>
    <t>Lic. Omar Ortega Garcia, Director Juridico de Transporte Publico, a cargo de 3 personas igualmente comisionadas</t>
  </si>
  <si>
    <t>Salida 24 de Marzo 07:00 Hrs. Regreso  27 de Marzo 15:00 Hrs.</t>
  </si>
  <si>
    <t xml:space="preserve">Operativo al Transporte Publico en sus Distintas Modalidades </t>
  </si>
  <si>
    <t>Realizar labores de supervision al  transporte Publico en la modalidad de pasajeros.</t>
  </si>
  <si>
    <t xml:space="preserve">Talpá de Allende, Jalisco </t>
  </si>
  <si>
    <t>Salida 08 de Mayo 08:00 Hrs. Regreso  13 de Mayo20:00 Hrs.</t>
  </si>
  <si>
    <t>Llevar a cabo operativo especial, con motivo de la Romeria  de la coronacion d la virgen del Rosario de Talpa 2012.</t>
  </si>
  <si>
    <t>Los días 01 al 14 de abril de 2012, iniciando el primer día a partir de las 08 Hrs. Y finalizando el ultimo después de las 20 hrs.</t>
  </si>
  <si>
    <t>Se atendió y dio protección vial principalmente a todo peatón, cómo: visitantes, turistas, conductores de vehículos de carga, autobuses de pasajeros, así cómo ciclistas, motociclistas, que visiten ese lugar con motivo de las fiestas de carnaval, presencia y protección vial en los principales cruceros y zonas de conflicto vial en los principales cruceros y zonas de conflicto vial del municpio, además de vigilancia vial especial en eventos musicales propios de estas festividades, hasta altas horas de la noche; cobertura vial en desfiles y acompañamiento en la tradicional farola en sus recorridos nocturnos. lo anterior se llevo a cabo sin ninguna novedad.</t>
  </si>
  <si>
    <t>Cmdte. Roberto Enrique Meillon Johnston, Cmdte. Regional, a cargo de 09 elementos operativos comisionados.</t>
  </si>
  <si>
    <t>Tecolotlán, Jalisco</t>
  </si>
  <si>
    <t>Colotlán, Temastian, Jalisco</t>
  </si>
  <si>
    <t>26 de abril 07 Hrs. Regreso 27 de abril 19 Hrs.</t>
  </si>
  <si>
    <t>Levantamiento de Información de Campo</t>
  </si>
  <si>
    <t xml:space="preserve">En base al resultado de la información se hará el dictamen final </t>
  </si>
  <si>
    <t>terminada la inspección se enviará al solicitante para su análisis y corrección</t>
  </si>
  <si>
    <t>Tepatitlan de Morelos</t>
  </si>
  <si>
    <t>26 de abril de 06 a 21 Hrs.</t>
  </si>
  <si>
    <t>Realizar levantamiento de aforo vehicular para Complementar estudio de impacto Vial en el Municipio.</t>
  </si>
  <si>
    <t>Cmdte. Martín Prieto Zuñiga, Director de Operación Vial y Atención a Municipios, a cargo de 6 personas igualmente comisionadas.</t>
  </si>
  <si>
    <t>25 de abril de 2012</t>
  </si>
  <si>
    <t>Llevar a cabo supervisíon operativa y administrativa</t>
  </si>
  <si>
    <t>Con el estudio antes mencionado se realizaron los análisis técnicos viales para proponer acciones que ayuden a mejorar la operación vial del entronque el Zapotillo ubicado en el KM 55+85 de la carretera Tepetitlan de Morelos - Yahualica del Mercado</t>
  </si>
  <si>
    <t>Se dio contestación con el oficio ID/4626/12</t>
  </si>
  <si>
    <t>Jefe de Departamento de Planeación</t>
  </si>
  <si>
    <t>Salida 01 de septiembre 07 Hrs. Regreso 04 de septiembre 19 Hrs.</t>
  </si>
  <si>
    <t>Asistir a reunión con personal de obras publicas y estudios de campo.</t>
  </si>
  <si>
    <t>Capacitación de personal en materia de Transito</t>
  </si>
  <si>
    <t>Personal del H. Ayuntamiento realizará estudios técnicos en puntos de conflictivos en la población para su evaluación.</t>
  </si>
  <si>
    <t>Salida 06 y 07 de septiembre de 07 a 20 Hrs. Diariamente</t>
  </si>
  <si>
    <t>Realizar estudios de impacto vial en el Municipio para la puesta en operación de la planta de reciclado de papel.</t>
  </si>
  <si>
    <t>Se dictamino la solicitud de prevención del estudio de impacto en el transito para el desarrollo de la planta recicladora de papel , se dictamina el visto bueno de estación de servicio gasolinera en la población de San Miguel el Alto.</t>
  </si>
  <si>
    <t>Se dio contestación con el oficio ID/4738/12</t>
  </si>
  <si>
    <t>C. Raul Sánchez Ramírez</t>
  </si>
  <si>
    <t>16 de mayo de 2012</t>
  </si>
  <si>
    <t>Se llevo a cabo revisión del equipo de computo y comunicaciones, además de la supervisión de la instalación del sistema de red de informática, en esas oficinas nuevas de vialidad y transporte en el Municipio de Chapala</t>
  </si>
  <si>
    <t>Cmdte. Martin Prieto Zuñiga, Director de Operación Vial y Atención a Municipios, a cargo de 6 personas igualmente comisionadas.</t>
  </si>
  <si>
    <t>17 de mayo de 2012</t>
  </si>
  <si>
    <t>Llevar cabo supervisión Operativa y Administrativa</t>
  </si>
  <si>
    <t>Se llevo a cabo supervisión operativa y administrativa en la Delegación Regional Sur, con sede en el municipio de Ciudad Guzmán, Jalisco. Donde se realizó pase de lista, revisión y supervisiíon al personal operativo y administrativo, instalaciones, archivos, equipos de radiocomunicación, equipo de armamento, equipo de transporte ( unidades operativas), además de tomar registros y fotos estas, para elaboración y actualización de inventarios generales.</t>
  </si>
  <si>
    <t>C. Jose Francisco Ornelas Morales</t>
  </si>
  <si>
    <t>Ameca y Ahualulco, Jalisco</t>
  </si>
  <si>
    <t>Se llevo a cabo supervisión e inspección de operativos especiales instalados con motivo del período vacacional de Semana Santa 2012, en los municipios de Ameca y Ahualulco, Jalisco; en Base a una orden de operaciones establecida, siendo su principal objetivo la protección y seguridad vial a peatones y la disminución de accidentes viales. Además de orientación vial a conductores de vehículos y la aplicación de la Ley y Reglamento en materia de Vialidad y Transporte</t>
  </si>
  <si>
    <t>11 de Abril de 2012</t>
  </si>
  <si>
    <t>22 y 23 de julio de 2012</t>
  </si>
  <si>
    <t>Se programo otro servicio para el día 26 al 27 de julio de 2012</t>
  </si>
  <si>
    <t>26 y 27 de julio de 2012</t>
  </si>
  <si>
    <t>Se programo otro servicio para el día 30 al 31 de julio de 2012</t>
  </si>
  <si>
    <t>30 y 31 de julio de 2012</t>
  </si>
  <si>
    <t>Se programo otro servicio para el día 11 al 12 de Agosto de 2012</t>
  </si>
  <si>
    <t xml:space="preserve">Lic. Delia de Anda Ramirez </t>
  </si>
  <si>
    <t>Salida 16 de mayo 08 Hrs. Regreso 17 de mayo 22 Hrs.</t>
  </si>
  <si>
    <t>Asistir al Programa del "3er Foro de Buenas Practicas en Seguridad Vial Mesoamerica"</t>
  </si>
  <si>
    <t>10 de Mayo de 2012</t>
  </si>
  <si>
    <t>Se llevo a cabo supervisión operativa en la Delegación SubRegional Cienéga, con sede en el municipio de Jocotepec, Jalisco, donde se realizó pase de lista, revisión y supervisión al personal operativo y administrativo, instalaciones, archivos equipos de radio comunicación, equipo de armamento, equipo de transporte (Unidades Operativas). Además de zonas de conflicto vial.</t>
  </si>
  <si>
    <t>Jocotepec y Ciudad Guzmán, Jalisco</t>
  </si>
  <si>
    <t>11 de Mayo de 2012</t>
  </si>
  <si>
    <t>Se llevo a cabo supervisión operativa en la Delegación SubRegional Cienéga y Delegación Regional Sur, con sedes en los municipios de Jocotepec y Ciudad Guzmán, Jalisco, respectivamente, donde se realizó pase de lista, revisión y supervisión al personal operativo y administrativo, instalaciones, archivos equipos de radio comunicación, equipo de armamento, equipo de transporte (Unidades Operativas). Además de zonas de conflicto vial.</t>
  </si>
  <si>
    <t>C. Guillermo Covarrubias Hernéndez, Revisor de Transporte, a cargo de 7 elementos igualmente comisionados</t>
  </si>
  <si>
    <t>Cihuatlan y Casimiro Castillo, Jalisco.</t>
  </si>
  <si>
    <t>Salida 07 de Mayo 07 Hrs. Regreso 11 de mayo 16 Hrs.</t>
  </si>
  <si>
    <t>Brindar un mejor servicio a la ciudadania</t>
  </si>
  <si>
    <t>Salida 09 de febrero 19:45, regreso 10 de febrero 21:45 Hrs.</t>
  </si>
  <si>
    <t>Salida 31 de enero de 09:20 a 22 Hrs.</t>
  </si>
  <si>
    <t>Reunion de trabajo con funcionarios del Gobierno federal</t>
  </si>
  <si>
    <t>Conocer y Analizar el transporte escolar en el Distrito federal para su posible implementación en la Zona Metropolitana de Guadalajara</t>
  </si>
  <si>
    <t>Se continuará con reuniones analíticas</t>
  </si>
  <si>
    <t>Salida 08 de Febrero de 08:45 a 20 Hrs.</t>
  </si>
  <si>
    <t>Reunion de trabajo con funcionarios del Gobierno Federal, con el temea de Transporte escolar</t>
  </si>
  <si>
    <t>C. Juan Pablo Serrano Marin</t>
  </si>
  <si>
    <t>C. Nicolas Jauregui Gonzalez</t>
  </si>
  <si>
    <t>Salida 16 de febrero 08 Hrs. Regreso 17 de febrero 16 Hrs.</t>
  </si>
  <si>
    <t>Se llevo a cabo supervisión operativa y administrativa en la Delegación Regional Costa Norte y Delegacion Subregional Costa Sur, con sede en los Municipios de Puerto Vallarta y Cihuatlan, Jalisco, donde se realizo pase de lista, revisión y supervisión al personal operativo y administrativo, instalaciones, archivos, equipos de radio comunicación, equipo de armamento, equipo de transporte (unidades operativas). Además de supervisión de rutas del transporte publico en ese Municipio</t>
  </si>
  <si>
    <t>Arq, Adela González González</t>
  </si>
  <si>
    <t>Salida 22 de agosto 07 Hrs. Regreso 24 de agosto 19 Hrs.</t>
  </si>
  <si>
    <t>Proyecto de señalamiento Horizontal y Vertical en algunas carreteras locales del Mpio. De Arandas y Atotonilco</t>
  </si>
  <si>
    <t>Se entregaráproyecto a la Dirección General de Infraestructura Vial para su análisis y ejecución.</t>
  </si>
  <si>
    <t>Representar a México ante la Asociación Mundial de carreteras 2012-2015 y conocer equipos y tecnología, así como el funcionamiento de Barclys Bike Sharing System y Les Vélos Parisiens, con el objetivo de aplicar dicho sitema de movilidad en nuestra ciudad.</t>
  </si>
  <si>
    <t>C. Carlos Cárdenas Aldana</t>
  </si>
  <si>
    <t>Salida Viernes 06 de julio de 08 a 20:30 Hrs.</t>
  </si>
  <si>
    <t>Levantamientos físicos y estudios técnicos de espacios para el sitio F/449</t>
  </si>
  <si>
    <t>Se efectuaron lo levantamientos y estudios técnicos correspondientes</t>
  </si>
  <si>
    <t>Posteriormente se realizará el dictamen técnico correspondiente basandose en el resultado obtenido de las supervisiones efectuadas para la realización de los mismos</t>
  </si>
  <si>
    <t>Lic. Daniel Villanueva  Garcia</t>
  </si>
  <si>
    <t>Se otorgaron 208 Licencias de Conducir.</t>
  </si>
  <si>
    <t>Jesús María, Jalisco</t>
  </si>
  <si>
    <t xml:space="preserve">Salida 07 de febrero de 06 a 21 Hrs. </t>
  </si>
  <si>
    <t>Se otorgaron 109 Licencias de Conducir.</t>
  </si>
  <si>
    <t>Union de San Antonio, Jalisco</t>
  </si>
  <si>
    <t xml:space="preserve">Salida 09 de febrero de 06 a 21 Hrs. </t>
  </si>
  <si>
    <t>Se otorgaron 87 Licencias de Conducir.</t>
  </si>
  <si>
    <t>Lic. Carlos Sergio Gomez Orozco</t>
  </si>
  <si>
    <t>Jefe B de unidad</t>
  </si>
  <si>
    <t>Lic. Israel calva Aldana</t>
  </si>
  <si>
    <t>Lic. Ricardo Segura Huerta</t>
  </si>
  <si>
    <t>Salida 17 de diciembre 08 Hrs. Regreso 21 de diciembre 17 Hrs.</t>
  </si>
  <si>
    <t>Lic. José Alberto Robles Oseguera</t>
  </si>
  <si>
    <t>Salida 21 de diciembre 08 Hrs. Regreso 25 de diciembre 17 Hrs.</t>
  </si>
  <si>
    <t>Ciudad Guzmán</t>
  </si>
  <si>
    <t>Lic. Carlos Laberto Romero Chavez</t>
  </si>
  <si>
    <t>C. Martin Gustavo Pérez Pérez</t>
  </si>
  <si>
    <t>Salida 12 de marzo 08 Hrs. Regreso 14 de marzo 16 Hrs.</t>
  </si>
  <si>
    <t>Realizar muestreos de Aforos, Secciones y Memorias Fotograficas, para el mejoramiento de la vialidad en la población.</t>
  </si>
  <si>
    <t>Con el estudio antes mencionado se realizaron los análisis técnicos viales para proponer propuestas que ayuden a mejorar la operación vial de la nueva estación de servicio mediante la construcción de carriles de aceleración y desaceleración.</t>
  </si>
  <si>
    <t>Se contesto la comisión con con el oficio ID1407/12</t>
  </si>
  <si>
    <t xml:space="preserve">Salida 14 de marzo de 07 a 21 hrs. </t>
  </si>
  <si>
    <t>Salida 13 de noviembre de 08 a 20:30 Hrs.</t>
  </si>
  <si>
    <t xml:space="preserve">C. José de Jesús Rojas Flores </t>
  </si>
  <si>
    <t>Salida 20 de Noviembre de 13 a 20 Hrs.</t>
  </si>
  <si>
    <t>Dar seguimiento al Programa de Seguridad Vial para Bachilleres</t>
  </si>
  <si>
    <t>Salida 14 de noviembre 07 Hrs. Regreso 17 de noviembre 21 Hrs.</t>
  </si>
  <si>
    <t>Se realizo la visita de campo para reconocimiento de información para la poblacion de Cihuatlan donde se realizo los levantamientos geometricos, datos de aforos vehiculares, secciones, trazo geometrico y estudio de tiempos y demoras en diferentes vias y cruceros</t>
  </si>
  <si>
    <t>Se dictamina la solicitud del ID referente al estudio de la poblacion de Cihuatlan en el Municipio de Puerto Vallarta</t>
  </si>
  <si>
    <t>Se da Propuesta de Programa vial y Municipal</t>
  </si>
  <si>
    <t xml:space="preserve">C. Ruben Gonzalez Lopez </t>
  </si>
  <si>
    <t>C. J. Jesús Hidalgo González</t>
  </si>
  <si>
    <t>Salida 23 de noviembre de 08 a 20:30 Hrs.</t>
  </si>
  <si>
    <t>C. Adela Gonzalez Gonzalez</t>
  </si>
  <si>
    <t>C. Alonso Alejandro Hernandez Sanchez</t>
  </si>
  <si>
    <t>Tecnico en Diseño</t>
  </si>
  <si>
    <t>Salida 22 de Noviembre 07 Hrs. Regreso 24 de Noviembre 19 Hrs.</t>
  </si>
  <si>
    <t>Supervisión de trazo geometrico y elaboración de estudios tecnicos dentro de la zona urbana del municipio de Yahualica</t>
  </si>
  <si>
    <t>Elabora oficio de obra en carretera estatal, se elaboraron los análisis de los estudios aplicados en campo</t>
  </si>
  <si>
    <t>Se entregara posteriormente los resultados de los estudios al H. Ayuntamiento Municipal</t>
  </si>
  <si>
    <t>Salida 04 de diciembre 07 Hrs. Regreso 05 de diciembre 21 Hrs.</t>
  </si>
  <si>
    <t>Se dictamina la solicitud del ID referente al estudio de la poblacion de Tepatitlan de Morelos</t>
  </si>
  <si>
    <t>Se dio contestación con el oficio ID/6421/12</t>
  </si>
  <si>
    <t>Se realizo la visita de campo para reconocimiento de información para la poblacion de Tepatitlan de Morelos donde se realizo los levantamientos geometricos, datos de aforos vehiculares, secciones, trazo geometrico y estudio de tiempos y demoras en diferentes vias y cruceros</t>
  </si>
  <si>
    <t>Acatic, Jalisco</t>
  </si>
  <si>
    <t>Salida 14 de diciembre 09 Hrs. Regreso 15 de diciembre 21 Hrs.</t>
  </si>
  <si>
    <t xml:space="preserve">Levantamiento de Información de campo, notificación de oficios </t>
  </si>
  <si>
    <t>En base al resultado de la información se realizó la propuesta, se Notifico oficios en termino legal.</t>
  </si>
  <si>
    <t xml:space="preserve">Terminado el proyecto se envió la propuesta al solicitante y autoridades del municipio para su analisis y autorización </t>
  </si>
  <si>
    <t>Salida 04 de octubre de 8:45 a 21:30 Hrs.</t>
  </si>
  <si>
    <t xml:space="preserve">Asistir a reuniones con miembros de la fundación Carlos Slim </t>
  </si>
  <si>
    <t>Cmdte. Gerardo Navarro Guerra</t>
  </si>
  <si>
    <t>Salida 16 de octubre 18 Hrs. Regreso 17 de octubre 22 Hrs.</t>
  </si>
  <si>
    <t>Asistir a la reunion de programación del IMESEVI</t>
  </si>
  <si>
    <t>Dar seguimiento a la Iniciativa Nacional de Seguridad Vial</t>
  </si>
  <si>
    <t>Salida 24 de octubre de 8:45 Regreso 25 de octubre  09 Hrs.</t>
  </si>
  <si>
    <t>Salida 30 de octubre de 07 a 19:20 Hrs.</t>
  </si>
</sst>
</file>

<file path=xl/styles.xml><?xml version="1.0" encoding="utf-8"?>
<styleSheet xmlns="http://schemas.openxmlformats.org/spreadsheetml/2006/main">
  <numFmts count="7">
    <numFmt numFmtId="7" formatCode="&quot;$&quot;#,##0.00;\-&quot;$&quot;#,##0.00"/>
    <numFmt numFmtId="44" formatCode="_-&quot;$&quot;* #,##0.00_-;\-&quot;$&quot;* #,##0.00_-;_-&quot;$&quot;* &quot;-&quot;??_-;_-@_-"/>
    <numFmt numFmtId="43" formatCode="_-* #,##0.00_-;\-* #,##0.00_-;_-* &quot;-&quot;??_-;_-@_-"/>
    <numFmt numFmtId="164" formatCode="&quot;$&quot;#,##0.00"/>
    <numFmt numFmtId="165" formatCode="0.000000"/>
    <numFmt numFmtId="166" formatCode="0.0000"/>
    <numFmt numFmtId="167" formatCode="0.00000000"/>
  </numFmts>
  <fonts count="20">
    <font>
      <sz val="10"/>
      <name val="Arial"/>
    </font>
    <font>
      <sz val="10"/>
      <name val="Arial"/>
    </font>
    <font>
      <b/>
      <sz val="10"/>
      <name val="Arial"/>
      <family val="2"/>
    </font>
    <font>
      <sz val="8"/>
      <name val="Arial"/>
    </font>
    <font>
      <b/>
      <sz val="14"/>
      <name val="Arial"/>
      <family val="2"/>
    </font>
    <font>
      <b/>
      <sz val="12"/>
      <name val="Arial"/>
      <family val="2"/>
    </font>
    <font>
      <sz val="12"/>
      <name val="Arial"/>
    </font>
    <font>
      <sz val="8"/>
      <color indexed="8"/>
      <name val="Tahoma"/>
      <family val="2"/>
    </font>
    <font>
      <sz val="8"/>
      <color indexed="63"/>
      <name val="Tahoma"/>
      <family val="2"/>
    </font>
    <font>
      <sz val="10"/>
      <name val="Tahoma"/>
      <family val="2"/>
    </font>
    <font>
      <b/>
      <sz val="14"/>
      <name val="Tahoma"/>
      <family val="2"/>
    </font>
    <font>
      <b/>
      <sz val="12"/>
      <name val="Tahoma"/>
      <family val="2"/>
    </font>
    <font>
      <b/>
      <sz val="10"/>
      <name val="Tahoma"/>
      <family val="2"/>
    </font>
    <font>
      <sz val="8"/>
      <name val="Tahoma"/>
      <family val="2"/>
    </font>
    <font>
      <sz val="12"/>
      <name val="Tahoma"/>
      <family val="2"/>
    </font>
    <font>
      <sz val="8"/>
      <name val="Arial"/>
      <family val="2"/>
    </font>
    <font>
      <b/>
      <sz val="9"/>
      <name val="Tahoma"/>
      <family val="2"/>
    </font>
    <font>
      <b/>
      <sz val="8"/>
      <name val="Arial"/>
      <family val="2"/>
    </font>
    <font>
      <b/>
      <sz val="8"/>
      <name val="Tahoma"/>
      <family val="2"/>
    </font>
    <font>
      <b/>
      <sz val="11"/>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79">
    <xf numFmtId="0" fontId="0" fillId="0" borderId="0" xfId="0"/>
    <xf numFmtId="0" fontId="0" fillId="0" borderId="0" xfId="0" applyAlignment="1">
      <alignment horizontal="center" vertical="center" wrapText="1"/>
    </xf>
    <xf numFmtId="44" fontId="0" fillId="0" borderId="0" xfId="0" applyNumberFormat="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44" fontId="5" fillId="0" borderId="0" xfId="0" applyNumberFormat="1" applyFont="1" applyAlignment="1">
      <alignment horizontal="center" vertical="center" wrapText="1"/>
    </xf>
    <xf numFmtId="44" fontId="4" fillId="0" borderId="0" xfId="0" applyNumberFormat="1" applyFont="1" applyAlignment="1">
      <alignment horizontal="center" vertical="center" wrapText="1"/>
    </xf>
    <xf numFmtId="0" fontId="6" fillId="0" borderId="0" xfId="0" applyFont="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vertical="center" wrapText="1"/>
    </xf>
    <xf numFmtId="44" fontId="12" fillId="2" borderId="2" xfId="0" applyNumberFormat="1"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44" fontId="13" fillId="0" borderId="1"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7" fillId="0" borderId="1" xfId="0" applyFont="1" applyBorder="1" applyAlignment="1">
      <alignment horizontal="center" vertical="center" wrapText="1"/>
    </xf>
    <xf numFmtId="44" fontId="13" fillId="0" borderId="1" xfId="0" applyNumberFormat="1" applyFont="1" applyBorder="1" applyAlignment="1">
      <alignment horizontal="center" vertical="center"/>
    </xf>
    <xf numFmtId="44" fontId="9" fillId="0" borderId="0" xfId="0" applyNumberFormat="1" applyFont="1" applyAlignment="1">
      <alignment horizontal="center" vertical="center" wrapText="1"/>
    </xf>
    <xf numFmtId="44" fontId="10" fillId="0" borderId="0" xfId="0" applyNumberFormat="1" applyFont="1" applyAlignment="1">
      <alignment horizontal="center" vertical="center" wrapText="1"/>
    </xf>
    <xf numFmtId="0" fontId="7" fillId="0" borderId="4" xfId="0" applyFont="1" applyFill="1" applyBorder="1" applyAlignment="1">
      <alignment horizontal="center" vertical="center" wrapText="1"/>
    </xf>
    <xf numFmtId="0" fontId="6" fillId="0" borderId="0" xfId="0" applyFont="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44" fontId="3" fillId="0" borderId="1"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4" fontId="13"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44" fontId="2" fillId="0" borderId="0" xfId="0" applyNumberFormat="1" applyFont="1" applyAlignment="1">
      <alignment horizontal="center" vertical="center" wrapText="1"/>
    </xf>
    <xf numFmtId="44" fontId="12" fillId="0" borderId="0" xfId="0" applyNumberFormat="1" applyFont="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44" fontId="3" fillId="0" borderId="6" xfId="0" applyNumberFormat="1" applyFont="1" applyBorder="1" applyAlignment="1">
      <alignment horizontal="center" vertical="center" wrapText="1"/>
    </xf>
    <xf numFmtId="0" fontId="5" fillId="0" borderId="0" xfId="0" applyFont="1" applyAlignment="1">
      <alignment horizontal="center" vertical="center" wrapText="1"/>
    </xf>
    <xf numFmtId="4" fontId="0" fillId="0" borderId="0" xfId="0" applyNumberFormat="1" applyAlignment="1">
      <alignment horizontal="center" vertical="center" wrapText="1"/>
    </xf>
    <xf numFmtId="165" fontId="0" fillId="0" borderId="0" xfId="0" applyNumberFormat="1" applyAlignment="1">
      <alignment horizontal="center" vertical="center" wrapText="1"/>
    </xf>
    <xf numFmtId="166" fontId="0" fillId="0" borderId="0" xfId="0" applyNumberFormat="1" applyAlignment="1">
      <alignment horizontal="center" vertical="center" wrapText="1"/>
    </xf>
    <xf numFmtId="167" fontId="0" fillId="0" borderId="0" xfId="0" applyNumberFormat="1" applyAlignment="1">
      <alignment horizontal="center" vertical="center" wrapText="1"/>
    </xf>
    <xf numFmtId="1" fontId="0" fillId="0" borderId="0" xfId="0" applyNumberFormat="1" applyAlignment="1">
      <alignment horizontal="center" vertical="center" wrapText="1"/>
    </xf>
    <xf numFmtId="44" fontId="3" fillId="0" borderId="1" xfId="0" applyNumberFormat="1" applyFon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5" fillId="0" borderId="0" xfId="0" applyFont="1" applyBorder="1" applyAlignment="1">
      <alignment horizontal="center" vertical="center" wrapText="1"/>
    </xf>
    <xf numFmtId="0" fontId="17" fillId="0" borderId="0" xfId="0" applyFont="1" applyAlignment="1">
      <alignment horizontal="center" vertical="center" wrapText="1"/>
    </xf>
    <xf numFmtId="0" fontId="3" fillId="0" borderId="0" xfId="0" applyFont="1" applyAlignment="1">
      <alignment horizontal="center" vertical="center" wrapText="1"/>
    </xf>
    <xf numFmtId="165"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44" fontId="17" fillId="0" borderId="0" xfId="0" applyNumberFormat="1" applyFont="1" applyAlignment="1">
      <alignment horizontal="center" vertical="center" wrapText="1"/>
    </xf>
    <xf numFmtId="44" fontId="3" fillId="0" borderId="0" xfId="0" applyNumberFormat="1" applyFont="1" applyAlignment="1">
      <alignment horizontal="center" vertical="center" wrapText="1"/>
    </xf>
    <xf numFmtId="0" fontId="7" fillId="0" borderId="6"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Border="1" applyAlignment="1">
      <alignment horizontal="center" vertical="center" wrapText="1"/>
    </xf>
    <xf numFmtId="44" fontId="13" fillId="0" borderId="6" xfId="0" applyNumberFormat="1" applyFont="1" applyBorder="1" applyAlignment="1">
      <alignment horizontal="center" vertical="center"/>
    </xf>
    <xf numFmtId="0" fontId="13" fillId="0" borderId="7" xfId="0" applyFont="1" applyFill="1" applyBorder="1" applyAlignment="1">
      <alignment horizontal="center" vertical="center" wrapText="1"/>
    </xf>
    <xf numFmtId="0" fontId="13" fillId="0" borderId="6" xfId="0" applyFont="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Border="1" applyAlignment="1">
      <alignment horizontal="center" vertical="center" wrapText="1"/>
    </xf>
    <xf numFmtId="44" fontId="5" fillId="0" borderId="0" xfId="0" applyNumberFormat="1" applyFont="1" applyAlignment="1">
      <alignment vertical="center" wrapText="1"/>
    </xf>
    <xf numFmtId="44" fontId="13" fillId="0" borderId="1" xfId="2" applyNumberFormat="1" applyFont="1" applyBorder="1" applyAlignment="1">
      <alignment horizontal="center" vertical="center" wrapText="1"/>
    </xf>
    <xf numFmtId="0" fontId="13" fillId="0" borderId="8" xfId="0" applyFont="1" applyBorder="1" applyAlignment="1">
      <alignment horizontal="center" vertical="center" wrapText="1"/>
    </xf>
    <xf numFmtId="44" fontId="6" fillId="0" borderId="0" xfId="0" applyNumberFormat="1" applyFont="1" applyAlignment="1">
      <alignment horizontal="center" vertical="center" wrapText="1"/>
    </xf>
    <xf numFmtId="44" fontId="3" fillId="0" borderId="6" xfId="1" applyNumberFormat="1" applyFont="1" applyBorder="1" applyAlignment="1">
      <alignment horizontal="center" vertical="center" wrapText="1"/>
    </xf>
    <xf numFmtId="44" fontId="0" fillId="0" borderId="0" xfId="0" applyNumberFormat="1" applyBorder="1" applyAlignment="1">
      <alignment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44" fontId="3" fillId="0" borderId="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44" fontId="18" fillId="2" borderId="2" xfId="0" applyNumberFormat="1" applyFont="1" applyFill="1" applyBorder="1" applyAlignment="1">
      <alignment horizontal="center" vertical="center" wrapText="1"/>
    </xf>
    <xf numFmtId="0" fontId="14" fillId="0" borderId="0" xfId="0" applyFont="1" applyAlignment="1">
      <alignment horizontal="center" vertical="center" wrapText="1"/>
    </xf>
    <xf numFmtId="44" fontId="19" fillId="0" borderId="0" xfId="0" applyNumberFormat="1" applyFont="1" applyAlignment="1">
      <alignment horizontal="center" vertical="center" wrapText="1"/>
    </xf>
    <xf numFmtId="0" fontId="13" fillId="0" borderId="7" xfId="0" applyFont="1" applyBorder="1" applyAlignment="1">
      <alignment horizontal="center" vertical="center" wrapText="1"/>
    </xf>
    <xf numFmtId="44" fontId="13" fillId="0" borderId="6"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6"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7" fillId="0" borderId="8" xfId="0" applyNumberFormat="1" applyFont="1" applyFill="1" applyBorder="1" applyAlignment="1">
      <alignment horizontal="center" vertical="center" wrapText="1"/>
    </xf>
    <xf numFmtId="44" fontId="13" fillId="0" borderId="1" xfId="0" applyNumberFormat="1" applyFont="1" applyFill="1" applyBorder="1" applyAlignment="1">
      <alignment horizontal="center" vertical="center" wrapText="1"/>
    </xf>
    <xf numFmtId="44" fontId="7" fillId="0" borderId="6" xfId="0" applyNumberFormat="1" applyFont="1" applyBorder="1" applyAlignment="1">
      <alignment horizontal="center" vertical="center" wrapText="1"/>
    </xf>
    <xf numFmtId="7" fontId="17" fillId="0" borderId="0" xfId="0" applyNumberFormat="1" applyFont="1" applyAlignment="1">
      <alignment horizontal="center" vertical="center" wrapText="1"/>
    </xf>
    <xf numFmtId="7" fontId="3" fillId="0" borderId="0" xfId="0" applyNumberFormat="1" applyFont="1" applyAlignment="1">
      <alignment horizontal="center" vertical="center" wrapText="1"/>
    </xf>
    <xf numFmtId="0" fontId="3" fillId="0" borderId="1" xfId="0" applyFont="1" applyFill="1" applyBorder="1" applyAlignment="1">
      <alignment vertical="center" wrapText="1"/>
    </xf>
    <xf numFmtId="44" fontId="3" fillId="0" borderId="1" xfId="0" applyNumberFormat="1" applyFont="1" applyFill="1" applyBorder="1" applyAlignment="1">
      <alignment vertical="center" wrapText="1"/>
    </xf>
    <xf numFmtId="0" fontId="13"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44" fontId="13" fillId="0" borderId="10" xfId="0" applyNumberFormat="1" applyFont="1" applyBorder="1" applyAlignment="1">
      <alignment horizontal="center" vertical="center"/>
    </xf>
    <xf numFmtId="0" fontId="7" fillId="0" borderId="11" xfId="0" applyFont="1" applyFill="1" applyBorder="1" applyAlignment="1">
      <alignment horizontal="center" vertical="center" wrapText="1"/>
    </xf>
    <xf numFmtId="0" fontId="3" fillId="0" borderId="3" xfId="0" applyFont="1" applyFill="1" applyBorder="1" applyAlignment="1">
      <alignment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44" fontId="13" fillId="0" borderId="13"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readingOrder="1"/>
    </xf>
    <xf numFmtId="0" fontId="2" fillId="2" borderId="15" xfId="0" applyFont="1" applyFill="1" applyBorder="1" applyAlignment="1">
      <alignment horizontal="center" vertical="center" wrapText="1"/>
    </xf>
    <xf numFmtId="44" fontId="2" fillId="2" borderId="15"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4" fontId="13" fillId="0" borderId="1" xfId="0" applyNumberFormat="1" applyFont="1" applyBorder="1" applyAlignment="1">
      <alignment horizontal="center" vertical="center"/>
    </xf>
    <xf numFmtId="44" fontId="3" fillId="0" borderId="16" xfId="0" applyNumberFormat="1" applyFont="1" applyBorder="1" applyAlignment="1">
      <alignment vertical="center" wrapText="1"/>
    </xf>
    <xf numFmtId="44" fontId="3" fillId="0" borderId="17"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3" fillId="0" borderId="1" xfId="0" applyFont="1" applyBorder="1" applyAlignment="1">
      <alignment horizontal="center" vertical="center" wrapText="1" readingOrder="1"/>
    </xf>
    <xf numFmtId="0" fontId="7" fillId="0" borderId="13"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0" xfId="0" applyFill="1" applyAlignment="1">
      <alignment horizontal="center" vertical="center" wrapText="1"/>
    </xf>
    <xf numFmtId="0" fontId="3" fillId="0" borderId="3" xfId="0" applyFont="1" applyFill="1" applyBorder="1" applyAlignment="1">
      <alignment horizontal="center" vertical="center" wrapText="1"/>
    </xf>
    <xf numFmtId="0" fontId="9" fillId="0" borderId="0" xfId="0" applyFont="1" applyFill="1" applyAlignment="1">
      <alignment horizontal="center" vertical="center" wrapText="1"/>
    </xf>
    <xf numFmtId="0" fontId="12" fillId="2" borderId="15" xfId="0" applyFont="1" applyFill="1" applyBorder="1" applyAlignment="1">
      <alignment horizontal="center" vertical="center" wrapText="1"/>
    </xf>
    <xf numFmtId="44" fontId="12" fillId="2" borderId="15" xfId="0" applyNumberFormat="1" applyFont="1" applyFill="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wrapText="1" readingOrder="1"/>
    </xf>
    <xf numFmtId="0" fontId="7" fillId="0" borderId="20"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164" fontId="7" fillId="0" borderId="20" xfId="0" applyNumberFormat="1" applyFont="1" applyBorder="1" applyAlignment="1">
      <alignment horizontal="center" vertical="center"/>
    </xf>
    <xf numFmtId="44" fontId="13" fillId="0" borderId="13" xfId="0" applyNumberFormat="1" applyFont="1" applyFill="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44" fontId="13"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44"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4" fontId="7" fillId="0" borderId="1" xfId="0" applyNumberFormat="1" applyFont="1" applyFill="1" applyBorder="1" applyAlignment="1">
      <alignment horizontal="center" vertical="center" wrapText="1"/>
    </xf>
    <xf numFmtId="44"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3" fillId="0" borderId="20" xfId="0" applyFont="1" applyFill="1" applyBorder="1" applyAlignment="1">
      <alignment vertical="center" wrapText="1"/>
    </xf>
    <xf numFmtId="0" fontId="13" fillId="0" borderId="13"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44" fontId="13" fillId="0" borderId="6" xfId="2"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44" fontId="2" fillId="0" borderId="0" xfId="0" applyNumberFormat="1" applyFont="1" applyFill="1" applyAlignment="1">
      <alignment horizontal="center" vertical="center" wrapText="1"/>
    </xf>
    <xf numFmtId="44" fontId="0" fillId="0" borderId="0" xfId="0" applyNumberForma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44" fontId="4" fillId="0" borderId="0" xfId="0" applyNumberFormat="1" applyFont="1" applyFill="1" applyAlignment="1">
      <alignment horizontal="center" vertical="center" wrapText="1"/>
    </xf>
    <xf numFmtId="0" fontId="3" fillId="0" borderId="1" xfId="0" applyFont="1" applyFill="1" applyBorder="1" applyAlignment="1">
      <alignment horizontal="left" vertical="center" wrapText="1"/>
    </xf>
    <xf numFmtId="165" fontId="0" fillId="0" borderId="0" xfId="0" applyNumberFormat="1" applyFill="1" applyAlignment="1">
      <alignment horizontal="center" vertical="center" wrapText="1"/>
    </xf>
    <xf numFmtId="4" fontId="0" fillId="0" borderId="0" xfId="0" applyNumberFormat="1" applyFill="1" applyAlignment="1">
      <alignment horizontal="center" vertical="center" wrapText="1"/>
    </xf>
    <xf numFmtId="166" fontId="0" fillId="0" borderId="0" xfId="0" applyNumberFormat="1" applyFill="1" applyAlignment="1">
      <alignment horizontal="center" vertical="center" wrapText="1"/>
    </xf>
    <xf numFmtId="0" fontId="3" fillId="0" borderId="4" xfId="0" applyFont="1" applyFill="1" applyBorder="1" applyAlignment="1">
      <alignment vertical="center" wrapText="1"/>
    </xf>
    <xf numFmtId="167" fontId="0" fillId="0" borderId="0" xfId="0" applyNumberFormat="1" applyFill="1" applyAlignment="1">
      <alignment horizontal="center" vertical="center" wrapText="1"/>
    </xf>
    <xf numFmtId="1" fontId="0" fillId="0" borderId="0" xfId="0" applyNumberFormat="1" applyFill="1" applyAlignment="1">
      <alignment horizontal="center" vertical="center" wrapText="1"/>
    </xf>
    <xf numFmtId="0" fontId="15" fillId="0" borderId="4" xfId="0" applyFont="1" applyFill="1" applyBorder="1" applyAlignment="1">
      <alignment vertical="center" wrapText="1"/>
    </xf>
    <xf numFmtId="44" fontId="3" fillId="0" borderId="6"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4" fontId="6" fillId="0" borderId="0" xfId="0" applyNumberFormat="1" applyFont="1" applyFill="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4" fontId="3" fillId="0" borderId="13" xfId="0" applyNumberFormat="1" applyFont="1" applyBorder="1" applyAlignment="1">
      <alignment horizontal="center" vertical="center" wrapText="1"/>
    </xf>
    <xf numFmtId="44" fontId="16" fillId="2" borderId="15"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0" fontId="12" fillId="2" borderId="7" xfId="0" applyFont="1" applyFill="1" applyBorder="1" applyAlignment="1">
      <alignment horizontal="center" vertical="center" wrapText="1"/>
    </xf>
    <xf numFmtId="44" fontId="12" fillId="2" borderId="8"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0" fontId="3" fillId="0" borderId="0" xfId="0" applyFont="1" applyFill="1" applyAlignment="1">
      <alignment horizontal="center" vertical="center" wrapText="1"/>
    </xf>
    <xf numFmtId="165" fontId="3" fillId="0" borderId="0" xfId="0" applyNumberFormat="1" applyFont="1" applyFill="1" applyAlignment="1">
      <alignment horizontal="center" vertical="center" wrapText="1"/>
    </xf>
    <xf numFmtId="166" fontId="3" fillId="0" borderId="0" xfId="0" applyNumberFormat="1" applyFont="1" applyFill="1" applyAlignment="1">
      <alignment horizontal="center" vertical="center" wrapText="1"/>
    </xf>
    <xf numFmtId="4" fontId="3" fillId="0" borderId="0" xfId="0" applyNumberFormat="1" applyFont="1" applyFill="1" applyAlignment="1">
      <alignment horizontal="center" vertical="center" wrapText="1"/>
    </xf>
    <xf numFmtId="167" fontId="3" fillId="0" borderId="0" xfId="0" applyNumberFormat="1" applyFont="1" applyFill="1" applyAlignment="1">
      <alignment horizontal="center" vertical="center" wrapText="1"/>
    </xf>
    <xf numFmtId="1" fontId="3" fillId="0" borderId="0" xfId="0" applyNumberFormat="1" applyFont="1" applyFill="1" applyAlignment="1">
      <alignment horizontal="center" vertical="center" wrapText="1"/>
    </xf>
    <xf numFmtId="0" fontId="18" fillId="2" borderId="15" xfId="0" applyFont="1" applyFill="1" applyBorder="1" applyAlignment="1">
      <alignment horizontal="center" vertical="center" wrapText="1"/>
    </xf>
    <xf numFmtId="44" fontId="18" fillId="2" borderId="15" xfId="0" applyNumberFormat="1" applyFont="1" applyFill="1" applyBorder="1" applyAlignment="1">
      <alignment horizontal="center" vertical="center" wrapText="1"/>
    </xf>
    <xf numFmtId="44" fontId="16" fillId="2" borderId="15"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44" fontId="13" fillId="0" borderId="20" xfId="0" applyNumberFormat="1" applyFont="1" applyBorder="1" applyAlignment="1">
      <alignment horizontal="center" vertical="center"/>
    </xf>
    <xf numFmtId="44" fontId="13" fillId="0" borderId="13" xfId="0" applyNumberFormat="1" applyFont="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7" xfId="0" applyFont="1" applyBorder="1" applyAlignment="1">
      <alignment horizontal="center" vertical="center" wrapText="1"/>
    </xf>
    <xf numFmtId="0" fontId="7" fillId="0" borderId="17" xfId="0" applyFont="1" applyBorder="1" applyAlignment="1">
      <alignment horizontal="center" vertical="center" wrapText="1"/>
    </xf>
    <xf numFmtId="44" fontId="13" fillId="0" borderId="17" xfId="0" applyNumberFormat="1" applyFont="1" applyBorder="1" applyAlignment="1">
      <alignment horizontal="center" vertical="center"/>
    </xf>
    <xf numFmtId="0" fontId="13" fillId="0" borderId="30" xfId="0" applyFont="1" applyBorder="1" applyAlignment="1">
      <alignment horizontal="center" vertical="center" wrapText="1"/>
    </xf>
    <xf numFmtId="0" fontId="13" fillId="0" borderId="1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2" xfId="0" applyFont="1" applyBorder="1" applyAlignment="1">
      <alignment horizontal="center" vertical="center" wrapText="1"/>
    </xf>
    <xf numFmtId="44" fontId="13" fillId="0" borderId="20" xfId="0" applyNumberFormat="1" applyFont="1" applyBorder="1" applyAlignment="1">
      <alignment horizontal="center" vertical="center" wrapText="1"/>
    </xf>
    <xf numFmtId="44" fontId="13" fillId="0" borderId="13" xfId="0" applyNumberFormat="1" applyFont="1" applyBorder="1" applyAlignment="1">
      <alignment horizontal="center" vertical="center" wrapText="1"/>
    </xf>
    <xf numFmtId="0" fontId="5" fillId="0" borderId="0" xfId="0" applyFont="1" applyAlignment="1">
      <alignment horizontal="center" vertical="center" wrapText="1"/>
    </xf>
    <xf numFmtId="0" fontId="2" fillId="2" borderId="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4" fillId="0" borderId="0" xfId="0" applyFont="1" applyAlignment="1">
      <alignment horizontal="center" vertical="center" wrapText="1"/>
    </xf>
    <xf numFmtId="0" fontId="2" fillId="2" borderId="27" xfId="0" applyFont="1" applyFill="1" applyBorder="1" applyAlignment="1">
      <alignment horizontal="center" vertical="center" wrapText="1"/>
    </xf>
    <xf numFmtId="0" fontId="0" fillId="2" borderId="28" xfId="0" applyFill="1" applyBorder="1" applyAlignment="1">
      <alignment horizontal="center" vertical="center" wrapText="1"/>
    </xf>
    <xf numFmtId="0" fontId="13" fillId="0" borderId="2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center" vertical="center" wrapText="1"/>
    </xf>
    <xf numFmtId="44" fontId="3" fillId="0" borderId="20" xfId="0" applyNumberFormat="1" applyFont="1" applyBorder="1" applyAlignment="1">
      <alignment horizontal="center" vertical="center" wrapText="1"/>
    </xf>
    <xf numFmtId="44" fontId="3" fillId="0" borderId="17" xfId="0" applyNumberFormat="1" applyFont="1" applyBorder="1" applyAlignment="1">
      <alignment horizontal="center" vertical="center" wrapText="1"/>
    </xf>
    <xf numFmtId="44" fontId="3" fillId="0" borderId="13"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44" fontId="13" fillId="0" borderId="17" xfId="0" applyNumberFormat="1" applyFont="1" applyBorder="1" applyAlignment="1">
      <alignment horizontal="center" vertical="center" wrapText="1"/>
    </xf>
    <xf numFmtId="0" fontId="8"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2" fillId="0" borderId="0" xfId="0" applyFont="1" applyAlignment="1">
      <alignment horizontal="center" vertical="center" wrapText="1"/>
    </xf>
    <xf numFmtId="44" fontId="13" fillId="0" borderId="20" xfId="0" applyNumberFormat="1" applyFont="1" applyFill="1" applyBorder="1" applyAlignment="1">
      <alignment horizontal="center" vertical="center" wrapText="1"/>
    </xf>
    <xf numFmtId="44" fontId="13" fillId="0" borderId="13" xfId="0" applyNumberFormat="1"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4" fillId="0" borderId="0" xfId="0" applyFont="1" applyAlignment="1">
      <alignment horizontal="center" vertical="center" wrapText="1"/>
    </xf>
    <xf numFmtId="0" fontId="12" fillId="2" borderId="2"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7" fillId="0" borderId="30"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25"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19"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44" fontId="13" fillId="0" borderId="17"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7" fillId="3" borderId="24" xfId="0" applyNumberFormat="1" applyFont="1" applyFill="1" applyBorder="1" applyAlignment="1">
      <alignment horizontal="center" vertical="center" wrapText="1"/>
    </xf>
    <xf numFmtId="0" fontId="7" fillId="3" borderId="14"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12"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44" fontId="7" fillId="3" borderId="20" xfId="0" applyNumberFormat="1" applyFont="1" applyFill="1" applyBorder="1" applyAlignment="1">
      <alignment horizontal="center" vertical="center" wrapText="1"/>
    </xf>
    <xf numFmtId="44" fontId="7" fillId="3" borderId="13" xfId="0" applyNumberFormat="1" applyFont="1" applyFill="1" applyBorder="1" applyAlignment="1">
      <alignment horizontal="center" vertical="center" wrapText="1"/>
    </xf>
    <xf numFmtId="0" fontId="13" fillId="0" borderId="17"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44" fontId="7" fillId="0" borderId="20" xfId="0" applyNumberFormat="1" applyFont="1" applyBorder="1" applyAlignment="1">
      <alignment horizontal="center" vertical="center" wrapText="1"/>
    </xf>
    <xf numFmtId="44" fontId="7" fillId="0" borderId="17" xfId="0" applyNumberFormat="1" applyFont="1" applyBorder="1" applyAlignment="1">
      <alignment horizontal="center" vertical="center" wrapText="1"/>
    </xf>
    <xf numFmtId="44" fontId="7" fillId="0" borderId="13" xfId="0" applyNumberFormat="1" applyFont="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13" fillId="0" borderId="25"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44" fontId="13" fillId="0" borderId="20" xfId="2" applyNumberFormat="1" applyFont="1" applyBorder="1" applyAlignment="1">
      <alignment horizontal="center" vertical="center" wrapText="1"/>
    </xf>
    <xf numFmtId="44" fontId="13" fillId="0" borderId="17" xfId="2" applyNumberFormat="1" applyFont="1" applyBorder="1" applyAlignment="1">
      <alignment horizontal="center" vertical="center" wrapText="1"/>
    </xf>
    <xf numFmtId="44" fontId="13" fillId="0" borderId="13" xfId="2" applyNumberFormat="1"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44" fontId="3" fillId="0" borderId="20" xfId="0" applyNumberFormat="1" applyFont="1" applyFill="1" applyBorder="1" applyAlignment="1">
      <alignment horizontal="center" vertical="center" wrapText="1"/>
    </xf>
    <xf numFmtId="44" fontId="3" fillId="0" borderId="17" xfId="0" applyNumberFormat="1" applyFont="1" applyFill="1" applyBorder="1" applyAlignment="1">
      <alignment horizontal="center" vertical="center" wrapText="1"/>
    </xf>
    <xf numFmtId="44" fontId="3" fillId="0" borderId="13"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44" fontId="7" fillId="0" borderId="20" xfId="0" applyNumberFormat="1" applyFont="1" applyFill="1" applyBorder="1" applyAlignment="1">
      <alignment horizontal="center" vertical="center" wrapText="1"/>
    </xf>
    <xf numFmtId="44" fontId="7" fillId="0" borderId="13" xfId="0" applyNumberFormat="1"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44" fontId="7" fillId="0" borderId="17" xfId="0" applyNumberFormat="1" applyFont="1" applyFill="1" applyBorder="1" applyAlignment="1">
      <alignment horizontal="center" vertical="center" wrapText="1"/>
    </xf>
    <xf numFmtId="44" fontId="12" fillId="2" borderId="27" xfId="0" applyNumberFormat="1" applyFont="1" applyFill="1" applyBorder="1" applyAlignment="1">
      <alignment horizontal="center" vertical="center" wrapText="1"/>
    </xf>
    <xf numFmtId="44" fontId="9" fillId="2" borderId="28" xfId="0" applyNumberFormat="1" applyFont="1" applyFill="1" applyBorder="1" applyAlignment="1">
      <alignment horizontal="center" vertical="center" wrapText="1"/>
    </xf>
    <xf numFmtId="0" fontId="0" fillId="0" borderId="26" xfId="0" applyBorder="1" applyAlignment="1">
      <alignment horizontal="center"/>
    </xf>
    <xf numFmtId="44" fontId="12" fillId="2" borderId="28"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3" fillId="0" borderId="25"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4" fillId="0" borderId="0" xfId="0" applyFont="1" applyBorder="1" applyAlignment="1">
      <alignment horizontal="center" vertical="center" wrapText="1"/>
    </xf>
    <xf numFmtId="0" fontId="18" fillId="2" borderId="2" xfId="0" applyFont="1" applyFill="1" applyBorder="1" applyAlignment="1">
      <alignment horizontal="center" vertical="center" wrapText="1"/>
    </xf>
    <xf numFmtId="0" fontId="18" fillId="2" borderId="35" xfId="0" applyFont="1" applyFill="1" applyBorder="1" applyAlignment="1">
      <alignment horizontal="center" vertical="center" wrapText="1"/>
    </xf>
    <xf numFmtId="44" fontId="18" fillId="2" borderId="27" xfId="0" applyNumberFormat="1" applyFont="1" applyFill="1" applyBorder="1" applyAlignment="1">
      <alignment horizontal="center" vertical="center" wrapText="1"/>
    </xf>
    <xf numFmtId="44" fontId="13" fillId="2" borderId="28" xfId="0" applyNumberFormat="1" applyFont="1" applyFill="1" applyBorder="1" applyAlignment="1">
      <alignment horizontal="center" vertical="center" wrapText="1"/>
    </xf>
    <xf numFmtId="0" fontId="17" fillId="0" borderId="0" xfId="0" applyFont="1" applyAlignment="1">
      <alignment horizontal="center" vertical="center" wrapText="1"/>
    </xf>
    <xf numFmtId="0" fontId="19" fillId="0" borderId="0" xfId="0" applyFont="1" applyAlignment="1">
      <alignment horizontal="center" vertical="center" wrapText="1"/>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0" borderId="36" xfId="0" applyFont="1" applyBorder="1" applyAlignment="1">
      <alignment horizontal="center" vertical="center" wrapText="1"/>
    </xf>
    <xf numFmtId="0" fontId="12" fillId="2" borderId="35" xfId="0" applyFont="1" applyFill="1" applyBorder="1" applyAlignment="1">
      <alignment horizontal="center" vertical="center" wrapText="1"/>
    </xf>
    <xf numFmtId="0" fontId="0" fillId="0" borderId="0" xfId="0"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44" fontId="3" fillId="0" borderId="38" xfId="0" applyNumberFormat="1" applyFont="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304800</xdr:colOff>
      <xdr:row>5</xdr:row>
      <xdr:rowOff>142875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4775" y="0"/>
          <a:ext cx="1085850" cy="1123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228600</xdr:colOff>
      <xdr:row>0</xdr:row>
      <xdr:rowOff>0</xdr:rowOff>
    </xdr:from>
    <xdr:to>
      <xdr:col>1</xdr:col>
      <xdr:colOff>542925</xdr:colOff>
      <xdr:row>5</xdr:row>
      <xdr:rowOff>114300</xdr:rowOff>
    </xdr:to>
    <xdr:pic>
      <xdr:nvPicPr>
        <xdr:cNvPr id="1024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228725" cy="10572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228600</xdr:colOff>
      <xdr:row>0</xdr:row>
      <xdr:rowOff>0</xdr:rowOff>
    </xdr:from>
    <xdr:to>
      <xdr:col>1</xdr:col>
      <xdr:colOff>542925</xdr:colOff>
      <xdr:row>5</xdr:row>
      <xdr:rowOff>114300</xdr:rowOff>
    </xdr:to>
    <xdr:pic>
      <xdr:nvPicPr>
        <xdr:cNvPr id="1126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228725" cy="10572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228600</xdr:colOff>
      <xdr:row>0</xdr:row>
      <xdr:rowOff>0</xdr:rowOff>
    </xdr:from>
    <xdr:to>
      <xdr:col>1</xdr:col>
      <xdr:colOff>542925</xdr:colOff>
      <xdr:row>5</xdr:row>
      <xdr:rowOff>114300</xdr:rowOff>
    </xdr:to>
    <xdr:pic>
      <xdr:nvPicPr>
        <xdr:cNvPr id="1228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228725" cy="1095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9525</xdr:rowOff>
    </xdr:from>
    <xdr:to>
      <xdr:col>1</xdr:col>
      <xdr:colOff>285750</xdr:colOff>
      <xdr:row>5</xdr:row>
      <xdr:rowOff>123825</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 y="9525"/>
          <a:ext cx="1095375" cy="1095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0</xdr:row>
      <xdr:rowOff>0</xdr:rowOff>
    </xdr:from>
    <xdr:to>
      <xdr:col>1</xdr:col>
      <xdr:colOff>495300</xdr:colOff>
      <xdr:row>5</xdr:row>
      <xdr:rowOff>114300</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975" y="0"/>
          <a:ext cx="1181100" cy="10953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0</xdr:row>
      <xdr:rowOff>0</xdr:rowOff>
    </xdr:from>
    <xdr:to>
      <xdr:col>1</xdr:col>
      <xdr:colOff>495300</xdr:colOff>
      <xdr:row>5</xdr:row>
      <xdr:rowOff>114300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975" y="0"/>
          <a:ext cx="1209675" cy="10953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0</xdr:row>
      <xdr:rowOff>0</xdr:rowOff>
    </xdr:from>
    <xdr:to>
      <xdr:col>1</xdr:col>
      <xdr:colOff>542925</xdr:colOff>
      <xdr:row>5</xdr:row>
      <xdr:rowOff>114300</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228725" cy="10953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228600</xdr:colOff>
      <xdr:row>0</xdr:row>
      <xdr:rowOff>0</xdr:rowOff>
    </xdr:from>
    <xdr:to>
      <xdr:col>1</xdr:col>
      <xdr:colOff>400050</xdr:colOff>
      <xdr:row>5</xdr:row>
      <xdr:rowOff>114300</xdr:rowOff>
    </xdr:to>
    <xdr:pic>
      <xdr:nvPicPr>
        <xdr:cNvPr id="614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085850" cy="10953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0</xdr:row>
      <xdr:rowOff>0</xdr:rowOff>
    </xdr:from>
    <xdr:to>
      <xdr:col>1</xdr:col>
      <xdr:colOff>542925</xdr:colOff>
      <xdr:row>5</xdr:row>
      <xdr:rowOff>114300</xdr:rowOff>
    </xdr:to>
    <xdr:pic>
      <xdr:nvPicPr>
        <xdr:cNvPr id="716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228725"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228600</xdr:colOff>
      <xdr:row>0</xdr:row>
      <xdr:rowOff>0</xdr:rowOff>
    </xdr:from>
    <xdr:to>
      <xdr:col>1</xdr:col>
      <xdr:colOff>542925</xdr:colOff>
      <xdr:row>5</xdr:row>
      <xdr:rowOff>114300</xdr:rowOff>
    </xdr:to>
    <xdr:pic>
      <xdr:nvPicPr>
        <xdr:cNvPr id="819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200150" cy="10953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228600</xdr:colOff>
      <xdr:row>0</xdr:row>
      <xdr:rowOff>0</xdr:rowOff>
    </xdr:from>
    <xdr:to>
      <xdr:col>1</xdr:col>
      <xdr:colOff>542925</xdr:colOff>
      <xdr:row>5</xdr:row>
      <xdr:rowOff>114300</xdr:rowOff>
    </xdr:to>
    <xdr:pic>
      <xdr:nvPicPr>
        <xdr:cNvPr id="921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228725" cy="1095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96"/>
  <sheetViews>
    <sheetView workbookViewId="0">
      <selection activeCell="G88" sqref="G88:H88"/>
    </sheetView>
  </sheetViews>
  <sheetFormatPr baseColWidth="10" defaultRowHeight="12.75"/>
  <cols>
    <col min="1" max="1" width="13.28515625" style="1" customWidth="1"/>
    <col min="2" max="2" width="26.85546875" style="1" customWidth="1"/>
    <col min="3" max="3" width="15.140625" style="1" customWidth="1"/>
    <col min="4" max="4" width="15.42578125" style="1" customWidth="1"/>
    <col min="5" max="5" width="21.7109375" style="1" customWidth="1"/>
    <col min="6" max="6" width="29" style="1" customWidth="1"/>
    <col min="7" max="7" width="15.140625" style="1" bestFit="1" customWidth="1"/>
    <col min="8" max="8" width="14.140625" style="2" customWidth="1"/>
    <col min="9" max="9" width="45.7109375" style="1" customWidth="1"/>
    <col min="10" max="10" width="22.140625" style="1" bestFit="1" customWidth="1"/>
    <col min="11" max="16384" width="11.42578125" style="1"/>
  </cols>
  <sheetData>
    <row r="1" spans="1:10" ht="18" customHeight="1">
      <c r="B1" s="232" t="s">
        <v>307</v>
      </c>
      <c r="C1" s="232"/>
      <c r="D1" s="232"/>
      <c r="E1" s="232"/>
      <c r="F1" s="232"/>
      <c r="G1" s="232"/>
      <c r="H1" s="232"/>
      <c r="I1" s="232"/>
    </row>
    <row r="3" spans="1:10" ht="18" customHeight="1">
      <c r="B3" s="232" t="s">
        <v>308</v>
      </c>
      <c r="C3" s="232"/>
      <c r="D3" s="232"/>
      <c r="E3" s="232"/>
      <c r="F3" s="232"/>
      <c r="G3" s="232"/>
      <c r="H3" s="232"/>
      <c r="I3" s="232"/>
    </row>
    <row r="5" spans="1:10" ht="15.75" customHeight="1">
      <c r="B5" s="229" t="s">
        <v>311</v>
      </c>
      <c r="C5" s="229"/>
      <c r="D5" s="229"/>
      <c r="E5" s="229"/>
      <c r="F5" s="229"/>
      <c r="G5" s="229"/>
      <c r="H5" s="229"/>
      <c r="I5" s="229"/>
    </row>
    <row r="6" spans="1:10" ht="15.75" customHeight="1">
      <c r="B6" s="229" t="s">
        <v>310</v>
      </c>
      <c r="C6" s="229"/>
      <c r="D6" s="229"/>
      <c r="E6" s="229"/>
      <c r="F6" s="229"/>
      <c r="G6" s="229"/>
      <c r="H6" s="229"/>
      <c r="I6" s="229"/>
    </row>
    <row r="7" spans="1:10" ht="15.75" customHeight="1" thickBot="1">
      <c r="B7" s="4"/>
      <c r="C7" s="4"/>
      <c r="D7" s="3"/>
      <c r="E7" s="3"/>
      <c r="F7" s="3"/>
      <c r="G7" s="3"/>
      <c r="H7" s="3"/>
      <c r="I7" s="3"/>
    </row>
    <row r="8" spans="1:10" ht="13.5" thickBot="1">
      <c r="A8" s="230" t="s">
        <v>348</v>
      </c>
      <c r="B8" s="230" t="s">
        <v>315</v>
      </c>
      <c r="C8" s="230" t="s">
        <v>312</v>
      </c>
      <c r="D8" s="230" t="s">
        <v>349</v>
      </c>
      <c r="E8" s="230" t="s">
        <v>350</v>
      </c>
      <c r="F8" s="230" t="s">
        <v>351</v>
      </c>
      <c r="G8" s="233" t="s">
        <v>352</v>
      </c>
      <c r="H8" s="234"/>
      <c r="I8" s="230" t="s">
        <v>353</v>
      </c>
      <c r="J8" s="230" t="s">
        <v>316</v>
      </c>
    </row>
    <row r="9" spans="1:10" ht="30" customHeight="1" thickBot="1">
      <c r="A9" s="231"/>
      <c r="B9" s="231"/>
      <c r="C9" s="231"/>
      <c r="D9" s="231"/>
      <c r="E9" s="231"/>
      <c r="F9" s="231"/>
      <c r="G9" s="114" t="s">
        <v>313</v>
      </c>
      <c r="H9" s="115" t="s">
        <v>314</v>
      </c>
      <c r="I9" s="231"/>
      <c r="J9" s="231"/>
    </row>
    <row r="10" spans="1:10" ht="105">
      <c r="A10" s="109" t="s">
        <v>1375</v>
      </c>
      <c r="B10" s="235" t="s">
        <v>318</v>
      </c>
      <c r="C10" s="236"/>
      <c r="D10" s="110" t="s">
        <v>319</v>
      </c>
      <c r="E10" s="110" t="s">
        <v>320</v>
      </c>
      <c r="F10" s="110" t="s">
        <v>321</v>
      </c>
      <c r="G10" s="111">
        <v>176315</v>
      </c>
      <c r="H10" s="111">
        <v>0</v>
      </c>
      <c r="I10" s="113" t="s">
        <v>322</v>
      </c>
      <c r="J10" s="112" t="s">
        <v>323</v>
      </c>
    </row>
    <row r="11" spans="1:10" ht="21">
      <c r="A11" s="14" t="s">
        <v>1375</v>
      </c>
      <c r="B11" s="219" t="s">
        <v>324</v>
      </c>
      <c r="C11" s="220"/>
      <c r="D11" s="15" t="s">
        <v>325</v>
      </c>
      <c r="E11" s="15" t="s">
        <v>326</v>
      </c>
      <c r="F11" s="15" t="s">
        <v>327</v>
      </c>
      <c r="G11" s="16">
        <v>21744</v>
      </c>
      <c r="H11" s="16">
        <v>0</v>
      </c>
      <c r="I11" s="15" t="s">
        <v>1374</v>
      </c>
      <c r="J11" s="17" t="s">
        <v>323</v>
      </c>
    </row>
    <row r="12" spans="1:10">
      <c r="A12" s="225" t="s">
        <v>1376</v>
      </c>
      <c r="B12" s="15" t="s">
        <v>1379</v>
      </c>
      <c r="C12" s="15" t="s">
        <v>1377</v>
      </c>
      <c r="D12" s="207" t="s">
        <v>1381</v>
      </c>
      <c r="E12" s="207" t="s">
        <v>1382</v>
      </c>
      <c r="F12" s="207" t="s">
        <v>1383</v>
      </c>
      <c r="G12" s="227">
        <v>516</v>
      </c>
      <c r="H12" s="227">
        <v>0</v>
      </c>
      <c r="I12" s="223" t="s">
        <v>1384</v>
      </c>
      <c r="J12" s="237" t="s">
        <v>323</v>
      </c>
    </row>
    <row r="13" spans="1:10">
      <c r="A13" s="226"/>
      <c r="B13" s="15" t="s">
        <v>1378</v>
      </c>
      <c r="C13" s="15" t="s">
        <v>1380</v>
      </c>
      <c r="D13" s="208"/>
      <c r="E13" s="208"/>
      <c r="F13" s="208"/>
      <c r="G13" s="228"/>
      <c r="H13" s="228"/>
      <c r="I13" s="224"/>
      <c r="J13" s="238"/>
    </row>
    <row r="14" spans="1:10" ht="22.5">
      <c r="A14" s="250" t="s">
        <v>1376</v>
      </c>
      <c r="B14" s="25" t="s">
        <v>1385</v>
      </c>
      <c r="C14" s="25" t="s">
        <v>1386</v>
      </c>
      <c r="D14" s="244" t="s">
        <v>1392</v>
      </c>
      <c r="E14" s="244" t="s">
        <v>1393</v>
      </c>
      <c r="F14" s="244" t="s">
        <v>1614</v>
      </c>
      <c r="G14" s="241">
        <v>5298</v>
      </c>
      <c r="H14" s="241">
        <v>0</v>
      </c>
      <c r="I14" s="244" t="s">
        <v>1613</v>
      </c>
      <c r="J14" s="247" t="s">
        <v>1387</v>
      </c>
    </row>
    <row r="15" spans="1:10" ht="22.5">
      <c r="A15" s="251"/>
      <c r="B15" s="25" t="s">
        <v>1389</v>
      </c>
      <c r="C15" s="25" t="s">
        <v>1390</v>
      </c>
      <c r="D15" s="245"/>
      <c r="E15" s="245"/>
      <c r="F15" s="245"/>
      <c r="G15" s="242"/>
      <c r="H15" s="242"/>
      <c r="I15" s="245"/>
      <c r="J15" s="248"/>
    </row>
    <row r="16" spans="1:10" ht="12" customHeight="1">
      <c r="A16" s="252"/>
      <c r="B16" s="15" t="s">
        <v>1391</v>
      </c>
      <c r="C16" s="15" t="s">
        <v>1388</v>
      </c>
      <c r="D16" s="246"/>
      <c r="E16" s="246"/>
      <c r="F16" s="246"/>
      <c r="G16" s="243"/>
      <c r="H16" s="243"/>
      <c r="I16" s="246"/>
      <c r="J16" s="249"/>
    </row>
    <row r="17" spans="1:10" ht="33.75">
      <c r="A17" s="26" t="s">
        <v>1615</v>
      </c>
      <c r="B17" s="239" t="s">
        <v>1616</v>
      </c>
      <c r="C17" s="240"/>
      <c r="D17" s="25" t="s">
        <v>325</v>
      </c>
      <c r="E17" s="25" t="s">
        <v>895</v>
      </c>
      <c r="F17" s="25" t="s">
        <v>894</v>
      </c>
      <c r="G17" s="27">
        <v>20625</v>
      </c>
      <c r="H17" s="27">
        <v>1198</v>
      </c>
      <c r="I17" s="25" t="s">
        <v>896</v>
      </c>
      <c r="J17" s="28" t="s">
        <v>323</v>
      </c>
    </row>
    <row r="18" spans="1:10" ht="31.5">
      <c r="A18" s="14" t="s">
        <v>897</v>
      </c>
      <c r="B18" s="15" t="s">
        <v>898</v>
      </c>
      <c r="C18" s="15" t="s">
        <v>899</v>
      </c>
      <c r="D18" s="15" t="s">
        <v>325</v>
      </c>
      <c r="E18" s="15" t="s">
        <v>900</v>
      </c>
      <c r="F18" s="15" t="s">
        <v>901</v>
      </c>
      <c r="G18" s="16">
        <v>2110.4699999999998</v>
      </c>
      <c r="H18" s="16">
        <v>4904</v>
      </c>
      <c r="I18" s="9" t="s">
        <v>902</v>
      </c>
      <c r="J18" s="17" t="s">
        <v>323</v>
      </c>
    </row>
    <row r="19" spans="1:10" ht="42">
      <c r="A19" s="14" t="s">
        <v>1375</v>
      </c>
      <c r="B19" s="15" t="s">
        <v>903</v>
      </c>
      <c r="C19" s="15" t="s">
        <v>904</v>
      </c>
      <c r="D19" s="15" t="s">
        <v>325</v>
      </c>
      <c r="E19" s="15" t="s">
        <v>905</v>
      </c>
      <c r="F19" s="15" t="s">
        <v>327</v>
      </c>
      <c r="G19" s="16">
        <v>2846</v>
      </c>
      <c r="H19" s="16">
        <v>579</v>
      </c>
      <c r="I19" s="9" t="s">
        <v>906</v>
      </c>
      <c r="J19" s="17" t="s">
        <v>323</v>
      </c>
    </row>
    <row r="20" spans="1:10" ht="35.1" customHeight="1">
      <c r="A20" s="225" t="s">
        <v>1375</v>
      </c>
      <c r="B20" s="15" t="s">
        <v>907</v>
      </c>
      <c r="C20" s="15" t="s">
        <v>899</v>
      </c>
      <c r="D20" s="207" t="s">
        <v>910</v>
      </c>
      <c r="E20" s="207" t="s">
        <v>911</v>
      </c>
      <c r="F20" s="207" t="s">
        <v>912</v>
      </c>
      <c r="G20" s="227">
        <v>404</v>
      </c>
      <c r="H20" s="227">
        <v>188</v>
      </c>
      <c r="I20" s="223" t="s">
        <v>928</v>
      </c>
      <c r="J20" s="203" t="s">
        <v>323</v>
      </c>
    </row>
    <row r="21" spans="1:10" ht="35.1" customHeight="1">
      <c r="A21" s="226"/>
      <c r="B21" s="15" t="s">
        <v>908</v>
      </c>
      <c r="C21" s="15" t="s">
        <v>909</v>
      </c>
      <c r="D21" s="208"/>
      <c r="E21" s="208"/>
      <c r="F21" s="208"/>
      <c r="G21" s="228"/>
      <c r="H21" s="228"/>
      <c r="I21" s="224"/>
      <c r="J21" s="204"/>
    </row>
    <row r="22" spans="1:10" ht="63">
      <c r="A22" s="14" t="s">
        <v>1375</v>
      </c>
      <c r="B22" s="219" t="s">
        <v>913</v>
      </c>
      <c r="C22" s="220"/>
      <c r="D22" s="15" t="s">
        <v>914</v>
      </c>
      <c r="E22" s="15" t="s">
        <v>915</v>
      </c>
      <c r="F22" s="15" t="s">
        <v>916</v>
      </c>
      <c r="G22" s="16">
        <v>4902</v>
      </c>
      <c r="H22" s="16">
        <v>0</v>
      </c>
      <c r="I22" s="9" t="s">
        <v>917</v>
      </c>
      <c r="J22" s="22" t="s">
        <v>323</v>
      </c>
    </row>
    <row r="23" spans="1:10" ht="63">
      <c r="A23" s="14" t="s">
        <v>1375</v>
      </c>
      <c r="B23" s="15" t="s">
        <v>903</v>
      </c>
      <c r="C23" s="15" t="s">
        <v>904</v>
      </c>
      <c r="D23" s="15" t="s">
        <v>325</v>
      </c>
      <c r="E23" s="15" t="s">
        <v>918</v>
      </c>
      <c r="F23" s="15" t="s">
        <v>912</v>
      </c>
      <c r="G23" s="16">
        <v>2846</v>
      </c>
      <c r="H23" s="16">
        <v>560</v>
      </c>
      <c r="I23" s="9" t="s">
        <v>289</v>
      </c>
      <c r="J23" s="22" t="s">
        <v>323</v>
      </c>
    </row>
    <row r="24" spans="1:10" ht="63">
      <c r="A24" s="14" t="s">
        <v>1375</v>
      </c>
      <c r="B24" s="15" t="s">
        <v>903</v>
      </c>
      <c r="C24" s="15" t="s">
        <v>904</v>
      </c>
      <c r="D24" s="15" t="s">
        <v>919</v>
      </c>
      <c r="E24" s="15" t="s">
        <v>920</v>
      </c>
      <c r="F24" s="15" t="s">
        <v>912</v>
      </c>
      <c r="G24" s="16">
        <v>1600</v>
      </c>
      <c r="H24" s="16">
        <v>0</v>
      </c>
      <c r="I24" s="9" t="s">
        <v>927</v>
      </c>
      <c r="J24" s="22" t="s">
        <v>323</v>
      </c>
    </row>
    <row r="25" spans="1:10" ht="52.5">
      <c r="A25" s="14" t="s">
        <v>1375</v>
      </c>
      <c r="B25" s="15" t="s">
        <v>292</v>
      </c>
      <c r="C25" s="15" t="s">
        <v>290</v>
      </c>
      <c r="D25" s="15" t="s">
        <v>921</v>
      </c>
      <c r="E25" s="15" t="s">
        <v>922</v>
      </c>
      <c r="F25" s="15" t="s">
        <v>912</v>
      </c>
      <c r="G25" s="16">
        <v>166</v>
      </c>
      <c r="H25" s="16">
        <v>0</v>
      </c>
      <c r="I25" s="9" t="s">
        <v>294</v>
      </c>
      <c r="J25" s="22" t="s">
        <v>323</v>
      </c>
    </row>
    <row r="26" spans="1:10" ht="42">
      <c r="A26" s="14" t="s">
        <v>1375</v>
      </c>
      <c r="B26" s="15" t="s">
        <v>923</v>
      </c>
      <c r="C26" s="15" t="s">
        <v>924</v>
      </c>
      <c r="D26" s="15" t="s">
        <v>925</v>
      </c>
      <c r="E26" s="15" t="s">
        <v>922</v>
      </c>
      <c r="F26" s="15" t="s">
        <v>912</v>
      </c>
      <c r="G26" s="16">
        <v>166</v>
      </c>
      <c r="H26" s="16">
        <v>0</v>
      </c>
      <c r="I26" s="9" t="s">
        <v>926</v>
      </c>
      <c r="J26" s="22" t="s">
        <v>323</v>
      </c>
    </row>
    <row r="27" spans="1:10" ht="63">
      <c r="A27" s="14" t="s">
        <v>1375</v>
      </c>
      <c r="B27" s="15" t="s">
        <v>903</v>
      </c>
      <c r="C27" s="15" t="s">
        <v>904</v>
      </c>
      <c r="D27" s="15" t="s">
        <v>921</v>
      </c>
      <c r="E27" s="15" t="s">
        <v>929</v>
      </c>
      <c r="F27" s="15" t="s">
        <v>912</v>
      </c>
      <c r="G27" s="16">
        <v>700</v>
      </c>
      <c r="H27" s="16">
        <v>224</v>
      </c>
      <c r="I27" s="9" t="s">
        <v>291</v>
      </c>
      <c r="J27" s="22" t="s">
        <v>323</v>
      </c>
    </row>
    <row r="28" spans="1:10" ht="52.5">
      <c r="A28" s="14" t="s">
        <v>1375</v>
      </c>
      <c r="B28" s="15" t="s">
        <v>292</v>
      </c>
      <c r="C28" s="15" t="s">
        <v>290</v>
      </c>
      <c r="D28" s="15" t="s">
        <v>921</v>
      </c>
      <c r="E28" s="15" t="s">
        <v>293</v>
      </c>
      <c r="F28" s="15" t="s">
        <v>912</v>
      </c>
      <c r="G28" s="16">
        <v>258</v>
      </c>
      <c r="H28" s="16">
        <v>0</v>
      </c>
      <c r="I28" s="9" t="s">
        <v>294</v>
      </c>
      <c r="J28" s="22" t="s">
        <v>323</v>
      </c>
    </row>
    <row r="29" spans="1:10" ht="42">
      <c r="A29" s="14" t="s">
        <v>1375</v>
      </c>
      <c r="B29" s="15" t="s">
        <v>292</v>
      </c>
      <c r="C29" s="15" t="s">
        <v>290</v>
      </c>
      <c r="D29" s="15" t="s">
        <v>925</v>
      </c>
      <c r="E29" s="15" t="s">
        <v>911</v>
      </c>
      <c r="F29" s="15" t="s">
        <v>912</v>
      </c>
      <c r="G29" s="16">
        <v>258</v>
      </c>
      <c r="H29" s="16">
        <v>0</v>
      </c>
      <c r="I29" s="9" t="s">
        <v>926</v>
      </c>
      <c r="J29" s="22" t="s">
        <v>323</v>
      </c>
    </row>
    <row r="30" spans="1:10" ht="31.5">
      <c r="A30" s="57" t="s">
        <v>1375</v>
      </c>
      <c r="B30" s="221" t="s">
        <v>295</v>
      </c>
      <c r="C30" s="222"/>
      <c r="D30" s="58" t="s">
        <v>325</v>
      </c>
      <c r="E30" s="18" t="s">
        <v>966</v>
      </c>
      <c r="F30" s="8" t="s">
        <v>327</v>
      </c>
      <c r="G30" s="19">
        <v>1212</v>
      </c>
      <c r="H30" s="19">
        <v>0</v>
      </c>
      <c r="I30" s="8" t="s">
        <v>184</v>
      </c>
      <c r="J30" s="22" t="s">
        <v>185</v>
      </c>
    </row>
    <row r="31" spans="1:10" ht="31.5">
      <c r="A31" s="57" t="s">
        <v>1375</v>
      </c>
      <c r="B31" s="221" t="s">
        <v>295</v>
      </c>
      <c r="C31" s="222"/>
      <c r="D31" s="58" t="s">
        <v>325</v>
      </c>
      <c r="E31" s="18" t="s">
        <v>186</v>
      </c>
      <c r="F31" s="8" t="s">
        <v>327</v>
      </c>
      <c r="G31" s="19">
        <v>1212</v>
      </c>
      <c r="H31" s="19">
        <v>0</v>
      </c>
      <c r="I31" s="8" t="s">
        <v>184</v>
      </c>
      <c r="J31" s="22" t="s">
        <v>187</v>
      </c>
    </row>
    <row r="32" spans="1:10" ht="31.5">
      <c r="A32" s="57" t="s">
        <v>1375</v>
      </c>
      <c r="B32" s="221" t="s">
        <v>295</v>
      </c>
      <c r="C32" s="222"/>
      <c r="D32" s="58" t="s">
        <v>325</v>
      </c>
      <c r="E32" s="18" t="s">
        <v>188</v>
      </c>
      <c r="F32" s="8" t="s">
        <v>327</v>
      </c>
      <c r="G32" s="19">
        <v>1212</v>
      </c>
      <c r="H32" s="19">
        <v>0</v>
      </c>
      <c r="I32" s="8" t="s">
        <v>184</v>
      </c>
      <c r="J32" s="22" t="s">
        <v>323</v>
      </c>
    </row>
    <row r="33" spans="1:10" ht="31.5">
      <c r="A33" s="57" t="s">
        <v>189</v>
      </c>
      <c r="B33" s="221" t="s">
        <v>190</v>
      </c>
      <c r="C33" s="222"/>
      <c r="D33" s="58" t="s">
        <v>325</v>
      </c>
      <c r="E33" s="18" t="s">
        <v>191</v>
      </c>
      <c r="F33" s="8" t="s">
        <v>785</v>
      </c>
      <c r="G33" s="19">
        <v>6325</v>
      </c>
      <c r="H33" s="19">
        <v>579</v>
      </c>
      <c r="I33" s="8" t="s">
        <v>1544</v>
      </c>
      <c r="J33" s="22" t="s">
        <v>1545</v>
      </c>
    </row>
    <row r="34" spans="1:10" ht="31.5">
      <c r="A34" s="57" t="s">
        <v>189</v>
      </c>
      <c r="B34" s="221" t="s">
        <v>1671</v>
      </c>
      <c r="C34" s="222"/>
      <c r="D34" s="58" t="s">
        <v>325</v>
      </c>
      <c r="E34" s="18" t="s">
        <v>191</v>
      </c>
      <c r="F34" s="8" t="s">
        <v>785</v>
      </c>
      <c r="G34" s="19">
        <v>8928</v>
      </c>
      <c r="H34" s="19">
        <v>2316</v>
      </c>
      <c r="I34" s="8" t="s">
        <v>1544</v>
      </c>
      <c r="J34" s="22" t="s">
        <v>1545</v>
      </c>
    </row>
    <row r="35" spans="1:10" ht="21">
      <c r="A35" s="205" t="s">
        <v>897</v>
      </c>
      <c r="B35" s="18" t="s">
        <v>1546</v>
      </c>
      <c r="C35" s="18" t="s">
        <v>1547</v>
      </c>
      <c r="D35" s="207" t="s">
        <v>325</v>
      </c>
      <c r="E35" s="209" t="s">
        <v>1663</v>
      </c>
      <c r="F35" s="201" t="s">
        <v>1550</v>
      </c>
      <c r="G35" s="211">
        <v>7901.86</v>
      </c>
      <c r="H35" s="211">
        <v>4334</v>
      </c>
      <c r="I35" s="201" t="s">
        <v>1658</v>
      </c>
      <c r="J35" s="203" t="s">
        <v>1659</v>
      </c>
    </row>
    <row r="36" spans="1:10" ht="21">
      <c r="A36" s="206"/>
      <c r="B36" s="15" t="s">
        <v>1548</v>
      </c>
      <c r="C36" s="15" t="s">
        <v>1549</v>
      </c>
      <c r="D36" s="208"/>
      <c r="E36" s="210"/>
      <c r="F36" s="202"/>
      <c r="G36" s="212"/>
      <c r="H36" s="212"/>
      <c r="I36" s="202"/>
      <c r="J36" s="204"/>
    </row>
    <row r="37" spans="1:10" ht="31.5">
      <c r="A37" s="14" t="s">
        <v>897</v>
      </c>
      <c r="B37" s="15" t="s">
        <v>1660</v>
      </c>
      <c r="C37" s="15" t="s">
        <v>1661</v>
      </c>
      <c r="D37" s="15" t="s">
        <v>325</v>
      </c>
      <c r="E37" s="15" t="s">
        <v>1662</v>
      </c>
      <c r="F37" s="15" t="s">
        <v>1664</v>
      </c>
      <c r="G37" s="16">
        <v>4170</v>
      </c>
      <c r="H37" s="16">
        <v>2391.19</v>
      </c>
      <c r="I37" s="9" t="s">
        <v>1665</v>
      </c>
      <c r="J37" s="22" t="s">
        <v>323</v>
      </c>
    </row>
    <row r="38" spans="1:10" ht="31.5">
      <c r="A38" s="14" t="s">
        <v>1376</v>
      </c>
      <c r="B38" s="15" t="s">
        <v>1666</v>
      </c>
      <c r="C38" s="15" t="s">
        <v>899</v>
      </c>
      <c r="D38" s="15" t="s">
        <v>1667</v>
      </c>
      <c r="E38" s="15" t="s">
        <v>1668</v>
      </c>
      <c r="F38" s="15" t="s">
        <v>1669</v>
      </c>
      <c r="G38" s="16">
        <v>794</v>
      </c>
      <c r="H38" s="16">
        <v>5670</v>
      </c>
      <c r="I38" s="9" t="s">
        <v>1670</v>
      </c>
      <c r="J38" s="22" t="s">
        <v>1734</v>
      </c>
    </row>
    <row r="39" spans="1:10" ht="31.5">
      <c r="A39" s="14" t="s">
        <v>189</v>
      </c>
      <c r="B39" s="15" t="s">
        <v>898</v>
      </c>
      <c r="C39" s="15" t="s">
        <v>899</v>
      </c>
      <c r="D39" s="15" t="s">
        <v>325</v>
      </c>
      <c r="E39" s="15" t="s">
        <v>1672</v>
      </c>
      <c r="F39" s="15" t="s">
        <v>785</v>
      </c>
      <c r="G39" s="16">
        <v>1140</v>
      </c>
      <c r="H39" s="16">
        <v>560</v>
      </c>
      <c r="I39" s="9" t="s">
        <v>1544</v>
      </c>
      <c r="J39" s="22" t="s">
        <v>1545</v>
      </c>
    </row>
    <row r="40" spans="1:10" ht="30" customHeight="1">
      <c r="A40" s="205" t="s">
        <v>1375</v>
      </c>
      <c r="B40" s="18" t="s">
        <v>1673</v>
      </c>
      <c r="C40" s="18" t="s">
        <v>899</v>
      </c>
      <c r="D40" s="207" t="s">
        <v>1674</v>
      </c>
      <c r="E40" s="209" t="s">
        <v>1675</v>
      </c>
      <c r="F40" s="201" t="s">
        <v>912</v>
      </c>
      <c r="G40" s="211">
        <v>294</v>
      </c>
      <c r="H40" s="211">
        <v>0</v>
      </c>
      <c r="I40" s="201" t="s">
        <v>1676</v>
      </c>
      <c r="J40" s="203" t="s">
        <v>323</v>
      </c>
    </row>
    <row r="41" spans="1:10" ht="30" customHeight="1">
      <c r="A41" s="206"/>
      <c r="B41" s="18" t="s">
        <v>908</v>
      </c>
      <c r="C41" s="18" t="s">
        <v>909</v>
      </c>
      <c r="D41" s="208"/>
      <c r="E41" s="210"/>
      <c r="F41" s="202"/>
      <c r="G41" s="212"/>
      <c r="H41" s="212"/>
      <c r="I41" s="202"/>
      <c r="J41" s="204"/>
    </row>
    <row r="42" spans="1:10" ht="42">
      <c r="A42" s="14" t="s">
        <v>897</v>
      </c>
      <c r="B42" s="219" t="s">
        <v>1677</v>
      </c>
      <c r="C42" s="220"/>
      <c r="D42" s="15" t="s">
        <v>325</v>
      </c>
      <c r="E42" s="15" t="s">
        <v>1678</v>
      </c>
      <c r="F42" s="15" t="s">
        <v>1679</v>
      </c>
      <c r="G42" s="16">
        <v>1960</v>
      </c>
      <c r="H42" s="16">
        <v>0</v>
      </c>
      <c r="I42" s="9" t="s">
        <v>1680</v>
      </c>
      <c r="J42" s="22" t="s">
        <v>1681</v>
      </c>
    </row>
    <row r="43" spans="1:10" ht="35.1" customHeight="1">
      <c r="A43" s="205" t="s">
        <v>1375</v>
      </c>
      <c r="B43" s="18" t="s">
        <v>1673</v>
      </c>
      <c r="C43" s="18" t="s">
        <v>899</v>
      </c>
      <c r="D43" s="207" t="s">
        <v>169</v>
      </c>
      <c r="E43" s="209" t="s">
        <v>170</v>
      </c>
      <c r="F43" s="201" t="s">
        <v>912</v>
      </c>
      <c r="G43" s="211">
        <v>660</v>
      </c>
      <c r="H43" s="211">
        <v>524</v>
      </c>
      <c r="I43" s="201" t="s">
        <v>786</v>
      </c>
      <c r="J43" s="203" t="s">
        <v>323</v>
      </c>
    </row>
    <row r="44" spans="1:10" ht="35.1" customHeight="1">
      <c r="A44" s="206"/>
      <c r="B44" s="18" t="s">
        <v>908</v>
      </c>
      <c r="C44" s="18" t="s">
        <v>909</v>
      </c>
      <c r="D44" s="208"/>
      <c r="E44" s="210"/>
      <c r="F44" s="202"/>
      <c r="G44" s="212"/>
      <c r="H44" s="212"/>
      <c r="I44" s="202"/>
      <c r="J44" s="204"/>
    </row>
    <row r="45" spans="1:10" ht="42">
      <c r="A45" s="14" t="s">
        <v>897</v>
      </c>
      <c r="B45" s="15" t="s">
        <v>787</v>
      </c>
      <c r="C45" s="15" t="s">
        <v>788</v>
      </c>
      <c r="D45" s="15" t="s">
        <v>325</v>
      </c>
      <c r="E45" s="15" t="s">
        <v>789</v>
      </c>
      <c r="F45" s="15" t="s">
        <v>790</v>
      </c>
      <c r="G45" s="16">
        <v>2569</v>
      </c>
      <c r="H45" s="16">
        <v>4286</v>
      </c>
      <c r="I45" s="9" t="s">
        <v>1680</v>
      </c>
      <c r="J45" s="22" t="s">
        <v>1681</v>
      </c>
    </row>
    <row r="46" spans="1:10" ht="20.100000000000001" customHeight="1">
      <c r="A46" s="205" t="s">
        <v>791</v>
      </c>
      <c r="B46" s="18" t="s">
        <v>792</v>
      </c>
      <c r="C46" s="18" t="s">
        <v>793</v>
      </c>
      <c r="D46" s="207" t="s">
        <v>325</v>
      </c>
      <c r="E46" s="209" t="s">
        <v>796</v>
      </c>
      <c r="F46" s="201" t="s">
        <v>797</v>
      </c>
      <c r="G46" s="211">
        <v>10780</v>
      </c>
      <c r="H46" s="211">
        <v>560</v>
      </c>
      <c r="I46" s="201" t="s">
        <v>798</v>
      </c>
      <c r="J46" s="203" t="s">
        <v>799</v>
      </c>
    </row>
    <row r="47" spans="1:10" ht="20.100000000000001" customHeight="1">
      <c r="A47" s="206"/>
      <c r="B47" s="15" t="s">
        <v>794</v>
      </c>
      <c r="C47" s="15" t="s">
        <v>795</v>
      </c>
      <c r="D47" s="208"/>
      <c r="E47" s="210"/>
      <c r="F47" s="202"/>
      <c r="G47" s="212"/>
      <c r="H47" s="212"/>
      <c r="I47" s="202"/>
      <c r="J47" s="204"/>
    </row>
    <row r="48" spans="1:10" ht="12" customHeight="1">
      <c r="A48" s="205" t="s">
        <v>791</v>
      </c>
      <c r="B48" s="18" t="s">
        <v>800</v>
      </c>
      <c r="C48" s="18" t="s">
        <v>793</v>
      </c>
      <c r="D48" s="207" t="s">
        <v>325</v>
      </c>
      <c r="E48" s="209" t="s">
        <v>804</v>
      </c>
      <c r="F48" s="201" t="s">
        <v>797</v>
      </c>
      <c r="G48" s="211">
        <v>16170</v>
      </c>
      <c r="H48" s="211">
        <v>560</v>
      </c>
      <c r="I48" s="201" t="s">
        <v>798</v>
      </c>
      <c r="J48" s="203" t="s">
        <v>799</v>
      </c>
    </row>
    <row r="49" spans="1:10" ht="12" customHeight="1">
      <c r="A49" s="215"/>
      <c r="B49" s="15" t="s">
        <v>801</v>
      </c>
      <c r="C49" s="15" t="s">
        <v>795</v>
      </c>
      <c r="D49" s="216"/>
      <c r="E49" s="217"/>
      <c r="F49" s="213"/>
      <c r="G49" s="218"/>
      <c r="H49" s="218"/>
      <c r="I49" s="213"/>
      <c r="J49" s="214"/>
    </row>
    <row r="50" spans="1:10" ht="12" customHeight="1">
      <c r="A50" s="206"/>
      <c r="B50" s="15" t="s">
        <v>802</v>
      </c>
      <c r="C50" s="15" t="s">
        <v>803</v>
      </c>
      <c r="D50" s="208"/>
      <c r="E50" s="210"/>
      <c r="F50" s="202"/>
      <c r="G50" s="212"/>
      <c r="H50" s="212"/>
      <c r="I50" s="202"/>
      <c r="J50" s="204"/>
    </row>
    <row r="51" spans="1:10" ht="20.100000000000001" customHeight="1">
      <c r="A51" s="205" t="s">
        <v>791</v>
      </c>
      <c r="B51" s="18" t="s">
        <v>805</v>
      </c>
      <c r="C51" s="18" t="s">
        <v>795</v>
      </c>
      <c r="D51" s="207" t="s">
        <v>319</v>
      </c>
      <c r="E51" s="209" t="s">
        <v>807</v>
      </c>
      <c r="F51" s="201" t="s">
        <v>797</v>
      </c>
      <c r="G51" s="211">
        <v>7578</v>
      </c>
      <c r="H51" s="211">
        <v>0</v>
      </c>
      <c r="I51" s="201" t="s">
        <v>798</v>
      </c>
      <c r="J51" s="203" t="s">
        <v>799</v>
      </c>
    </row>
    <row r="52" spans="1:10" ht="20.100000000000001" customHeight="1">
      <c r="A52" s="206"/>
      <c r="B52" s="15" t="s">
        <v>806</v>
      </c>
      <c r="C52" s="15" t="s">
        <v>795</v>
      </c>
      <c r="D52" s="208"/>
      <c r="E52" s="210"/>
      <c r="F52" s="202"/>
      <c r="G52" s="212"/>
      <c r="H52" s="212"/>
      <c r="I52" s="202"/>
      <c r="J52" s="204"/>
    </row>
    <row r="53" spans="1:10" ht="20.100000000000001" customHeight="1">
      <c r="A53" s="205" t="s">
        <v>791</v>
      </c>
      <c r="B53" s="18" t="s">
        <v>808</v>
      </c>
      <c r="C53" s="18" t="s">
        <v>795</v>
      </c>
      <c r="D53" s="207" t="s">
        <v>319</v>
      </c>
      <c r="E53" s="209" t="s">
        <v>810</v>
      </c>
      <c r="F53" s="201" t="s">
        <v>797</v>
      </c>
      <c r="G53" s="211">
        <v>5764</v>
      </c>
      <c r="H53" s="211">
        <v>332</v>
      </c>
      <c r="I53" s="201" t="s">
        <v>798</v>
      </c>
      <c r="J53" s="203" t="s">
        <v>799</v>
      </c>
    </row>
    <row r="54" spans="1:10" ht="20.100000000000001" customHeight="1">
      <c r="A54" s="206"/>
      <c r="B54" s="15" t="s">
        <v>809</v>
      </c>
      <c r="C54" s="15" t="s">
        <v>795</v>
      </c>
      <c r="D54" s="208"/>
      <c r="E54" s="210"/>
      <c r="F54" s="202"/>
      <c r="G54" s="212"/>
      <c r="H54" s="212"/>
      <c r="I54" s="202"/>
      <c r="J54" s="204"/>
    </row>
    <row r="55" spans="1:10" ht="20.100000000000001" customHeight="1">
      <c r="A55" s="205" t="s">
        <v>791</v>
      </c>
      <c r="B55" s="18" t="s">
        <v>811</v>
      </c>
      <c r="C55" s="18" t="s">
        <v>795</v>
      </c>
      <c r="D55" s="207" t="s">
        <v>319</v>
      </c>
      <c r="E55" s="209" t="s">
        <v>804</v>
      </c>
      <c r="F55" s="201" t="s">
        <v>797</v>
      </c>
      <c r="G55" s="211">
        <v>7758</v>
      </c>
      <c r="H55" s="211">
        <v>0</v>
      </c>
      <c r="I55" s="201" t="s">
        <v>798</v>
      </c>
      <c r="J55" s="203" t="s">
        <v>799</v>
      </c>
    </row>
    <row r="56" spans="1:10" ht="20.100000000000001" customHeight="1">
      <c r="A56" s="206"/>
      <c r="B56" s="15" t="s">
        <v>812</v>
      </c>
      <c r="C56" s="15" t="s">
        <v>795</v>
      </c>
      <c r="D56" s="208"/>
      <c r="E56" s="210"/>
      <c r="F56" s="202"/>
      <c r="G56" s="212"/>
      <c r="H56" s="212"/>
      <c r="I56" s="202"/>
      <c r="J56" s="204"/>
    </row>
    <row r="57" spans="1:10" ht="20.100000000000001" customHeight="1">
      <c r="A57" s="205" t="s">
        <v>791</v>
      </c>
      <c r="B57" s="18" t="s">
        <v>802</v>
      </c>
      <c r="C57" s="18" t="s">
        <v>803</v>
      </c>
      <c r="D57" s="207" t="s">
        <v>919</v>
      </c>
      <c r="E57" s="209" t="s">
        <v>810</v>
      </c>
      <c r="F57" s="201" t="s">
        <v>797</v>
      </c>
      <c r="G57" s="211">
        <v>5040</v>
      </c>
      <c r="H57" s="211">
        <v>0</v>
      </c>
      <c r="I57" s="201" t="s">
        <v>798</v>
      </c>
      <c r="J57" s="203" t="s">
        <v>799</v>
      </c>
    </row>
    <row r="58" spans="1:10" ht="20.100000000000001" customHeight="1">
      <c r="A58" s="206"/>
      <c r="B58" s="15" t="s">
        <v>813</v>
      </c>
      <c r="C58" s="15" t="s">
        <v>793</v>
      </c>
      <c r="D58" s="208"/>
      <c r="E58" s="210"/>
      <c r="F58" s="202"/>
      <c r="G58" s="212"/>
      <c r="H58" s="212"/>
      <c r="I58" s="202"/>
      <c r="J58" s="204"/>
    </row>
    <row r="59" spans="1:10" ht="35.1" customHeight="1">
      <c r="A59" s="225" t="s">
        <v>1375</v>
      </c>
      <c r="B59" s="15" t="s">
        <v>907</v>
      </c>
      <c r="C59" s="15" t="s">
        <v>899</v>
      </c>
      <c r="D59" s="207" t="s">
        <v>817</v>
      </c>
      <c r="E59" s="207" t="s">
        <v>814</v>
      </c>
      <c r="F59" s="207" t="s">
        <v>815</v>
      </c>
      <c r="G59" s="227">
        <v>660</v>
      </c>
      <c r="H59" s="227">
        <v>224</v>
      </c>
      <c r="I59" s="223" t="s">
        <v>1573</v>
      </c>
      <c r="J59" s="203" t="s">
        <v>323</v>
      </c>
    </row>
    <row r="60" spans="1:10" ht="35.1" customHeight="1">
      <c r="A60" s="226"/>
      <c r="B60" s="15" t="s">
        <v>908</v>
      </c>
      <c r="C60" s="15" t="s">
        <v>909</v>
      </c>
      <c r="D60" s="208"/>
      <c r="E60" s="208"/>
      <c r="F60" s="208"/>
      <c r="G60" s="228"/>
      <c r="H60" s="228"/>
      <c r="I60" s="224"/>
      <c r="J60" s="204"/>
    </row>
    <row r="61" spans="1:10" ht="35.1" customHeight="1">
      <c r="A61" s="225" t="s">
        <v>1375</v>
      </c>
      <c r="B61" s="15" t="s">
        <v>907</v>
      </c>
      <c r="C61" s="15" t="s">
        <v>899</v>
      </c>
      <c r="D61" s="207" t="s">
        <v>816</v>
      </c>
      <c r="E61" s="207" t="s">
        <v>818</v>
      </c>
      <c r="F61" s="207" t="s">
        <v>815</v>
      </c>
      <c r="G61" s="227">
        <v>660</v>
      </c>
      <c r="H61" s="227">
        <v>0</v>
      </c>
      <c r="I61" s="223" t="s">
        <v>1574</v>
      </c>
      <c r="J61" s="203" t="s">
        <v>323</v>
      </c>
    </row>
    <row r="62" spans="1:10" ht="35.1" customHeight="1">
      <c r="A62" s="226"/>
      <c r="B62" s="15" t="s">
        <v>908</v>
      </c>
      <c r="C62" s="15" t="s">
        <v>909</v>
      </c>
      <c r="D62" s="208"/>
      <c r="E62" s="208"/>
      <c r="F62" s="208"/>
      <c r="G62" s="228"/>
      <c r="H62" s="228"/>
      <c r="I62" s="224"/>
      <c r="J62" s="204"/>
    </row>
    <row r="63" spans="1:10" ht="12" customHeight="1">
      <c r="A63" s="225" t="s">
        <v>1615</v>
      </c>
      <c r="B63" s="15" t="s">
        <v>1576</v>
      </c>
      <c r="C63" s="15" t="s">
        <v>1575</v>
      </c>
      <c r="D63" s="207" t="s">
        <v>1583</v>
      </c>
      <c r="E63" s="207" t="s">
        <v>1584</v>
      </c>
      <c r="F63" s="207" t="s">
        <v>1585</v>
      </c>
      <c r="G63" s="227">
        <v>804</v>
      </c>
      <c r="H63" s="227">
        <v>0</v>
      </c>
      <c r="I63" s="223" t="s">
        <v>1586</v>
      </c>
      <c r="J63" s="203" t="s">
        <v>323</v>
      </c>
    </row>
    <row r="64" spans="1:10" ht="12" customHeight="1">
      <c r="A64" s="255"/>
      <c r="B64" s="15" t="s">
        <v>1577</v>
      </c>
      <c r="C64" s="15" t="s">
        <v>1578</v>
      </c>
      <c r="D64" s="216"/>
      <c r="E64" s="216"/>
      <c r="F64" s="216"/>
      <c r="G64" s="253"/>
      <c r="H64" s="253"/>
      <c r="I64" s="254"/>
      <c r="J64" s="214"/>
    </row>
    <row r="65" spans="1:10" ht="21">
      <c r="A65" s="255"/>
      <c r="B65" s="15" t="s">
        <v>1579</v>
      </c>
      <c r="C65" s="15" t="s">
        <v>1580</v>
      </c>
      <c r="D65" s="216"/>
      <c r="E65" s="216"/>
      <c r="F65" s="216"/>
      <c r="G65" s="253"/>
      <c r="H65" s="253"/>
      <c r="I65" s="254"/>
      <c r="J65" s="214"/>
    </row>
    <row r="66" spans="1:10" ht="12" customHeight="1">
      <c r="A66" s="226"/>
      <c r="B66" s="15" t="s">
        <v>1581</v>
      </c>
      <c r="C66" s="15" t="s">
        <v>1582</v>
      </c>
      <c r="D66" s="208"/>
      <c r="E66" s="208"/>
      <c r="F66" s="208"/>
      <c r="G66" s="228"/>
      <c r="H66" s="228"/>
      <c r="I66" s="224"/>
      <c r="J66" s="204"/>
    </row>
    <row r="67" spans="1:10" ht="63">
      <c r="A67" s="57" t="s">
        <v>1375</v>
      </c>
      <c r="B67" s="18" t="s">
        <v>903</v>
      </c>
      <c r="C67" s="18" t="s">
        <v>904</v>
      </c>
      <c r="D67" s="58" t="s">
        <v>325</v>
      </c>
      <c r="E67" s="18" t="s">
        <v>1587</v>
      </c>
      <c r="F67" s="8" t="s">
        <v>912</v>
      </c>
      <c r="G67" s="19">
        <v>1723</v>
      </c>
      <c r="H67" s="19">
        <v>837.47</v>
      </c>
      <c r="I67" s="8" t="s">
        <v>1588</v>
      </c>
      <c r="J67" s="22" t="s">
        <v>323</v>
      </c>
    </row>
    <row r="68" spans="1:10" ht="21">
      <c r="A68" s="225" t="s">
        <v>1376</v>
      </c>
      <c r="B68" s="15" t="s">
        <v>1589</v>
      </c>
      <c r="C68" s="15" t="s">
        <v>1390</v>
      </c>
      <c r="D68" s="207" t="s">
        <v>1590</v>
      </c>
      <c r="E68" s="207" t="s">
        <v>1591</v>
      </c>
      <c r="F68" s="207" t="s">
        <v>1592</v>
      </c>
      <c r="G68" s="227">
        <v>402</v>
      </c>
      <c r="H68" s="227">
        <v>0</v>
      </c>
      <c r="I68" s="207" t="s">
        <v>1384</v>
      </c>
      <c r="J68" s="237" t="s">
        <v>1593</v>
      </c>
    </row>
    <row r="69" spans="1:10">
      <c r="A69" s="226"/>
      <c r="B69" s="15" t="s">
        <v>1379</v>
      </c>
      <c r="C69" s="15" t="s">
        <v>1377</v>
      </c>
      <c r="D69" s="208"/>
      <c r="E69" s="208"/>
      <c r="F69" s="208"/>
      <c r="G69" s="228"/>
      <c r="H69" s="228"/>
      <c r="I69" s="208"/>
      <c r="J69" s="238"/>
    </row>
    <row r="70" spans="1:10">
      <c r="A70" s="225" t="s">
        <v>1376</v>
      </c>
      <c r="B70" s="15" t="s">
        <v>1594</v>
      </c>
      <c r="C70" s="15" t="s">
        <v>1380</v>
      </c>
      <c r="D70" s="207" t="s">
        <v>1596</v>
      </c>
      <c r="E70" s="207" t="s">
        <v>1597</v>
      </c>
      <c r="F70" s="207" t="s">
        <v>1598</v>
      </c>
      <c r="G70" s="227">
        <v>516</v>
      </c>
      <c r="H70" s="227">
        <v>0</v>
      </c>
      <c r="I70" s="207" t="s">
        <v>1384</v>
      </c>
      <c r="J70" s="237" t="s">
        <v>323</v>
      </c>
    </row>
    <row r="71" spans="1:10">
      <c r="A71" s="226"/>
      <c r="B71" s="15" t="s">
        <v>1595</v>
      </c>
      <c r="C71" s="15" t="s">
        <v>1377</v>
      </c>
      <c r="D71" s="208"/>
      <c r="E71" s="208"/>
      <c r="F71" s="208"/>
      <c r="G71" s="228"/>
      <c r="H71" s="228"/>
      <c r="I71" s="208"/>
      <c r="J71" s="238"/>
    </row>
    <row r="72" spans="1:10" ht="21">
      <c r="A72" s="225" t="s">
        <v>1376</v>
      </c>
      <c r="B72" s="15" t="s">
        <v>1589</v>
      </c>
      <c r="C72" s="15" t="s">
        <v>1390</v>
      </c>
      <c r="D72" s="207" t="s">
        <v>1723</v>
      </c>
      <c r="E72" s="207" t="s">
        <v>1597</v>
      </c>
      <c r="F72" s="207" t="s">
        <v>1724</v>
      </c>
      <c r="G72" s="227">
        <v>804</v>
      </c>
      <c r="H72" s="227">
        <v>0</v>
      </c>
      <c r="I72" s="207" t="s">
        <v>1384</v>
      </c>
      <c r="J72" s="237" t="s">
        <v>323</v>
      </c>
    </row>
    <row r="73" spans="1:10">
      <c r="A73" s="255"/>
      <c r="B73" s="15" t="s">
        <v>1599</v>
      </c>
      <c r="C73" s="15" t="s">
        <v>1380</v>
      </c>
      <c r="D73" s="216"/>
      <c r="E73" s="216"/>
      <c r="F73" s="216"/>
      <c r="G73" s="253"/>
      <c r="H73" s="253"/>
      <c r="I73" s="216"/>
      <c r="J73" s="256"/>
    </row>
    <row r="74" spans="1:10">
      <c r="A74" s="255"/>
      <c r="B74" s="15" t="s">
        <v>1721</v>
      </c>
      <c r="C74" s="15" t="s">
        <v>1380</v>
      </c>
      <c r="D74" s="216"/>
      <c r="E74" s="216"/>
      <c r="F74" s="216"/>
      <c r="G74" s="253"/>
      <c r="H74" s="253"/>
      <c r="I74" s="216"/>
      <c r="J74" s="256"/>
    </row>
    <row r="75" spans="1:10">
      <c r="A75" s="226"/>
      <c r="B75" s="15" t="s">
        <v>1722</v>
      </c>
      <c r="C75" s="15" t="s">
        <v>1380</v>
      </c>
      <c r="D75" s="208"/>
      <c r="E75" s="208"/>
      <c r="F75" s="208"/>
      <c r="G75" s="228"/>
      <c r="H75" s="228"/>
      <c r="I75" s="208"/>
      <c r="J75" s="238"/>
    </row>
    <row r="76" spans="1:10">
      <c r="A76" s="205" t="s">
        <v>791</v>
      </c>
      <c r="B76" s="18" t="s">
        <v>1725</v>
      </c>
      <c r="C76" s="18" t="s">
        <v>793</v>
      </c>
      <c r="D76" s="207" t="s">
        <v>319</v>
      </c>
      <c r="E76" s="209" t="s">
        <v>1728</v>
      </c>
      <c r="F76" s="201" t="s">
        <v>797</v>
      </c>
      <c r="G76" s="211">
        <v>11361</v>
      </c>
      <c r="H76" s="211">
        <v>108</v>
      </c>
      <c r="I76" s="201" t="s">
        <v>798</v>
      </c>
      <c r="J76" s="203" t="s">
        <v>799</v>
      </c>
    </row>
    <row r="77" spans="1:10" ht="21">
      <c r="A77" s="215"/>
      <c r="B77" s="15" t="s">
        <v>1726</v>
      </c>
      <c r="C77" s="15" t="s">
        <v>1580</v>
      </c>
      <c r="D77" s="216"/>
      <c r="E77" s="217"/>
      <c r="F77" s="213"/>
      <c r="G77" s="218"/>
      <c r="H77" s="218"/>
      <c r="I77" s="213"/>
      <c r="J77" s="214"/>
    </row>
    <row r="78" spans="1:10" ht="12.75" customHeight="1">
      <c r="A78" s="206"/>
      <c r="B78" s="15" t="s">
        <v>1727</v>
      </c>
      <c r="C78" s="15" t="s">
        <v>803</v>
      </c>
      <c r="D78" s="208"/>
      <c r="E78" s="210"/>
      <c r="F78" s="202"/>
      <c r="G78" s="212"/>
      <c r="H78" s="212"/>
      <c r="I78" s="202"/>
      <c r="J78" s="204"/>
    </row>
    <row r="79" spans="1:10" ht="17.100000000000001" customHeight="1">
      <c r="A79" s="205" t="s">
        <v>791</v>
      </c>
      <c r="B79" s="18" t="s">
        <v>1725</v>
      </c>
      <c r="C79" s="18" t="s">
        <v>793</v>
      </c>
      <c r="D79" s="207" t="s">
        <v>919</v>
      </c>
      <c r="E79" s="209" t="s">
        <v>807</v>
      </c>
      <c r="F79" s="201" t="s">
        <v>797</v>
      </c>
      <c r="G79" s="211">
        <v>6216</v>
      </c>
      <c r="H79" s="211">
        <v>0</v>
      </c>
      <c r="I79" s="201" t="s">
        <v>798</v>
      </c>
      <c r="J79" s="203" t="s">
        <v>799</v>
      </c>
    </row>
    <row r="80" spans="1:10" ht="17.100000000000001" customHeight="1">
      <c r="A80" s="206"/>
      <c r="B80" s="15" t="s">
        <v>1729</v>
      </c>
      <c r="C80" s="15" t="s">
        <v>793</v>
      </c>
      <c r="D80" s="208"/>
      <c r="E80" s="210"/>
      <c r="F80" s="202"/>
      <c r="G80" s="212"/>
      <c r="H80" s="212"/>
      <c r="I80" s="202"/>
      <c r="J80" s="204"/>
    </row>
    <row r="81" spans="1:10" ht="31.5">
      <c r="A81" s="14" t="s">
        <v>1376</v>
      </c>
      <c r="B81" s="15" t="s">
        <v>1730</v>
      </c>
      <c r="C81" s="15" t="s">
        <v>899</v>
      </c>
      <c r="D81" s="15" t="s">
        <v>1667</v>
      </c>
      <c r="E81" s="15" t="s">
        <v>1731</v>
      </c>
      <c r="F81" s="15" t="s">
        <v>1732</v>
      </c>
      <c r="G81" s="16">
        <v>238</v>
      </c>
      <c r="H81" s="16">
        <v>6847</v>
      </c>
      <c r="I81" s="15" t="s">
        <v>1733</v>
      </c>
      <c r="J81" s="17" t="s">
        <v>1734</v>
      </c>
    </row>
    <row r="82" spans="1:10" ht="31.5">
      <c r="A82" s="14" t="s">
        <v>1376</v>
      </c>
      <c r="B82" s="15" t="s">
        <v>1730</v>
      </c>
      <c r="C82" s="15" t="s">
        <v>899</v>
      </c>
      <c r="D82" s="15" t="s">
        <v>1667</v>
      </c>
      <c r="E82" s="15" t="s">
        <v>1735</v>
      </c>
      <c r="F82" s="15" t="s">
        <v>1732</v>
      </c>
      <c r="G82" s="16">
        <v>570</v>
      </c>
      <c r="H82" s="16">
        <v>4906</v>
      </c>
      <c r="I82" s="15" t="s">
        <v>1736</v>
      </c>
      <c r="J82" s="17" t="s">
        <v>1734</v>
      </c>
    </row>
    <row r="83" spans="1:10" ht="21">
      <c r="A83" s="205" t="s">
        <v>1376</v>
      </c>
      <c r="B83" s="18" t="s">
        <v>1385</v>
      </c>
      <c r="C83" s="18" t="s">
        <v>1386</v>
      </c>
      <c r="D83" s="207" t="s">
        <v>1740</v>
      </c>
      <c r="E83" s="209" t="s">
        <v>1741</v>
      </c>
      <c r="F83" s="201" t="s">
        <v>1614</v>
      </c>
      <c r="G83" s="211">
        <v>5298</v>
      </c>
      <c r="H83" s="211">
        <v>0</v>
      </c>
      <c r="I83" s="201" t="s">
        <v>1742</v>
      </c>
      <c r="J83" s="203" t="s">
        <v>1743</v>
      </c>
    </row>
    <row r="84" spans="1:10">
      <c r="A84" s="215"/>
      <c r="B84" s="18" t="s">
        <v>1737</v>
      </c>
      <c r="C84" s="18" t="s">
        <v>1388</v>
      </c>
      <c r="D84" s="216"/>
      <c r="E84" s="217"/>
      <c r="F84" s="213"/>
      <c r="G84" s="218"/>
      <c r="H84" s="218"/>
      <c r="I84" s="213"/>
      <c r="J84" s="214"/>
    </row>
    <row r="85" spans="1:10" ht="21">
      <c r="A85" s="206"/>
      <c r="B85" s="15" t="s">
        <v>1738</v>
      </c>
      <c r="C85" s="15" t="s">
        <v>1739</v>
      </c>
      <c r="D85" s="208"/>
      <c r="E85" s="210"/>
      <c r="F85" s="202"/>
      <c r="G85" s="212"/>
      <c r="H85" s="212"/>
      <c r="I85" s="202"/>
      <c r="J85" s="204"/>
    </row>
    <row r="86" spans="1:10" ht="94.5">
      <c r="A86" s="57" t="s">
        <v>1375</v>
      </c>
      <c r="B86" s="221" t="s">
        <v>192</v>
      </c>
      <c r="C86" s="222"/>
      <c r="D86" s="58" t="s">
        <v>193</v>
      </c>
      <c r="E86" s="18" t="s">
        <v>194</v>
      </c>
      <c r="F86" s="8" t="s">
        <v>195</v>
      </c>
      <c r="G86" s="19">
        <v>54414</v>
      </c>
      <c r="H86" s="19">
        <v>0</v>
      </c>
      <c r="I86" s="8" t="s">
        <v>196</v>
      </c>
      <c r="J86" s="22" t="s">
        <v>323</v>
      </c>
    </row>
    <row r="87" spans="1:10" ht="12" customHeight="1" thickBot="1">
      <c r="A87" s="102"/>
      <c r="B87" s="103"/>
      <c r="C87" s="103"/>
      <c r="D87" s="104"/>
      <c r="E87" s="103"/>
      <c r="F87" s="105"/>
      <c r="G87" s="106"/>
      <c r="H87" s="106"/>
      <c r="I87" s="105"/>
      <c r="J87" s="107"/>
    </row>
    <row r="88" spans="1:10" ht="12.75" customHeight="1">
      <c r="A88" s="7"/>
      <c r="B88" s="7"/>
      <c r="C88" s="7"/>
      <c r="D88" s="7"/>
      <c r="E88" s="7"/>
      <c r="F88" s="7"/>
      <c r="G88" s="77">
        <f>SUM(G10:G87)</f>
        <v>415888.33</v>
      </c>
      <c r="H88" s="77">
        <f>SUM(H10:H87)</f>
        <v>42687.66</v>
      </c>
      <c r="I88" s="7"/>
    </row>
    <row r="89" spans="1:10" ht="12.75" customHeight="1">
      <c r="A89" s="7"/>
      <c r="B89" s="7"/>
      <c r="C89" s="7"/>
      <c r="D89" s="7"/>
      <c r="E89" s="7"/>
      <c r="F89" s="7"/>
      <c r="G89" s="7"/>
      <c r="H89" s="7"/>
      <c r="I89" s="7"/>
    </row>
    <row r="90" spans="1:10" ht="12.75" customHeight="1">
      <c r="A90" s="7"/>
      <c r="B90" s="7"/>
      <c r="C90" s="7"/>
      <c r="D90" s="7"/>
      <c r="E90" s="7"/>
      <c r="F90" s="7"/>
      <c r="G90" s="7"/>
      <c r="H90" s="7"/>
      <c r="I90" s="7"/>
    </row>
    <row r="91" spans="1:10" ht="12.75" customHeight="1">
      <c r="A91" s="23"/>
      <c r="B91" s="23"/>
      <c r="C91" s="23"/>
      <c r="D91" s="23"/>
      <c r="E91" s="23"/>
      <c r="F91" s="23"/>
      <c r="G91" s="23"/>
      <c r="H91" s="23"/>
      <c r="I91" s="23"/>
    </row>
    <row r="92" spans="1:10" ht="12.75" customHeight="1">
      <c r="A92" s="23"/>
      <c r="B92" s="23"/>
      <c r="C92" s="23"/>
      <c r="D92" s="23"/>
      <c r="E92" s="23"/>
      <c r="F92" s="23"/>
      <c r="G92" s="23"/>
      <c r="H92" s="23"/>
      <c r="I92" s="23"/>
    </row>
    <row r="93" spans="1:10" ht="12.75" customHeight="1">
      <c r="A93" s="23"/>
      <c r="B93" s="23"/>
      <c r="C93" s="23"/>
      <c r="D93" s="23"/>
      <c r="E93" s="23"/>
      <c r="F93" s="23"/>
      <c r="G93" s="23"/>
      <c r="H93" s="23"/>
      <c r="I93" s="23"/>
    </row>
    <row r="94" spans="1:10" ht="12.75" customHeight="1">
      <c r="A94" s="23"/>
      <c r="B94" s="23"/>
      <c r="C94" s="23"/>
      <c r="D94" s="23"/>
      <c r="E94" s="23"/>
      <c r="F94" s="23"/>
      <c r="G94" s="23"/>
      <c r="H94" s="23"/>
      <c r="I94" s="23"/>
    </row>
    <row r="96" spans="1:10" ht="18">
      <c r="A96" s="23"/>
      <c r="B96" s="23"/>
      <c r="C96" s="23"/>
      <c r="D96" s="23"/>
      <c r="E96" s="6"/>
    </row>
  </sheetData>
  <autoFilter ref="A8:J86">
    <filterColumn colId="6" showButton="0"/>
  </autoFilter>
  <mergeCells count="192">
    <mergeCell ref="B86:C86"/>
    <mergeCell ref="G83:G85"/>
    <mergeCell ref="H83:H85"/>
    <mergeCell ref="I83:I85"/>
    <mergeCell ref="J83:J85"/>
    <mergeCell ref="A83:A85"/>
    <mergeCell ref="D83:D85"/>
    <mergeCell ref="F83:F85"/>
    <mergeCell ref="E83:E85"/>
    <mergeCell ref="G76:G78"/>
    <mergeCell ref="H76:H78"/>
    <mergeCell ref="I76:I78"/>
    <mergeCell ref="J76:J78"/>
    <mergeCell ref="A76:A78"/>
    <mergeCell ref="D76:D78"/>
    <mergeCell ref="E76:E78"/>
    <mergeCell ref="F76:F78"/>
    <mergeCell ref="G79:G80"/>
    <mergeCell ref="H79:H80"/>
    <mergeCell ref="I79:I80"/>
    <mergeCell ref="J79:J80"/>
    <mergeCell ref="A79:A80"/>
    <mergeCell ref="D79:D80"/>
    <mergeCell ref="E79:E80"/>
    <mergeCell ref="F79:F80"/>
    <mergeCell ref="G70:G71"/>
    <mergeCell ref="H70:H71"/>
    <mergeCell ref="I70:I71"/>
    <mergeCell ref="J70:J71"/>
    <mergeCell ref="A70:A71"/>
    <mergeCell ref="D70:D71"/>
    <mergeCell ref="E70:E71"/>
    <mergeCell ref="F70:F71"/>
    <mergeCell ref="G72:G75"/>
    <mergeCell ref="H72:H75"/>
    <mergeCell ref="I72:I75"/>
    <mergeCell ref="J72:J75"/>
    <mergeCell ref="A72:A75"/>
    <mergeCell ref="D72:D75"/>
    <mergeCell ref="E72:E75"/>
    <mergeCell ref="F72:F75"/>
    <mergeCell ref="G63:G66"/>
    <mergeCell ref="H63:H66"/>
    <mergeCell ref="I63:I66"/>
    <mergeCell ref="J63:J66"/>
    <mergeCell ref="A63:A66"/>
    <mergeCell ref="D63:D66"/>
    <mergeCell ref="E63:E66"/>
    <mergeCell ref="F63:F66"/>
    <mergeCell ref="G68:G69"/>
    <mergeCell ref="H68:H69"/>
    <mergeCell ref="I68:I69"/>
    <mergeCell ref="J68:J69"/>
    <mergeCell ref="A68:A69"/>
    <mergeCell ref="D68:D69"/>
    <mergeCell ref="E68:E69"/>
    <mergeCell ref="F68:F69"/>
    <mergeCell ref="G59:G60"/>
    <mergeCell ref="H59:H60"/>
    <mergeCell ref="I59:I60"/>
    <mergeCell ref="J59:J60"/>
    <mergeCell ref="A59:A60"/>
    <mergeCell ref="D59:D60"/>
    <mergeCell ref="E59:E60"/>
    <mergeCell ref="F59:F60"/>
    <mergeCell ref="G61:G62"/>
    <mergeCell ref="H61:H62"/>
    <mergeCell ref="I61:I62"/>
    <mergeCell ref="J61:J62"/>
    <mergeCell ref="A61:A62"/>
    <mergeCell ref="D61:D62"/>
    <mergeCell ref="E61:E62"/>
    <mergeCell ref="F61:F62"/>
    <mergeCell ref="B17:C17"/>
    <mergeCell ref="G14:G16"/>
    <mergeCell ref="H14:H16"/>
    <mergeCell ref="I14:I16"/>
    <mergeCell ref="J14:J16"/>
    <mergeCell ref="A14:A16"/>
    <mergeCell ref="D14:D16"/>
    <mergeCell ref="E14:E16"/>
    <mergeCell ref="F14:F16"/>
    <mergeCell ref="B10:C10"/>
    <mergeCell ref="B11:C11"/>
    <mergeCell ref="A12:A13"/>
    <mergeCell ref="D12:D13"/>
    <mergeCell ref="J8:J9"/>
    <mergeCell ref="I8:I9"/>
    <mergeCell ref="B8:B9"/>
    <mergeCell ref="I12:I13"/>
    <mergeCell ref="J12:J13"/>
    <mergeCell ref="E12:E13"/>
    <mergeCell ref="F12:F13"/>
    <mergeCell ref="G12:G13"/>
    <mergeCell ref="H12:H13"/>
    <mergeCell ref="B6:I6"/>
    <mergeCell ref="A8:A9"/>
    <mergeCell ref="C8:C9"/>
    <mergeCell ref="D8:D9"/>
    <mergeCell ref="B1:I1"/>
    <mergeCell ref="B3:I3"/>
    <mergeCell ref="B5:I5"/>
    <mergeCell ref="E8:E9"/>
    <mergeCell ref="F8:F9"/>
    <mergeCell ref="G8:H8"/>
    <mergeCell ref="I20:I21"/>
    <mergeCell ref="J20:J21"/>
    <mergeCell ref="B22:C22"/>
    <mergeCell ref="B30:C30"/>
    <mergeCell ref="B31:C31"/>
    <mergeCell ref="B32:C32"/>
    <mergeCell ref="A20:A21"/>
    <mergeCell ref="D20:D21"/>
    <mergeCell ref="E20:E21"/>
    <mergeCell ref="F20:F21"/>
    <mergeCell ref="G20:G21"/>
    <mergeCell ref="H20:H21"/>
    <mergeCell ref="B42:C42"/>
    <mergeCell ref="A43:A44"/>
    <mergeCell ref="D43:D44"/>
    <mergeCell ref="I35:I36"/>
    <mergeCell ref="F35:F36"/>
    <mergeCell ref="G35:G36"/>
    <mergeCell ref="B33:C33"/>
    <mergeCell ref="B34:C34"/>
    <mergeCell ref="A35:A36"/>
    <mergeCell ref="D35:D36"/>
    <mergeCell ref="A40:A41"/>
    <mergeCell ref="D40:D41"/>
    <mergeCell ref="E40:E41"/>
    <mergeCell ref="F40:F41"/>
    <mergeCell ref="G40:G41"/>
    <mergeCell ref="H35:H36"/>
    <mergeCell ref="E43:E44"/>
    <mergeCell ref="F43:F44"/>
    <mergeCell ref="G43:G44"/>
    <mergeCell ref="H43:H44"/>
    <mergeCell ref="I43:I44"/>
    <mergeCell ref="H40:H41"/>
    <mergeCell ref="I40:I41"/>
    <mergeCell ref="J40:J41"/>
    <mergeCell ref="E35:E36"/>
    <mergeCell ref="J35:J36"/>
    <mergeCell ref="J43:J44"/>
    <mergeCell ref="A46:A47"/>
    <mergeCell ref="D46:D47"/>
    <mergeCell ref="E46:E47"/>
    <mergeCell ref="F46:F47"/>
    <mergeCell ref="G46:G47"/>
    <mergeCell ref="H46:H47"/>
    <mergeCell ref="I46:I47"/>
    <mergeCell ref="J46:J47"/>
    <mergeCell ref="I48:I50"/>
    <mergeCell ref="J48:J50"/>
    <mergeCell ref="A51:A52"/>
    <mergeCell ref="D51:D52"/>
    <mergeCell ref="E51:E52"/>
    <mergeCell ref="F51:F52"/>
    <mergeCell ref="G51:G52"/>
    <mergeCell ref="H51:H52"/>
    <mergeCell ref="I51:I52"/>
    <mergeCell ref="J51:J52"/>
    <mergeCell ref="A48:A50"/>
    <mergeCell ref="D48:D50"/>
    <mergeCell ref="E48:E50"/>
    <mergeCell ref="F48:F50"/>
    <mergeCell ref="G48:G50"/>
    <mergeCell ref="H48:H50"/>
    <mergeCell ref="I57:I58"/>
    <mergeCell ref="J57:J58"/>
    <mergeCell ref="A57:A58"/>
    <mergeCell ref="D57:D58"/>
    <mergeCell ref="E57:E58"/>
    <mergeCell ref="F57:F58"/>
    <mergeCell ref="G57:G58"/>
    <mergeCell ref="H57:H58"/>
    <mergeCell ref="I53:I54"/>
    <mergeCell ref="J53:J54"/>
    <mergeCell ref="A55:A56"/>
    <mergeCell ref="D55:D56"/>
    <mergeCell ref="E55:E56"/>
    <mergeCell ref="F55:F56"/>
    <mergeCell ref="G55:G56"/>
    <mergeCell ref="H55:H56"/>
    <mergeCell ref="I55:I56"/>
    <mergeCell ref="J55:J56"/>
    <mergeCell ref="A53:A54"/>
    <mergeCell ref="D53:D54"/>
    <mergeCell ref="E53:E54"/>
    <mergeCell ref="F53:F54"/>
    <mergeCell ref="G53:G54"/>
    <mergeCell ref="H53:H54"/>
  </mergeCells>
  <phoneticPr fontId="3" type="noConversion"/>
  <pageMargins left="0.19685039370078741" right="0.19685039370078741" top="0.59055118110236227" bottom="0.59055118110236227" header="0" footer="0"/>
  <pageSetup paperSize="9" scale="6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dimension ref="A1:BE119"/>
  <sheetViews>
    <sheetView workbookViewId="0">
      <selection activeCell="D46" sqref="D46"/>
    </sheetView>
  </sheetViews>
  <sheetFormatPr baseColWidth="10" defaultRowHeight="11.25"/>
  <cols>
    <col min="1" max="1" width="13.7109375" style="48" customWidth="1"/>
    <col min="2" max="2" width="27.42578125" style="48" customWidth="1"/>
    <col min="3" max="3" width="16.5703125" style="48" customWidth="1"/>
    <col min="4" max="4" width="15.42578125" style="48" customWidth="1"/>
    <col min="5" max="5" width="24.28515625" style="48" bestFit="1" customWidth="1"/>
    <col min="6" max="6" width="21.28515625" style="48" customWidth="1"/>
    <col min="7" max="8" width="13" style="55" customWidth="1"/>
    <col min="9" max="9" width="38.140625" style="48" customWidth="1"/>
    <col min="10" max="10" width="24.140625" style="48" customWidth="1"/>
    <col min="11" max="15" width="11.42578125" style="48"/>
    <col min="16" max="16" width="11.7109375" style="48" bestFit="1" customWidth="1"/>
    <col min="17" max="17" width="11.42578125" style="48"/>
    <col min="18" max="19" width="11.5703125" style="48" bestFit="1" customWidth="1"/>
    <col min="20" max="16384" width="11.42578125" style="48"/>
  </cols>
  <sheetData>
    <row r="1" spans="1:57" ht="18" customHeight="1">
      <c r="A1" s="232" t="s">
        <v>307</v>
      </c>
      <c r="B1" s="232"/>
      <c r="C1" s="232"/>
      <c r="D1" s="232"/>
      <c r="E1" s="232"/>
      <c r="F1" s="232"/>
      <c r="G1" s="232"/>
      <c r="H1" s="232"/>
      <c r="I1" s="232"/>
      <c r="J1" s="232"/>
    </row>
    <row r="3" spans="1:57" ht="18" customHeight="1">
      <c r="A3" s="232" t="s">
        <v>308</v>
      </c>
      <c r="B3" s="232"/>
      <c r="C3" s="232"/>
      <c r="D3" s="232"/>
      <c r="E3" s="232"/>
      <c r="F3" s="232"/>
      <c r="G3" s="232"/>
      <c r="H3" s="232"/>
      <c r="I3" s="232"/>
      <c r="J3" s="232"/>
    </row>
    <row r="5" spans="1:57" ht="15.75" customHeight="1">
      <c r="A5" s="229" t="s">
        <v>311</v>
      </c>
      <c r="B5" s="229"/>
      <c r="C5" s="229"/>
      <c r="D5" s="229"/>
      <c r="E5" s="229"/>
      <c r="F5" s="229"/>
      <c r="G5" s="229"/>
      <c r="H5" s="229"/>
      <c r="I5" s="229"/>
      <c r="J5" s="229"/>
    </row>
    <row r="6" spans="1:57" ht="15.75" customHeight="1">
      <c r="B6" s="47"/>
      <c r="C6" s="366" t="s">
        <v>317</v>
      </c>
      <c r="D6" s="366"/>
      <c r="E6" s="366"/>
      <c r="F6" s="366"/>
      <c r="G6" s="366"/>
      <c r="H6" s="366"/>
      <c r="I6" s="47"/>
    </row>
    <row r="7" spans="1:57" ht="15.75" customHeight="1" thickBot="1">
      <c r="B7" s="47"/>
      <c r="C7" s="47"/>
      <c r="D7" s="47"/>
      <c r="E7" s="47"/>
      <c r="F7" s="47"/>
      <c r="G7" s="54"/>
      <c r="H7" s="54"/>
      <c r="I7" s="47"/>
    </row>
    <row r="8" spans="1:57" ht="12" thickBot="1">
      <c r="A8" s="362" t="s">
        <v>348</v>
      </c>
      <c r="B8" s="362" t="s">
        <v>315</v>
      </c>
      <c r="C8" s="362" t="s">
        <v>312</v>
      </c>
      <c r="D8" s="362" t="s">
        <v>349</v>
      </c>
      <c r="E8" s="362" t="s">
        <v>350</v>
      </c>
      <c r="F8" s="362" t="s">
        <v>351</v>
      </c>
      <c r="G8" s="364" t="s">
        <v>352</v>
      </c>
      <c r="H8" s="365"/>
      <c r="I8" s="362" t="s">
        <v>353</v>
      </c>
      <c r="J8" s="362" t="s">
        <v>316</v>
      </c>
    </row>
    <row r="9" spans="1:57" ht="30" customHeight="1">
      <c r="A9" s="363"/>
      <c r="B9" s="363"/>
      <c r="C9" s="363"/>
      <c r="D9" s="363"/>
      <c r="E9" s="363"/>
      <c r="F9" s="363"/>
      <c r="G9" s="75" t="s">
        <v>313</v>
      </c>
      <c r="H9" s="75" t="s">
        <v>314</v>
      </c>
      <c r="I9" s="363"/>
      <c r="J9" s="363"/>
    </row>
    <row r="10" spans="1:57">
      <c r="A10" s="334" t="s">
        <v>897</v>
      </c>
      <c r="B10" s="71" t="s">
        <v>1546</v>
      </c>
      <c r="C10" s="71" t="s">
        <v>1547</v>
      </c>
      <c r="D10" s="328" t="s">
        <v>1667</v>
      </c>
      <c r="E10" s="328" t="s">
        <v>1150</v>
      </c>
      <c r="F10" s="328" t="s">
        <v>1151</v>
      </c>
      <c r="G10" s="337">
        <v>3910</v>
      </c>
      <c r="H10" s="337">
        <v>12688</v>
      </c>
      <c r="I10" s="328" t="s">
        <v>1152</v>
      </c>
      <c r="J10" s="331" t="s">
        <v>930</v>
      </c>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row>
    <row r="11" spans="1:57" ht="22.5">
      <c r="A11" s="336"/>
      <c r="B11" s="71" t="s">
        <v>1035</v>
      </c>
      <c r="C11" s="71" t="s">
        <v>1149</v>
      </c>
      <c r="D11" s="330"/>
      <c r="E11" s="330"/>
      <c r="F11" s="330"/>
      <c r="G11" s="339"/>
      <c r="H11" s="339"/>
      <c r="I11" s="330"/>
      <c r="J11" s="333"/>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row>
    <row r="12" spans="1:57">
      <c r="A12" s="334" t="s">
        <v>897</v>
      </c>
      <c r="B12" s="71" t="s">
        <v>1546</v>
      </c>
      <c r="C12" s="71" t="s">
        <v>1547</v>
      </c>
      <c r="D12" s="328" t="s">
        <v>542</v>
      </c>
      <c r="E12" s="328" t="s">
        <v>935</v>
      </c>
      <c r="F12" s="328" t="s">
        <v>936</v>
      </c>
      <c r="G12" s="337">
        <v>6613</v>
      </c>
      <c r="H12" s="337">
        <v>8672.09</v>
      </c>
      <c r="I12" s="328" t="s">
        <v>937</v>
      </c>
      <c r="J12" s="331" t="s">
        <v>323</v>
      </c>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row>
    <row r="13" spans="1:57" ht="12.75" customHeight="1">
      <c r="A13" s="335"/>
      <c r="B13" s="71" t="s">
        <v>931</v>
      </c>
      <c r="C13" s="71" t="s">
        <v>932</v>
      </c>
      <c r="D13" s="329"/>
      <c r="E13" s="329"/>
      <c r="F13" s="329"/>
      <c r="G13" s="338"/>
      <c r="H13" s="338"/>
      <c r="I13" s="329"/>
      <c r="J13" s="33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row>
    <row r="14" spans="1:57" ht="22.5">
      <c r="A14" s="336"/>
      <c r="B14" s="71" t="s">
        <v>933</v>
      </c>
      <c r="C14" s="71" t="s">
        <v>934</v>
      </c>
      <c r="D14" s="330"/>
      <c r="E14" s="330"/>
      <c r="F14" s="330"/>
      <c r="G14" s="339"/>
      <c r="H14" s="339"/>
      <c r="I14" s="330"/>
      <c r="J14" s="333"/>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row>
    <row r="15" spans="1:57" ht="12.75" customHeight="1">
      <c r="A15" s="334" t="s">
        <v>897</v>
      </c>
      <c r="B15" s="71" t="s">
        <v>1546</v>
      </c>
      <c r="C15" s="71" t="s">
        <v>1547</v>
      </c>
      <c r="D15" s="328" t="s">
        <v>1667</v>
      </c>
      <c r="E15" s="328" t="s">
        <v>939</v>
      </c>
      <c r="F15" s="328" t="s">
        <v>940</v>
      </c>
      <c r="G15" s="337">
        <v>5772.66</v>
      </c>
      <c r="H15" s="337">
        <v>17533</v>
      </c>
      <c r="I15" s="328" t="s">
        <v>1152</v>
      </c>
      <c r="J15" s="331" t="s">
        <v>930</v>
      </c>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row>
    <row r="16" spans="1:57" ht="22.5">
      <c r="A16" s="335"/>
      <c r="B16" s="71" t="s">
        <v>1035</v>
      </c>
      <c r="C16" s="71" t="s">
        <v>1149</v>
      </c>
      <c r="D16" s="329"/>
      <c r="E16" s="329"/>
      <c r="F16" s="329"/>
      <c r="G16" s="338"/>
      <c r="H16" s="338"/>
      <c r="I16" s="329"/>
      <c r="J16" s="332"/>
      <c r="K16" s="192"/>
      <c r="L16" s="192"/>
      <c r="M16" s="192"/>
      <c r="N16" s="192"/>
      <c r="O16" s="192"/>
      <c r="P16" s="192"/>
      <c r="Q16" s="192"/>
      <c r="R16" s="193"/>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row>
    <row r="17" spans="1:57" ht="12.75" customHeight="1">
      <c r="A17" s="336"/>
      <c r="B17" s="71" t="s">
        <v>938</v>
      </c>
      <c r="C17" s="71" t="s">
        <v>1580</v>
      </c>
      <c r="D17" s="330"/>
      <c r="E17" s="330"/>
      <c r="F17" s="330"/>
      <c r="G17" s="339"/>
      <c r="H17" s="339"/>
      <c r="I17" s="330"/>
      <c r="J17" s="333"/>
      <c r="K17" s="192"/>
      <c r="L17" s="192"/>
      <c r="M17" s="192"/>
      <c r="N17" s="192"/>
      <c r="O17" s="192"/>
      <c r="P17" s="192"/>
      <c r="Q17" s="192"/>
      <c r="R17" s="194"/>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row>
    <row r="18" spans="1:57" ht="24.95" customHeight="1">
      <c r="A18" s="334" t="s">
        <v>1615</v>
      </c>
      <c r="B18" s="71" t="s">
        <v>941</v>
      </c>
      <c r="C18" s="71" t="s">
        <v>1390</v>
      </c>
      <c r="D18" s="328" t="s">
        <v>921</v>
      </c>
      <c r="E18" s="328" t="s">
        <v>943</v>
      </c>
      <c r="F18" s="328" t="s">
        <v>944</v>
      </c>
      <c r="G18" s="337">
        <v>2015.98</v>
      </c>
      <c r="H18" s="337">
        <v>232</v>
      </c>
      <c r="I18" s="328" t="s">
        <v>945</v>
      </c>
      <c r="J18" s="331" t="s">
        <v>323</v>
      </c>
      <c r="K18" s="192"/>
      <c r="L18" s="192"/>
      <c r="M18" s="192"/>
      <c r="N18" s="192"/>
      <c r="O18" s="192"/>
      <c r="P18" s="195"/>
      <c r="Q18" s="192"/>
      <c r="R18" s="194"/>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row>
    <row r="19" spans="1:57" ht="24.95" customHeight="1">
      <c r="A19" s="336"/>
      <c r="B19" s="71" t="s">
        <v>942</v>
      </c>
      <c r="C19" s="71" t="s">
        <v>1580</v>
      </c>
      <c r="D19" s="330"/>
      <c r="E19" s="330"/>
      <c r="F19" s="330"/>
      <c r="G19" s="339"/>
      <c r="H19" s="339"/>
      <c r="I19" s="330"/>
      <c r="J19" s="333"/>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row>
    <row r="20" spans="1:57" ht="22.5">
      <c r="A20" s="334" t="s">
        <v>552</v>
      </c>
      <c r="B20" s="71" t="s">
        <v>946</v>
      </c>
      <c r="C20" s="71" t="s">
        <v>20</v>
      </c>
      <c r="D20" s="328" t="s">
        <v>921</v>
      </c>
      <c r="E20" s="328" t="s">
        <v>947</v>
      </c>
      <c r="F20" s="328" t="s">
        <v>948</v>
      </c>
      <c r="G20" s="337">
        <v>2024</v>
      </c>
      <c r="H20" s="337">
        <v>232</v>
      </c>
      <c r="I20" s="328" t="s">
        <v>949</v>
      </c>
      <c r="J20" s="331" t="s">
        <v>323</v>
      </c>
      <c r="K20" s="192"/>
      <c r="L20" s="192"/>
      <c r="M20" s="192"/>
      <c r="N20" s="192"/>
      <c r="O20" s="192"/>
      <c r="P20" s="192"/>
      <c r="Q20" s="192"/>
      <c r="R20" s="196"/>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row>
    <row r="21" spans="1:57" ht="26.25" customHeight="1">
      <c r="A21" s="336"/>
      <c r="B21" s="71" t="s">
        <v>555</v>
      </c>
      <c r="C21" s="71" t="s">
        <v>1580</v>
      </c>
      <c r="D21" s="330"/>
      <c r="E21" s="330"/>
      <c r="F21" s="330"/>
      <c r="G21" s="339"/>
      <c r="H21" s="339"/>
      <c r="I21" s="330"/>
      <c r="J21" s="333"/>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row>
    <row r="22" spans="1:57" ht="78.75">
      <c r="A22" s="131" t="s">
        <v>272</v>
      </c>
      <c r="B22" s="71" t="s">
        <v>516</v>
      </c>
      <c r="C22" s="71" t="s">
        <v>1805</v>
      </c>
      <c r="D22" s="71" t="s">
        <v>921</v>
      </c>
      <c r="E22" s="71" t="s">
        <v>950</v>
      </c>
      <c r="F22" s="71" t="s">
        <v>484</v>
      </c>
      <c r="G22" s="73">
        <v>258</v>
      </c>
      <c r="H22" s="71">
        <v>232</v>
      </c>
      <c r="I22" s="71" t="s">
        <v>951</v>
      </c>
      <c r="J22" s="72" t="s">
        <v>323</v>
      </c>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row>
    <row r="23" spans="1:57" ht="56.25">
      <c r="A23" s="131" t="s">
        <v>272</v>
      </c>
      <c r="B23" s="71" t="s">
        <v>516</v>
      </c>
      <c r="C23" s="71" t="s">
        <v>1805</v>
      </c>
      <c r="D23" s="71" t="s">
        <v>107</v>
      </c>
      <c r="E23" s="71" t="s">
        <v>957</v>
      </c>
      <c r="F23" s="71" t="s">
        <v>952</v>
      </c>
      <c r="G23" s="73">
        <v>258</v>
      </c>
      <c r="H23" s="73">
        <v>242</v>
      </c>
      <c r="I23" s="71" t="s">
        <v>953</v>
      </c>
      <c r="J23" s="72" t="s">
        <v>323</v>
      </c>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row>
    <row r="24" spans="1:57" ht="33.75">
      <c r="A24" s="131" t="s">
        <v>1376</v>
      </c>
      <c r="B24" s="264" t="s">
        <v>954</v>
      </c>
      <c r="C24" s="265"/>
      <c r="D24" s="71" t="s">
        <v>955</v>
      </c>
      <c r="E24" s="71" t="s">
        <v>958</v>
      </c>
      <c r="F24" s="71" t="s">
        <v>956</v>
      </c>
      <c r="G24" s="73">
        <v>18243.04</v>
      </c>
      <c r="H24" s="73">
        <v>0</v>
      </c>
      <c r="I24" s="71" t="s">
        <v>959</v>
      </c>
      <c r="J24" s="72" t="s">
        <v>323</v>
      </c>
      <c r="K24" s="192"/>
      <c r="L24" s="192"/>
      <c r="M24" s="192"/>
      <c r="N24" s="192"/>
      <c r="O24" s="192"/>
      <c r="P24" s="197"/>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row>
    <row r="25" spans="1:57" ht="22.5">
      <c r="A25" s="334" t="s">
        <v>197</v>
      </c>
      <c r="B25" s="71" t="s">
        <v>499</v>
      </c>
      <c r="C25" s="71" t="s">
        <v>255</v>
      </c>
      <c r="D25" s="328" t="s">
        <v>542</v>
      </c>
      <c r="E25" s="328" t="s">
        <v>961</v>
      </c>
      <c r="F25" s="328" t="s">
        <v>962</v>
      </c>
      <c r="G25" s="337">
        <v>4563.99</v>
      </c>
      <c r="H25" s="337">
        <v>299</v>
      </c>
      <c r="I25" s="328" t="s">
        <v>962</v>
      </c>
      <c r="J25" s="331" t="s">
        <v>323</v>
      </c>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row>
    <row r="26" spans="1:57" ht="22.5">
      <c r="A26" s="335"/>
      <c r="B26" s="71" t="s">
        <v>199</v>
      </c>
      <c r="C26" s="71" t="s">
        <v>501</v>
      </c>
      <c r="D26" s="329"/>
      <c r="E26" s="329"/>
      <c r="F26" s="329"/>
      <c r="G26" s="338"/>
      <c r="H26" s="338"/>
      <c r="I26" s="329"/>
      <c r="J26" s="33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row>
    <row r="27" spans="1:57" ht="22.5" customHeight="1">
      <c r="A27" s="336"/>
      <c r="B27" s="71" t="s">
        <v>200</v>
      </c>
      <c r="C27" s="71" t="s">
        <v>960</v>
      </c>
      <c r="D27" s="330"/>
      <c r="E27" s="330"/>
      <c r="F27" s="330"/>
      <c r="G27" s="339"/>
      <c r="H27" s="339"/>
      <c r="I27" s="330"/>
      <c r="J27" s="333"/>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row>
    <row r="28" spans="1:57" s="191" customFormat="1" ht="33.75">
      <c r="A28" s="131" t="s">
        <v>1615</v>
      </c>
      <c r="B28" s="71" t="s">
        <v>963</v>
      </c>
      <c r="C28" s="71" t="s">
        <v>1580</v>
      </c>
      <c r="D28" s="71" t="s">
        <v>355</v>
      </c>
      <c r="E28" s="71" t="s">
        <v>964</v>
      </c>
      <c r="F28" s="71" t="s">
        <v>965</v>
      </c>
      <c r="G28" s="73">
        <v>9018.2999999999993</v>
      </c>
      <c r="H28" s="73">
        <v>0</v>
      </c>
      <c r="I28" s="71" t="s">
        <v>1811</v>
      </c>
      <c r="J28" s="72" t="s">
        <v>323</v>
      </c>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row>
    <row r="29" spans="1:57" s="191" customFormat="1" ht="33.75">
      <c r="A29" s="131" t="s">
        <v>897</v>
      </c>
      <c r="B29" s="264" t="s">
        <v>1812</v>
      </c>
      <c r="C29" s="265"/>
      <c r="D29" s="71" t="s">
        <v>542</v>
      </c>
      <c r="E29" s="71" t="s">
        <v>1813</v>
      </c>
      <c r="F29" s="71" t="s">
        <v>1814</v>
      </c>
      <c r="G29" s="73">
        <v>10903.43</v>
      </c>
      <c r="H29" s="73">
        <v>1507</v>
      </c>
      <c r="I29" s="71" t="s">
        <v>1815</v>
      </c>
      <c r="J29" s="72" t="s">
        <v>323</v>
      </c>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row>
    <row r="30" spans="1:57" ht="63" customHeight="1">
      <c r="A30" s="334" t="s">
        <v>272</v>
      </c>
      <c r="B30" s="71" t="s">
        <v>907</v>
      </c>
      <c r="C30" s="71" t="s">
        <v>899</v>
      </c>
      <c r="D30" s="328" t="s">
        <v>542</v>
      </c>
      <c r="E30" s="328" t="s">
        <v>1816</v>
      </c>
      <c r="F30" s="328" t="s">
        <v>1611</v>
      </c>
      <c r="G30" s="337">
        <v>4383.5</v>
      </c>
      <c r="H30" s="337">
        <v>598</v>
      </c>
      <c r="I30" s="328" t="s">
        <v>1817</v>
      </c>
      <c r="J30" s="331" t="s">
        <v>323</v>
      </c>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row>
    <row r="31" spans="1:57" ht="63" customHeight="1">
      <c r="A31" s="336"/>
      <c r="B31" s="71" t="s">
        <v>908</v>
      </c>
      <c r="C31" s="71" t="s">
        <v>1750</v>
      </c>
      <c r="D31" s="330"/>
      <c r="E31" s="330"/>
      <c r="F31" s="330"/>
      <c r="G31" s="339"/>
      <c r="H31" s="339"/>
      <c r="I31" s="330"/>
      <c r="J31" s="333"/>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row>
    <row r="32" spans="1:57" ht="45">
      <c r="A32" s="131" t="s">
        <v>897</v>
      </c>
      <c r="B32" s="264" t="s">
        <v>1818</v>
      </c>
      <c r="C32" s="265"/>
      <c r="D32" s="71" t="s">
        <v>969</v>
      </c>
      <c r="E32" s="71" t="s">
        <v>1819</v>
      </c>
      <c r="F32" s="71" t="s">
        <v>1820</v>
      </c>
      <c r="G32" s="73">
        <v>384</v>
      </c>
      <c r="H32" s="73">
        <v>484</v>
      </c>
      <c r="I32" s="71" t="s">
        <v>1820</v>
      </c>
      <c r="J32" s="72" t="s">
        <v>323</v>
      </c>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row>
    <row r="33" spans="1:57" ht="24.95" customHeight="1">
      <c r="A33" s="334" t="s">
        <v>272</v>
      </c>
      <c r="B33" s="71" t="s">
        <v>907</v>
      </c>
      <c r="C33" s="71" t="s">
        <v>899</v>
      </c>
      <c r="D33" s="328" t="s">
        <v>1155</v>
      </c>
      <c r="E33" s="328" t="s">
        <v>259</v>
      </c>
      <c r="F33" s="328" t="s">
        <v>1611</v>
      </c>
      <c r="G33" s="337">
        <v>404</v>
      </c>
      <c r="H33" s="337">
        <v>192</v>
      </c>
      <c r="I33" s="328" t="s">
        <v>1821</v>
      </c>
      <c r="J33" s="331" t="s">
        <v>323</v>
      </c>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row>
    <row r="34" spans="1:57" ht="24.95" customHeight="1">
      <c r="A34" s="336"/>
      <c r="B34" s="71" t="s">
        <v>908</v>
      </c>
      <c r="C34" s="71" t="s">
        <v>1750</v>
      </c>
      <c r="D34" s="330"/>
      <c r="E34" s="330"/>
      <c r="F34" s="330"/>
      <c r="G34" s="339"/>
      <c r="H34" s="339"/>
      <c r="I34" s="330"/>
      <c r="J34" s="333"/>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row>
    <row r="35" spans="1:57" ht="123.75">
      <c r="A35" s="131" t="s">
        <v>272</v>
      </c>
      <c r="B35" s="71" t="s">
        <v>903</v>
      </c>
      <c r="C35" s="71" t="s">
        <v>904</v>
      </c>
      <c r="D35" s="71" t="s">
        <v>542</v>
      </c>
      <c r="E35" s="71" t="s">
        <v>1062</v>
      </c>
      <c r="F35" s="71" t="s">
        <v>1218</v>
      </c>
      <c r="G35" s="101">
        <v>6655</v>
      </c>
      <c r="H35" s="101">
        <v>598</v>
      </c>
      <c r="I35" s="71" t="s">
        <v>1823</v>
      </c>
      <c r="J35" s="72" t="s">
        <v>323</v>
      </c>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row>
    <row r="36" spans="1:57" ht="45">
      <c r="A36" s="131" t="s">
        <v>272</v>
      </c>
      <c r="B36" s="71" t="s">
        <v>1824</v>
      </c>
      <c r="C36" s="71" t="s">
        <v>517</v>
      </c>
      <c r="D36" s="71" t="s">
        <v>914</v>
      </c>
      <c r="E36" s="71" t="s">
        <v>1825</v>
      </c>
      <c r="F36" s="71" t="s">
        <v>1826</v>
      </c>
      <c r="G36" s="73">
        <v>1012</v>
      </c>
      <c r="H36" s="73">
        <v>0</v>
      </c>
      <c r="I36" s="71" t="s">
        <v>1827</v>
      </c>
      <c r="J36" s="72" t="s">
        <v>323</v>
      </c>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row>
    <row r="37" spans="1:57" ht="67.5">
      <c r="A37" s="131" t="s">
        <v>272</v>
      </c>
      <c r="B37" s="264" t="s">
        <v>1828</v>
      </c>
      <c r="C37" s="265"/>
      <c r="D37" s="71" t="s">
        <v>914</v>
      </c>
      <c r="E37" s="71" t="s">
        <v>1829</v>
      </c>
      <c r="F37" s="71" t="s">
        <v>1355</v>
      </c>
      <c r="G37" s="73">
        <v>6742</v>
      </c>
      <c r="H37" s="73">
        <v>0</v>
      </c>
      <c r="I37" s="71" t="s">
        <v>1830</v>
      </c>
      <c r="J37" s="72" t="s">
        <v>323</v>
      </c>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row>
    <row r="38" spans="1:57" ht="45">
      <c r="A38" s="131" t="s">
        <v>272</v>
      </c>
      <c r="B38" s="264" t="s">
        <v>1063</v>
      </c>
      <c r="C38" s="265"/>
      <c r="D38" s="71" t="s">
        <v>914</v>
      </c>
      <c r="E38" s="71" t="s">
        <v>1831</v>
      </c>
      <c r="F38" s="71" t="s">
        <v>1832</v>
      </c>
      <c r="G38" s="73">
        <v>11460.96</v>
      </c>
      <c r="H38" s="73">
        <v>0</v>
      </c>
      <c r="I38" s="71" t="s">
        <v>1833</v>
      </c>
      <c r="J38" s="72" t="s">
        <v>323</v>
      </c>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row>
    <row r="39" spans="1:57" ht="123.75">
      <c r="A39" s="131" t="s">
        <v>272</v>
      </c>
      <c r="B39" s="264" t="s">
        <v>1064</v>
      </c>
      <c r="C39" s="265"/>
      <c r="D39" s="71" t="s">
        <v>1834</v>
      </c>
      <c r="E39" s="71" t="s">
        <v>1822</v>
      </c>
      <c r="F39" s="71" t="s">
        <v>1218</v>
      </c>
      <c r="G39" s="73">
        <v>1548</v>
      </c>
      <c r="H39" s="73">
        <v>96</v>
      </c>
      <c r="I39" s="71" t="s">
        <v>1835</v>
      </c>
      <c r="J39" s="72" t="s">
        <v>323</v>
      </c>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row>
    <row r="40" spans="1:57" ht="33.75">
      <c r="A40" s="131" t="s">
        <v>1836</v>
      </c>
      <c r="B40" s="71" t="s">
        <v>1837</v>
      </c>
      <c r="C40" s="71" t="s">
        <v>1838</v>
      </c>
      <c r="D40" s="71" t="s">
        <v>542</v>
      </c>
      <c r="E40" s="71" t="s">
        <v>1839</v>
      </c>
      <c r="F40" s="71" t="s">
        <v>1840</v>
      </c>
      <c r="G40" s="73">
        <v>2732</v>
      </c>
      <c r="H40" s="73">
        <v>598</v>
      </c>
      <c r="I40" s="71" t="s">
        <v>1841</v>
      </c>
      <c r="J40" s="72" t="s">
        <v>1842</v>
      </c>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row>
    <row r="41" spans="1:57" ht="12.75" customHeight="1">
      <c r="A41" s="334" t="s">
        <v>1376</v>
      </c>
      <c r="B41" s="71" t="s">
        <v>265</v>
      </c>
      <c r="C41" s="71" t="s">
        <v>1377</v>
      </c>
      <c r="D41" s="328" t="s">
        <v>268</v>
      </c>
      <c r="E41" s="328" t="s">
        <v>263</v>
      </c>
      <c r="F41" s="328" t="s">
        <v>269</v>
      </c>
      <c r="G41" s="337">
        <v>516</v>
      </c>
      <c r="H41" s="337">
        <v>0</v>
      </c>
      <c r="I41" s="328" t="s">
        <v>270</v>
      </c>
      <c r="J41" s="331" t="s">
        <v>271</v>
      </c>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row>
    <row r="42" spans="1:57" ht="22.5">
      <c r="A42" s="336"/>
      <c r="B42" s="71" t="s">
        <v>266</v>
      </c>
      <c r="C42" s="71" t="s">
        <v>267</v>
      </c>
      <c r="D42" s="330"/>
      <c r="E42" s="330"/>
      <c r="F42" s="330"/>
      <c r="G42" s="339"/>
      <c r="H42" s="339"/>
      <c r="I42" s="330"/>
      <c r="J42" s="333"/>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row>
    <row r="43" spans="1:57" ht="20.100000000000001" customHeight="1">
      <c r="A43" s="334" t="s">
        <v>1376</v>
      </c>
      <c r="B43" s="71" t="s">
        <v>79</v>
      </c>
      <c r="C43" s="71" t="s">
        <v>1843</v>
      </c>
      <c r="D43" s="328" t="s">
        <v>714</v>
      </c>
      <c r="E43" s="328" t="s">
        <v>1844</v>
      </c>
      <c r="F43" s="328" t="s">
        <v>1845</v>
      </c>
      <c r="G43" s="337">
        <v>548</v>
      </c>
      <c r="H43" s="337">
        <v>0</v>
      </c>
      <c r="I43" s="328" t="s">
        <v>1846</v>
      </c>
      <c r="J43" s="331" t="s">
        <v>1847</v>
      </c>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row>
    <row r="44" spans="1:57" ht="20.100000000000001" customHeight="1">
      <c r="A44" s="336"/>
      <c r="B44" s="71" t="s">
        <v>1379</v>
      </c>
      <c r="C44" s="71" t="s">
        <v>1377</v>
      </c>
      <c r="D44" s="330"/>
      <c r="E44" s="330"/>
      <c r="F44" s="330"/>
      <c r="G44" s="339"/>
      <c r="H44" s="339"/>
      <c r="I44" s="330"/>
      <c r="J44" s="333"/>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row>
    <row r="45" spans="1:57" ht="22.5">
      <c r="A45" s="131" t="s">
        <v>1376</v>
      </c>
      <c r="B45" s="264" t="s">
        <v>1848</v>
      </c>
      <c r="C45" s="265"/>
      <c r="D45" s="71" t="s">
        <v>1170</v>
      </c>
      <c r="E45" s="71" t="s">
        <v>1849</v>
      </c>
      <c r="F45" s="71" t="s">
        <v>1850</v>
      </c>
      <c r="G45" s="73">
        <v>5308</v>
      </c>
      <c r="H45" s="73">
        <v>0</v>
      </c>
      <c r="I45" s="71" t="s">
        <v>1851</v>
      </c>
      <c r="J45" s="72" t="s">
        <v>323</v>
      </c>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row>
    <row r="46" spans="1:57" ht="33.75">
      <c r="A46" s="131" t="s">
        <v>1615</v>
      </c>
      <c r="B46" s="71" t="s">
        <v>1852</v>
      </c>
      <c r="C46" s="71" t="s">
        <v>1390</v>
      </c>
      <c r="D46" s="71" t="s">
        <v>1855</v>
      </c>
      <c r="E46" s="71" t="s">
        <v>1853</v>
      </c>
      <c r="F46" s="71" t="s">
        <v>1854</v>
      </c>
      <c r="G46" s="73">
        <v>274</v>
      </c>
      <c r="H46" s="73">
        <v>0</v>
      </c>
      <c r="I46" s="71" t="s">
        <v>152</v>
      </c>
      <c r="J46" s="72" t="s">
        <v>323</v>
      </c>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row>
    <row r="47" spans="1:57" s="191" customFormat="1" ht="22.5">
      <c r="A47" s="131" t="s">
        <v>1615</v>
      </c>
      <c r="B47" s="71" t="s">
        <v>590</v>
      </c>
      <c r="C47" s="71" t="s">
        <v>1856</v>
      </c>
      <c r="D47" s="71" t="s">
        <v>1855</v>
      </c>
      <c r="E47" s="71" t="s">
        <v>1857</v>
      </c>
      <c r="F47" s="71" t="s">
        <v>1858</v>
      </c>
      <c r="G47" s="73">
        <v>804</v>
      </c>
      <c r="H47" s="73">
        <v>0</v>
      </c>
      <c r="I47" s="71" t="s">
        <v>1859</v>
      </c>
      <c r="J47" s="72" t="s">
        <v>323</v>
      </c>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row>
    <row r="48" spans="1:57" ht="12.75" customHeight="1">
      <c r="A48" s="334" t="s">
        <v>1615</v>
      </c>
      <c r="B48" s="71" t="s">
        <v>1083</v>
      </c>
      <c r="C48" s="71" t="s">
        <v>1390</v>
      </c>
      <c r="D48" s="328" t="s">
        <v>268</v>
      </c>
      <c r="E48" s="328" t="s">
        <v>1862</v>
      </c>
      <c r="F48" s="328" t="s">
        <v>1863</v>
      </c>
      <c r="G48" s="337">
        <v>516</v>
      </c>
      <c r="H48" s="337">
        <v>0</v>
      </c>
      <c r="I48" s="328" t="s">
        <v>1864</v>
      </c>
      <c r="J48" s="331" t="s">
        <v>323</v>
      </c>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row>
    <row r="49" spans="1:57" ht="22.5">
      <c r="A49" s="336"/>
      <c r="B49" s="71" t="s">
        <v>1860</v>
      </c>
      <c r="C49" s="71" t="s">
        <v>1861</v>
      </c>
      <c r="D49" s="330"/>
      <c r="E49" s="330"/>
      <c r="F49" s="330"/>
      <c r="G49" s="339"/>
      <c r="H49" s="339"/>
      <c r="I49" s="330"/>
      <c r="J49" s="333"/>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row>
    <row r="50" spans="1:57" ht="12.75" customHeight="1">
      <c r="A50" s="334" t="s">
        <v>1615</v>
      </c>
      <c r="B50" s="71" t="s">
        <v>1083</v>
      </c>
      <c r="C50" s="71" t="s">
        <v>1390</v>
      </c>
      <c r="D50" s="328" t="s">
        <v>268</v>
      </c>
      <c r="E50" s="328" t="s">
        <v>1488</v>
      </c>
      <c r="F50" s="328" t="s">
        <v>1863</v>
      </c>
      <c r="G50" s="337">
        <v>516</v>
      </c>
      <c r="H50" s="337">
        <v>0</v>
      </c>
      <c r="I50" s="328" t="s">
        <v>1489</v>
      </c>
      <c r="J50" s="331" t="s">
        <v>323</v>
      </c>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row>
    <row r="51" spans="1:57" ht="22.5">
      <c r="A51" s="336"/>
      <c r="B51" s="71" t="s">
        <v>1860</v>
      </c>
      <c r="C51" s="71" t="s">
        <v>1861</v>
      </c>
      <c r="D51" s="330"/>
      <c r="E51" s="330"/>
      <c r="F51" s="330"/>
      <c r="G51" s="339"/>
      <c r="H51" s="339"/>
      <c r="I51" s="330"/>
      <c r="J51" s="333"/>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row>
    <row r="52" spans="1:57" ht="33.75">
      <c r="A52" s="131" t="s">
        <v>1615</v>
      </c>
      <c r="B52" s="71" t="s">
        <v>1852</v>
      </c>
      <c r="C52" s="71" t="s">
        <v>1390</v>
      </c>
      <c r="D52" s="71" t="s">
        <v>921</v>
      </c>
      <c r="E52" s="71" t="s">
        <v>1490</v>
      </c>
      <c r="F52" s="71" t="s">
        <v>1491</v>
      </c>
      <c r="G52" s="73">
        <v>350</v>
      </c>
      <c r="H52" s="73">
        <v>116</v>
      </c>
      <c r="I52" s="71" t="s">
        <v>1492</v>
      </c>
      <c r="J52" s="72" t="s">
        <v>323</v>
      </c>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row>
    <row r="53" spans="1:57" ht="90">
      <c r="A53" s="131" t="s">
        <v>1615</v>
      </c>
      <c r="B53" s="71" t="s">
        <v>963</v>
      </c>
      <c r="C53" s="71" t="s">
        <v>1580</v>
      </c>
      <c r="D53" s="71" t="s">
        <v>910</v>
      </c>
      <c r="E53" s="71" t="s">
        <v>1493</v>
      </c>
      <c r="F53" s="71" t="s">
        <v>1494</v>
      </c>
      <c r="G53" s="73">
        <v>700</v>
      </c>
      <c r="H53" s="73">
        <v>150</v>
      </c>
      <c r="I53" s="71" t="s">
        <v>1495</v>
      </c>
      <c r="J53" s="72" t="s">
        <v>323</v>
      </c>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row>
    <row r="54" spans="1:57" ht="45">
      <c r="A54" s="131" t="s">
        <v>1615</v>
      </c>
      <c r="B54" s="71" t="s">
        <v>1623</v>
      </c>
      <c r="C54" s="71" t="s">
        <v>1861</v>
      </c>
      <c r="D54" s="71" t="s">
        <v>387</v>
      </c>
      <c r="E54" s="71" t="s">
        <v>1496</v>
      </c>
      <c r="F54" s="71" t="s">
        <v>1497</v>
      </c>
      <c r="G54" s="73">
        <v>516</v>
      </c>
      <c r="H54" s="73">
        <v>0</v>
      </c>
      <c r="I54" s="71" t="s">
        <v>1498</v>
      </c>
      <c r="J54" s="72" t="s">
        <v>323</v>
      </c>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row>
    <row r="55" spans="1:57" ht="24.95" customHeight="1">
      <c r="A55" s="334" t="s">
        <v>1376</v>
      </c>
      <c r="B55" s="71" t="s">
        <v>1499</v>
      </c>
      <c r="C55" s="71" t="s">
        <v>1386</v>
      </c>
      <c r="D55" s="328" t="s">
        <v>542</v>
      </c>
      <c r="E55" s="328" t="s">
        <v>1501</v>
      </c>
      <c r="F55" s="328" t="s">
        <v>1338</v>
      </c>
      <c r="G55" s="337">
        <v>8964</v>
      </c>
      <c r="H55" s="337">
        <v>301</v>
      </c>
      <c r="I55" s="328" t="s">
        <v>1502</v>
      </c>
      <c r="J55" s="331" t="s">
        <v>1316</v>
      </c>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row>
    <row r="56" spans="1:57" ht="24.95" customHeight="1">
      <c r="A56" s="335"/>
      <c r="B56" s="71" t="s">
        <v>1412</v>
      </c>
      <c r="C56" s="71" t="s">
        <v>1377</v>
      </c>
      <c r="D56" s="329"/>
      <c r="E56" s="329"/>
      <c r="F56" s="329"/>
      <c r="G56" s="338"/>
      <c r="H56" s="338"/>
      <c r="I56" s="329"/>
      <c r="J56" s="33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row>
    <row r="57" spans="1:57" ht="24.95" customHeight="1">
      <c r="A57" s="336"/>
      <c r="B57" s="71" t="s">
        <v>1500</v>
      </c>
      <c r="C57" s="71" t="s">
        <v>1388</v>
      </c>
      <c r="D57" s="330"/>
      <c r="E57" s="330"/>
      <c r="F57" s="330"/>
      <c r="G57" s="339"/>
      <c r="H57" s="339"/>
      <c r="I57" s="330"/>
      <c r="J57" s="333"/>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row>
    <row r="58" spans="1:57" ht="24.95" customHeight="1">
      <c r="A58" s="334" t="s">
        <v>1376</v>
      </c>
      <c r="B58" s="71" t="s">
        <v>1389</v>
      </c>
      <c r="C58" s="71" t="s">
        <v>51</v>
      </c>
      <c r="D58" s="328" t="s">
        <v>542</v>
      </c>
      <c r="E58" s="328" t="s">
        <v>124</v>
      </c>
      <c r="F58" s="328" t="s">
        <v>125</v>
      </c>
      <c r="G58" s="337">
        <v>3446</v>
      </c>
      <c r="H58" s="337">
        <v>0</v>
      </c>
      <c r="I58" s="328" t="s">
        <v>126</v>
      </c>
      <c r="J58" s="331" t="s">
        <v>1054</v>
      </c>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row>
    <row r="59" spans="1:57" ht="24.95" customHeight="1">
      <c r="A59" s="336"/>
      <c r="B59" s="71" t="s">
        <v>123</v>
      </c>
      <c r="C59" s="71" t="s">
        <v>51</v>
      </c>
      <c r="D59" s="330"/>
      <c r="E59" s="330"/>
      <c r="F59" s="330"/>
      <c r="G59" s="339"/>
      <c r="H59" s="339"/>
      <c r="I59" s="330"/>
      <c r="J59" s="333"/>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row>
    <row r="60" spans="1:57" s="192" customFormat="1" ht="21.95" customHeight="1">
      <c r="A60" s="334" t="s">
        <v>1376</v>
      </c>
      <c r="B60" s="71" t="s">
        <v>1737</v>
      </c>
      <c r="C60" s="71" t="s">
        <v>1388</v>
      </c>
      <c r="D60" s="328" t="s">
        <v>1057</v>
      </c>
      <c r="E60" s="328" t="s">
        <v>1058</v>
      </c>
      <c r="F60" s="328" t="s">
        <v>1059</v>
      </c>
      <c r="G60" s="337">
        <v>5040</v>
      </c>
      <c r="H60" s="337">
        <v>0</v>
      </c>
      <c r="I60" s="328" t="s">
        <v>1060</v>
      </c>
      <c r="J60" s="331" t="s">
        <v>1061</v>
      </c>
    </row>
    <row r="61" spans="1:57" s="192" customFormat="1" ht="21.95" customHeight="1">
      <c r="A61" s="336"/>
      <c r="B61" s="71" t="s">
        <v>1055</v>
      </c>
      <c r="C61" s="71" t="s">
        <v>1056</v>
      </c>
      <c r="D61" s="330"/>
      <c r="E61" s="330"/>
      <c r="F61" s="330"/>
      <c r="G61" s="339"/>
      <c r="H61" s="339"/>
      <c r="I61" s="330"/>
      <c r="J61" s="333"/>
    </row>
    <row r="62" spans="1:57" ht="35.1" customHeight="1">
      <c r="A62" s="334" t="s">
        <v>1376</v>
      </c>
      <c r="B62" s="71" t="s">
        <v>1389</v>
      </c>
      <c r="C62" s="71" t="s">
        <v>1390</v>
      </c>
      <c r="D62" s="328" t="s">
        <v>485</v>
      </c>
      <c r="E62" s="328" t="s">
        <v>486</v>
      </c>
      <c r="F62" s="328" t="s">
        <v>0</v>
      </c>
      <c r="G62" s="337">
        <v>516</v>
      </c>
      <c r="H62" s="337">
        <v>0</v>
      </c>
      <c r="I62" s="328" t="s">
        <v>1</v>
      </c>
      <c r="J62" s="331" t="s">
        <v>2</v>
      </c>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row>
    <row r="63" spans="1:57" ht="35.1" customHeight="1">
      <c r="A63" s="336"/>
      <c r="B63" s="71" t="s">
        <v>36</v>
      </c>
      <c r="C63" s="71" t="s">
        <v>1388</v>
      </c>
      <c r="D63" s="330"/>
      <c r="E63" s="330"/>
      <c r="F63" s="330"/>
      <c r="G63" s="339"/>
      <c r="H63" s="339"/>
      <c r="I63" s="330"/>
      <c r="J63" s="333"/>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row>
    <row r="64" spans="1:57" ht="22.5">
      <c r="A64" s="334" t="s">
        <v>897</v>
      </c>
      <c r="B64" s="71" t="s">
        <v>34</v>
      </c>
      <c r="C64" s="71" t="s">
        <v>35</v>
      </c>
      <c r="D64" s="328" t="s">
        <v>542</v>
      </c>
      <c r="E64" s="328" t="s">
        <v>4</v>
      </c>
      <c r="F64" s="328" t="s">
        <v>5</v>
      </c>
      <c r="G64" s="337">
        <v>17348</v>
      </c>
      <c r="H64" s="337">
        <v>602</v>
      </c>
      <c r="I64" s="328" t="s">
        <v>1684</v>
      </c>
      <c r="J64" s="331" t="s">
        <v>323</v>
      </c>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row>
    <row r="65" spans="1:57" ht="18" customHeight="1">
      <c r="A65" s="336"/>
      <c r="B65" s="71" t="s">
        <v>3</v>
      </c>
      <c r="C65" s="71" t="s">
        <v>795</v>
      </c>
      <c r="D65" s="330"/>
      <c r="E65" s="330"/>
      <c r="F65" s="330"/>
      <c r="G65" s="339"/>
      <c r="H65" s="339"/>
      <c r="I65" s="330"/>
      <c r="J65" s="333"/>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row>
    <row r="66" spans="1:57" ht="146.25">
      <c r="A66" s="131" t="s">
        <v>272</v>
      </c>
      <c r="B66" s="264" t="s">
        <v>1683</v>
      </c>
      <c r="C66" s="265"/>
      <c r="D66" s="71" t="s">
        <v>921</v>
      </c>
      <c r="E66" s="71" t="s">
        <v>957</v>
      </c>
      <c r="F66" s="71" t="s">
        <v>1218</v>
      </c>
      <c r="G66" s="73">
        <v>1374</v>
      </c>
      <c r="H66" s="73">
        <v>464</v>
      </c>
      <c r="I66" s="71" t="s">
        <v>405</v>
      </c>
      <c r="J66" s="72" t="s">
        <v>323</v>
      </c>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row>
    <row r="67" spans="1:57" ht="24.95" customHeight="1">
      <c r="A67" s="334" t="s">
        <v>189</v>
      </c>
      <c r="B67" s="71" t="s">
        <v>1769</v>
      </c>
      <c r="C67" s="71" t="s">
        <v>1771</v>
      </c>
      <c r="D67" s="328" t="s">
        <v>542</v>
      </c>
      <c r="E67" s="328" t="s">
        <v>407</v>
      </c>
      <c r="F67" s="328" t="s">
        <v>408</v>
      </c>
      <c r="G67" s="337">
        <v>5492</v>
      </c>
      <c r="H67" s="337">
        <v>603</v>
      </c>
      <c r="I67" s="328" t="s">
        <v>408</v>
      </c>
      <c r="J67" s="331" t="s">
        <v>323</v>
      </c>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row>
    <row r="68" spans="1:57" ht="24.95" customHeight="1">
      <c r="A68" s="336"/>
      <c r="B68" s="71" t="s">
        <v>406</v>
      </c>
      <c r="C68" s="71" t="s">
        <v>1390</v>
      </c>
      <c r="D68" s="330"/>
      <c r="E68" s="330"/>
      <c r="F68" s="330"/>
      <c r="G68" s="339"/>
      <c r="H68" s="339"/>
      <c r="I68" s="330"/>
      <c r="J68" s="333"/>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row>
    <row r="69" spans="1:57" ht="78.75">
      <c r="A69" s="131" t="s">
        <v>272</v>
      </c>
      <c r="B69" s="264" t="s">
        <v>409</v>
      </c>
      <c r="C69" s="265"/>
      <c r="D69" s="71" t="s">
        <v>969</v>
      </c>
      <c r="E69" s="71" t="s">
        <v>410</v>
      </c>
      <c r="F69" s="71" t="s">
        <v>411</v>
      </c>
      <c r="G69" s="73">
        <v>5160</v>
      </c>
      <c r="H69" s="73">
        <v>0</v>
      </c>
      <c r="I69" s="71" t="s">
        <v>412</v>
      </c>
      <c r="J69" s="72" t="s">
        <v>323</v>
      </c>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row>
    <row r="70" spans="1:57" ht="33.75">
      <c r="A70" s="131" t="s">
        <v>1376</v>
      </c>
      <c r="B70" s="264" t="s">
        <v>413</v>
      </c>
      <c r="C70" s="265"/>
      <c r="D70" s="71" t="s">
        <v>414</v>
      </c>
      <c r="E70" s="71" t="s">
        <v>415</v>
      </c>
      <c r="F70" s="71" t="s">
        <v>424</v>
      </c>
      <c r="G70" s="73">
        <v>17171</v>
      </c>
      <c r="H70" s="73">
        <v>0</v>
      </c>
      <c r="I70" s="71" t="s">
        <v>959</v>
      </c>
      <c r="J70" s="72" t="s">
        <v>323</v>
      </c>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row>
    <row r="71" spans="1:57" ht="22.5">
      <c r="A71" s="131" t="s">
        <v>1376</v>
      </c>
      <c r="B71" s="264" t="s">
        <v>681</v>
      </c>
      <c r="C71" s="265"/>
      <c r="D71" s="71" t="s">
        <v>416</v>
      </c>
      <c r="E71" s="71" t="s">
        <v>679</v>
      </c>
      <c r="F71" s="71" t="s">
        <v>424</v>
      </c>
      <c r="G71" s="73">
        <v>19624</v>
      </c>
      <c r="H71" s="73">
        <v>0</v>
      </c>
      <c r="I71" s="71" t="s">
        <v>959</v>
      </c>
      <c r="J71" s="72" t="s">
        <v>323</v>
      </c>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row>
    <row r="72" spans="1:57" ht="22.5">
      <c r="A72" s="131" t="s">
        <v>1376</v>
      </c>
      <c r="B72" s="264" t="s">
        <v>680</v>
      </c>
      <c r="C72" s="265"/>
      <c r="D72" s="71" t="s">
        <v>985</v>
      </c>
      <c r="E72" s="71" t="s">
        <v>682</v>
      </c>
      <c r="F72" s="71" t="s">
        <v>424</v>
      </c>
      <c r="G72" s="73">
        <v>1005</v>
      </c>
      <c r="H72" s="73">
        <v>0</v>
      </c>
      <c r="I72" s="71" t="s">
        <v>959</v>
      </c>
      <c r="J72" s="72" t="s">
        <v>323</v>
      </c>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row>
    <row r="73" spans="1:57" ht="12.75" customHeight="1">
      <c r="A73" s="334" t="s">
        <v>1376</v>
      </c>
      <c r="B73" s="71" t="s">
        <v>1385</v>
      </c>
      <c r="C73" s="71" t="s">
        <v>166</v>
      </c>
      <c r="D73" s="328" t="s">
        <v>683</v>
      </c>
      <c r="E73" s="328" t="s">
        <v>684</v>
      </c>
      <c r="F73" s="328" t="s">
        <v>685</v>
      </c>
      <c r="G73" s="337">
        <v>774</v>
      </c>
      <c r="H73" s="337">
        <v>0</v>
      </c>
      <c r="I73" s="328" t="s">
        <v>686</v>
      </c>
      <c r="J73" s="331" t="s">
        <v>687</v>
      </c>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row>
    <row r="74" spans="1:57" ht="12.75" customHeight="1">
      <c r="A74" s="335"/>
      <c r="B74" s="71" t="s">
        <v>1737</v>
      </c>
      <c r="C74" s="71" t="s">
        <v>1388</v>
      </c>
      <c r="D74" s="329"/>
      <c r="E74" s="329"/>
      <c r="F74" s="329"/>
      <c r="G74" s="338"/>
      <c r="H74" s="338"/>
      <c r="I74" s="329"/>
      <c r="J74" s="33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row>
    <row r="75" spans="1:57" ht="12.75" customHeight="1">
      <c r="A75" s="336"/>
      <c r="B75" s="71" t="s">
        <v>1055</v>
      </c>
      <c r="C75" s="71" t="s">
        <v>1739</v>
      </c>
      <c r="D75" s="330"/>
      <c r="E75" s="330"/>
      <c r="F75" s="330"/>
      <c r="G75" s="339"/>
      <c r="H75" s="339"/>
      <c r="I75" s="330"/>
      <c r="J75" s="333"/>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row>
    <row r="76" spans="1:57" s="192" customFormat="1" ht="35.1" customHeight="1">
      <c r="A76" s="334" t="s">
        <v>1376</v>
      </c>
      <c r="B76" s="71" t="s">
        <v>545</v>
      </c>
      <c r="C76" s="71" t="s">
        <v>1377</v>
      </c>
      <c r="D76" s="328" t="s">
        <v>925</v>
      </c>
      <c r="E76" s="328" t="s">
        <v>641</v>
      </c>
      <c r="F76" s="328" t="s">
        <v>642</v>
      </c>
      <c r="G76" s="337">
        <v>700</v>
      </c>
      <c r="H76" s="337">
        <v>0</v>
      </c>
      <c r="I76" s="328" t="s">
        <v>1502</v>
      </c>
      <c r="J76" s="331" t="s">
        <v>1316</v>
      </c>
    </row>
    <row r="77" spans="1:57" s="192" customFormat="1" ht="35.1" customHeight="1">
      <c r="A77" s="336"/>
      <c r="B77" s="71" t="s">
        <v>546</v>
      </c>
      <c r="C77" s="71" t="s">
        <v>640</v>
      </c>
      <c r="D77" s="330"/>
      <c r="E77" s="330"/>
      <c r="F77" s="330"/>
      <c r="G77" s="339"/>
      <c r="H77" s="339"/>
      <c r="I77" s="330"/>
      <c r="J77" s="333"/>
    </row>
    <row r="78" spans="1:57" ht="24.95" customHeight="1">
      <c r="A78" s="334" t="s">
        <v>1376</v>
      </c>
      <c r="B78" s="71" t="s">
        <v>646</v>
      </c>
      <c r="C78" s="71" t="s">
        <v>1388</v>
      </c>
      <c r="D78" s="328" t="s">
        <v>921</v>
      </c>
      <c r="E78" s="328" t="s">
        <v>643</v>
      </c>
      <c r="F78" s="328" t="s">
        <v>644</v>
      </c>
      <c r="G78" s="337">
        <v>5574</v>
      </c>
      <c r="H78" s="337">
        <v>116</v>
      </c>
      <c r="I78" s="328" t="s">
        <v>1502</v>
      </c>
      <c r="J78" s="331" t="s">
        <v>1316</v>
      </c>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row>
    <row r="79" spans="1:57" ht="24.95" customHeight="1">
      <c r="A79" s="335"/>
      <c r="B79" s="71" t="s">
        <v>645</v>
      </c>
      <c r="C79" s="71" t="s">
        <v>1377</v>
      </c>
      <c r="D79" s="329"/>
      <c r="E79" s="329"/>
      <c r="F79" s="329"/>
      <c r="G79" s="338"/>
      <c r="H79" s="338"/>
      <c r="I79" s="329"/>
      <c r="J79" s="33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row>
    <row r="80" spans="1:57" ht="24.95" customHeight="1">
      <c r="A80" s="336"/>
      <c r="B80" s="71" t="s">
        <v>1952</v>
      </c>
      <c r="C80" s="71" t="s">
        <v>1377</v>
      </c>
      <c r="D80" s="330"/>
      <c r="E80" s="330"/>
      <c r="F80" s="330"/>
      <c r="G80" s="339"/>
      <c r="H80" s="339"/>
      <c r="I80" s="330"/>
      <c r="J80" s="333"/>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row>
    <row r="81" spans="1:57" ht="24.95" customHeight="1">
      <c r="A81" s="334" t="s">
        <v>1376</v>
      </c>
      <c r="B81" s="71" t="s">
        <v>870</v>
      </c>
      <c r="C81" s="71" t="s">
        <v>1243</v>
      </c>
      <c r="D81" s="328" t="s">
        <v>647</v>
      </c>
      <c r="E81" s="328" t="s">
        <v>648</v>
      </c>
      <c r="F81" s="328" t="s">
        <v>649</v>
      </c>
      <c r="G81" s="337">
        <v>2208</v>
      </c>
      <c r="H81" s="337">
        <v>0</v>
      </c>
      <c r="I81" s="328" t="s">
        <v>650</v>
      </c>
      <c r="J81" s="331" t="s">
        <v>651</v>
      </c>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row>
    <row r="82" spans="1:57" ht="24.95" customHeight="1">
      <c r="A82" s="336"/>
      <c r="B82" s="71" t="s">
        <v>429</v>
      </c>
      <c r="C82" s="71" t="s">
        <v>51</v>
      </c>
      <c r="D82" s="330"/>
      <c r="E82" s="330"/>
      <c r="F82" s="330"/>
      <c r="G82" s="339"/>
      <c r="H82" s="339"/>
      <c r="I82" s="330"/>
      <c r="J82" s="333"/>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row>
    <row r="83" spans="1:57" ht="24.95" customHeight="1">
      <c r="A83" s="131" t="s">
        <v>517</v>
      </c>
      <c r="B83" s="71" t="s">
        <v>652</v>
      </c>
      <c r="C83" s="71" t="s">
        <v>899</v>
      </c>
      <c r="D83" s="328" t="s">
        <v>653</v>
      </c>
      <c r="E83" s="328" t="s">
        <v>654</v>
      </c>
      <c r="F83" s="328" t="s">
        <v>655</v>
      </c>
      <c r="G83" s="337">
        <v>20219.5</v>
      </c>
      <c r="H83" s="337">
        <v>0</v>
      </c>
      <c r="I83" s="328" t="s">
        <v>745</v>
      </c>
      <c r="J83" s="331" t="s">
        <v>744</v>
      </c>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row>
    <row r="84" spans="1:57" ht="24.95" customHeight="1">
      <c r="A84" s="131" t="s">
        <v>1113</v>
      </c>
      <c r="B84" s="71" t="s">
        <v>1115</v>
      </c>
      <c r="C84" s="71" t="s">
        <v>899</v>
      </c>
      <c r="D84" s="330"/>
      <c r="E84" s="330"/>
      <c r="F84" s="330"/>
      <c r="G84" s="339"/>
      <c r="H84" s="339"/>
      <c r="I84" s="330"/>
      <c r="J84" s="333"/>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row>
    <row r="85" spans="1:57" ht="33.75">
      <c r="A85" s="131" t="s">
        <v>897</v>
      </c>
      <c r="B85" s="71" t="s">
        <v>1546</v>
      </c>
      <c r="C85" s="71" t="s">
        <v>1547</v>
      </c>
      <c r="D85" s="71" t="s">
        <v>575</v>
      </c>
      <c r="E85" s="71" t="s">
        <v>746</v>
      </c>
      <c r="F85" s="71" t="s">
        <v>940</v>
      </c>
      <c r="G85" s="73">
        <v>2225</v>
      </c>
      <c r="H85" s="73">
        <v>7956</v>
      </c>
      <c r="I85" s="71" t="s">
        <v>747</v>
      </c>
      <c r="J85" s="72" t="s">
        <v>930</v>
      </c>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row>
    <row r="86" spans="1:57" ht="112.5">
      <c r="A86" s="131" t="s">
        <v>272</v>
      </c>
      <c r="B86" s="264" t="s">
        <v>752</v>
      </c>
      <c r="C86" s="265"/>
      <c r="D86" s="71" t="s">
        <v>748</v>
      </c>
      <c r="E86" s="71" t="s">
        <v>749</v>
      </c>
      <c r="F86" s="71" t="s">
        <v>1218</v>
      </c>
      <c r="G86" s="73">
        <v>1005</v>
      </c>
      <c r="H86" s="73">
        <v>0</v>
      </c>
      <c r="I86" s="71" t="s">
        <v>750</v>
      </c>
      <c r="J86" s="72" t="s">
        <v>323</v>
      </c>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c r="BC86" s="192"/>
      <c r="BD86" s="192"/>
      <c r="BE86" s="192"/>
    </row>
    <row r="87" spans="1:57" ht="112.5">
      <c r="A87" s="131" t="s">
        <v>272</v>
      </c>
      <c r="B87" s="264" t="s">
        <v>751</v>
      </c>
      <c r="C87" s="265"/>
      <c r="D87" s="71" t="s">
        <v>753</v>
      </c>
      <c r="E87" s="71" t="s">
        <v>754</v>
      </c>
      <c r="F87" s="71" t="s">
        <v>1218</v>
      </c>
      <c r="G87" s="73">
        <v>6400</v>
      </c>
      <c r="H87" s="73">
        <v>116</v>
      </c>
      <c r="I87" s="71" t="s">
        <v>755</v>
      </c>
      <c r="J87" s="72" t="s">
        <v>323</v>
      </c>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row>
    <row r="88" spans="1:57" ht="23.1" customHeight="1">
      <c r="A88" s="334" t="s">
        <v>272</v>
      </c>
      <c r="B88" s="71" t="s">
        <v>756</v>
      </c>
      <c r="C88" s="71" t="s">
        <v>757</v>
      </c>
      <c r="D88" s="328" t="s">
        <v>914</v>
      </c>
      <c r="E88" s="328" t="s">
        <v>759</v>
      </c>
      <c r="F88" s="328" t="s">
        <v>760</v>
      </c>
      <c r="G88" s="337">
        <v>332</v>
      </c>
      <c r="H88" s="337">
        <v>0</v>
      </c>
      <c r="I88" s="328" t="s">
        <v>761</v>
      </c>
      <c r="J88" s="331" t="s">
        <v>323</v>
      </c>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2"/>
      <c r="AZ88" s="192"/>
      <c r="BA88" s="192"/>
      <c r="BB88" s="192"/>
      <c r="BC88" s="192"/>
      <c r="BD88" s="192"/>
      <c r="BE88" s="192"/>
    </row>
    <row r="89" spans="1:57" ht="23.1" customHeight="1">
      <c r="A89" s="336"/>
      <c r="B89" s="71" t="s">
        <v>758</v>
      </c>
      <c r="C89" s="71" t="s">
        <v>1580</v>
      </c>
      <c r="D89" s="330"/>
      <c r="E89" s="330"/>
      <c r="F89" s="330"/>
      <c r="G89" s="339"/>
      <c r="H89" s="339"/>
      <c r="I89" s="330"/>
      <c r="J89" s="333"/>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row>
    <row r="90" spans="1:57" ht="123.75">
      <c r="A90" s="131" t="s">
        <v>272</v>
      </c>
      <c r="B90" s="264" t="s">
        <v>751</v>
      </c>
      <c r="C90" s="265"/>
      <c r="D90" s="71" t="s">
        <v>762</v>
      </c>
      <c r="E90" s="71" t="s">
        <v>763</v>
      </c>
      <c r="F90" s="71" t="s">
        <v>764</v>
      </c>
      <c r="G90" s="73">
        <v>2100</v>
      </c>
      <c r="H90" s="73">
        <v>447</v>
      </c>
      <c r="I90" s="71" t="s">
        <v>765</v>
      </c>
      <c r="J90" s="72" t="s">
        <v>323</v>
      </c>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row>
    <row r="91" spans="1:57" ht="56.25">
      <c r="A91" s="131" t="s">
        <v>272</v>
      </c>
      <c r="B91" s="71" t="s">
        <v>908</v>
      </c>
      <c r="C91" s="71" t="s">
        <v>1805</v>
      </c>
      <c r="D91" s="71" t="s">
        <v>107</v>
      </c>
      <c r="E91" s="71" t="s">
        <v>766</v>
      </c>
      <c r="F91" s="71" t="s">
        <v>484</v>
      </c>
      <c r="G91" s="73">
        <v>258</v>
      </c>
      <c r="H91" s="73">
        <v>211</v>
      </c>
      <c r="I91" s="71" t="s">
        <v>767</v>
      </c>
      <c r="J91" s="72" t="s">
        <v>323</v>
      </c>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2"/>
      <c r="AY91" s="192"/>
      <c r="AZ91" s="192"/>
      <c r="BA91" s="192"/>
      <c r="BB91" s="192"/>
      <c r="BC91" s="192"/>
      <c r="BD91" s="192"/>
      <c r="BE91" s="192"/>
    </row>
    <row r="92" spans="1:57" ht="112.5">
      <c r="A92" s="131" t="s">
        <v>272</v>
      </c>
      <c r="B92" s="264" t="s">
        <v>751</v>
      </c>
      <c r="C92" s="265"/>
      <c r="D92" s="71" t="s">
        <v>768</v>
      </c>
      <c r="E92" s="71" t="s">
        <v>769</v>
      </c>
      <c r="F92" s="71" t="s">
        <v>1218</v>
      </c>
      <c r="G92" s="73">
        <v>1548</v>
      </c>
      <c r="H92" s="73">
        <v>120</v>
      </c>
      <c r="I92" s="71" t="s">
        <v>770</v>
      </c>
      <c r="J92" s="72" t="s">
        <v>323</v>
      </c>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row>
    <row r="93" spans="1:57" ht="33.75">
      <c r="A93" s="131" t="s">
        <v>1376</v>
      </c>
      <c r="B93" s="264" t="s">
        <v>771</v>
      </c>
      <c r="C93" s="265"/>
      <c r="D93" s="71" t="s">
        <v>772</v>
      </c>
      <c r="E93" s="71" t="s">
        <v>773</v>
      </c>
      <c r="F93" s="71" t="s">
        <v>956</v>
      </c>
      <c r="G93" s="73">
        <v>29192</v>
      </c>
      <c r="H93" s="73">
        <v>0</v>
      </c>
      <c r="I93" s="71" t="s">
        <v>959</v>
      </c>
      <c r="J93" s="72" t="s">
        <v>323</v>
      </c>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row>
    <row r="94" spans="1:57" ht="33.75">
      <c r="A94" s="131" t="s">
        <v>1376</v>
      </c>
      <c r="B94" s="264" t="s">
        <v>774</v>
      </c>
      <c r="C94" s="265"/>
      <c r="D94" s="71" t="s">
        <v>775</v>
      </c>
      <c r="E94" s="71" t="s">
        <v>773</v>
      </c>
      <c r="F94" s="71" t="s">
        <v>956</v>
      </c>
      <c r="G94" s="73">
        <v>29192</v>
      </c>
      <c r="H94" s="73">
        <v>0</v>
      </c>
      <c r="I94" s="71" t="s">
        <v>959</v>
      </c>
      <c r="J94" s="72" t="s">
        <v>323</v>
      </c>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2"/>
      <c r="BC94" s="192"/>
      <c r="BD94" s="192"/>
      <c r="BE94" s="192"/>
    </row>
    <row r="95" spans="1:57" ht="22.5">
      <c r="A95" s="131" t="s">
        <v>517</v>
      </c>
      <c r="B95" s="71" t="s">
        <v>779</v>
      </c>
      <c r="C95" s="71" t="s">
        <v>403</v>
      </c>
      <c r="D95" s="71" t="s">
        <v>776</v>
      </c>
      <c r="E95" s="71" t="s">
        <v>777</v>
      </c>
      <c r="F95" s="71" t="s">
        <v>778</v>
      </c>
      <c r="G95" s="73">
        <v>128</v>
      </c>
      <c r="H95" s="73">
        <v>0</v>
      </c>
      <c r="I95" s="71" t="s">
        <v>634</v>
      </c>
      <c r="J95" s="72" t="s">
        <v>323</v>
      </c>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row>
    <row r="96" spans="1:57" ht="17.100000000000001" customHeight="1">
      <c r="A96" s="334" t="s">
        <v>385</v>
      </c>
      <c r="B96" s="71" t="s">
        <v>780</v>
      </c>
      <c r="C96" s="71" t="s">
        <v>1390</v>
      </c>
      <c r="D96" s="328" t="s">
        <v>925</v>
      </c>
      <c r="E96" s="328" t="s">
        <v>782</v>
      </c>
      <c r="F96" s="328" t="s">
        <v>1863</v>
      </c>
      <c r="G96" s="337">
        <v>516</v>
      </c>
      <c r="H96" s="337">
        <v>0</v>
      </c>
      <c r="I96" s="328" t="s">
        <v>784</v>
      </c>
      <c r="J96" s="331" t="s">
        <v>323</v>
      </c>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row>
    <row r="97" spans="1:57" ht="22.5">
      <c r="A97" s="336"/>
      <c r="B97" s="71" t="s">
        <v>781</v>
      </c>
      <c r="C97" s="71" t="s">
        <v>1861</v>
      </c>
      <c r="D97" s="330"/>
      <c r="E97" s="330"/>
      <c r="F97" s="330"/>
      <c r="G97" s="339"/>
      <c r="H97" s="339"/>
      <c r="I97" s="330"/>
      <c r="J97" s="333"/>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row>
    <row r="98" spans="1:57" ht="12.75" customHeight="1">
      <c r="A98" s="334" t="s">
        <v>385</v>
      </c>
      <c r="B98" s="71" t="s">
        <v>780</v>
      </c>
      <c r="C98" s="71" t="s">
        <v>1390</v>
      </c>
      <c r="D98" s="328" t="s">
        <v>925</v>
      </c>
      <c r="E98" s="328" t="s">
        <v>783</v>
      </c>
      <c r="F98" s="328" t="s">
        <v>1863</v>
      </c>
      <c r="G98" s="337">
        <v>516</v>
      </c>
      <c r="H98" s="337">
        <v>0</v>
      </c>
      <c r="I98" s="328" t="s">
        <v>784</v>
      </c>
      <c r="J98" s="331" t="s">
        <v>323</v>
      </c>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row>
    <row r="99" spans="1:57" ht="22.5">
      <c r="A99" s="336"/>
      <c r="B99" s="71" t="s">
        <v>781</v>
      </c>
      <c r="C99" s="71" t="s">
        <v>1861</v>
      </c>
      <c r="D99" s="330"/>
      <c r="E99" s="330"/>
      <c r="F99" s="330"/>
      <c r="G99" s="339"/>
      <c r="H99" s="339"/>
      <c r="I99" s="330"/>
      <c r="J99" s="333"/>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row>
    <row r="100" spans="1:57" ht="12.75" customHeight="1" thickBot="1">
      <c r="A100" s="162"/>
      <c r="B100" s="163"/>
      <c r="C100" s="163"/>
      <c r="D100" s="163"/>
      <c r="E100" s="163"/>
      <c r="F100" s="163"/>
      <c r="G100" s="180"/>
      <c r="H100" s="180"/>
      <c r="I100" s="163"/>
      <c r="J100" s="181"/>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2"/>
      <c r="AY100" s="192"/>
      <c r="AZ100" s="192"/>
      <c r="BA100" s="192"/>
      <c r="BB100" s="192"/>
      <c r="BC100" s="192"/>
      <c r="BD100" s="192"/>
      <c r="BE100" s="192"/>
    </row>
    <row r="101" spans="1:57" ht="12.75" customHeight="1">
      <c r="G101" s="98">
        <f>SUM(G10:G100)</f>
        <v>296977.36</v>
      </c>
      <c r="H101" s="98">
        <f>SUM(H10:H100)</f>
        <v>55405.09</v>
      </c>
    </row>
    <row r="102" spans="1:57" ht="12.75" customHeight="1">
      <c r="G102" s="99"/>
      <c r="H102" s="99"/>
    </row>
    <row r="103" spans="1:57" ht="12.75" customHeight="1">
      <c r="G103" s="99"/>
      <c r="H103" s="99"/>
    </row>
    <row r="104" spans="1:57" ht="14.1" customHeight="1">
      <c r="G104" s="99"/>
      <c r="H104" s="99"/>
    </row>
    <row r="105" spans="1:57" ht="14.1" customHeight="1">
      <c r="G105" s="99"/>
      <c r="H105" s="99"/>
    </row>
    <row r="106" spans="1:57">
      <c r="G106" s="99"/>
      <c r="H106" s="99"/>
    </row>
    <row r="107" spans="1:57">
      <c r="G107" s="99"/>
      <c r="H107" s="99"/>
    </row>
    <row r="108" spans="1:57" ht="22.5" customHeight="1">
      <c r="E108" s="54"/>
      <c r="G108" s="99"/>
      <c r="H108" s="99"/>
    </row>
    <row r="109" spans="1:57">
      <c r="G109" s="99"/>
      <c r="H109" s="99"/>
    </row>
    <row r="110" spans="1:57">
      <c r="G110" s="99"/>
      <c r="H110" s="99"/>
    </row>
    <row r="111" spans="1:57">
      <c r="G111" s="99"/>
      <c r="H111" s="99"/>
    </row>
    <row r="112" spans="1:57">
      <c r="G112" s="99"/>
      <c r="H112" s="99"/>
    </row>
    <row r="113" spans="7:8">
      <c r="G113" s="99"/>
      <c r="H113" s="99"/>
    </row>
    <row r="114" spans="7:8">
      <c r="G114" s="99"/>
      <c r="H114" s="99"/>
    </row>
    <row r="115" spans="7:8">
      <c r="G115" s="99"/>
      <c r="H115" s="99"/>
    </row>
    <row r="116" spans="7:8" ht="12.75" customHeight="1">
      <c r="G116" s="99"/>
      <c r="H116" s="99"/>
    </row>
    <row r="117" spans="7:8" ht="12.75" customHeight="1"/>
    <row r="118" spans="7:8" ht="12.75" customHeight="1"/>
    <row r="119" spans="7:8" ht="12.75" customHeight="1"/>
  </sheetData>
  <autoFilter ref="A8:J99">
    <filterColumn colId="6" showButton="0"/>
  </autoFilter>
  <mergeCells count="238">
    <mergeCell ref="A96:A97"/>
    <mergeCell ref="D96:D97"/>
    <mergeCell ref="E96:E97"/>
    <mergeCell ref="J96:J97"/>
    <mergeCell ref="A98:A99"/>
    <mergeCell ref="D98:D99"/>
    <mergeCell ref="E98:E99"/>
    <mergeCell ref="F98:F99"/>
    <mergeCell ref="G98:G99"/>
    <mergeCell ref="H98:H99"/>
    <mergeCell ref="I98:I99"/>
    <mergeCell ref="J98:J99"/>
    <mergeCell ref="F96:F97"/>
    <mergeCell ref="J88:J89"/>
    <mergeCell ref="B90:C90"/>
    <mergeCell ref="B92:C92"/>
    <mergeCell ref="B93:C93"/>
    <mergeCell ref="F88:F89"/>
    <mergeCell ref="G88:G89"/>
    <mergeCell ref="H88:H89"/>
    <mergeCell ref="I88:I89"/>
    <mergeCell ref="G96:G97"/>
    <mergeCell ref="H96:H97"/>
    <mergeCell ref="I96:I97"/>
    <mergeCell ref="B94:C94"/>
    <mergeCell ref="B86:C86"/>
    <mergeCell ref="D83:D84"/>
    <mergeCell ref="E83:E84"/>
    <mergeCell ref="F83:F84"/>
    <mergeCell ref="G83:G84"/>
    <mergeCell ref="B87:C87"/>
    <mergeCell ref="A88:A89"/>
    <mergeCell ref="D88:D89"/>
    <mergeCell ref="E88:E89"/>
    <mergeCell ref="G81:G82"/>
    <mergeCell ref="H81:H82"/>
    <mergeCell ref="I81:I82"/>
    <mergeCell ref="J81:J82"/>
    <mergeCell ref="A81:A82"/>
    <mergeCell ref="D81:D82"/>
    <mergeCell ref="E81:E82"/>
    <mergeCell ref="F81:F82"/>
    <mergeCell ref="J83:J84"/>
    <mergeCell ref="H83:H84"/>
    <mergeCell ref="I83:I84"/>
    <mergeCell ref="G76:G77"/>
    <mergeCell ref="H76:H77"/>
    <mergeCell ref="I76:I77"/>
    <mergeCell ref="J76:J77"/>
    <mergeCell ref="A76:A77"/>
    <mergeCell ref="D76:D77"/>
    <mergeCell ref="E76:E77"/>
    <mergeCell ref="F76:F77"/>
    <mergeCell ref="G78:G80"/>
    <mergeCell ref="H78:H80"/>
    <mergeCell ref="I78:I80"/>
    <mergeCell ref="J78:J80"/>
    <mergeCell ref="A78:A80"/>
    <mergeCell ref="D78:D80"/>
    <mergeCell ref="E78:E80"/>
    <mergeCell ref="F78:F80"/>
    <mergeCell ref="G62:G63"/>
    <mergeCell ref="H62:H63"/>
    <mergeCell ref="I62:I63"/>
    <mergeCell ref="J62:J63"/>
    <mergeCell ref="A62:A63"/>
    <mergeCell ref="D62:D63"/>
    <mergeCell ref="E62:E63"/>
    <mergeCell ref="F62:F63"/>
    <mergeCell ref="G64:G65"/>
    <mergeCell ref="H64:H65"/>
    <mergeCell ref="I64:I65"/>
    <mergeCell ref="J64:J65"/>
    <mergeCell ref="A64:A65"/>
    <mergeCell ref="D64:D65"/>
    <mergeCell ref="E64:E65"/>
    <mergeCell ref="F64:F65"/>
    <mergeCell ref="J60:J61"/>
    <mergeCell ref="A60:A61"/>
    <mergeCell ref="D60:D61"/>
    <mergeCell ref="E60:E61"/>
    <mergeCell ref="F60:F61"/>
    <mergeCell ref="J58:J59"/>
    <mergeCell ref="A58:A59"/>
    <mergeCell ref="D58:D59"/>
    <mergeCell ref="E58:E59"/>
    <mergeCell ref="F58:F59"/>
    <mergeCell ref="G60:G61"/>
    <mergeCell ref="H60:H61"/>
    <mergeCell ref="I60:I61"/>
    <mergeCell ref="G58:G59"/>
    <mergeCell ref="H58:H59"/>
    <mergeCell ref="I58:I59"/>
    <mergeCell ref="A12:A14"/>
    <mergeCell ref="D12:D14"/>
    <mergeCell ref="E12:E14"/>
    <mergeCell ref="F12:F14"/>
    <mergeCell ref="G12:G14"/>
    <mergeCell ref="H12:H14"/>
    <mergeCell ref="I12:I14"/>
    <mergeCell ref="A10:A11"/>
    <mergeCell ref="J12:J14"/>
    <mergeCell ref="G10:G11"/>
    <mergeCell ref="H10:H11"/>
    <mergeCell ref="I10:I11"/>
    <mergeCell ref="C8:C9"/>
    <mergeCell ref="D8:D9"/>
    <mergeCell ref="D10:D11"/>
    <mergeCell ref="E10:E11"/>
    <mergeCell ref="F10:F11"/>
    <mergeCell ref="J10:J11"/>
    <mergeCell ref="A1:J1"/>
    <mergeCell ref="E8:E9"/>
    <mergeCell ref="F8:F9"/>
    <mergeCell ref="G8:H8"/>
    <mergeCell ref="I8:I9"/>
    <mergeCell ref="A3:J3"/>
    <mergeCell ref="A5:J5"/>
    <mergeCell ref="J8:J9"/>
    <mergeCell ref="A8:A9"/>
    <mergeCell ref="B8:B9"/>
    <mergeCell ref="C6:H6"/>
    <mergeCell ref="I15:I17"/>
    <mergeCell ref="J15:J17"/>
    <mergeCell ref="A18:A19"/>
    <mergeCell ref="D18:D19"/>
    <mergeCell ref="E18:E19"/>
    <mergeCell ref="F18:F19"/>
    <mergeCell ref="G18:G19"/>
    <mergeCell ref="H18:H19"/>
    <mergeCell ref="I18:I19"/>
    <mergeCell ref="J18:J19"/>
    <mergeCell ref="A15:A17"/>
    <mergeCell ref="D15:D17"/>
    <mergeCell ref="E15:E17"/>
    <mergeCell ref="F15:F17"/>
    <mergeCell ref="G15:G17"/>
    <mergeCell ref="H15:H17"/>
    <mergeCell ref="I20:I21"/>
    <mergeCell ref="J20:J21"/>
    <mergeCell ref="B24:C24"/>
    <mergeCell ref="A25:A27"/>
    <mergeCell ref="D25:D27"/>
    <mergeCell ref="E25:E27"/>
    <mergeCell ref="F25:F27"/>
    <mergeCell ref="G25:G27"/>
    <mergeCell ref="H25:H27"/>
    <mergeCell ref="I25:I27"/>
    <mergeCell ref="A20:A21"/>
    <mergeCell ref="D20:D21"/>
    <mergeCell ref="E20:E21"/>
    <mergeCell ref="F20:F21"/>
    <mergeCell ref="G20:G21"/>
    <mergeCell ref="H20:H21"/>
    <mergeCell ref="B32:C32"/>
    <mergeCell ref="A33:A34"/>
    <mergeCell ref="D33:D34"/>
    <mergeCell ref="E33:E34"/>
    <mergeCell ref="A41:A42"/>
    <mergeCell ref="D41:D42"/>
    <mergeCell ref="E41:E42"/>
    <mergeCell ref="F41:F42"/>
    <mergeCell ref="J25:J27"/>
    <mergeCell ref="B29:C29"/>
    <mergeCell ref="A30:A31"/>
    <mergeCell ref="D30:D31"/>
    <mergeCell ref="E30:E31"/>
    <mergeCell ref="F30:F31"/>
    <mergeCell ref="G30:G31"/>
    <mergeCell ref="H30:H31"/>
    <mergeCell ref="I30:I31"/>
    <mergeCell ref="J30:J31"/>
    <mergeCell ref="B38:C38"/>
    <mergeCell ref="J41:J42"/>
    <mergeCell ref="A43:A44"/>
    <mergeCell ref="D43:D44"/>
    <mergeCell ref="E43:E44"/>
    <mergeCell ref="F43:F44"/>
    <mergeCell ref="G43:G44"/>
    <mergeCell ref="H43:H44"/>
    <mergeCell ref="J43:J44"/>
    <mergeCell ref="J33:J34"/>
    <mergeCell ref="B37:C37"/>
    <mergeCell ref="B39:C39"/>
    <mergeCell ref="G41:G42"/>
    <mergeCell ref="H41:H42"/>
    <mergeCell ref="I41:I42"/>
    <mergeCell ref="F33:F34"/>
    <mergeCell ref="G33:G34"/>
    <mergeCell ref="H33:H34"/>
    <mergeCell ref="I33:I34"/>
    <mergeCell ref="I43:I44"/>
    <mergeCell ref="B45:C45"/>
    <mergeCell ref="J48:J49"/>
    <mergeCell ref="A50:A51"/>
    <mergeCell ref="D50:D51"/>
    <mergeCell ref="E50:E51"/>
    <mergeCell ref="F50:F51"/>
    <mergeCell ref="G50:G51"/>
    <mergeCell ref="H50:H51"/>
    <mergeCell ref="I50:I51"/>
    <mergeCell ref="A48:A49"/>
    <mergeCell ref="D48:D49"/>
    <mergeCell ref="E48:E49"/>
    <mergeCell ref="G48:G49"/>
    <mergeCell ref="H48:H49"/>
    <mergeCell ref="J50:J51"/>
    <mergeCell ref="F48:F49"/>
    <mergeCell ref="A55:A57"/>
    <mergeCell ref="D55:D57"/>
    <mergeCell ref="E55:E57"/>
    <mergeCell ref="F55:F57"/>
    <mergeCell ref="G55:G57"/>
    <mergeCell ref="H55:H57"/>
    <mergeCell ref="I55:I57"/>
    <mergeCell ref="J55:J57"/>
    <mergeCell ref="I48:I49"/>
    <mergeCell ref="B66:C66"/>
    <mergeCell ref="A67:A68"/>
    <mergeCell ref="D67:D68"/>
    <mergeCell ref="E67:E68"/>
    <mergeCell ref="B72:C72"/>
    <mergeCell ref="J67:J68"/>
    <mergeCell ref="B69:C69"/>
    <mergeCell ref="B70:C70"/>
    <mergeCell ref="B71:C71"/>
    <mergeCell ref="F67:F68"/>
    <mergeCell ref="J73:J75"/>
    <mergeCell ref="A73:A75"/>
    <mergeCell ref="D73:D75"/>
    <mergeCell ref="E73:E75"/>
    <mergeCell ref="F73:F75"/>
    <mergeCell ref="G67:G68"/>
    <mergeCell ref="H67:H68"/>
    <mergeCell ref="I67:I68"/>
    <mergeCell ref="G73:G75"/>
    <mergeCell ref="H73:H75"/>
    <mergeCell ref="I73:I75"/>
  </mergeCells>
  <phoneticPr fontId="3" type="noConversion"/>
  <pageMargins left="0.19685039370078741" right="0.19685039370078741" top="0.59055118110236227" bottom="0.59055118110236227" header="0" footer="0"/>
  <pageSetup paperSize="132" scale="6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dimension ref="A1:R180"/>
  <sheetViews>
    <sheetView workbookViewId="0">
      <selection activeCell="A8" sqref="A8:A9"/>
    </sheetView>
  </sheetViews>
  <sheetFormatPr baseColWidth="10" defaultRowHeight="11.25"/>
  <cols>
    <col min="1" max="1" width="13.7109375" style="48" customWidth="1"/>
    <col min="2" max="2" width="27.42578125" style="48" customWidth="1"/>
    <col min="3" max="3" width="16.5703125" style="48" customWidth="1"/>
    <col min="4" max="4" width="15.42578125" style="48" customWidth="1"/>
    <col min="5" max="5" width="18.28515625" style="48" customWidth="1"/>
    <col min="6" max="6" width="21.28515625" style="48" customWidth="1"/>
    <col min="7" max="7" width="11.42578125" style="48"/>
    <col min="8" max="8" width="11.42578125" style="55"/>
    <col min="9" max="9" width="41.85546875" style="48" customWidth="1"/>
    <col min="10" max="10" width="20.140625" style="48" customWidth="1"/>
    <col min="11" max="15" width="11.42578125" style="48"/>
    <col min="16" max="16" width="11.7109375" style="48" bestFit="1" customWidth="1"/>
    <col min="17" max="17" width="11.42578125" style="48"/>
    <col min="18" max="19" width="11.5703125" style="48" bestFit="1" customWidth="1"/>
    <col min="20" max="16384" width="11.42578125" style="48"/>
  </cols>
  <sheetData>
    <row r="1" spans="1:18" ht="18" customHeight="1">
      <c r="A1" s="232" t="s">
        <v>307</v>
      </c>
      <c r="B1" s="232"/>
      <c r="C1" s="232"/>
      <c r="D1" s="232"/>
      <c r="E1" s="232"/>
      <c r="F1" s="232"/>
      <c r="G1" s="232"/>
      <c r="H1" s="232"/>
      <c r="I1" s="232"/>
      <c r="J1" s="232"/>
    </row>
    <row r="3" spans="1:18" ht="18" customHeight="1">
      <c r="A3" s="232" t="s">
        <v>308</v>
      </c>
      <c r="B3" s="232"/>
      <c r="C3" s="232"/>
      <c r="D3" s="232"/>
      <c r="E3" s="232"/>
      <c r="F3" s="232"/>
      <c r="G3" s="232"/>
      <c r="H3" s="232"/>
      <c r="I3" s="232"/>
      <c r="J3" s="232"/>
    </row>
    <row r="5" spans="1:18" ht="15.75" customHeight="1">
      <c r="A5" s="229" t="s">
        <v>311</v>
      </c>
      <c r="B5" s="229"/>
      <c r="C5" s="229"/>
      <c r="D5" s="229"/>
      <c r="E5" s="229"/>
      <c r="F5" s="229"/>
      <c r="G5" s="229"/>
      <c r="H5" s="229"/>
      <c r="I5" s="229"/>
      <c r="J5" s="229"/>
    </row>
    <row r="6" spans="1:18" ht="15.75" customHeight="1">
      <c r="A6" s="367" t="s">
        <v>317</v>
      </c>
      <c r="B6" s="367"/>
      <c r="C6" s="367"/>
      <c r="D6" s="367"/>
      <c r="E6" s="367"/>
      <c r="F6" s="367"/>
      <c r="G6" s="367"/>
      <c r="H6" s="367"/>
      <c r="I6" s="367"/>
      <c r="J6" s="367"/>
    </row>
    <row r="7" spans="1:18" ht="15.75" customHeight="1" thickBot="1">
      <c r="B7" s="47"/>
      <c r="C7" s="47"/>
      <c r="D7" s="47"/>
      <c r="E7" s="47"/>
      <c r="F7" s="47"/>
      <c r="G7" s="47"/>
      <c r="H7" s="47"/>
      <c r="I7" s="47"/>
    </row>
    <row r="8" spans="1:18" ht="12" thickBot="1">
      <c r="A8" s="362" t="s">
        <v>348</v>
      </c>
      <c r="B8" s="362" t="s">
        <v>315</v>
      </c>
      <c r="C8" s="362" t="s">
        <v>312</v>
      </c>
      <c r="D8" s="362" t="s">
        <v>349</v>
      </c>
      <c r="E8" s="362" t="s">
        <v>350</v>
      </c>
      <c r="F8" s="362" t="s">
        <v>351</v>
      </c>
      <c r="G8" s="369" t="s">
        <v>352</v>
      </c>
      <c r="H8" s="370"/>
      <c r="I8" s="362" t="s">
        <v>353</v>
      </c>
      <c r="J8" s="362" t="s">
        <v>316</v>
      </c>
    </row>
    <row r="9" spans="1:18" ht="21.75" thickBot="1">
      <c r="A9" s="368"/>
      <c r="B9" s="368"/>
      <c r="C9" s="368"/>
      <c r="D9" s="368"/>
      <c r="E9" s="368"/>
      <c r="F9" s="368"/>
      <c r="G9" s="198" t="s">
        <v>313</v>
      </c>
      <c r="H9" s="199" t="s">
        <v>314</v>
      </c>
      <c r="I9" s="368"/>
      <c r="J9" s="368"/>
    </row>
    <row r="10" spans="1:18" ht="17.100000000000001" customHeight="1">
      <c r="A10" s="251" t="s">
        <v>1376</v>
      </c>
      <c r="B10" s="185" t="s">
        <v>1385</v>
      </c>
      <c r="C10" s="185" t="s">
        <v>1685</v>
      </c>
      <c r="D10" s="245" t="s">
        <v>683</v>
      </c>
      <c r="E10" s="245" t="s">
        <v>1689</v>
      </c>
      <c r="F10" s="245" t="s">
        <v>1686</v>
      </c>
      <c r="G10" s="242">
        <v>5040</v>
      </c>
      <c r="H10" s="242">
        <v>0</v>
      </c>
      <c r="I10" s="245" t="s">
        <v>1687</v>
      </c>
      <c r="J10" s="248" t="s">
        <v>1688</v>
      </c>
    </row>
    <row r="11" spans="1:18" ht="17.100000000000001" customHeight="1">
      <c r="A11" s="252"/>
      <c r="B11" s="25" t="s">
        <v>1737</v>
      </c>
      <c r="C11" s="25" t="s">
        <v>1388</v>
      </c>
      <c r="D11" s="246"/>
      <c r="E11" s="246"/>
      <c r="F11" s="246"/>
      <c r="G11" s="243"/>
      <c r="H11" s="243"/>
      <c r="I11" s="246"/>
      <c r="J11" s="249"/>
    </row>
    <row r="12" spans="1:18" ht="30" customHeight="1">
      <c r="A12" s="250" t="s">
        <v>1376</v>
      </c>
      <c r="B12" s="25" t="s">
        <v>1389</v>
      </c>
      <c r="C12" s="25" t="s">
        <v>1390</v>
      </c>
      <c r="D12" s="244" t="s">
        <v>1691</v>
      </c>
      <c r="E12" s="244" t="s">
        <v>1692</v>
      </c>
      <c r="F12" s="244" t="s">
        <v>1693</v>
      </c>
      <c r="G12" s="241">
        <v>2024</v>
      </c>
      <c r="H12" s="241">
        <v>0</v>
      </c>
      <c r="I12" s="244" t="s">
        <v>1694</v>
      </c>
      <c r="J12" s="247" t="s">
        <v>1695</v>
      </c>
      <c r="R12" s="49"/>
    </row>
    <row r="13" spans="1:18" ht="30" customHeight="1">
      <c r="A13" s="252"/>
      <c r="B13" s="25" t="s">
        <v>1690</v>
      </c>
      <c r="C13" s="25" t="s">
        <v>1388</v>
      </c>
      <c r="D13" s="246"/>
      <c r="E13" s="246"/>
      <c r="F13" s="246"/>
      <c r="G13" s="243"/>
      <c r="H13" s="243"/>
      <c r="I13" s="246"/>
      <c r="J13" s="249"/>
      <c r="R13" s="50"/>
    </row>
    <row r="14" spans="1:18" ht="18" customHeight="1">
      <c r="A14" s="250" t="s">
        <v>1376</v>
      </c>
      <c r="B14" s="25" t="s">
        <v>1385</v>
      </c>
      <c r="C14" s="25" t="s">
        <v>1685</v>
      </c>
      <c r="D14" s="244" t="s">
        <v>542</v>
      </c>
      <c r="E14" s="244" t="s">
        <v>1696</v>
      </c>
      <c r="F14" s="244" t="s">
        <v>1697</v>
      </c>
      <c r="G14" s="241">
        <v>8580</v>
      </c>
      <c r="H14" s="241">
        <v>0</v>
      </c>
      <c r="I14" s="244" t="s">
        <v>650</v>
      </c>
      <c r="J14" s="247" t="s">
        <v>1698</v>
      </c>
      <c r="P14" s="51"/>
      <c r="R14" s="50"/>
    </row>
    <row r="15" spans="1:18" ht="18" customHeight="1">
      <c r="A15" s="251"/>
      <c r="B15" s="25" t="s">
        <v>1242</v>
      </c>
      <c r="C15" s="25" t="s">
        <v>1226</v>
      </c>
      <c r="D15" s="245"/>
      <c r="E15" s="245"/>
      <c r="F15" s="245"/>
      <c r="G15" s="242"/>
      <c r="H15" s="242"/>
      <c r="I15" s="245"/>
      <c r="J15" s="248"/>
    </row>
    <row r="16" spans="1:18" ht="18" customHeight="1">
      <c r="A16" s="252"/>
      <c r="B16" s="25" t="s">
        <v>1403</v>
      </c>
      <c r="C16" s="25" t="s">
        <v>1390</v>
      </c>
      <c r="D16" s="246"/>
      <c r="E16" s="246"/>
      <c r="F16" s="246"/>
      <c r="G16" s="243"/>
      <c r="H16" s="243"/>
      <c r="I16" s="246"/>
      <c r="J16" s="249"/>
    </row>
    <row r="17" spans="1:18" ht="47.1" customHeight="1">
      <c r="A17" s="250" t="s">
        <v>1375</v>
      </c>
      <c r="B17" s="25" t="s">
        <v>903</v>
      </c>
      <c r="C17" s="25" t="s">
        <v>1699</v>
      </c>
      <c r="D17" s="244" t="s">
        <v>921</v>
      </c>
      <c r="E17" s="244" t="s">
        <v>1702</v>
      </c>
      <c r="F17" s="244" t="s">
        <v>1570</v>
      </c>
      <c r="G17" s="241">
        <v>1816</v>
      </c>
      <c r="H17" s="241">
        <v>116</v>
      </c>
      <c r="I17" s="244" t="s">
        <v>1703</v>
      </c>
      <c r="J17" s="247" t="s">
        <v>323</v>
      </c>
      <c r="R17" s="52"/>
    </row>
    <row r="18" spans="1:18" ht="47.1" customHeight="1">
      <c r="A18" s="252"/>
      <c r="B18" s="25" t="s">
        <v>1700</v>
      </c>
      <c r="C18" s="25" t="s">
        <v>1701</v>
      </c>
      <c r="D18" s="246"/>
      <c r="E18" s="246"/>
      <c r="F18" s="246"/>
      <c r="G18" s="243"/>
      <c r="H18" s="243"/>
      <c r="I18" s="246"/>
      <c r="J18" s="249"/>
    </row>
    <row r="19" spans="1:18" ht="39.950000000000003" customHeight="1">
      <c r="A19" s="250" t="s">
        <v>1375</v>
      </c>
      <c r="B19" s="25" t="s">
        <v>127</v>
      </c>
      <c r="C19" s="25" t="s">
        <v>924</v>
      </c>
      <c r="D19" s="244" t="s">
        <v>914</v>
      </c>
      <c r="E19" s="244" t="s">
        <v>129</v>
      </c>
      <c r="F19" s="244" t="s">
        <v>130</v>
      </c>
      <c r="G19" s="241">
        <v>2024</v>
      </c>
      <c r="H19" s="241">
        <v>0</v>
      </c>
      <c r="I19" s="244" t="s">
        <v>131</v>
      </c>
      <c r="J19" s="247" t="s">
        <v>323</v>
      </c>
    </row>
    <row r="20" spans="1:18" ht="39.950000000000003" customHeight="1">
      <c r="A20" s="252"/>
      <c r="B20" s="25" t="s">
        <v>128</v>
      </c>
      <c r="C20" s="25" t="s">
        <v>517</v>
      </c>
      <c r="D20" s="246"/>
      <c r="E20" s="246"/>
      <c r="F20" s="246"/>
      <c r="G20" s="243"/>
      <c r="H20" s="243"/>
      <c r="I20" s="246"/>
      <c r="J20" s="249"/>
    </row>
    <row r="21" spans="1:18" ht="56.25">
      <c r="A21" s="26" t="s">
        <v>1375</v>
      </c>
      <c r="B21" s="25" t="s">
        <v>516</v>
      </c>
      <c r="C21" s="25" t="s">
        <v>517</v>
      </c>
      <c r="D21" s="25" t="s">
        <v>132</v>
      </c>
      <c r="E21" s="25" t="s">
        <v>133</v>
      </c>
      <c r="F21" s="25" t="s">
        <v>484</v>
      </c>
      <c r="G21" s="27">
        <v>350</v>
      </c>
      <c r="H21" s="27">
        <v>288</v>
      </c>
      <c r="I21" s="25" t="s">
        <v>134</v>
      </c>
      <c r="J21" s="28" t="s">
        <v>323</v>
      </c>
      <c r="P21" s="53"/>
    </row>
    <row r="22" spans="1:18" ht="69.95" customHeight="1">
      <c r="A22" s="26" t="s">
        <v>1375</v>
      </c>
      <c r="B22" s="25" t="s">
        <v>516</v>
      </c>
      <c r="C22" s="25" t="s">
        <v>517</v>
      </c>
      <c r="D22" s="25" t="s">
        <v>107</v>
      </c>
      <c r="E22" s="25" t="s">
        <v>135</v>
      </c>
      <c r="F22" s="25" t="s">
        <v>484</v>
      </c>
      <c r="G22" s="27">
        <v>258</v>
      </c>
      <c r="H22" s="27">
        <v>242</v>
      </c>
      <c r="I22" s="25" t="s">
        <v>136</v>
      </c>
      <c r="J22" s="28" t="s">
        <v>323</v>
      </c>
    </row>
    <row r="23" spans="1:18" ht="12.75" customHeight="1">
      <c r="A23" s="250" t="s">
        <v>1615</v>
      </c>
      <c r="B23" s="25" t="s">
        <v>780</v>
      </c>
      <c r="C23" s="25" t="s">
        <v>137</v>
      </c>
      <c r="D23" s="244" t="s">
        <v>925</v>
      </c>
      <c r="E23" s="244" t="s">
        <v>139</v>
      </c>
      <c r="F23" s="244" t="s">
        <v>140</v>
      </c>
      <c r="G23" s="241">
        <v>516</v>
      </c>
      <c r="H23" s="241">
        <v>0</v>
      </c>
      <c r="I23" s="244" t="s">
        <v>141</v>
      </c>
      <c r="J23" s="247" t="s">
        <v>323</v>
      </c>
    </row>
    <row r="24" spans="1:18" ht="22.5">
      <c r="A24" s="252"/>
      <c r="B24" s="25" t="s">
        <v>1714</v>
      </c>
      <c r="C24" s="25" t="s">
        <v>138</v>
      </c>
      <c r="D24" s="246"/>
      <c r="E24" s="246"/>
      <c r="F24" s="246"/>
      <c r="G24" s="243"/>
      <c r="H24" s="243"/>
      <c r="I24" s="246"/>
      <c r="J24" s="249"/>
    </row>
    <row r="25" spans="1:18" ht="12.75" customHeight="1">
      <c r="A25" s="250" t="s">
        <v>1615</v>
      </c>
      <c r="B25" s="25" t="s">
        <v>780</v>
      </c>
      <c r="C25" s="25" t="s">
        <v>137</v>
      </c>
      <c r="D25" s="244" t="s">
        <v>925</v>
      </c>
      <c r="E25" s="244" t="s">
        <v>142</v>
      </c>
      <c r="F25" s="244" t="s">
        <v>140</v>
      </c>
      <c r="G25" s="241">
        <v>516</v>
      </c>
      <c r="H25" s="241">
        <v>0</v>
      </c>
      <c r="I25" s="244" t="s">
        <v>141</v>
      </c>
      <c r="J25" s="247" t="s">
        <v>323</v>
      </c>
    </row>
    <row r="26" spans="1:18" ht="22.5">
      <c r="A26" s="252"/>
      <c r="B26" s="25" t="s">
        <v>1714</v>
      </c>
      <c r="C26" s="25" t="s">
        <v>138</v>
      </c>
      <c r="D26" s="246"/>
      <c r="E26" s="246"/>
      <c r="F26" s="246"/>
      <c r="G26" s="243"/>
      <c r="H26" s="243"/>
      <c r="I26" s="246"/>
      <c r="J26" s="249"/>
    </row>
    <row r="27" spans="1:18" ht="12.75" customHeight="1">
      <c r="A27" s="250" t="s">
        <v>1615</v>
      </c>
      <c r="B27" s="25" t="s">
        <v>780</v>
      </c>
      <c r="C27" s="25" t="s">
        <v>137</v>
      </c>
      <c r="D27" s="244" t="s">
        <v>925</v>
      </c>
      <c r="E27" s="244" t="s">
        <v>143</v>
      </c>
      <c r="F27" s="244" t="s">
        <v>140</v>
      </c>
      <c r="G27" s="241">
        <v>516</v>
      </c>
      <c r="H27" s="241">
        <v>0</v>
      </c>
      <c r="I27" s="244" t="s">
        <v>141</v>
      </c>
      <c r="J27" s="247" t="s">
        <v>323</v>
      </c>
    </row>
    <row r="28" spans="1:18" ht="22.5">
      <c r="A28" s="252"/>
      <c r="B28" s="25" t="s">
        <v>1714</v>
      </c>
      <c r="C28" s="25" t="s">
        <v>138</v>
      </c>
      <c r="D28" s="246"/>
      <c r="E28" s="246"/>
      <c r="F28" s="246"/>
      <c r="G28" s="243"/>
      <c r="H28" s="243"/>
      <c r="I28" s="246"/>
      <c r="J28" s="249"/>
    </row>
    <row r="29" spans="1:18" ht="12.75" customHeight="1">
      <c r="A29" s="250" t="s">
        <v>1615</v>
      </c>
      <c r="B29" s="25" t="s">
        <v>780</v>
      </c>
      <c r="C29" s="25" t="s">
        <v>137</v>
      </c>
      <c r="D29" s="244" t="s">
        <v>925</v>
      </c>
      <c r="E29" s="244" t="s">
        <v>144</v>
      </c>
      <c r="F29" s="244" t="s">
        <v>140</v>
      </c>
      <c r="G29" s="241">
        <v>516</v>
      </c>
      <c r="H29" s="241">
        <v>0</v>
      </c>
      <c r="I29" s="244" t="s">
        <v>141</v>
      </c>
      <c r="J29" s="247" t="s">
        <v>323</v>
      </c>
    </row>
    <row r="30" spans="1:18" ht="22.5">
      <c r="A30" s="252"/>
      <c r="B30" s="25" t="s">
        <v>1714</v>
      </c>
      <c r="C30" s="25" t="s">
        <v>138</v>
      </c>
      <c r="D30" s="246"/>
      <c r="E30" s="246"/>
      <c r="F30" s="246"/>
      <c r="G30" s="243"/>
      <c r="H30" s="243"/>
      <c r="I30" s="246"/>
      <c r="J30" s="249"/>
    </row>
    <row r="31" spans="1:18" ht="12.75" customHeight="1" thickBot="1">
      <c r="A31" s="34"/>
      <c r="B31" s="29"/>
      <c r="C31" s="29"/>
      <c r="D31" s="29"/>
      <c r="E31" s="29"/>
      <c r="F31" s="29"/>
      <c r="G31" s="36"/>
      <c r="H31" s="36"/>
      <c r="I31" s="29"/>
      <c r="J31" s="35"/>
    </row>
    <row r="32" spans="1:18">
      <c r="G32" s="54">
        <f>SUM(G10:G31)</f>
        <v>22156</v>
      </c>
      <c r="H32" s="54">
        <f>SUM(H10:H31)</f>
        <v>646</v>
      </c>
    </row>
    <row r="34" spans="5:8">
      <c r="H34" s="48"/>
    </row>
    <row r="35" spans="5:8">
      <c r="H35" s="48"/>
    </row>
    <row r="36" spans="5:8">
      <c r="H36" s="48"/>
    </row>
    <row r="37" spans="5:8">
      <c r="H37" s="48"/>
    </row>
    <row r="39" spans="5:8">
      <c r="E39" s="54"/>
    </row>
    <row r="40" spans="5:8" ht="13.5" customHeight="1"/>
    <row r="45" spans="5:8" ht="12.75" customHeight="1"/>
    <row r="48" spans="5:8" ht="12.75" customHeight="1"/>
    <row r="52" ht="22.5" customHeight="1"/>
    <row r="54" ht="22.5" customHeight="1"/>
    <row r="56" ht="22.5" customHeight="1"/>
    <row r="58" ht="22.5" customHeight="1"/>
    <row r="60" ht="15" customHeight="1"/>
    <row r="61" ht="14.25" customHeight="1"/>
    <row r="62" ht="13.5" customHeight="1"/>
    <row r="63" ht="13.5" customHeight="1"/>
    <row r="64" ht="16.5" customHeight="1"/>
    <row r="65" ht="16.5" customHeight="1"/>
    <row r="66" ht="18" customHeight="1"/>
    <row r="67" ht="15" customHeight="1"/>
    <row r="68" ht="12.75" customHeight="1"/>
    <row r="72" ht="17.25" customHeight="1"/>
    <row r="73" ht="18" customHeight="1"/>
    <row r="74" ht="15" customHeight="1"/>
    <row r="75" ht="15" customHeight="1"/>
    <row r="76" ht="14.25" customHeight="1"/>
    <row r="77" ht="12.75" customHeight="1"/>
    <row r="83" ht="90.75" customHeight="1"/>
    <row r="84" ht="82.5" customHeight="1"/>
    <row r="85" ht="78.75" customHeight="1"/>
    <row r="86" ht="86.25" customHeight="1"/>
    <row r="87" ht="90" customHeight="1"/>
    <row r="88" ht="78.75" customHeight="1"/>
    <row r="89" ht="72" customHeight="1"/>
    <row r="90" ht="84.75" customHeight="1"/>
    <row r="91" ht="77.25" customHeight="1"/>
    <row r="92" ht="23.25" customHeight="1"/>
    <row r="93" ht="22.5" customHeight="1"/>
    <row r="94" ht="22.5" customHeight="1"/>
    <row r="95" ht="21.75" customHeight="1"/>
    <row r="96" ht="12.75" customHeight="1"/>
    <row r="103" ht="20.25" customHeight="1"/>
    <row r="105" ht="22.5" customHeight="1"/>
    <row r="106" ht="19.5" customHeight="1"/>
    <row r="108" ht="12.75" customHeight="1"/>
    <row r="112" ht="12.75" customHeight="1"/>
    <row r="116" ht="12.75" customHeight="1"/>
    <row r="120" ht="12.75" customHeight="1"/>
    <row r="126" ht="12.75" customHeight="1"/>
    <row r="129" ht="16.5" customHeight="1"/>
    <row r="130" ht="18" customHeight="1"/>
    <row r="132" ht="22.5" customHeight="1"/>
    <row r="134" ht="16.5" customHeight="1"/>
    <row r="135" ht="16.5" customHeight="1"/>
    <row r="136" ht="15" customHeight="1"/>
    <row r="139" ht="12.75" customHeight="1"/>
    <row r="142" ht="12.75" customHeight="1"/>
    <row r="145" ht="12.75" customHeight="1"/>
    <row r="148" ht="12.75" customHeight="1"/>
    <row r="151" ht="12.75" customHeight="1"/>
    <row r="154" ht="26.25" customHeight="1"/>
    <row r="155" ht="20.25" customHeight="1"/>
    <row r="158" ht="17.25" customHeight="1"/>
    <row r="159" ht="16.5" customHeight="1"/>
    <row r="160" ht="23.25" customHeight="1"/>
    <row r="161" ht="21.75" customHeight="1"/>
    <row r="162" ht="12.75" customHeight="1"/>
    <row r="169" ht="22.5" customHeight="1"/>
    <row r="177" ht="12.75" customHeight="1"/>
    <row r="178" ht="12.75" customHeight="1"/>
    <row r="179" ht="12.75" customHeight="1"/>
    <row r="180" ht="12.75" customHeight="1"/>
  </sheetData>
  <autoFilter ref="A8:J30">
    <filterColumn colId="6" showButton="0"/>
  </autoFilter>
  <mergeCells count="85">
    <mergeCell ref="G29:G30"/>
    <mergeCell ref="H29:H30"/>
    <mergeCell ref="I29:I30"/>
    <mergeCell ref="J29:J30"/>
    <mergeCell ref="A29:A30"/>
    <mergeCell ref="D29:D30"/>
    <mergeCell ref="E29:E30"/>
    <mergeCell ref="F29:F30"/>
    <mergeCell ref="G27:G28"/>
    <mergeCell ref="H27:H28"/>
    <mergeCell ref="I27:I28"/>
    <mergeCell ref="J27:J28"/>
    <mergeCell ref="A27:A28"/>
    <mergeCell ref="D27:D28"/>
    <mergeCell ref="E27:E28"/>
    <mergeCell ref="F27:F28"/>
    <mergeCell ref="G25:G26"/>
    <mergeCell ref="H25:H26"/>
    <mergeCell ref="I25:I26"/>
    <mergeCell ref="J25:J26"/>
    <mergeCell ref="A25:A26"/>
    <mergeCell ref="D25:D26"/>
    <mergeCell ref="E25:E26"/>
    <mergeCell ref="F25:F26"/>
    <mergeCell ref="I19:I20"/>
    <mergeCell ref="J19:J20"/>
    <mergeCell ref="A23:A24"/>
    <mergeCell ref="D23:D24"/>
    <mergeCell ref="E23:E24"/>
    <mergeCell ref="F23:F24"/>
    <mergeCell ref="G23:G24"/>
    <mergeCell ref="H23:H24"/>
    <mergeCell ref="I23:I24"/>
    <mergeCell ref="J23:J24"/>
    <mergeCell ref="E19:E20"/>
    <mergeCell ref="F19:F20"/>
    <mergeCell ref="G19:G20"/>
    <mergeCell ref="H19:H20"/>
    <mergeCell ref="A19:A20"/>
    <mergeCell ref="D19:D20"/>
    <mergeCell ref="A14:A16"/>
    <mergeCell ref="D14:D16"/>
    <mergeCell ref="J8:J9"/>
    <mergeCell ref="A8:A9"/>
    <mergeCell ref="B8:B9"/>
    <mergeCell ref="C8:C9"/>
    <mergeCell ref="D8:D9"/>
    <mergeCell ref="F10:F11"/>
    <mergeCell ref="E10:E11"/>
    <mergeCell ref="G10:G11"/>
    <mergeCell ref="H10:H11"/>
    <mergeCell ref="A1:J1"/>
    <mergeCell ref="E8:E9"/>
    <mergeCell ref="F8:F9"/>
    <mergeCell ref="G8:H8"/>
    <mergeCell ref="I8:I9"/>
    <mergeCell ref="A3:J3"/>
    <mergeCell ref="A5:J5"/>
    <mergeCell ref="I10:I11"/>
    <mergeCell ref="A10:A11"/>
    <mergeCell ref="D10:D11"/>
    <mergeCell ref="A6:J6"/>
    <mergeCell ref="G17:G18"/>
    <mergeCell ref="H17:H18"/>
    <mergeCell ref="I17:I18"/>
    <mergeCell ref="J17:J18"/>
    <mergeCell ref="A17:A18"/>
    <mergeCell ref="D17:D18"/>
    <mergeCell ref="E17:E18"/>
    <mergeCell ref="G14:G16"/>
    <mergeCell ref="H14:H16"/>
    <mergeCell ref="J10:J11"/>
    <mergeCell ref="A12:A13"/>
    <mergeCell ref="D12:D13"/>
    <mergeCell ref="E12:E13"/>
    <mergeCell ref="F12:F13"/>
    <mergeCell ref="G12:G13"/>
    <mergeCell ref="F17:F18"/>
    <mergeCell ref="J12:J13"/>
    <mergeCell ref="E14:E16"/>
    <mergeCell ref="F14:F16"/>
    <mergeCell ref="I14:I16"/>
    <mergeCell ref="J14:J16"/>
    <mergeCell ref="H12:H13"/>
    <mergeCell ref="I12:I13"/>
  </mergeCells>
  <phoneticPr fontId="3" type="noConversion"/>
  <pageMargins left="0.39370078740157483" right="0.39370078740157483" top="0.19685039370078741" bottom="0.19685039370078741" header="0" footer="0"/>
  <pageSetup paperSize="132" scale="66"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dimension ref="A1:J81"/>
  <sheetViews>
    <sheetView workbookViewId="0">
      <selection activeCell="B7" sqref="B7"/>
    </sheetView>
  </sheetViews>
  <sheetFormatPr baseColWidth="10" defaultRowHeight="12.75"/>
  <cols>
    <col min="1" max="1" width="13.7109375" style="1" customWidth="1"/>
    <col min="2" max="2" width="27.42578125" style="1" customWidth="1"/>
    <col min="3" max="3" width="16.5703125" style="1" customWidth="1"/>
    <col min="4" max="4" width="12.85546875" style="1" customWidth="1"/>
    <col min="5" max="5" width="24.42578125" style="1" customWidth="1"/>
    <col min="6" max="6" width="27.7109375" style="1" customWidth="1"/>
    <col min="7" max="7" width="12.28515625" style="2" bestFit="1" customWidth="1"/>
    <col min="8" max="8" width="12.7109375" style="2" bestFit="1" customWidth="1"/>
    <col min="9" max="9" width="46.5703125" style="1" customWidth="1"/>
    <col min="10" max="10" width="19.7109375" style="1" customWidth="1"/>
    <col min="11" max="15" width="11.42578125" style="1"/>
    <col min="16" max="16" width="11.7109375" style="1" bestFit="1" customWidth="1"/>
    <col min="17" max="17" width="11.42578125" style="1"/>
    <col min="18" max="19" width="11.5703125" style="1" bestFit="1" customWidth="1"/>
    <col min="20" max="16384" width="11.42578125" style="1"/>
  </cols>
  <sheetData>
    <row r="1" spans="1:10" ht="18" customHeight="1">
      <c r="A1" s="232" t="s">
        <v>307</v>
      </c>
      <c r="B1" s="232"/>
      <c r="C1" s="232"/>
      <c r="D1" s="232"/>
      <c r="E1" s="232"/>
      <c r="F1" s="232"/>
      <c r="G1" s="232"/>
      <c r="H1" s="232"/>
      <c r="I1" s="232"/>
      <c r="J1" s="232"/>
    </row>
    <row r="3" spans="1:10" ht="18" customHeight="1">
      <c r="A3" s="232" t="s">
        <v>308</v>
      </c>
      <c r="B3" s="232"/>
      <c r="C3" s="232"/>
      <c r="D3" s="232"/>
      <c r="E3" s="232"/>
      <c r="F3" s="232"/>
      <c r="G3" s="232"/>
      <c r="H3" s="232"/>
      <c r="I3" s="232"/>
      <c r="J3" s="232"/>
    </row>
    <row r="5" spans="1:10" ht="15.75" customHeight="1">
      <c r="A5" s="229" t="s">
        <v>311</v>
      </c>
      <c r="B5" s="229"/>
      <c r="C5" s="229"/>
      <c r="D5" s="229"/>
      <c r="E5" s="229"/>
      <c r="F5" s="229"/>
      <c r="G5" s="229"/>
      <c r="H5" s="229"/>
      <c r="I5" s="229"/>
      <c r="J5" s="229"/>
    </row>
    <row r="6" spans="1:10" ht="15.75" customHeight="1">
      <c r="A6" s="375"/>
      <c r="B6" s="375"/>
      <c r="C6" s="375"/>
      <c r="D6" s="375"/>
      <c r="E6" s="375"/>
      <c r="F6" s="375"/>
      <c r="G6" s="375"/>
      <c r="H6" s="375"/>
      <c r="I6" s="375"/>
      <c r="J6" s="375"/>
    </row>
    <row r="7" spans="1:10" ht="15.75" customHeight="1" thickBot="1">
      <c r="B7" s="37"/>
      <c r="C7" s="37"/>
      <c r="D7" s="37"/>
      <c r="E7" s="37"/>
      <c r="F7" s="37"/>
      <c r="G7" s="5"/>
      <c r="H7" s="5"/>
      <c r="I7" s="37"/>
    </row>
    <row r="8" spans="1:10" ht="13.5" thickBot="1">
      <c r="A8" s="269" t="s">
        <v>348</v>
      </c>
      <c r="B8" s="269" t="s">
        <v>315</v>
      </c>
      <c r="C8" s="269" t="s">
        <v>312</v>
      </c>
      <c r="D8" s="269" t="s">
        <v>349</v>
      </c>
      <c r="E8" s="269" t="s">
        <v>350</v>
      </c>
      <c r="F8" s="269" t="s">
        <v>351</v>
      </c>
      <c r="G8" s="349" t="s">
        <v>352</v>
      </c>
      <c r="H8" s="350"/>
      <c r="I8" s="269" t="s">
        <v>353</v>
      </c>
      <c r="J8" s="269" t="s">
        <v>316</v>
      </c>
    </row>
    <row r="9" spans="1:10" ht="30" customHeight="1" thickBot="1">
      <c r="A9" s="374"/>
      <c r="B9" s="374"/>
      <c r="C9" s="374"/>
      <c r="D9" s="374"/>
      <c r="E9" s="374"/>
      <c r="F9" s="374"/>
      <c r="G9" s="13" t="s">
        <v>313</v>
      </c>
      <c r="H9" s="13" t="s">
        <v>314</v>
      </c>
      <c r="I9" s="374"/>
      <c r="J9" s="374"/>
    </row>
    <row r="10" spans="1:10" s="74" customFormat="1" ht="45" customHeight="1">
      <c r="A10" s="376" t="s">
        <v>1376</v>
      </c>
      <c r="B10" s="24" t="s">
        <v>262</v>
      </c>
      <c r="C10" s="24" t="s">
        <v>1377</v>
      </c>
      <c r="D10" s="377" t="s">
        <v>816</v>
      </c>
      <c r="E10" s="377" t="s">
        <v>1980</v>
      </c>
      <c r="F10" s="377" t="s">
        <v>642</v>
      </c>
      <c r="G10" s="378">
        <v>700</v>
      </c>
      <c r="H10" s="378">
        <v>0</v>
      </c>
      <c r="I10" s="377" t="s">
        <v>1502</v>
      </c>
      <c r="J10" s="373" t="s">
        <v>1316</v>
      </c>
    </row>
    <row r="11" spans="1:10" s="74" customFormat="1" ht="45" customHeight="1">
      <c r="A11" s="252"/>
      <c r="B11" s="25" t="s">
        <v>546</v>
      </c>
      <c r="C11" s="25" t="s">
        <v>1520</v>
      </c>
      <c r="D11" s="246"/>
      <c r="E11" s="246"/>
      <c r="F11" s="246"/>
      <c r="G11" s="243"/>
      <c r="H11" s="243"/>
      <c r="I11" s="246"/>
      <c r="J11" s="249"/>
    </row>
    <row r="12" spans="1:10" s="74" customFormat="1" ht="12.75" customHeight="1">
      <c r="A12" s="250" t="s">
        <v>385</v>
      </c>
      <c r="B12" s="25" t="s">
        <v>1981</v>
      </c>
      <c r="C12" s="25" t="s">
        <v>1390</v>
      </c>
      <c r="D12" s="244" t="s">
        <v>925</v>
      </c>
      <c r="E12" s="244" t="s">
        <v>1982</v>
      </c>
      <c r="F12" s="244" t="s">
        <v>1983</v>
      </c>
      <c r="G12" s="241">
        <v>516</v>
      </c>
      <c r="H12" s="241">
        <v>0</v>
      </c>
      <c r="I12" s="244" t="s">
        <v>1864</v>
      </c>
      <c r="J12" s="247" t="s">
        <v>323</v>
      </c>
    </row>
    <row r="13" spans="1:10" s="74" customFormat="1" ht="22.5">
      <c r="A13" s="252"/>
      <c r="B13" s="25" t="s">
        <v>781</v>
      </c>
      <c r="C13" s="25" t="s">
        <v>1861</v>
      </c>
      <c r="D13" s="246"/>
      <c r="E13" s="246"/>
      <c r="F13" s="246"/>
      <c r="G13" s="243"/>
      <c r="H13" s="243"/>
      <c r="I13" s="246"/>
      <c r="J13" s="249"/>
    </row>
    <row r="14" spans="1:10" s="74" customFormat="1" ht="30" customHeight="1">
      <c r="A14" s="250" t="s">
        <v>1376</v>
      </c>
      <c r="B14" s="25" t="s">
        <v>1389</v>
      </c>
      <c r="C14" s="25" t="s">
        <v>1390</v>
      </c>
      <c r="D14" s="244" t="s">
        <v>319</v>
      </c>
      <c r="E14" s="244" t="s">
        <v>1984</v>
      </c>
      <c r="F14" s="244" t="s">
        <v>1985</v>
      </c>
      <c r="G14" s="241">
        <v>9183</v>
      </c>
      <c r="H14" s="241">
        <v>0</v>
      </c>
      <c r="I14" s="244" t="s">
        <v>1986</v>
      </c>
      <c r="J14" s="247" t="s">
        <v>1987</v>
      </c>
    </row>
    <row r="15" spans="1:10" s="74" customFormat="1" ht="30" customHeight="1">
      <c r="A15" s="251"/>
      <c r="B15" s="25" t="s">
        <v>123</v>
      </c>
      <c r="C15" s="25" t="s">
        <v>1390</v>
      </c>
      <c r="D15" s="245"/>
      <c r="E15" s="245"/>
      <c r="F15" s="245"/>
      <c r="G15" s="242"/>
      <c r="H15" s="242"/>
      <c r="I15" s="245"/>
      <c r="J15" s="248"/>
    </row>
    <row r="16" spans="1:10" s="74" customFormat="1" ht="30" customHeight="1">
      <c r="A16" s="252"/>
      <c r="B16" s="25" t="s">
        <v>36</v>
      </c>
      <c r="C16" s="25" t="s">
        <v>1388</v>
      </c>
      <c r="D16" s="246"/>
      <c r="E16" s="246"/>
      <c r="F16" s="246"/>
      <c r="G16" s="243"/>
      <c r="H16" s="243"/>
      <c r="I16" s="246"/>
      <c r="J16" s="249"/>
    </row>
    <row r="17" spans="1:10" s="74" customFormat="1" ht="45" customHeight="1">
      <c r="A17" s="250" t="s">
        <v>1376</v>
      </c>
      <c r="B17" s="25" t="s">
        <v>1988</v>
      </c>
      <c r="C17" s="25" t="s">
        <v>1520</v>
      </c>
      <c r="D17" s="244" t="s">
        <v>1471</v>
      </c>
      <c r="E17" s="244" t="s">
        <v>1990</v>
      </c>
      <c r="F17" s="244" t="s">
        <v>642</v>
      </c>
      <c r="G17" s="241">
        <v>548</v>
      </c>
      <c r="H17" s="241">
        <v>0</v>
      </c>
      <c r="I17" s="244" t="s">
        <v>1502</v>
      </c>
      <c r="J17" s="247" t="s">
        <v>1316</v>
      </c>
    </row>
    <row r="18" spans="1:10" s="74" customFormat="1" ht="45" customHeight="1">
      <c r="A18" s="252"/>
      <c r="B18" s="25" t="s">
        <v>1989</v>
      </c>
      <c r="C18" s="25" t="s">
        <v>1377</v>
      </c>
      <c r="D18" s="246"/>
      <c r="E18" s="246"/>
      <c r="F18" s="246"/>
      <c r="G18" s="243"/>
      <c r="H18" s="243"/>
      <c r="I18" s="246"/>
      <c r="J18" s="249"/>
    </row>
    <row r="19" spans="1:10" s="74" customFormat="1" ht="30" customHeight="1">
      <c r="A19" s="250" t="s">
        <v>1376</v>
      </c>
      <c r="B19" s="25" t="s">
        <v>1991</v>
      </c>
      <c r="C19" s="25" t="s">
        <v>1386</v>
      </c>
      <c r="D19" s="244" t="s">
        <v>1036</v>
      </c>
      <c r="E19" s="244" t="s">
        <v>1994</v>
      </c>
      <c r="F19" s="244" t="s">
        <v>1995</v>
      </c>
      <c r="G19" s="241">
        <v>3532</v>
      </c>
      <c r="H19" s="241">
        <v>0</v>
      </c>
      <c r="I19" s="244" t="s">
        <v>1996</v>
      </c>
      <c r="J19" s="247" t="s">
        <v>1997</v>
      </c>
    </row>
    <row r="20" spans="1:10" s="74" customFormat="1" ht="30" customHeight="1">
      <c r="A20" s="252"/>
      <c r="B20" s="25" t="s">
        <v>1992</v>
      </c>
      <c r="C20" s="25" t="s">
        <v>1993</v>
      </c>
      <c r="D20" s="246"/>
      <c r="E20" s="246"/>
      <c r="F20" s="246"/>
      <c r="G20" s="243"/>
      <c r="H20" s="243"/>
      <c r="I20" s="246"/>
      <c r="J20" s="249"/>
    </row>
    <row r="21" spans="1:10" s="74" customFormat="1" ht="45" customHeight="1">
      <c r="A21" s="250" t="s">
        <v>1376</v>
      </c>
      <c r="B21" s="25" t="s">
        <v>1389</v>
      </c>
      <c r="C21" s="25" t="s">
        <v>1390</v>
      </c>
      <c r="D21" s="244" t="s">
        <v>969</v>
      </c>
      <c r="E21" s="244" t="s">
        <v>1998</v>
      </c>
      <c r="F21" s="244" t="s">
        <v>2001</v>
      </c>
      <c r="G21" s="241">
        <v>2208</v>
      </c>
      <c r="H21" s="241">
        <v>0</v>
      </c>
      <c r="I21" s="244" t="s">
        <v>1999</v>
      </c>
      <c r="J21" s="247" t="s">
        <v>2000</v>
      </c>
    </row>
    <row r="22" spans="1:10" s="74" customFormat="1" ht="45" customHeight="1">
      <c r="A22" s="252"/>
      <c r="B22" s="25" t="s">
        <v>36</v>
      </c>
      <c r="C22" s="25" t="s">
        <v>1388</v>
      </c>
      <c r="D22" s="246"/>
      <c r="E22" s="246"/>
      <c r="F22" s="246"/>
      <c r="G22" s="243"/>
      <c r="H22" s="243"/>
      <c r="I22" s="246"/>
      <c r="J22" s="249"/>
    </row>
    <row r="23" spans="1:10" s="74" customFormat="1" ht="30" customHeight="1">
      <c r="A23" s="250" t="s">
        <v>1376</v>
      </c>
      <c r="B23" s="25" t="s">
        <v>1242</v>
      </c>
      <c r="C23" s="25" t="s">
        <v>1243</v>
      </c>
      <c r="D23" s="244" t="s">
        <v>2002</v>
      </c>
      <c r="E23" s="244" t="s">
        <v>2003</v>
      </c>
      <c r="F23" s="244" t="s">
        <v>2004</v>
      </c>
      <c r="G23" s="241">
        <v>940</v>
      </c>
      <c r="H23" s="241">
        <v>0</v>
      </c>
      <c r="I23" s="244" t="s">
        <v>2005</v>
      </c>
      <c r="J23" s="247" t="s">
        <v>2006</v>
      </c>
    </row>
    <row r="24" spans="1:10" s="74" customFormat="1" ht="30" customHeight="1">
      <c r="A24" s="252"/>
      <c r="B24" s="25" t="s">
        <v>1403</v>
      </c>
      <c r="C24" s="25" t="s">
        <v>1390</v>
      </c>
      <c r="D24" s="246"/>
      <c r="E24" s="246"/>
      <c r="F24" s="246"/>
      <c r="G24" s="243"/>
      <c r="H24" s="243"/>
      <c r="I24" s="246"/>
      <c r="J24" s="249"/>
    </row>
    <row r="25" spans="1:10" s="74" customFormat="1" ht="22.5">
      <c r="A25" s="250" t="s">
        <v>897</v>
      </c>
      <c r="B25" s="25" t="s">
        <v>1546</v>
      </c>
      <c r="C25" s="25" t="s">
        <v>720</v>
      </c>
      <c r="D25" s="244" t="s">
        <v>1667</v>
      </c>
      <c r="E25" s="244" t="s">
        <v>2007</v>
      </c>
      <c r="F25" s="244" t="s">
        <v>2008</v>
      </c>
      <c r="G25" s="241">
        <v>1420</v>
      </c>
      <c r="H25" s="241">
        <v>9590</v>
      </c>
      <c r="I25" s="244" t="s">
        <v>747</v>
      </c>
      <c r="J25" s="247" t="s">
        <v>930</v>
      </c>
    </row>
    <row r="26" spans="1:10" s="74" customFormat="1" ht="22.5">
      <c r="A26" s="252"/>
      <c r="B26" s="25" t="s">
        <v>1035</v>
      </c>
      <c r="C26" s="25" t="s">
        <v>1549</v>
      </c>
      <c r="D26" s="246"/>
      <c r="E26" s="246"/>
      <c r="F26" s="246"/>
      <c r="G26" s="243"/>
      <c r="H26" s="243"/>
      <c r="I26" s="246"/>
      <c r="J26" s="249"/>
    </row>
    <row r="27" spans="1:10" s="74" customFormat="1" ht="18" customHeight="1">
      <c r="A27" s="250" t="s">
        <v>1805</v>
      </c>
      <c r="B27" s="25" t="s">
        <v>652</v>
      </c>
      <c r="C27" s="25" t="s">
        <v>899</v>
      </c>
      <c r="D27" s="244" t="s">
        <v>1667</v>
      </c>
      <c r="E27" s="244" t="s">
        <v>2010</v>
      </c>
      <c r="F27" s="244" t="s">
        <v>2011</v>
      </c>
      <c r="G27" s="241">
        <v>3462</v>
      </c>
      <c r="H27" s="241">
        <v>10515.5</v>
      </c>
      <c r="I27" s="244" t="s">
        <v>2012</v>
      </c>
      <c r="J27" s="247" t="s">
        <v>930</v>
      </c>
    </row>
    <row r="28" spans="1:10" s="74" customFormat="1" ht="18" customHeight="1">
      <c r="A28" s="252"/>
      <c r="B28" s="25" t="s">
        <v>2009</v>
      </c>
      <c r="C28" s="25" t="s">
        <v>1808</v>
      </c>
      <c r="D28" s="246"/>
      <c r="E28" s="246"/>
      <c r="F28" s="246"/>
      <c r="G28" s="243"/>
      <c r="H28" s="243"/>
      <c r="I28" s="246"/>
      <c r="J28" s="249"/>
    </row>
    <row r="29" spans="1:10" s="74" customFormat="1" ht="22.5">
      <c r="A29" s="250" t="s">
        <v>897</v>
      </c>
      <c r="B29" s="25" t="s">
        <v>1546</v>
      </c>
      <c r="C29" s="25" t="s">
        <v>720</v>
      </c>
      <c r="D29" s="244" t="s">
        <v>1667</v>
      </c>
      <c r="E29" s="244" t="s">
        <v>2013</v>
      </c>
      <c r="F29" s="244" t="s">
        <v>2008</v>
      </c>
      <c r="G29" s="241">
        <v>4890</v>
      </c>
      <c r="H29" s="241">
        <v>13946</v>
      </c>
      <c r="I29" s="244" t="s">
        <v>747</v>
      </c>
      <c r="J29" s="247" t="s">
        <v>930</v>
      </c>
    </row>
    <row r="30" spans="1:10" s="74" customFormat="1" ht="22.5">
      <c r="A30" s="252"/>
      <c r="B30" s="25" t="s">
        <v>1035</v>
      </c>
      <c r="C30" s="25" t="s">
        <v>1549</v>
      </c>
      <c r="D30" s="246"/>
      <c r="E30" s="246"/>
      <c r="F30" s="246"/>
      <c r="G30" s="243"/>
      <c r="H30" s="243"/>
      <c r="I30" s="246"/>
      <c r="J30" s="249"/>
    </row>
    <row r="31" spans="1:10" s="74" customFormat="1" ht="33.75">
      <c r="A31" s="26" t="s">
        <v>1376</v>
      </c>
      <c r="B31" s="25" t="s">
        <v>1034</v>
      </c>
      <c r="C31" s="25" t="s">
        <v>899</v>
      </c>
      <c r="D31" s="25" t="s">
        <v>1667</v>
      </c>
      <c r="E31" s="25" t="s">
        <v>2014</v>
      </c>
      <c r="F31" s="25" t="s">
        <v>1253</v>
      </c>
      <c r="G31" s="27">
        <v>436</v>
      </c>
      <c r="H31" s="27">
        <v>6346</v>
      </c>
      <c r="I31" s="25" t="s">
        <v>1254</v>
      </c>
      <c r="J31" s="28" t="s">
        <v>323</v>
      </c>
    </row>
    <row r="32" spans="1:10" s="74" customFormat="1" ht="22.5">
      <c r="A32" s="250" t="s">
        <v>897</v>
      </c>
      <c r="B32" s="25" t="s">
        <v>1546</v>
      </c>
      <c r="C32" s="25" t="s">
        <v>720</v>
      </c>
      <c r="D32" s="244" t="s">
        <v>542</v>
      </c>
      <c r="E32" s="244" t="s">
        <v>1258</v>
      </c>
      <c r="F32" s="244" t="s">
        <v>1259</v>
      </c>
      <c r="G32" s="241">
        <v>7584.5</v>
      </c>
      <c r="H32" s="241">
        <v>7097</v>
      </c>
      <c r="I32" s="244" t="s">
        <v>1260</v>
      </c>
      <c r="J32" s="247" t="s">
        <v>1261</v>
      </c>
    </row>
    <row r="33" spans="1:10" s="74" customFormat="1" ht="12.75" customHeight="1">
      <c r="A33" s="251"/>
      <c r="B33" s="25" t="s">
        <v>1255</v>
      </c>
      <c r="C33" s="25" t="s">
        <v>1257</v>
      </c>
      <c r="D33" s="245"/>
      <c r="E33" s="245"/>
      <c r="F33" s="245"/>
      <c r="G33" s="242"/>
      <c r="H33" s="242"/>
      <c r="I33" s="245"/>
      <c r="J33" s="248"/>
    </row>
    <row r="34" spans="1:10" s="74" customFormat="1" ht="12.75" customHeight="1">
      <c r="A34" s="252"/>
      <c r="B34" s="25" t="s">
        <v>1256</v>
      </c>
      <c r="C34" s="25" t="s">
        <v>1257</v>
      </c>
      <c r="D34" s="246"/>
      <c r="E34" s="246"/>
      <c r="F34" s="246"/>
      <c r="G34" s="243"/>
      <c r="H34" s="243"/>
      <c r="I34" s="246"/>
      <c r="J34" s="249"/>
    </row>
    <row r="35" spans="1:10" s="74" customFormat="1" ht="22.5">
      <c r="A35" s="26" t="s">
        <v>1262</v>
      </c>
      <c r="B35" s="25" t="s">
        <v>1263</v>
      </c>
      <c r="C35" s="25" t="s">
        <v>659</v>
      </c>
      <c r="D35" s="25" t="s">
        <v>1269</v>
      </c>
      <c r="E35" s="25" t="s">
        <v>1264</v>
      </c>
      <c r="F35" s="25" t="s">
        <v>1265</v>
      </c>
      <c r="G35" s="27">
        <v>350</v>
      </c>
      <c r="H35" s="27">
        <v>0</v>
      </c>
      <c r="I35" s="25" t="s">
        <v>1266</v>
      </c>
      <c r="J35" s="28" t="s">
        <v>1267</v>
      </c>
    </row>
    <row r="36" spans="1:10" s="74" customFormat="1" ht="22.5">
      <c r="A36" s="26" t="s">
        <v>1262</v>
      </c>
      <c r="B36" s="25" t="s">
        <v>1263</v>
      </c>
      <c r="C36" s="25" t="s">
        <v>659</v>
      </c>
      <c r="D36" s="25" t="s">
        <v>1268</v>
      </c>
      <c r="E36" s="25" t="s">
        <v>1270</v>
      </c>
      <c r="F36" s="25" t="s">
        <v>1265</v>
      </c>
      <c r="G36" s="27">
        <v>350</v>
      </c>
      <c r="H36" s="27">
        <v>0</v>
      </c>
      <c r="I36" s="25" t="s">
        <v>1266</v>
      </c>
      <c r="J36" s="28" t="s">
        <v>1267</v>
      </c>
    </row>
    <row r="37" spans="1:10" s="74" customFormat="1" ht="22.5">
      <c r="A37" s="26" t="s">
        <v>1262</v>
      </c>
      <c r="B37" s="25" t="s">
        <v>1263</v>
      </c>
      <c r="C37" s="25" t="s">
        <v>659</v>
      </c>
      <c r="D37" s="25" t="s">
        <v>910</v>
      </c>
      <c r="E37" s="25" t="s">
        <v>1271</v>
      </c>
      <c r="F37" s="25" t="s">
        <v>1265</v>
      </c>
      <c r="G37" s="27">
        <v>350</v>
      </c>
      <c r="H37" s="27">
        <v>0</v>
      </c>
      <c r="I37" s="25" t="s">
        <v>1266</v>
      </c>
      <c r="J37" s="28" t="s">
        <v>1029</v>
      </c>
    </row>
    <row r="38" spans="1:10" s="74" customFormat="1" ht="22.5">
      <c r="A38" s="250" t="s">
        <v>1262</v>
      </c>
      <c r="B38" s="25" t="s">
        <v>499</v>
      </c>
      <c r="C38" s="25" t="s">
        <v>1272</v>
      </c>
      <c r="D38" s="244" t="s">
        <v>1667</v>
      </c>
      <c r="E38" s="244" t="s">
        <v>1273</v>
      </c>
      <c r="F38" s="244" t="s">
        <v>1274</v>
      </c>
      <c r="G38" s="241">
        <v>4589.84</v>
      </c>
      <c r="H38" s="241">
        <v>1516</v>
      </c>
      <c r="I38" s="244" t="s">
        <v>1274</v>
      </c>
      <c r="J38" s="247" t="s">
        <v>323</v>
      </c>
    </row>
    <row r="39" spans="1:10" s="74" customFormat="1" ht="12.75" customHeight="1">
      <c r="A39" s="252"/>
      <c r="B39" s="25" t="s">
        <v>200</v>
      </c>
      <c r="C39" s="25" t="s">
        <v>960</v>
      </c>
      <c r="D39" s="246"/>
      <c r="E39" s="246"/>
      <c r="F39" s="246"/>
      <c r="G39" s="243"/>
      <c r="H39" s="243"/>
      <c r="I39" s="246"/>
      <c r="J39" s="249"/>
    </row>
    <row r="40" spans="1:10" s="74" customFormat="1" ht="45">
      <c r="A40" s="26" t="s">
        <v>189</v>
      </c>
      <c r="B40" s="239" t="s">
        <v>1275</v>
      </c>
      <c r="C40" s="240"/>
      <c r="D40" s="25" t="s">
        <v>1276</v>
      </c>
      <c r="E40" s="25" t="s">
        <v>1277</v>
      </c>
      <c r="F40" s="25" t="s">
        <v>1278</v>
      </c>
      <c r="G40" s="27">
        <v>1548</v>
      </c>
      <c r="H40" s="27">
        <v>696</v>
      </c>
      <c r="I40" s="25" t="s">
        <v>1278</v>
      </c>
      <c r="J40" s="28" t="s">
        <v>323</v>
      </c>
    </row>
    <row r="41" spans="1:10" s="74" customFormat="1" ht="22.5">
      <c r="A41" s="26" t="s">
        <v>1376</v>
      </c>
      <c r="B41" s="25" t="s">
        <v>1279</v>
      </c>
      <c r="C41" s="25" t="s">
        <v>1406</v>
      </c>
      <c r="D41" s="25" t="s">
        <v>1280</v>
      </c>
      <c r="E41" s="25" t="s">
        <v>2014</v>
      </c>
      <c r="F41" s="25" t="s">
        <v>1281</v>
      </c>
      <c r="G41" s="27">
        <v>201</v>
      </c>
      <c r="H41" s="27">
        <v>219</v>
      </c>
      <c r="I41" s="25" t="s">
        <v>1284</v>
      </c>
      <c r="J41" s="28" t="s">
        <v>323</v>
      </c>
    </row>
    <row r="42" spans="1:10" s="74" customFormat="1" ht="22.5">
      <c r="A42" s="26" t="s">
        <v>1376</v>
      </c>
      <c r="B42" s="239" t="s">
        <v>1282</v>
      </c>
      <c r="C42" s="240"/>
      <c r="D42" s="25" t="s">
        <v>1457</v>
      </c>
      <c r="E42" s="25" t="s">
        <v>1283</v>
      </c>
      <c r="F42" s="25" t="s">
        <v>1281</v>
      </c>
      <c r="G42" s="27">
        <v>26192</v>
      </c>
      <c r="H42" s="27">
        <v>0</v>
      </c>
      <c r="I42" s="25" t="s">
        <v>1284</v>
      </c>
      <c r="J42" s="28" t="s">
        <v>323</v>
      </c>
    </row>
    <row r="43" spans="1:10" s="74" customFormat="1" ht="22.5">
      <c r="A43" s="26" t="s">
        <v>1376</v>
      </c>
      <c r="B43" s="239" t="s">
        <v>1285</v>
      </c>
      <c r="C43" s="240"/>
      <c r="D43" s="25" t="s">
        <v>1286</v>
      </c>
      <c r="E43" s="25" t="s">
        <v>1287</v>
      </c>
      <c r="F43" s="25" t="s">
        <v>1281</v>
      </c>
      <c r="G43" s="27">
        <v>10616</v>
      </c>
      <c r="H43" s="27">
        <v>0</v>
      </c>
      <c r="I43" s="25" t="s">
        <v>1284</v>
      </c>
      <c r="J43" s="28" t="s">
        <v>323</v>
      </c>
    </row>
    <row r="44" spans="1:10" s="74" customFormat="1" ht="22.5">
      <c r="A44" s="26" t="s">
        <v>1376</v>
      </c>
      <c r="B44" s="239" t="s">
        <v>1288</v>
      </c>
      <c r="C44" s="240"/>
      <c r="D44" s="25" t="s">
        <v>910</v>
      </c>
      <c r="E44" s="25" t="s">
        <v>1289</v>
      </c>
      <c r="F44" s="25" t="s">
        <v>1281</v>
      </c>
      <c r="G44" s="27">
        <v>26192</v>
      </c>
      <c r="H44" s="27">
        <v>0</v>
      </c>
      <c r="I44" s="25" t="s">
        <v>1284</v>
      </c>
      <c r="J44" s="28" t="s">
        <v>323</v>
      </c>
    </row>
    <row r="45" spans="1:10" s="74" customFormat="1" ht="56.25">
      <c r="A45" s="26" t="s">
        <v>897</v>
      </c>
      <c r="B45" s="25" t="s">
        <v>1546</v>
      </c>
      <c r="C45" s="25" t="s">
        <v>720</v>
      </c>
      <c r="D45" s="25" t="s">
        <v>1290</v>
      </c>
      <c r="E45" s="25" t="s">
        <v>1291</v>
      </c>
      <c r="F45" s="25" t="s">
        <v>1292</v>
      </c>
      <c r="G45" s="27">
        <v>48477</v>
      </c>
      <c r="H45" s="27">
        <v>22484</v>
      </c>
      <c r="I45" s="25" t="s">
        <v>1293</v>
      </c>
      <c r="J45" s="28" t="s">
        <v>1294</v>
      </c>
    </row>
    <row r="46" spans="1:10" s="74" customFormat="1" ht="24.95" customHeight="1">
      <c r="A46" s="250" t="s">
        <v>1805</v>
      </c>
      <c r="B46" s="25" t="s">
        <v>652</v>
      </c>
      <c r="C46" s="25" t="s">
        <v>899</v>
      </c>
      <c r="D46" s="244" t="s">
        <v>1297</v>
      </c>
      <c r="E46" s="244" t="s">
        <v>1298</v>
      </c>
      <c r="F46" s="244" t="s">
        <v>1299</v>
      </c>
      <c r="G46" s="241">
        <v>58561.02</v>
      </c>
      <c r="H46" s="241">
        <v>22528.48</v>
      </c>
      <c r="I46" s="244" t="s">
        <v>1300</v>
      </c>
      <c r="J46" s="247" t="s">
        <v>1301</v>
      </c>
    </row>
    <row r="47" spans="1:10" s="74" customFormat="1" ht="24.95" customHeight="1">
      <c r="A47" s="252"/>
      <c r="B47" s="25" t="s">
        <v>1295</v>
      </c>
      <c r="C47" s="25" t="s">
        <v>1296</v>
      </c>
      <c r="D47" s="246"/>
      <c r="E47" s="246"/>
      <c r="F47" s="246"/>
      <c r="G47" s="243"/>
      <c r="H47" s="243"/>
      <c r="I47" s="246"/>
      <c r="J47" s="249"/>
    </row>
    <row r="48" spans="1:10" s="74" customFormat="1" ht="20.100000000000001" customHeight="1">
      <c r="A48" s="371" t="s">
        <v>1376</v>
      </c>
      <c r="B48" s="25" t="s">
        <v>1991</v>
      </c>
      <c r="C48" s="25" t="s">
        <v>1386</v>
      </c>
      <c r="D48" s="244" t="s">
        <v>1381</v>
      </c>
      <c r="E48" s="244" t="s">
        <v>1302</v>
      </c>
      <c r="F48" s="244" t="s">
        <v>1686</v>
      </c>
      <c r="G48" s="241">
        <v>774</v>
      </c>
      <c r="H48" s="241">
        <v>0</v>
      </c>
      <c r="I48" s="244" t="s">
        <v>1303</v>
      </c>
      <c r="J48" s="247" t="s">
        <v>1304</v>
      </c>
    </row>
    <row r="49" spans="1:10" s="74" customFormat="1" ht="20.100000000000001" customHeight="1">
      <c r="A49" s="372"/>
      <c r="B49" s="25" t="s">
        <v>1737</v>
      </c>
      <c r="C49" s="25" t="s">
        <v>1388</v>
      </c>
      <c r="D49" s="246"/>
      <c r="E49" s="246"/>
      <c r="F49" s="246"/>
      <c r="G49" s="243"/>
      <c r="H49" s="243"/>
      <c r="I49" s="246"/>
      <c r="J49" s="249"/>
    </row>
    <row r="50" spans="1:10" s="74" customFormat="1" ht="65.099999999999994" customHeight="1">
      <c r="A50" s="250" t="s">
        <v>272</v>
      </c>
      <c r="B50" s="25" t="s">
        <v>903</v>
      </c>
      <c r="C50" s="25" t="s">
        <v>360</v>
      </c>
      <c r="D50" s="244" t="s">
        <v>542</v>
      </c>
      <c r="E50" s="244" t="s">
        <v>361</v>
      </c>
      <c r="F50" s="244" t="s">
        <v>234</v>
      </c>
      <c r="G50" s="241">
        <v>16200</v>
      </c>
      <c r="H50" s="241">
        <v>0</v>
      </c>
      <c r="I50" s="244" t="s">
        <v>362</v>
      </c>
      <c r="J50" s="247" t="s">
        <v>323</v>
      </c>
    </row>
    <row r="51" spans="1:10" s="74" customFormat="1" ht="65.099999999999994" customHeight="1">
      <c r="A51" s="252"/>
      <c r="B51" s="25" t="s">
        <v>516</v>
      </c>
      <c r="C51" s="25" t="s">
        <v>517</v>
      </c>
      <c r="D51" s="246"/>
      <c r="E51" s="246"/>
      <c r="F51" s="246"/>
      <c r="G51" s="243"/>
      <c r="H51" s="243"/>
      <c r="I51" s="246"/>
      <c r="J51" s="249"/>
    </row>
    <row r="52" spans="1:10" s="74" customFormat="1" ht="30" customHeight="1">
      <c r="A52" s="250" t="s">
        <v>272</v>
      </c>
      <c r="B52" s="25" t="s">
        <v>903</v>
      </c>
      <c r="C52" s="25" t="s">
        <v>360</v>
      </c>
      <c r="D52" s="244" t="s">
        <v>363</v>
      </c>
      <c r="E52" s="244" t="s">
        <v>364</v>
      </c>
      <c r="F52" s="244" t="s">
        <v>234</v>
      </c>
      <c r="G52" s="241">
        <v>2581</v>
      </c>
      <c r="H52" s="241">
        <v>116</v>
      </c>
      <c r="I52" s="244" t="s">
        <v>365</v>
      </c>
      <c r="J52" s="247" t="s">
        <v>323</v>
      </c>
    </row>
    <row r="53" spans="1:10" s="74" customFormat="1" ht="30" customHeight="1">
      <c r="A53" s="252"/>
      <c r="B53" s="25" t="s">
        <v>1700</v>
      </c>
      <c r="C53" s="25" t="s">
        <v>1386</v>
      </c>
      <c r="D53" s="246"/>
      <c r="E53" s="246"/>
      <c r="F53" s="246"/>
      <c r="G53" s="243"/>
      <c r="H53" s="243"/>
      <c r="I53" s="246"/>
      <c r="J53" s="249"/>
    </row>
    <row r="54" spans="1:10" s="74" customFormat="1" ht="33.75">
      <c r="A54" s="26" t="s">
        <v>272</v>
      </c>
      <c r="B54" s="239" t="s">
        <v>366</v>
      </c>
      <c r="C54" s="240"/>
      <c r="D54" s="25" t="s">
        <v>914</v>
      </c>
      <c r="E54" s="25" t="s">
        <v>129</v>
      </c>
      <c r="F54" s="25" t="s">
        <v>367</v>
      </c>
      <c r="G54" s="27">
        <v>4916</v>
      </c>
      <c r="H54" s="27">
        <v>388</v>
      </c>
      <c r="I54" s="25" t="s">
        <v>368</v>
      </c>
      <c r="J54" s="28" t="s">
        <v>323</v>
      </c>
    </row>
    <row r="55" spans="1:10" s="74" customFormat="1" ht="78.75">
      <c r="A55" s="26" t="s">
        <v>272</v>
      </c>
      <c r="B55" s="25" t="s">
        <v>903</v>
      </c>
      <c r="C55" s="25" t="s">
        <v>904</v>
      </c>
      <c r="D55" s="25" t="s">
        <v>542</v>
      </c>
      <c r="E55" s="25" t="s">
        <v>369</v>
      </c>
      <c r="F55" s="25" t="s">
        <v>234</v>
      </c>
      <c r="G55" s="27">
        <v>2658</v>
      </c>
      <c r="H55" s="27">
        <v>571</v>
      </c>
      <c r="I55" s="25" t="s">
        <v>370</v>
      </c>
      <c r="J55" s="28" t="s">
        <v>323</v>
      </c>
    </row>
    <row r="56" spans="1:10" s="74" customFormat="1" ht="90">
      <c r="A56" s="26" t="s">
        <v>272</v>
      </c>
      <c r="B56" s="239" t="s">
        <v>452</v>
      </c>
      <c r="C56" s="240"/>
      <c r="D56" s="25" t="s">
        <v>371</v>
      </c>
      <c r="E56" s="25" t="s">
        <v>372</v>
      </c>
      <c r="F56" s="25" t="s">
        <v>373</v>
      </c>
      <c r="G56" s="27">
        <v>5958</v>
      </c>
      <c r="H56" s="27">
        <v>116</v>
      </c>
      <c r="I56" s="25" t="s">
        <v>440</v>
      </c>
      <c r="J56" s="28" t="s">
        <v>323</v>
      </c>
    </row>
    <row r="57" spans="1:10" s="74" customFormat="1" ht="56.25">
      <c r="A57" s="26" t="s">
        <v>272</v>
      </c>
      <c r="B57" s="239" t="s">
        <v>441</v>
      </c>
      <c r="C57" s="240"/>
      <c r="D57" s="25" t="s">
        <v>914</v>
      </c>
      <c r="E57" s="25" t="s">
        <v>442</v>
      </c>
      <c r="F57" s="25" t="s">
        <v>411</v>
      </c>
      <c r="G57" s="27">
        <v>4902</v>
      </c>
      <c r="H57" s="27">
        <v>0</v>
      </c>
      <c r="I57" s="25" t="s">
        <v>443</v>
      </c>
      <c r="J57" s="28" t="s">
        <v>323</v>
      </c>
    </row>
    <row r="58" spans="1:10" s="74" customFormat="1" ht="90">
      <c r="A58" s="26" t="s">
        <v>272</v>
      </c>
      <c r="B58" s="239" t="s">
        <v>452</v>
      </c>
      <c r="C58" s="240"/>
      <c r="D58" s="25" t="s">
        <v>444</v>
      </c>
      <c r="E58" s="25" t="s">
        <v>445</v>
      </c>
      <c r="F58" s="25" t="s">
        <v>373</v>
      </c>
      <c r="G58" s="27">
        <v>6934.02</v>
      </c>
      <c r="H58" s="27">
        <v>346</v>
      </c>
      <c r="I58" s="25" t="s">
        <v>446</v>
      </c>
      <c r="J58" s="28"/>
    </row>
    <row r="59" spans="1:10" s="74" customFormat="1" ht="180">
      <c r="A59" s="26" t="s">
        <v>272</v>
      </c>
      <c r="B59" s="239" t="s">
        <v>447</v>
      </c>
      <c r="C59" s="240"/>
      <c r="D59" s="25" t="s">
        <v>163</v>
      </c>
      <c r="E59" s="25" t="s">
        <v>448</v>
      </c>
      <c r="F59" s="25" t="s">
        <v>449</v>
      </c>
      <c r="G59" s="27">
        <v>42000</v>
      </c>
      <c r="H59" s="27">
        <v>0</v>
      </c>
      <c r="I59" s="25" t="s">
        <v>450</v>
      </c>
      <c r="J59" s="28" t="s">
        <v>323</v>
      </c>
    </row>
    <row r="60" spans="1:10" s="74" customFormat="1" ht="90">
      <c r="A60" s="26" t="s">
        <v>272</v>
      </c>
      <c r="B60" s="239" t="s">
        <v>451</v>
      </c>
      <c r="C60" s="240"/>
      <c r="D60" s="25" t="s">
        <v>453</v>
      </c>
      <c r="E60" s="25" t="s">
        <v>454</v>
      </c>
      <c r="F60" s="25" t="s">
        <v>373</v>
      </c>
      <c r="G60" s="27">
        <v>1750</v>
      </c>
      <c r="H60" s="27">
        <v>0</v>
      </c>
      <c r="I60" s="25" t="s">
        <v>455</v>
      </c>
      <c r="J60" s="28" t="s">
        <v>323</v>
      </c>
    </row>
    <row r="61" spans="1:10" s="74" customFormat="1" ht="213.75">
      <c r="A61" s="26" t="s">
        <v>272</v>
      </c>
      <c r="B61" s="239" t="s">
        <v>456</v>
      </c>
      <c r="C61" s="240"/>
      <c r="D61" s="25" t="s">
        <v>542</v>
      </c>
      <c r="E61" s="25" t="s">
        <v>457</v>
      </c>
      <c r="F61" s="25" t="s">
        <v>458</v>
      </c>
      <c r="G61" s="27">
        <v>42896</v>
      </c>
      <c r="H61" s="27">
        <v>201</v>
      </c>
      <c r="I61" s="25" t="s">
        <v>459</v>
      </c>
      <c r="J61" s="28" t="s">
        <v>323</v>
      </c>
    </row>
    <row r="62" spans="1:10" s="74" customFormat="1" ht="45">
      <c r="A62" s="26" t="s">
        <v>272</v>
      </c>
      <c r="B62" s="25" t="s">
        <v>516</v>
      </c>
      <c r="C62" s="25" t="s">
        <v>1805</v>
      </c>
      <c r="D62" s="25" t="s">
        <v>542</v>
      </c>
      <c r="E62" s="25" t="s">
        <v>460</v>
      </c>
      <c r="F62" s="25" t="s">
        <v>484</v>
      </c>
      <c r="G62" s="27">
        <v>788</v>
      </c>
      <c r="H62" s="27">
        <v>602</v>
      </c>
      <c r="I62" s="25" t="s">
        <v>461</v>
      </c>
      <c r="J62" s="28" t="s">
        <v>323</v>
      </c>
    </row>
    <row r="63" spans="1:10" s="74" customFormat="1" ht="39.950000000000003" customHeight="1">
      <c r="A63" s="250" t="s">
        <v>272</v>
      </c>
      <c r="B63" s="25" t="s">
        <v>908</v>
      </c>
      <c r="C63" s="25" t="s">
        <v>517</v>
      </c>
      <c r="D63" s="244" t="s">
        <v>921</v>
      </c>
      <c r="E63" s="244" t="s">
        <v>462</v>
      </c>
      <c r="F63" s="244" t="s">
        <v>484</v>
      </c>
      <c r="G63" s="241">
        <v>700</v>
      </c>
      <c r="H63" s="241">
        <v>792</v>
      </c>
      <c r="I63" s="244" t="s">
        <v>463</v>
      </c>
      <c r="J63" s="247" t="s">
        <v>323</v>
      </c>
    </row>
    <row r="64" spans="1:10" s="74" customFormat="1" ht="39.950000000000003" customHeight="1">
      <c r="A64" s="252"/>
      <c r="B64" s="25" t="s">
        <v>516</v>
      </c>
      <c r="C64" s="25" t="s">
        <v>517</v>
      </c>
      <c r="D64" s="246"/>
      <c r="E64" s="246"/>
      <c r="F64" s="246"/>
      <c r="G64" s="243"/>
      <c r="H64" s="243"/>
      <c r="I64" s="246"/>
      <c r="J64" s="249"/>
    </row>
    <row r="65" spans="1:10" s="74" customFormat="1" ht="35.1" customHeight="1">
      <c r="A65" s="250" t="s">
        <v>272</v>
      </c>
      <c r="B65" s="25" t="s">
        <v>908</v>
      </c>
      <c r="C65" s="25" t="s">
        <v>517</v>
      </c>
      <c r="D65" s="244" t="s">
        <v>969</v>
      </c>
      <c r="E65" s="244" t="s">
        <v>464</v>
      </c>
      <c r="F65" s="244" t="s">
        <v>484</v>
      </c>
      <c r="G65" s="241">
        <v>516</v>
      </c>
      <c r="H65" s="241">
        <v>242</v>
      </c>
      <c r="I65" s="244" t="s">
        <v>465</v>
      </c>
      <c r="J65" s="247" t="s">
        <v>323</v>
      </c>
    </row>
    <row r="66" spans="1:10" s="74" customFormat="1" ht="35.1" customHeight="1">
      <c r="A66" s="252"/>
      <c r="B66" s="25" t="s">
        <v>516</v>
      </c>
      <c r="C66" s="25" t="s">
        <v>517</v>
      </c>
      <c r="D66" s="246"/>
      <c r="E66" s="246"/>
      <c r="F66" s="246"/>
      <c r="G66" s="243"/>
      <c r="H66" s="243"/>
      <c r="I66" s="246"/>
      <c r="J66" s="249"/>
    </row>
    <row r="67" spans="1:10" s="74" customFormat="1" ht="35.1" customHeight="1">
      <c r="A67" s="250" t="s">
        <v>272</v>
      </c>
      <c r="B67" s="25" t="s">
        <v>908</v>
      </c>
      <c r="C67" s="25" t="s">
        <v>517</v>
      </c>
      <c r="D67" s="244" t="s">
        <v>816</v>
      </c>
      <c r="E67" s="244" t="s">
        <v>466</v>
      </c>
      <c r="F67" s="244" t="s">
        <v>484</v>
      </c>
      <c r="G67" s="241">
        <v>700</v>
      </c>
      <c r="H67" s="241">
        <v>120</v>
      </c>
      <c r="I67" s="244" t="s">
        <v>467</v>
      </c>
      <c r="J67" s="247" t="s">
        <v>323</v>
      </c>
    </row>
    <row r="68" spans="1:10" s="74" customFormat="1" ht="35.1" customHeight="1">
      <c r="A68" s="252"/>
      <c r="B68" s="25" t="s">
        <v>516</v>
      </c>
      <c r="C68" s="25" t="s">
        <v>517</v>
      </c>
      <c r="D68" s="246"/>
      <c r="E68" s="246"/>
      <c r="F68" s="246"/>
      <c r="G68" s="243"/>
      <c r="H68" s="243"/>
      <c r="I68" s="246"/>
      <c r="J68" s="249"/>
    </row>
    <row r="69" spans="1:10" s="74" customFormat="1" ht="35.1" customHeight="1">
      <c r="A69" s="250" t="s">
        <v>272</v>
      </c>
      <c r="B69" s="25" t="s">
        <v>908</v>
      </c>
      <c r="C69" s="25" t="s">
        <v>517</v>
      </c>
      <c r="D69" s="244" t="s">
        <v>542</v>
      </c>
      <c r="E69" s="244" t="s">
        <v>468</v>
      </c>
      <c r="F69" s="244" t="s">
        <v>484</v>
      </c>
      <c r="G69" s="241">
        <v>3446</v>
      </c>
      <c r="H69" s="241">
        <v>301</v>
      </c>
      <c r="I69" s="244" t="s">
        <v>469</v>
      </c>
      <c r="J69" s="247" t="s">
        <v>323</v>
      </c>
    </row>
    <row r="70" spans="1:10" s="74" customFormat="1" ht="35.1" customHeight="1">
      <c r="A70" s="252"/>
      <c r="B70" s="25" t="s">
        <v>516</v>
      </c>
      <c r="C70" s="25" t="s">
        <v>517</v>
      </c>
      <c r="D70" s="246"/>
      <c r="E70" s="246"/>
      <c r="F70" s="246"/>
      <c r="G70" s="243"/>
      <c r="H70" s="243"/>
      <c r="I70" s="246"/>
      <c r="J70" s="249"/>
    </row>
    <row r="71" spans="1:10" s="74" customFormat="1" ht="78.75">
      <c r="A71" s="26" t="s">
        <v>272</v>
      </c>
      <c r="B71" s="239" t="s">
        <v>470</v>
      </c>
      <c r="C71" s="240"/>
      <c r="D71" s="25" t="s">
        <v>914</v>
      </c>
      <c r="E71" s="25" t="s">
        <v>471</v>
      </c>
      <c r="F71" s="25" t="s">
        <v>411</v>
      </c>
      <c r="G71" s="27">
        <v>5160</v>
      </c>
      <c r="H71" s="27">
        <v>0</v>
      </c>
      <c r="I71" s="25" t="s">
        <v>472</v>
      </c>
      <c r="J71" s="28" t="s">
        <v>323</v>
      </c>
    </row>
    <row r="72" spans="1:10" s="74" customFormat="1" ht="22.5">
      <c r="A72" s="26" t="s">
        <v>1805</v>
      </c>
      <c r="B72" s="239" t="s">
        <v>473</v>
      </c>
      <c r="C72" s="240"/>
      <c r="D72" s="25" t="s">
        <v>542</v>
      </c>
      <c r="E72" s="25" t="s">
        <v>474</v>
      </c>
      <c r="F72" s="25" t="s">
        <v>475</v>
      </c>
      <c r="G72" s="27">
        <v>2748</v>
      </c>
      <c r="H72" s="27">
        <v>0</v>
      </c>
      <c r="I72" s="25" t="s">
        <v>475</v>
      </c>
      <c r="J72" s="28" t="s">
        <v>323</v>
      </c>
    </row>
    <row r="73" spans="1:10" s="74" customFormat="1" ht="12" customHeight="1" thickBot="1">
      <c r="A73" s="34"/>
      <c r="B73" s="29"/>
      <c r="C73" s="29"/>
      <c r="D73" s="29"/>
      <c r="E73" s="29"/>
      <c r="F73" s="29"/>
      <c r="G73" s="36"/>
      <c r="H73" s="36"/>
      <c r="I73" s="29"/>
      <c r="J73" s="35"/>
    </row>
    <row r="74" spans="1:10">
      <c r="G74" s="32">
        <f>SUM(G10:G73)</f>
        <v>358473.38</v>
      </c>
      <c r="H74" s="32">
        <f>SUM(H10:H73)</f>
        <v>98732.98</v>
      </c>
    </row>
    <row r="76" spans="1:10" ht="15">
      <c r="A76" s="7"/>
      <c r="B76" s="7"/>
      <c r="C76" s="7"/>
      <c r="D76" s="7"/>
      <c r="E76" s="7"/>
      <c r="F76" s="7"/>
      <c r="G76" s="68"/>
      <c r="H76" s="68"/>
      <c r="I76" s="7"/>
    </row>
    <row r="77" spans="1:10" ht="12.75" customHeight="1">
      <c r="A77" s="7"/>
      <c r="B77" s="7"/>
      <c r="C77" s="7"/>
      <c r="D77" s="7"/>
      <c r="E77" s="7"/>
      <c r="F77" s="7"/>
      <c r="G77" s="68"/>
      <c r="H77" s="68"/>
      <c r="I77" s="7"/>
    </row>
    <row r="78" spans="1:10" ht="12.75" customHeight="1">
      <c r="A78" s="7"/>
      <c r="B78" s="7"/>
      <c r="C78" s="7"/>
      <c r="D78" s="7"/>
      <c r="E78" s="7"/>
      <c r="F78" s="7"/>
      <c r="G78" s="68"/>
      <c r="H78" s="68"/>
      <c r="I78" s="7"/>
    </row>
    <row r="79" spans="1:10" ht="12.75" customHeight="1">
      <c r="A79" s="7"/>
      <c r="B79" s="7"/>
      <c r="C79" s="7"/>
      <c r="D79" s="7"/>
      <c r="E79" s="7"/>
      <c r="F79" s="7"/>
      <c r="G79" s="68"/>
      <c r="H79" s="68"/>
      <c r="I79" s="7"/>
    </row>
    <row r="80" spans="1:10" ht="12.75" customHeight="1"/>
    <row r="81" spans="1:5" ht="18">
      <c r="A81" s="7"/>
      <c r="B81" s="7"/>
      <c r="C81" s="7"/>
      <c r="D81" s="7"/>
      <c r="E81" s="6"/>
    </row>
  </sheetData>
  <autoFilter ref="A8:J72">
    <filterColumn colId="6" showButton="0"/>
  </autoFilter>
  <mergeCells count="186">
    <mergeCell ref="B71:C71"/>
    <mergeCell ref="B72:C72"/>
    <mergeCell ref="G69:G70"/>
    <mergeCell ref="H69:H70"/>
    <mergeCell ref="I69:I70"/>
    <mergeCell ref="J69:J70"/>
    <mergeCell ref="A69:A70"/>
    <mergeCell ref="D69:D70"/>
    <mergeCell ref="E69:E70"/>
    <mergeCell ref="F69:F70"/>
    <mergeCell ref="J65:J66"/>
    <mergeCell ref="A67:A68"/>
    <mergeCell ref="D67:D68"/>
    <mergeCell ref="E67:E68"/>
    <mergeCell ref="F67:F68"/>
    <mergeCell ref="G67:G68"/>
    <mergeCell ref="A65:A66"/>
    <mergeCell ref="D65:D66"/>
    <mergeCell ref="E65:E66"/>
    <mergeCell ref="F65:F66"/>
    <mergeCell ref="G65:G66"/>
    <mergeCell ref="H65:H66"/>
    <mergeCell ref="H67:H68"/>
    <mergeCell ref="I67:I68"/>
    <mergeCell ref="J67:J68"/>
    <mergeCell ref="I65:I66"/>
    <mergeCell ref="H52:H53"/>
    <mergeCell ref="I52:I53"/>
    <mergeCell ref="J52:J53"/>
    <mergeCell ref="A52:A53"/>
    <mergeCell ref="D52:D53"/>
    <mergeCell ref="E52:E53"/>
    <mergeCell ref="F52:F53"/>
    <mergeCell ref="A63:A64"/>
    <mergeCell ref="B54:C54"/>
    <mergeCell ref="B56:C56"/>
    <mergeCell ref="B57:C57"/>
    <mergeCell ref="B58:C58"/>
    <mergeCell ref="G52:G53"/>
    <mergeCell ref="D63:D64"/>
    <mergeCell ref="E63:E64"/>
    <mergeCell ref="F63:F64"/>
    <mergeCell ref="G63:G64"/>
    <mergeCell ref="B59:C59"/>
    <mergeCell ref="B60:C60"/>
    <mergeCell ref="B61:C61"/>
    <mergeCell ref="H63:H64"/>
    <mergeCell ref="I63:I64"/>
    <mergeCell ref="J63:J64"/>
    <mergeCell ref="A1:J1"/>
    <mergeCell ref="E8:E9"/>
    <mergeCell ref="F8:F9"/>
    <mergeCell ref="G8:H8"/>
    <mergeCell ref="I8:I9"/>
    <mergeCell ref="A3:J3"/>
    <mergeCell ref="A5:J5"/>
    <mergeCell ref="J8:J9"/>
    <mergeCell ref="G50:G51"/>
    <mergeCell ref="H50:H51"/>
    <mergeCell ref="I50:I51"/>
    <mergeCell ref="J50:J51"/>
    <mergeCell ref="A50:A51"/>
    <mergeCell ref="D50:D51"/>
    <mergeCell ref="E50:E51"/>
    <mergeCell ref="F50:F51"/>
    <mergeCell ref="A8:A9"/>
    <mergeCell ref="C8:C9"/>
    <mergeCell ref="A6:J6"/>
    <mergeCell ref="A10:A11"/>
    <mergeCell ref="D10:D11"/>
    <mergeCell ref="E10:E11"/>
    <mergeCell ref="F10:F11"/>
    <mergeCell ref="G10:G11"/>
    <mergeCell ref="H10:H11"/>
    <mergeCell ref="I10:I11"/>
    <mergeCell ref="D8:D9"/>
    <mergeCell ref="B8:B9"/>
    <mergeCell ref="J10:J11"/>
    <mergeCell ref="A12:A13"/>
    <mergeCell ref="D12:D13"/>
    <mergeCell ref="E12:E13"/>
    <mergeCell ref="F12:F13"/>
    <mergeCell ref="G12:G13"/>
    <mergeCell ref="H12:H13"/>
    <mergeCell ref="I12:I13"/>
    <mergeCell ref="J12:J13"/>
    <mergeCell ref="I14:I16"/>
    <mergeCell ref="J14:J16"/>
    <mergeCell ref="A17:A18"/>
    <mergeCell ref="D17:D18"/>
    <mergeCell ref="E17:E18"/>
    <mergeCell ref="F17:F18"/>
    <mergeCell ref="G17:G18"/>
    <mergeCell ref="H17:H18"/>
    <mergeCell ref="I17:I18"/>
    <mergeCell ref="J17:J18"/>
    <mergeCell ref="A14:A16"/>
    <mergeCell ref="D14:D16"/>
    <mergeCell ref="E14:E16"/>
    <mergeCell ref="F14:F16"/>
    <mergeCell ref="G14:G16"/>
    <mergeCell ref="H14:H16"/>
    <mergeCell ref="I19:I20"/>
    <mergeCell ref="J19:J20"/>
    <mergeCell ref="A21:A22"/>
    <mergeCell ref="D21:D22"/>
    <mergeCell ref="E21:E22"/>
    <mergeCell ref="F21:F22"/>
    <mergeCell ref="G21:G22"/>
    <mergeCell ref="H21:H22"/>
    <mergeCell ref="I21:I22"/>
    <mergeCell ref="J21:J22"/>
    <mergeCell ref="A19:A20"/>
    <mergeCell ref="D19:D20"/>
    <mergeCell ref="E19:E20"/>
    <mergeCell ref="F19:F20"/>
    <mergeCell ref="G19:G20"/>
    <mergeCell ref="H19:H20"/>
    <mergeCell ref="I23:I24"/>
    <mergeCell ref="J23:J24"/>
    <mergeCell ref="A25:A26"/>
    <mergeCell ref="D25:D26"/>
    <mergeCell ref="E25:E26"/>
    <mergeCell ref="F25:F26"/>
    <mergeCell ref="G25:G26"/>
    <mergeCell ref="H25:H26"/>
    <mergeCell ref="I25:I26"/>
    <mergeCell ref="J25:J26"/>
    <mergeCell ref="A23:A24"/>
    <mergeCell ref="D23:D24"/>
    <mergeCell ref="E23:E24"/>
    <mergeCell ref="F23:F24"/>
    <mergeCell ref="G23:G24"/>
    <mergeCell ref="H23:H24"/>
    <mergeCell ref="I27:I28"/>
    <mergeCell ref="J27:J28"/>
    <mergeCell ref="A29:A30"/>
    <mergeCell ref="D29:D30"/>
    <mergeCell ref="E29:E30"/>
    <mergeCell ref="F29:F30"/>
    <mergeCell ref="G29:G30"/>
    <mergeCell ref="H29:H30"/>
    <mergeCell ref="I29:I30"/>
    <mergeCell ref="J29:J30"/>
    <mergeCell ref="A27:A28"/>
    <mergeCell ref="D27:D28"/>
    <mergeCell ref="E27:E28"/>
    <mergeCell ref="F27:F28"/>
    <mergeCell ref="G27:G28"/>
    <mergeCell ref="H27:H28"/>
    <mergeCell ref="B40:C40"/>
    <mergeCell ref="B42:C42"/>
    <mergeCell ref="B43:C43"/>
    <mergeCell ref="B44:C44"/>
    <mergeCell ref="A46:A47"/>
    <mergeCell ref="D46:D47"/>
    <mergeCell ref="I32:I34"/>
    <mergeCell ref="J32:J34"/>
    <mergeCell ref="A38:A39"/>
    <mergeCell ref="D38:D39"/>
    <mergeCell ref="E38:E39"/>
    <mergeCell ref="F38:F39"/>
    <mergeCell ref="G38:G39"/>
    <mergeCell ref="H38:H39"/>
    <mergeCell ref="I38:I39"/>
    <mergeCell ref="J38:J39"/>
    <mergeCell ref="A32:A34"/>
    <mergeCell ref="D32:D34"/>
    <mergeCell ref="E32:E34"/>
    <mergeCell ref="F32:F34"/>
    <mergeCell ref="G32:G34"/>
    <mergeCell ref="H32:H34"/>
    <mergeCell ref="I48:I49"/>
    <mergeCell ref="J48:J49"/>
    <mergeCell ref="A48:A49"/>
    <mergeCell ref="D48:D49"/>
    <mergeCell ref="E48:E49"/>
    <mergeCell ref="F48:F49"/>
    <mergeCell ref="G48:G49"/>
    <mergeCell ref="H48:H49"/>
    <mergeCell ref="E46:E47"/>
    <mergeCell ref="F46:F47"/>
    <mergeCell ref="G46:G47"/>
    <mergeCell ref="H46:H47"/>
    <mergeCell ref="I46:I47"/>
    <mergeCell ref="J46:J47"/>
  </mergeCells>
  <phoneticPr fontId="3" type="noConversion"/>
  <pageMargins left="0.39370078740157483" right="0.39370078740157483" top="0.59055118110236227" bottom="0.59055118110236227" header="0" footer="0"/>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J147"/>
  <sheetViews>
    <sheetView workbookViewId="0">
      <selection activeCell="A126" sqref="A126:A127"/>
    </sheetView>
  </sheetViews>
  <sheetFormatPr baseColWidth="10" defaultRowHeight="12.75"/>
  <cols>
    <col min="1" max="1" width="13.28515625" style="1" customWidth="1"/>
    <col min="2" max="2" width="26.85546875" style="1" customWidth="1"/>
    <col min="3" max="3" width="15.5703125" style="1" bestFit="1" customWidth="1"/>
    <col min="4" max="4" width="15.42578125" style="1" customWidth="1"/>
    <col min="5" max="5" width="19.140625" style="1" customWidth="1"/>
    <col min="6" max="6" width="31.5703125" style="1" customWidth="1"/>
    <col min="7" max="7" width="15.42578125" style="1" customWidth="1"/>
    <col min="8" max="8" width="15.42578125" style="2" bestFit="1" customWidth="1"/>
    <col min="9" max="9" width="51.7109375" style="1" customWidth="1"/>
    <col min="10" max="10" width="22.42578125" style="1" customWidth="1"/>
    <col min="11" max="16384" width="11.42578125" style="1"/>
  </cols>
  <sheetData>
    <row r="1" spans="1:10" ht="18" customHeight="1">
      <c r="B1" s="232" t="s">
        <v>307</v>
      </c>
      <c r="C1" s="232"/>
      <c r="D1" s="232"/>
      <c r="E1" s="232"/>
      <c r="F1" s="232"/>
      <c r="G1" s="232"/>
      <c r="H1" s="232"/>
      <c r="I1" s="232"/>
    </row>
    <row r="3" spans="1:10" ht="18" customHeight="1">
      <c r="B3" s="232" t="s">
        <v>308</v>
      </c>
      <c r="C3" s="232"/>
      <c r="D3" s="232"/>
      <c r="E3" s="232"/>
      <c r="F3" s="232"/>
      <c r="G3" s="232"/>
      <c r="H3" s="232"/>
      <c r="I3" s="232"/>
    </row>
    <row r="5" spans="1:10" ht="15.75" customHeight="1">
      <c r="B5" s="229" t="s">
        <v>311</v>
      </c>
      <c r="C5" s="229"/>
      <c r="D5" s="229"/>
      <c r="E5" s="229"/>
      <c r="F5" s="229"/>
      <c r="G5" s="229"/>
      <c r="H5" s="229"/>
      <c r="I5" s="229"/>
    </row>
    <row r="6" spans="1:10" ht="15.75" customHeight="1">
      <c r="B6" s="257" t="s">
        <v>317</v>
      </c>
      <c r="C6" s="257"/>
      <c r="D6" s="257"/>
      <c r="E6" s="257"/>
      <c r="F6" s="257"/>
      <c r="G6" s="257"/>
      <c r="H6" s="257"/>
      <c r="I6" s="257"/>
    </row>
    <row r="7" spans="1:10" ht="15.75" customHeight="1" thickBot="1">
      <c r="B7" s="37"/>
      <c r="C7" s="37"/>
      <c r="D7" s="37"/>
      <c r="E7" s="37"/>
      <c r="F7" s="37"/>
      <c r="G7" s="37"/>
      <c r="H7" s="37"/>
      <c r="I7" s="37"/>
    </row>
    <row r="8" spans="1:10" ht="13.5" thickBot="1">
      <c r="A8" s="230" t="s">
        <v>348</v>
      </c>
      <c r="B8" s="230" t="s">
        <v>315</v>
      </c>
      <c r="C8" s="230" t="s">
        <v>312</v>
      </c>
      <c r="D8" s="230" t="s">
        <v>349</v>
      </c>
      <c r="E8" s="230" t="s">
        <v>350</v>
      </c>
      <c r="F8" s="230" t="s">
        <v>351</v>
      </c>
      <c r="G8" s="233" t="s">
        <v>352</v>
      </c>
      <c r="H8" s="234"/>
      <c r="I8" s="230" t="s">
        <v>353</v>
      </c>
      <c r="J8" s="230" t="s">
        <v>316</v>
      </c>
    </row>
    <row r="9" spans="1:10" ht="30" customHeight="1" thickBot="1">
      <c r="A9" s="231"/>
      <c r="B9" s="231"/>
      <c r="C9" s="231"/>
      <c r="D9" s="231"/>
      <c r="E9" s="231"/>
      <c r="F9" s="231"/>
      <c r="G9" s="114" t="s">
        <v>313</v>
      </c>
      <c r="H9" s="115" t="s">
        <v>314</v>
      </c>
      <c r="I9" s="231"/>
      <c r="J9" s="231"/>
    </row>
    <row r="10" spans="1:10" ht="12.95" customHeight="1">
      <c r="A10" s="215" t="s">
        <v>197</v>
      </c>
      <c r="B10" s="127" t="s">
        <v>198</v>
      </c>
      <c r="C10" s="127" t="s">
        <v>1582</v>
      </c>
      <c r="D10" s="216" t="s">
        <v>919</v>
      </c>
      <c r="E10" s="213" t="s">
        <v>202</v>
      </c>
      <c r="F10" s="217" t="s">
        <v>201</v>
      </c>
      <c r="G10" s="218">
        <v>4026</v>
      </c>
      <c r="H10" s="218">
        <v>0</v>
      </c>
      <c r="I10" s="213" t="s">
        <v>203</v>
      </c>
      <c r="J10" s="214" t="s">
        <v>204</v>
      </c>
    </row>
    <row r="11" spans="1:10" ht="21">
      <c r="A11" s="215"/>
      <c r="B11" s="64" t="s">
        <v>199</v>
      </c>
      <c r="C11" s="64" t="s">
        <v>1386</v>
      </c>
      <c r="D11" s="216"/>
      <c r="E11" s="213"/>
      <c r="F11" s="217"/>
      <c r="G11" s="218"/>
      <c r="H11" s="218"/>
      <c r="I11" s="213"/>
      <c r="J11" s="214"/>
    </row>
    <row r="12" spans="1:10" ht="21">
      <c r="A12" s="206"/>
      <c r="B12" s="64" t="s">
        <v>200</v>
      </c>
      <c r="C12" s="64" t="s">
        <v>1386</v>
      </c>
      <c r="D12" s="208"/>
      <c r="E12" s="202"/>
      <c r="F12" s="210"/>
      <c r="G12" s="212"/>
      <c r="H12" s="212"/>
      <c r="I12" s="202"/>
      <c r="J12" s="204"/>
    </row>
    <row r="13" spans="1:10" ht="42">
      <c r="A13" s="117" t="s">
        <v>205</v>
      </c>
      <c r="B13" s="221" t="s">
        <v>206</v>
      </c>
      <c r="C13" s="222"/>
      <c r="D13" s="118" t="s">
        <v>325</v>
      </c>
      <c r="E13" s="64" t="s">
        <v>207</v>
      </c>
      <c r="F13" s="119" t="s">
        <v>208</v>
      </c>
      <c r="G13" s="120">
        <v>6905</v>
      </c>
      <c r="H13" s="120">
        <v>560</v>
      </c>
      <c r="I13" s="119" t="s">
        <v>209</v>
      </c>
      <c r="J13" s="22" t="s">
        <v>210</v>
      </c>
    </row>
    <row r="14" spans="1:10" ht="42">
      <c r="A14" s="117" t="s">
        <v>1615</v>
      </c>
      <c r="B14" s="64" t="s">
        <v>211</v>
      </c>
      <c r="C14" s="64" t="s">
        <v>213</v>
      </c>
      <c r="D14" s="118" t="s">
        <v>212</v>
      </c>
      <c r="E14" s="64" t="s">
        <v>214</v>
      </c>
      <c r="F14" s="119" t="s">
        <v>1232</v>
      </c>
      <c r="G14" s="120">
        <v>258</v>
      </c>
      <c r="H14" s="120">
        <v>0</v>
      </c>
      <c r="I14" s="119" t="s">
        <v>1233</v>
      </c>
      <c r="J14" s="22" t="s">
        <v>323</v>
      </c>
    </row>
    <row r="15" spans="1:10" ht="12.95" customHeight="1">
      <c r="A15" s="205" t="s">
        <v>205</v>
      </c>
      <c r="B15" s="64" t="s">
        <v>1725</v>
      </c>
      <c r="C15" s="64" t="s">
        <v>793</v>
      </c>
      <c r="D15" s="207" t="s">
        <v>325</v>
      </c>
      <c r="E15" s="209" t="s">
        <v>810</v>
      </c>
      <c r="F15" s="201" t="s">
        <v>1080</v>
      </c>
      <c r="G15" s="211">
        <v>11119.5</v>
      </c>
      <c r="H15" s="211">
        <v>560</v>
      </c>
      <c r="I15" s="201" t="s">
        <v>1081</v>
      </c>
      <c r="J15" s="203" t="s">
        <v>1082</v>
      </c>
    </row>
    <row r="16" spans="1:10" ht="12.95" customHeight="1">
      <c r="A16" s="215"/>
      <c r="B16" s="64" t="s">
        <v>1234</v>
      </c>
      <c r="C16" s="64" t="s">
        <v>1235</v>
      </c>
      <c r="D16" s="216"/>
      <c r="E16" s="217"/>
      <c r="F16" s="213"/>
      <c r="G16" s="218"/>
      <c r="H16" s="218"/>
      <c r="I16" s="213"/>
      <c r="J16" s="214"/>
    </row>
    <row r="17" spans="1:10" ht="12.95" customHeight="1">
      <c r="A17" s="206"/>
      <c r="B17" s="64" t="s">
        <v>1236</v>
      </c>
      <c r="C17" s="64" t="s">
        <v>793</v>
      </c>
      <c r="D17" s="208"/>
      <c r="E17" s="210"/>
      <c r="F17" s="202"/>
      <c r="G17" s="212"/>
      <c r="H17" s="212"/>
      <c r="I17" s="202"/>
      <c r="J17" s="204"/>
    </row>
    <row r="18" spans="1:10" ht="12.95" customHeight="1">
      <c r="A18" s="205" t="s">
        <v>1615</v>
      </c>
      <c r="B18" s="18" t="s">
        <v>1083</v>
      </c>
      <c r="C18" s="18" t="s">
        <v>1390</v>
      </c>
      <c r="D18" s="207" t="s">
        <v>1086</v>
      </c>
      <c r="E18" s="209" t="s">
        <v>1087</v>
      </c>
      <c r="F18" s="201" t="s">
        <v>1088</v>
      </c>
      <c r="G18" s="211">
        <v>548</v>
      </c>
      <c r="H18" s="227">
        <v>0</v>
      </c>
      <c r="I18" s="201" t="s">
        <v>1089</v>
      </c>
      <c r="J18" s="203" t="s">
        <v>323</v>
      </c>
    </row>
    <row r="19" spans="1:10" ht="12.95" customHeight="1">
      <c r="A19" s="206"/>
      <c r="B19" s="15" t="s">
        <v>1084</v>
      </c>
      <c r="C19" s="15" t="s">
        <v>1085</v>
      </c>
      <c r="D19" s="208"/>
      <c r="E19" s="210"/>
      <c r="F19" s="202"/>
      <c r="G19" s="212"/>
      <c r="H19" s="228"/>
      <c r="I19" s="202"/>
      <c r="J19" s="204"/>
    </row>
    <row r="20" spans="1:10" ht="15.95" customHeight="1">
      <c r="A20" s="225" t="s">
        <v>205</v>
      </c>
      <c r="B20" s="15" t="s">
        <v>1090</v>
      </c>
      <c r="C20" s="15" t="s">
        <v>1091</v>
      </c>
      <c r="D20" s="207" t="s">
        <v>1093</v>
      </c>
      <c r="E20" s="207" t="s">
        <v>807</v>
      </c>
      <c r="F20" s="207" t="s">
        <v>1080</v>
      </c>
      <c r="G20" s="227">
        <v>1658</v>
      </c>
      <c r="H20" s="227">
        <v>0</v>
      </c>
      <c r="I20" s="207" t="s">
        <v>1081</v>
      </c>
      <c r="J20" s="237" t="s">
        <v>1082</v>
      </c>
    </row>
    <row r="21" spans="1:10" ht="15.95" customHeight="1">
      <c r="A21" s="226"/>
      <c r="B21" s="15" t="s">
        <v>1092</v>
      </c>
      <c r="C21" s="15" t="s">
        <v>1235</v>
      </c>
      <c r="D21" s="208"/>
      <c r="E21" s="208"/>
      <c r="F21" s="208"/>
      <c r="G21" s="228"/>
      <c r="H21" s="228"/>
      <c r="I21" s="208"/>
      <c r="J21" s="238"/>
    </row>
    <row r="22" spans="1:10" ht="15.95" customHeight="1">
      <c r="A22" s="225" t="s">
        <v>205</v>
      </c>
      <c r="B22" s="15" t="s">
        <v>1729</v>
      </c>
      <c r="C22" s="15" t="s">
        <v>793</v>
      </c>
      <c r="D22" s="207" t="s">
        <v>1093</v>
      </c>
      <c r="E22" s="207" t="s">
        <v>796</v>
      </c>
      <c r="F22" s="207" t="s">
        <v>1080</v>
      </c>
      <c r="G22" s="227">
        <v>1658</v>
      </c>
      <c r="H22" s="227">
        <v>0</v>
      </c>
      <c r="I22" s="207" t="s">
        <v>1081</v>
      </c>
      <c r="J22" s="237" t="s">
        <v>1082</v>
      </c>
    </row>
    <row r="23" spans="1:10" ht="15.95" customHeight="1">
      <c r="A23" s="226"/>
      <c r="B23" s="15" t="s">
        <v>1094</v>
      </c>
      <c r="C23" s="15" t="s">
        <v>1235</v>
      </c>
      <c r="D23" s="208"/>
      <c r="E23" s="208"/>
      <c r="F23" s="208"/>
      <c r="G23" s="228"/>
      <c r="H23" s="228"/>
      <c r="I23" s="208"/>
      <c r="J23" s="238"/>
    </row>
    <row r="24" spans="1:10" ht="15.95" customHeight="1">
      <c r="A24" s="225" t="s">
        <v>205</v>
      </c>
      <c r="B24" s="15" t="s">
        <v>1095</v>
      </c>
      <c r="C24" s="15" t="s">
        <v>1235</v>
      </c>
      <c r="D24" s="207" t="s">
        <v>1093</v>
      </c>
      <c r="E24" s="207" t="s">
        <v>810</v>
      </c>
      <c r="F24" s="207" t="s">
        <v>1080</v>
      </c>
      <c r="G24" s="227">
        <v>1308</v>
      </c>
      <c r="H24" s="227">
        <v>0</v>
      </c>
      <c r="I24" s="207" t="s">
        <v>1081</v>
      </c>
      <c r="J24" s="237" t="s">
        <v>1082</v>
      </c>
    </row>
    <row r="25" spans="1:10" ht="15.95" customHeight="1">
      <c r="A25" s="226"/>
      <c r="B25" s="15" t="s">
        <v>1096</v>
      </c>
      <c r="C25" s="15" t="s">
        <v>793</v>
      </c>
      <c r="D25" s="208"/>
      <c r="E25" s="208"/>
      <c r="F25" s="208"/>
      <c r="G25" s="228"/>
      <c r="H25" s="228"/>
      <c r="I25" s="208"/>
      <c r="J25" s="238"/>
    </row>
    <row r="26" spans="1:10" ht="15.95" customHeight="1">
      <c r="A26" s="225" t="s">
        <v>205</v>
      </c>
      <c r="B26" s="15" t="s">
        <v>1095</v>
      </c>
      <c r="C26" s="15" t="s">
        <v>1235</v>
      </c>
      <c r="D26" s="207" t="s">
        <v>1093</v>
      </c>
      <c r="E26" s="207" t="s">
        <v>1097</v>
      </c>
      <c r="F26" s="207" t="s">
        <v>1080</v>
      </c>
      <c r="G26" s="227">
        <v>1658</v>
      </c>
      <c r="H26" s="227">
        <v>0</v>
      </c>
      <c r="I26" s="207" t="s">
        <v>1081</v>
      </c>
      <c r="J26" s="237" t="s">
        <v>1082</v>
      </c>
    </row>
    <row r="27" spans="1:10" ht="15.95" customHeight="1">
      <c r="A27" s="226"/>
      <c r="B27" s="15" t="s">
        <v>1096</v>
      </c>
      <c r="C27" s="15" t="s">
        <v>1235</v>
      </c>
      <c r="D27" s="208"/>
      <c r="E27" s="208"/>
      <c r="F27" s="208"/>
      <c r="G27" s="228"/>
      <c r="H27" s="228"/>
      <c r="I27" s="208"/>
      <c r="J27" s="238"/>
    </row>
    <row r="28" spans="1:10" ht="12.95" customHeight="1">
      <c r="A28" s="205" t="s">
        <v>1615</v>
      </c>
      <c r="B28" s="18" t="s">
        <v>1083</v>
      </c>
      <c r="C28" s="18" t="s">
        <v>1390</v>
      </c>
      <c r="D28" s="207" t="s">
        <v>1098</v>
      </c>
      <c r="E28" s="209" t="s">
        <v>1099</v>
      </c>
      <c r="F28" s="201" t="s">
        <v>1088</v>
      </c>
      <c r="G28" s="211">
        <v>548</v>
      </c>
      <c r="H28" s="227">
        <v>0</v>
      </c>
      <c r="I28" s="201" t="s">
        <v>1089</v>
      </c>
      <c r="J28" s="203" t="s">
        <v>323</v>
      </c>
    </row>
    <row r="29" spans="1:10" ht="12.95" customHeight="1">
      <c r="A29" s="206"/>
      <c r="B29" s="15" t="s">
        <v>1084</v>
      </c>
      <c r="C29" s="15" t="s">
        <v>1085</v>
      </c>
      <c r="D29" s="208"/>
      <c r="E29" s="210"/>
      <c r="F29" s="202"/>
      <c r="G29" s="212"/>
      <c r="H29" s="228"/>
      <c r="I29" s="202"/>
      <c r="J29" s="204"/>
    </row>
    <row r="30" spans="1:10" ht="12.95" customHeight="1">
      <c r="A30" s="205" t="s">
        <v>1615</v>
      </c>
      <c r="B30" s="18" t="s">
        <v>1083</v>
      </c>
      <c r="C30" s="18" t="s">
        <v>1390</v>
      </c>
      <c r="D30" s="207" t="s">
        <v>1100</v>
      </c>
      <c r="E30" s="209" t="s">
        <v>1101</v>
      </c>
      <c r="F30" s="201" t="s">
        <v>1088</v>
      </c>
      <c r="G30" s="211">
        <v>700</v>
      </c>
      <c r="H30" s="227">
        <v>0</v>
      </c>
      <c r="I30" s="201" t="s">
        <v>1089</v>
      </c>
      <c r="J30" s="203" t="s">
        <v>323</v>
      </c>
    </row>
    <row r="31" spans="1:10" ht="12.95" customHeight="1">
      <c r="A31" s="206"/>
      <c r="B31" s="15" t="s">
        <v>1084</v>
      </c>
      <c r="C31" s="15" t="s">
        <v>1085</v>
      </c>
      <c r="D31" s="208"/>
      <c r="E31" s="210"/>
      <c r="F31" s="202"/>
      <c r="G31" s="212"/>
      <c r="H31" s="228"/>
      <c r="I31" s="202"/>
      <c r="J31" s="204"/>
    </row>
    <row r="32" spans="1:10" ht="15.95" customHeight="1">
      <c r="A32" s="225" t="s">
        <v>205</v>
      </c>
      <c r="B32" s="15" t="s">
        <v>1102</v>
      </c>
      <c r="C32" s="15" t="s">
        <v>793</v>
      </c>
      <c r="D32" s="207" t="s">
        <v>1104</v>
      </c>
      <c r="E32" s="207" t="s">
        <v>1105</v>
      </c>
      <c r="F32" s="207" t="s">
        <v>1080</v>
      </c>
      <c r="G32" s="227">
        <v>6172</v>
      </c>
      <c r="H32" s="227">
        <v>0</v>
      </c>
      <c r="I32" s="207" t="s">
        <v>1081</v>
      </c>
      <c r="J32" s="237" t="s">
        <v>1082</v>
      </c>
    </row>
    <row r="33" spans="1:10" ht="15.95" customHeight="1">
      <c r="A33" s="226"/>
      <c r="B33" s="15" t="s">
        <v>1103</v>
      </c>
      <c r="C33" s="15" t="s">
        <v>1235</v>
      </c>
      <c r="D33" s="208"/>
      <c r="E33" s="208"/>
      <c r="F33" s="208"/>
      <c r="G33" s="228"/>
      <c r="H33" s="228"/>
      <c r="I33" s="208"/>
      <c r="J33" s="238"/>
    </row>
    <row r="34" spans="1:10" ht="12.95" customHeight="1">
      <c r="A34" s="205" t="s">
        <v>1615</v>
      </c>
      <c r="B34" s="18" t="s">
        <v>1083</v>
      </c>
      <c r="C34" s="18" t="s">
        <v>1390</v>
      </c>
      <c r="D34" s="207" t="s">
        <v>1106</v>
      </c>
      <c r="E34" s="209" t="s">
        <v>1107</v>
      </c>
      <c r="F34" s="201" t="s">
        <v>1088</v>
      </c>
      <c r="G34" s="211">
        <v>548</v>
      </c>
      <c r="H34" s="227">
        <v>0</v>
      </c>
      <c r="I34" s="201" t="s">
        <v>1089</v>
      </c>
      <c r="J34" s="203" t="s">
        <v>323</v>
      </c>
    </row>
    <row r="35" spans="1:10" ht="12.95" customHeight="1">
      <c r="A35" s="206"/>
      <c r="B35" s="15" t="s">
        <v>1084</v>
      </c>
      <c r="C35" s="15" t="s">
        <v>1085</v>
      </c>
      <c r="D35" s="208"/>
      <c r="E35" s="210"/>
      <c r="F35" s="202"/>
      <c r="G35" s="212"/>
      <c r="H35" s="228"/>
      <c r="I35" s="202"/>
      <c r="J35" s="204"/>
    </row>
    <row r="36" spans="1:10" ht="12.95" customHeight="1">
      <c r="A36" s="205" t="s">
        <v>1615</v>
      </c>
      <c r="B36" s="18" t="s">
        <v>1083</v>
      </c>
      <c r="C36" s="18" t="s">
        <v>1390</v>
      </c>
      <c r="D36" s="207" t="s">
        <v>1108</v>
      </c>
      <c r="E36" s="209" t="s">
        <v>1109</v>
      </c>
      <c r="F36" s="201" t="s">
        <v>1088</v>
      </c>
      <c r="G36" s="211">
        <v>516</v>
      </c>
      <c r="H36" s="227">
        <v>0</v>
      </c>
      <c r="I36" s="201" t="s">
        <v>1089</v>
      </c>
      <c r="J36" s="203" t="s">
        <v>323</v>
      </c>
    </row>
    <row r="37" spans="1:10" ht="12.95" customHeight="1">
      <c r="A37" s="206"/>
      <c r="B37" s="15" t="s">
        <v>1084</v>
      </c>
      <c r="C37" s="15" t="s">
        <v>1085</v>
      </c>
      <c r="D37" s="208"/>
      <c r="E37" s="210"/>
      <c r="F37" s="202"/>
      <c r="G37" s="212"/>
      <c r="H37" s="228"/>
      <c r="I37" s="202"/>
      <c r="J37" s="204"/>
    </row>
    <row r="38" spans="1:10" ht="22.5" customHeight="1">
      <c r="A38" s="250" t="s">
        <v>1376</v>
      </c>
      <c r="B38" s="25" t="s">
        <v>1737</v>
      </c>
      <c r="C38" s="25" t="s">
        <v>1388</v>
      </c>
      <c r="D38" s="244" t="s">
        <v>1110</v>
      </c>
      <c r="E38" s="244" t="s">
        <v>1111</v>
      </c>
      <c r="F38" s="244" t="s">
        <v>1614</v>
      </c>
      <c r="G38" s="241">
        <v>516</v>
      </c>
      <c r="H38" s="241">
        <v>0</v>
      </c>
      <c r="I38" s="244" t="s">
        <v>1112</v>
      </c>
      <c r="J38" s="247" t="s">
        <v>1387</v>
      </c>
    </row>
    <row r="39" spans="1:10" ht="22.5">
      <c r="A39" s="252"/>
      <c r="B39" s="25" t="s">
        <v>1738</v>
      </c>
      <c r="C39" s="25" t="s">
        <v>1390</v>
      </c>
      <c r="D39" s="246"/>
      <c r="E39" s="246"/>
      <c r="F39" s="246"/>
      <c r="G39" s="243"/>
      <c r="H39" s="243"/>
      <c r="I39" s="246"/>
      <c r="J39" s="249"/>
    </row>
    <row r="40" spans="1:10" ht="33.75">
      <c r="A40" s="26" t="s">
        <v>197</v>
      </c>
      <c r="B40" s="15" t="s">
        <v>1114</v>
      </c>
      <c r="C40" s="15" t="s">
        <v>899</v>
      </c>
      <c r="D40" s="25" t="s">
        <v>1667</v>
      </c>
      <c r="E40" s="116" t="s">
        <v>1005</v>
      </c>
      <c r="F40" s="25" t="s">
        <v>1007</v>
      </c>
      <c r="G40" s="121">
        <v>1725.38</v>
      </c>
      <c r="H40" s="43">
        <v>5441.4</v>
      </c>
      <c r="I40" s="25" t="s">
        <v>1008</v>
      </c>
      <c r="J40" s="28" t="s">
        <v>323</v>
      </c>
    </row>
    <row r="41" spans="1:10" ht="33.75">
      <c r="A41" s="14" t="s">
        <v>1113</v>
      </c>
      <c r="B41" s="15" t="s">
        <v>1115</v>
      </c>
      <c r="C41" s="15" t="s">
        <v>1116</v>
      </c>
      <c r="D41" s="25" t="s">
        <v>1667</v>
      </c>
      <c r="E41" s="116" t="s">
        <v>1006</v>
      </c>
      <c r="F41" s="25" t="s">
        <v>1007</v>
      </c>
      <c r="G41" s="121">
        <v>1963.38</v>
      </c>
      <c r="H41" s="43">
        <v>6808</v>
      </c>
      <c r="I41" s="25" t="s">
        <v>1008</v>
      </c>
      <c r="J41" s="28" t="s">
        <v>323</v>
      </c>
    </row>
    <row r="42" spans="1:10" ht="33" customHeight="1">
      <c r="A42" s="225" t="s">
        <v>1375</v>
      </c>
      <c r="B42" s="15" t="s">
        <v>907</v>
      </c>
      <c r="C42" s="15" t="s">
        <v>899</v>
      </c>
      <c r="D42" s="207" t="s">
        <v>1009</v>
      </c>
      <c r="E42" s="207" t="s">
        <v>1010</v>
      </c>
      <c r="F42" s="207" t="s">
        <v>912</v>
      </c>
      <c r="G42" s="227">
        <v>660</v>
      </c>
      <c r="H42" s="227">
        <v>0</v>
      </c>
      <c r="I42" s="223" t="s">
        <v>1011</v>
      </c>
      <c r="J42" s="203" t="s">
        <v>323</v>
      </c>
    </row>
    <row r="43" spans="1:10" ht="33" customHeight="1">
      <c r="A43" s="226"/>
      <c r="B43" s="15" t="s">
        <v>908</v>
      </c>
      <c r="C43" s="15" t="s">
        <v>909</v>
      </c>
      <c r="D43" s="208"/>
      <c r="E43" s="208"/>
      <c r="F43" s="208"/>
      <c r="G43" s="228"/>
      <c r="H43" s="228"/>
      <c r="I43" s="224"/>
      <c r="J43" s="204"/>
    </row>
    <row r="44" spans="1:10" ht="31.5">
      <c r="A44" s="117" t="s">
        <v>661</v>
      </c>
      <c r="B44" s="15" t="s">
        <v>1546</v>
      </c>
      <c r="C44" s="15" t="s">
        <v>720</v>
      </c>
      <c r="D44" s="207" t="s">
        <v>325</v>
      </c>
      <c r="E44" s="15" t="s">
        <v>722</v>
      </c>
      <c r="F44" s="15" t="s">
        <v>724</v>
      </c>
      <c r="G44" s="16">
        <v>490</v>
      </c>
      <c r="H44" s="16">
        <v>0</v>
      </c>
      <c r="I44" s="15" t="s">
        <v>725</v>
      </c>
      <c r="J44" s="237" t="s">
        <v>726</v>
      </c>
    </row>
    <row r="45" spans="1:10" ht="31.5">
      <c r="A45" s="117" t="s">
        <v>661</v>
      </c>
      <c r="B45" s="15" t="s">
        <v>787</v>
      </c>
      <c r="C45" s="15" t="s">
        <v>788</v>
      </c>
      <c r="D45" s="216"/>
      <c r="E45" s="15" t="s">
        <v>723</v>
      </c>
      <c r="F45" s="15" t="s">
        <v>724</v>
      </c>
      <c r="G45" s="16">
        <v>2210</v>
      </c>
      <c r="H45" s="16">
        <v>4998</v>
      </c>
      <c r="I45" s="15" t="s">
        <v>725</v>
      </c>
      <c r="J45" s="256"/>
    </row>
    <row r="46" spans="1:10" ht="31.5">
      <c r="A46" s="14" t="s">
        <v>205</v>
      </c>
      <c r="B46" s="15" t="s">
        <v>721</v>
      </c>
      <c r="C46" s="15" t="s">
        <v>899</v>
      </c>
      <c r="D46" s="208"/>
      <c r="E46" s="15" t="s">
        <v>723</v>
      </c>
      <c r="F46" s="15" t="s">
        <v>724</v>
      </c>
      <c r="G46" s="16">
        <v>2210</v>
      </c>
      <c r="H46" s="16">
        <v>4398</v>
      </c>
      <c r="I46" s="15" t="s">
        <v>725</v>
      </c>
      <c r="J46" s="238"/>
    </row>
    <row r="47" spans="1:10" ht="31.5">
      <c r="A47" s="14" t="s">
        <v>1376</v>
      </c>
      <c r="B47" s="219" t="s">
        <v>727</v>
      </c>
      <c r="C47" s="220"/>
      <c r="D47" s="15" t="s">
        <v>728</v>
      </c>
      <c r="E47" s="15" t="s">
        <v>729</v>
      </c>
      <c r="F47" s="15" t="s">
        <v>730</v>
      </c>
      <c r="G47" s="16">
        <v>40280</v>
      </c>
      <c r="H47" s="16">
        <v>0</v>
      </c>
      <c r="I47" s="15" t="s">
        <v>731</v>
      </c>
      <c r="J47" s="17" t="s">
        <v>732</v>
      </c>
    </row>
    <row r="48" spans="1:10" ht="31.5">
      <c r="A48" s="14" t="s">
        <v>1376</v>
      </c>
      <c r="B48" s="219" t="s">
        <v>733</v>
      </c>
      <c r="C48" s="220"/>
      <c r="D48" s="15" t="s">
        <v>817</v>
      </c>
      <c r="E48" s="15" t="s">
        <v>734</v>
      </c>
      <c r="F48" s="15" t="s">
        <v>730</v>
      </c>
      <c r="G48" s="16">
        <v>19644</v>
      </c>
      <c r="H48" s="16">
        <v>0</v>
      </c>
      <c r="I48" s="15" t="s">
        <v>731</v>
      </c>
      <c r="J48" s="17" t="s">
        <v>732</v>
      </c>
    </row>
    <row r="49" spans="1:10" ht="22.5">
      <c r="A49" s="250" t="s">
        <v>1376</v>
      </c>
      <c r="B49" s="25" t="s">
        <v>1385</v>
      </c>
      <c r="C49" s="25" t="s">
        <v>1386</v>
      </c>
      <c r="D49" s="244" t="s">
        <v>1392</v>
      </c>
      <c r="E49" s="244" t="s">
        <v>738</v>
      </c>
      <c r="F49" s="244" t="s">
        <v>1614</v>
      </c>
      <c r="G49" s="241">
        <v>5298</v>
      </c>
      <c r="H49" s="241">
        <v>0</v>
      </c>
      <c r="I49" s="244" t="s">
        <v>1613</v>
      </c>
      <c r="J49" s="247" t="s">
        <v>1387</v>
      </c>
    </row>
    <row r="50" spans="1:10" ht="22.5">
      <c r="A50" s="251"/>
      <c r="B50" s="25" t="s">
        <v>735</v>
      </c>
      <c r="C50" s="25" t="s">
        <v>1390</v>
      </c>
      <c r="D50" s="245"/>
      <c r="E50" s="245"/>
      <c r="F50" s="245"/>
      <c r="G50" s="242"/>
      <c r="H50" s="242"/>
      <c r="I50" s="245"/>
      <c r="J50" s="248"/>
    </row>
    <row r="51" spans="1:10" ht="12.95" customHeight="1">
      <c r="A51" s="252"/>
      <c r="B51" s="15" t="s">
        <v>736</v>
      </c>
      <c r="C51" s="15" t="s">
        <v>737</v>
      </c>
      <c r="D51" s="246"/>
      <c r="E51" s="246"/>
      <c r="F51" s="246"/>
      <c r="G51" s="243"/>
      <c r="H51" s="243"/>
      <c r="I51" s="246"/>
      <c r="J51" s="249"/>
    </row>
    <row r="52" spans="1:10" ht="21">
      <c r="A52" s="225" t="s">
        <v>1376</v>
      </c>
      <c r="B52" s="15" t="s">
        <v>739</v>
      </c>
      <c r="C52" s="15" t="s">
        <v>1380</v>
      </c>
      <c r="D52" s="207" t="s">
        <v>919</v>
      </c>
      <c r="E52" s="207" t="s">
        <v>1109</v>
      </c>
      <c r="F52" s="207" t="s">
        <v>741</v>
      </c>
      <c r="G52" s="227">
        <v>516</v>
      </c>
      <c r="H52" s="227">
        <v>0</v>
      </c>
      <c r="I52" s="207" t="s">
        <v>742</v>
      </c>
      <c r="J52" s="237" t="s">
        <v>743</v>
      </c>
    </row>
    <row r="53" spans="1:10" ht="12.95" customHeight="1">
      <c r="A53" s="226"/>
      <c r="B53" s="15" t="s">
        <v>740</v>
      </c>
      <c r="C53" s="15" t="s">
        <v>1380</v>
      </c>
      <c r="D53" s="208"/>
      <c r="E53" s="208"/>
      <c r="F53" s="208"/>
      <c r="G53" s="228"/>
      <c r="H53" s="228"/>
      <c r="I53" s="208"/>
      <c r="J53" s="238"/>
    </row>
    <row r="54" spans="1:10" ht="22.5">
      <c r="A54" s="250" t="s">
        <v>1376</v>
      </c>
      <c r="B54" s="25" t="s">
        <v>1385</v>
      </c>
      <c r="C54" s="25" t="s">
        <v>1386</v>
      </c>
      <c r="D54" s="244" t="s">
        <v>1186</v>
      </c>
      <c r="E54" s="244" t="s">
        <v>1187</v>
      </c>
      <c r="F54" s="244" t="s">
        <v>1188</v>
      </c>
      <c r="G54" s="241">
        <v>5298</v>
      </c>
      <c r="H54" s="241">
        <v>0</v>
      </c>
      <c r="I54" s="244" t="s">
        <v>1189</v>
      </c>
      <c r="J54" s="247" t="s">
        <v>1387</v>
      </c>
    </row>
    <row r="55" spans="1:10" ht="12.95" customHeight="1">
      <c r="A55" s="251"/>
      <c r="B55" s="25" t="s">
        <v>1184</v>
      </c>
      <c r="C55" s="25" t="s">
        <v>1388</v>
      </c>
      <c r="D55" s="245"/>
      <c r="E55" s="245"/>
      <c r="F55" s="245"/>
      <c r="G55" s="242"/>
      <c r="H55" s="242"/>
      <c r="I55" s="245"/>
      <c r="J55" s="248"/>
    </row>
    <row r="56" spans="1:10" ht="12.95" customHeight="1">
      <c r="A56" s="252"/>
      <c r="B56" s="15" t="s">
        <v>1185</v>
      </c>
      <c r="C56" s="15" t="s">
        <v>1390</v>
      </c>
      <c r="D56" s="246"/>
      <c r="E56" s="246"/>
      <c r="F56" s="246"/>
      <c r="G56" s="243"/>
      <c r="H56" s="243"/>
      <c r="I56" s="246"/>
      <c r="J56" s="249"/>
    </row>
    <row r="57" spans="1:10" ht="33.75">
      <c r="A57" s="125" t="s">
        <v>1376</v>
      </c>
      <c r="B57" s="15" t="s">
        <v>1174</v>
      </c>
      <c r="C57" s="15" t="s">
        <v>1175</v>
      </c>
      <c r="D57" s="123" t="s">
        <v>1176</v>
      </c>
      <c r="E57" s="123" t="s">
        <v>1107</v>
      </c>
      <c r="F57" s="123" t="s">
        <v>1177</v>
      </c>
      <c r="G57" s="122">
        <v>258</v>
      </c>
      <c r="H57" s="122">
        <v>0</v>
      </c>
      <c r="I57" s="123" t="s">
        <v>1178</v>
      </c>
      <c r="J57" s="124" t="s">
        <v>1179</v>
      </c>
    </row>
    <row r="58" spans="1:10" ht="35.1" customHeight="1">
      <c r="A58" s="225" t="s">
        <v>1375</v>
      </c>
      <c r="B58" s="15" t="s">
        <v>907</v>
      </c>
      <c r="C58" s="15" t="s">
        <v>899</v>
      </c>
      <c r="D58" s="207" t="s">
        <v>1190</v>
      </c>
      <c r="E58" s="207" t="s">
        <v>1191</v>
      </c>
      <c r="F58" s="207" t="s">
        <v>912</v>
      </c>
      <c r="G58" s="227">
        <v>660</v>
      </c>
      <c r="H58" s="227">
        <v>0</v>
      </c>
      <c r="I58" s="223" t="s">
        <v>104</v>
      </c>
      <c r="J58" s="203" t="s">
        <v>323</v>
      </c>
    </row>
    <row r="59" spans="1:10" ht="35.1" customHeight="1">
      <c r="A59" s="226"/>
      <c r="B59" s="15" t="s">
        <v>908</v>
      </c>
      <c r="C59" s="15" t="s">
        <v>909</v>
      </c>
      <c r="D59" s="208"/>
      <c r="E59" s="208"/>
      <c r="F59" s="208"/>
      <c r="G59" s="228"/>
      <c r="H59" s="228"/>
      <c r="I59" s="224"/>
      <c r="J59" s="204"/>
    </row>
    <row r="60" spans="1:10" ht="35.1" customHeight="1">
      <c r="A60" s="225" t="s">
        <v>1375</v>
      </c>
      <c r="B60" s="15" t="s">
        <v>907</v>
      </c>
      <c r="C60" s="15" t="s">
        <v>899</v>
      </c>
      <c r="D60" s="207" t="s">
        <v>325</v>
      </c>
      <c r="E60" s="207" t="s">
        <v>1192</v>
      </c>
      <c r="F60" s="207" t="s">
        <v>912</v>
      </c>
      <c r="G60" s="227">
        <v>1140</v>
      </c>
      <c r="H60" s="227">
        <v>560</v>
      </c>
      <c r="I60" s="223" t="s">
        <v>1193</v>
      </c>
      <c r="J60" s="203" t="s">
        <v>323</v>
      </c>
    </row>
    <row r="61" spans="1:10" ht="35.1" customHeight="1">
      <c r="A61" s="226"/>
      <c r="B61" s="15" t="s">
        <v>908</v>
      </c>
      <c r="C61" s="15" t="s">
        <v>909</v>
      </c>
      <c r="D61" s="208"/>
      <c r="E61" s="208"/>
      <c r="F61" s="208"/>
      <c r="G61" s="228"/>
      <c r="H61" s="228"/>
      <c r="I61" s="224"/>
      <c r="J61" s="204"/>
    </row>
    <row r="62" spans="1:10" ht="30" customHeight="1">
      <c r="A62" s="225" t="s">
        <v>1375</v>
      </c>
      <c r="B62" s="15" t="s">
        <v>907</v>
      </c>
      <c r="C62" s="15" t="s">
        <v>899</v>
      </c>
      <c r="D62" s="207" t="s">
        <v>1100</v>
      </c>
      <c r="E62" s="207" t="s">
        <v>105</v>
      </c>
      <c r="F62" s="207" t="s">
        <v>912</v>
      </c>
      <c r="G62" s="227">
        <v>660</v>
      </c>
      <c r="H62" s="227">
        <v>0</v>
      </c>
      <c r="I62" s="223" t="s">
        <v>106</v>
      </c>
      <c r="J62" s="203" t="s">
        <v>323</v>
      </c>
    </row>
    <row r="63" spans="1:10" ht="30" customHeight="1">
      <c r="A63" s="226"/>
      <c r="B63" s="15" t="s">
        <v>908</v>
      </c>
      <c r="C63" s="15" t="s">
        <v>909</v>
      </c>
      <c r="D63" s="208"/>
      <c r="E63" s="208"/>
      <c r="F63" s="208"/>
      <c r="G63" s="228"/>
      <c r="H63" s="228"/>
      <c r="I63" s="224"/>
      <c r="J63" s="204"/>
    </row>
    <row r="64" spans="1:10" ht="30" customHeight="1">
      <c r="A64" s="225" t="s">
        <v>1375</v>
      </c>
      <c r="B64" s="15" t="s">
        <v>907</v>
      </c>
      <c r="C64" s="15" t="s">
        <v>899</v>
      </c>
      <c r="D64" s="207" t="s">
        <v>107</v>
      </c>
      <c r="E64" s="207" t="s">
        <v>108</v>
      </c>
      <c r="F64" s="207" t="s">
        <v>912</v>
      </c>
      <c r="G64" s="227">
        <v>600</v>
      </c>
      <c r="H64" s="227">
        <v>242</v>
      </c>
      <c r="I64" s="223" t="s">
        <v>109</v>
      </c>
      <c r="J64" s="203" t="s">
        <v>323</v>
      </c>
    </row>
    <row r="65" spans="1:10" ht="30" customHeight="1">
      <c r="A65" s="226"/>
      <c r="B65" s="15" t="s">
        <v>908</v>
      </c>
      <c r="C65" s="15" t="s">
        <v>909</v>
      </c>
      <c r="D65" s="208"/>
      <c r="E65" s="208"/>
      <c r="F65" s="208"/>
      <c r="G65" s="228"/>
      <c r="H65" s="228"/>
      <c r="I65" s="224"/>
      <c r="J65" s="204"/>
    </row>
    <row r="66" spans="1:10" ht="105">
      <c r="A66" s="14" t="s">
        <v>1375</v>
      </c>
      <c r="B66" s="219" t="s">
        <v>328</v>
      </c>
      <c r="C66" s="220"/>
      <c r="D66" s="15" t="s">
        <v>817</v>
      </c>
      <c r="E66" s="15" t="s">
        <v>329</v>
      </c>
      <c r="F66" s="15" t="s">
        <v>330</v>
      </c>
      <c r="G66" s="16">
        <v>33810</v>
      </c>
      <c r="H66" s="16">
        <v>0</v>
      </c>
      <c r="I66" s="15" t="s">
        <v>331</v>
      </c>
      <c r="J66" s="17" t="s">
        <v>323</v>
      </c>
    </row>
    <row r="67" spans="1:10" ht="171.75" customHeight="1">
      <c r="A67" s="14" t="s">
        <v>1375</v>
      </c>
      <c r="B67" s="219" t="s">
        <v>332</v>
      </c>
      <c r="C67" s="220"/>
      <c r="D67" s="15" t="s">
        <v>1100</v>
      </c>
      <c r="E67" s="15" t="s">
        <v>396</v>
      </c>
      <c r="F67" s="15" t="s">
        <v>397</v>
      </c>
      <c r="G67" s="16">
        <v>59750</v>
      </c>
      <c r="H67" s="16">
        <v>0</v>
      </c>
      <c r="I67" s="126" t="s">
        <v>417</v>
      </c>
      <c r="J67" s="17" t="s">
        <v>323</v>
      </c>
    </row>
    <row r="68" spans="1:10" ht="73.5">
      <c r="A68" s="14" t="s">
        <v>1375</v>
      </c>
      <c r="B68" s="219" t="s">
        <v>418</v>
      </c>
      <c r="C68" s="220"/>
      <c r="D68" s="15" t="s">
        <v>212</v>
      </c>
      <c r="E68" s="15" t="s">
        <v>419</v>
      </c>
      <c r="F68" s="15" t="s">
        <v>420</v>
      </c>
      <c r="G68" s="16">
        <v>37362.5</v>
      </c>
      <c r="H68" s="16">
        <v>0</v>
      </c>
      <c r="I68" s="15" t="s">
        <v>1212</v>
      </c>
      <c r="J68" s="17" t="s">
        <v>323</v>
      </c>
    </row>
    <row r="69" spans="1:10" ht="30" customHeight="1">
      <c r="A69" s="225" t="s">
        <v>1375</v>
      </c>
      <c r="B69" s="15" t="s">
        <v>1213</v>
      </c>
      <c r="C69" s="15" t="s">
        <v>904</v>
      </c>
      <c r="D69" s="207" t="s">
        <v>1216</v>
      </c>
      <c r="E69" s="207" t="s">
        <v>1217</v>
      </c>
      <c r="F69" s="207" t="s">
        <v>1218</v>
      </c>
      <c r="G69" s="227">
        <v>516</v>
      </c>
      <c r="H69" s="227">
        <v>115</v>
      </c>
      <c r="I69" s="223" t="s">
        <v>1168</v>
      </c>
      <c r="J69" s="203" t="s">
        <v>323</v>
      </c>
    </row>
    <row r="70" spans="1:10" ht="30" customHeight="1">
      <c r="A70" s="226"/>
      <c r="B70" s="15" t="s">
        <v>1214</v>
      </c>
      <c r="C70" s="15" t="s">
        <v>1215</v>
      </c>
      <c r="D70" s="208"/>
      <c r="E70" s="208"/>
      <c r="F70" s="208"/>
      <c r="G70" s="228"/>
      <c r="H70" s="228"/>
      <c r="I70" s="224"/>
      <c r="J70" s="204"/>
    </row>
    <row r="71" spans="1:10" ht="31.5">
      <c r="A71" s="14" t="s">
        <v>1375</v>
      </c>
      <c r="B71" s="15" t="s">
        <v>1169</v>
      </c>
      <c r="C71" s="15" t="s">
        <v>1390</v>
      </c>
      <c r="D71" s="15" t="s">
        <v>1170</v>
      </c>
      <c r="E71" s="15" t="s">
        <v>1171</v>
      </c>
      <c r="F71" s="15" t="s">
        <v>1172</v>
      </c>
      <c r="G71" s="16">
        <v>274</v>
      </c>
      <c r="H71" s="16">
        <v>0</v>
      </c>
      <c r="I71" s="15" t="s">
        <v>1173</v>
      </c>
      <c r="J71" s="17" t="s">
        <v>323</v>
      </c>
    </row>
    <row r="72" spans="1:10" s="130" customFormat="1" ht="31.5">
      <c r="A72" s="117" t="s">
        <v>197</v>
      </c>
      <c r="B72" s="128" t="s">
        <v>658</v>
      </c>
      <c r="C72" s="128" t="s">
        <v>659</v>
      </c>
      <c r="D72" s="128" t="s">
        <v>1170</v>
      </c>
      <c r="E72" s="128" t="s">
        <v>1028</v>
      </c>
      <c r="F72" s="128" t="s">
        <v>660</v>
      </c>
      <c r="G72" s="96">
        <v>764</v>
      </c>
      <c r="H72" s="96">
        <v>0</v>
      </c>
      <c r="I72" s="128" t="s">
        <v>660</v>
      </c>
      <c r="J72" s="129" t="s">
        <v>1029</v>
      </c>
    </row>
    <row r="73" spans="1:10" ht="21">
      <c r="A73" s="117" t="s">
        <v>661</v>
      </c>
      <c r="B73" s="15" t="s">
        <v>662</v>
      </c>
      <c r="C73" s="15" t="s">
        <v>899</v>
      </c>
      <c r="D73" s="15" t="s">
        <v>325</v>
      </c>
      <c r="E73" s="15" t="s">
        <v>663</v>
      </c>
      <c r="F73" s="15" t="s">
        <v>114</v>
      </c>
      <c r="G73" s="16">
        <v>270</v>
      </c>
      <c r="H73" s="16">
        <v>5542</v>
      </c>
      <c r="I73" s="15" t="s">
        <v>114</v>
      </c>
      <c r="J73" s="17" t="s">
        <v>323</v>
      </c>
    </row>
    <row r="74" spans="1:10" ht="24.95" customHeight="1">
      <c r="A74" s="250" t="s">
        <v>1376</v>
      </c>
      <c r="B74" s="25" t="s">
        <v>1385</v>
      </c>
      <c r="C74" s="25" t="s">
        <v>1386</v>
      </c>
      <c r="D74" s="244" t="s">
        <v>728</v>
      </c>
      <c r="E74" s="244" t="s">
        <v>117</v>
      </c>
      <c r="F74" s="244" t="s">
        <v>118</v>
      </c>
      <c r="G74" s="241">
        <v>5298</v>
      </c>
      <c r="H74" s="241">
        <v>0</v>
      </c>
      <c r="I74" s="244" t="s">
        <v>119</v>
      </c>
      <c r="J74" s="247" t="s">
        <v>120</v>
      </c>
    </row>
    <row r="75" spans="1:10" ht="24.95" customHeight="1">
      <c r="A75" s="251"/>
      <c r="B75" s="25" t="s">
        <v>115</v>
      </c>
      <c r="C75" s="25" t="s">
        <v>1390</v>
      </c>
      <c r="D75" s="245"/>
      <c r="E75" s="245"/>
      <c r="F75" s="245"/>
      <c r="G75" s="242"/>
      <c r="H75" s="242"/>
      <c r="I75" s="245"/>
      <c r="J75" s="248"/>
    </row>
    <row r="76" spans="1:10" ht="24.95" customHeight="1">
      <c r="A76" s="252"/>
      <c r="B76" s="15" t="s">
        <v>116</v>
      </c>
      <c r="C76" s="15" t="s">
        <v>1388</v>
      </c>
      <c r="D76" s="246"/>
      <c r="E76" s="246"/>
      <c r="F76" s="246"/>
      <c r="G76" s="243"/>
      <c r="H76" s="243"/>
      <c r="I76" s="246"/>
      <c r="J76" s="249"/>
    </row>
    <row r="77" spans="1:10" ht="50.1" customHeight="1">
      <c r="A77" s="205" t="s">
        <v>1376</v>
      </c>
      <c r="B77" s="15" t="s">
        <v>121</v>
      </c>
      <c r="C77" s="15" t="s">
        <v>1388</v>
      </c>
      <c r="D77" s="207" t="s">
        <v>122</v>
      </c>
      <c r="E77" s="207" t="s">
        <v>1023</v>
      </c>
      <c r="F77" s="207" t="s">
        <v>1024</v>
      </c>
      <c r="G77" s="227">
        <v>1216</v>
      </c>
      <c r="H77" s="227">
        <v>121</v>
      </c>
      <c r="I77" s="207" t="s">
        <v>1025</v>
      </c>
      <c r="J77" s="237" t="s">
        <v>1026</v>
      </c>
    </row>
    <row r="78" spans="1:10" ht="50.1" customHeight="1">
      <c r="A78" s="206"/>
      <c r="B78" s="15" t="s">
        <v>1389</v>
      </c>
      <c r="C78" s="15" t="s">
        <v>1390</v>
      </c>
      <c r="D78" s="208"/>
      <c r="E78" s="208"/>
      <c r="F78" s="208"/>
      <c r="G78" s="228"/>
      <c r="H78" s="228"/>
      <c r="I78" s="208"/>
      <c r="J78" s="238"/>
    </row>
    <row r="79" spans="1:10" ht="31.5">
      <c r="A79" s="14" t="s">
        <v>197</v>
      </c>
      <c r="B79" s="15" t="s">
        <v>1027</v>
      </c>
      <c r="C79" s="15" t="s">
        <v>1390</v>
      </c>
      <c r="D79" s="15" t="s">
        <v>1170</v>
      </c>
      <c r="E79" s="15" t="s">
        <v>1028</v>
      </c>
      <c r="F79" s="15" t="s">
        <v>660</v>
      </c>
      <c r="G79" s="16">
        <v>764</v>
      </c>
      <c r="H79" s="16">
        <v>0</v>
      </c>
      <c r="I79" s="15" t="s">
        <v>660</v>
      </c>
      <c r="J79" s="17" t="s">
        <v>1029</v>
      </c>
    </row>
    <row r="80" spans="1:10" ht="31.5">
      <c r="A80" s="14" t="s">
        <v>661</v>
      </c>
      <c r="B80" s="15" t="s">
        <v>787</v>
      </c>
      <c r="C80" s="15" t="s">
        <v>788</v>
      </c>
      <c r="D80" s="15" t="s">
        <v>325</v>
      </c>
      <c r="E80" s="15" t="s">
        <v>1030</v>
      </c>
      <c r="F80" s="15" t="s">
        <v>1031</v>
      </c>
      <c r="G80" s="16">
        <v>1781</v>
      </c>
      <c r="H80" s="16">
        <v>4173</v>
      </c>
      <c r="I80" s="15" t="s">
        <v>1032</v>
      </c>
      <c r="J80" s="17" t="s">
        <v>1033</v>
      </c>
    </row>
    <row r="81" spans="1:10" ht="21">
      <c r="A81" s="225" t="s">
        <v>661</v>
      </c>
      <c r="B81" s="15" t="s">
        <v>1546</v>
      </c>
      <c r="C81" s="15" t="s">
        <v>720</v>
      </c>
      <c r="D81" s="207" t="s">
        <v>325</v>
      </c>
      <c r="E81" s="207" t="s">
        <v>1144</v>
      </c>
      <c r="F81" s="207" t="s">
        <v>1802</v>
      </c>
      <c r="G81" s="227">
        <v>8721</v>
      </c>
      <c r="H81" s="227">
        <v>13982</v>
      </c>
      <c r="I81" s="207" t="s">
        <v>1802</v>
      </c>
      <c r="J81" s="237" t="s">
        <v>1803</v>
      </c>
    </row>
    <row r="82" spans="1:10" ht="12.95" customHeight="1">
      <c r="A82" s="255"/>
      <c r="B82" s="15" t="s">
        <v>1034</v>
      </c>
      <c r="C82" s="15" t="s">
        <v>899</v>
      </c>
      <c r="D82" s="216"/>
      <c r="E82" s="216"/>
      <c r="F82" s="216"/>
      <c r="G82" s="253"/>
      <c r="H82" s="253"/>
      <c r="I82" s="216"/>
      <c r="J82" s="256"/>
    </row>
    <row r="83" spans="1:10" ht="12.95" customHeight="1">
      <c r="A83" s="255"/>
      <c r="B83" s="15" t="s">
        <v>1035</v>
      </c>
      <c r="C83" s="15" t="s">
        <v>1143</v>
      </c>
      <c r="D83" s="216"/>
      <c r="E83" s="216"/>
      <c r="F83" s="216"/>
      <c r="G83" s="253"/>
      <c r="H83" s="253"/>
      <c r="I83" s="216"/>
      <c r="J83" s="256"/>
    </row>
    <row r="84" spans="1:10" ht="12.95" customHeight="1">
      <c r="A84" s="226"/>
      <c r="B84" s="15" t="s">
        <v>1804</v>
      </c>
      <c r="C84" s="15" t="s">
        <v>909</v>
      </c>
      <c r="D84" s="208"/>
      <c r="E84" s="208"/>
      <c r="F84" s="208"/>
      <c r="G84" s="228"/>
      <c r="H84" s="228"/>
      <c r="I84" s="208"/>
      <c r="J84" s="238"/>
    </row>
    <row r="85" spans="1:10" ht="18" customHeight="1">
      <c r="A85" s="225" t="s">
        <v>1805</v>
      </c>
      <c r="B85" s="15" t="s">
        <v>1806</v>
      </c>
      <c r="C85" s="15" t="s">
        <v>899</v>
      </c>
      <c r="D85" s="207" t="s">
        <v>1667</v>
      </c>
      <c r="E85" s="207" t="s">
        <v>1936</v>
      </c>
      <c r="F85" s="207" t="s">
        <v>1809</v>
      </c>
      <c r="G85" s="227">
        <v>6719.4</v>
      </c>
      <c r="H85" s="227">
        <v>4705</v>
      </c>
      <c r="I85" s="207" t="s">
        <v>1809</v>
      </c>
      <c r="J85" s="237" t="s">
        <v>1935</v>
      </c>
    </row>
    <row r="86" spans="1:10" ht="21">
      <c r="A86" s="226"/>
      <c r="B86" s="15" t="s">
        <v>1807</v>
      </c>
      <c r="C86" s="15" t="s">
        <v>1808</v>
      </c>
      <c r="D86" s="208"/>
      <c r="E86" s="208"/>
      <c r="F86" s="208"/>
      <c r="G86" s="228"/>
      <c r="H86" s="228"/>
      <c r="I86" s="208"/>
      <c r="J86" s="238"/>
    </row>
    <row r="87" spans="1:10" ht="21">
      <c r="A87" s="14" t="s">
        <v>1376</v>
      </c>
      <c r="B87" s="15" t="s">
        <v>1034</v>
      </c>
      <c r="C87" s="15" t="s">
        <v>899</v>
      </c>
      <c r="D87" s="15" t="s">
        <v>1667</v>
      </c>
      <c r="E87" s="15" t="s">
        <v>1937</v>
      </c>
      <c r="F87" s="15" t="s">
        <v>1938</v>
      </c>
      <c r="G87" s="16">
        <v>404</v>
      </c>
      <c r="H87" s="16">
        <v>6404</v>
      </c>
      <c r="I87" s="9" t="s">
        <v>1939</v>
      </c>
      <c r="J87" s="17" t="s">
        <v>1940</v>
      </c>
    </row>
    <row r="88" spans="1:10" ht="31.5">
      <c r="A88" s="14" t="s">
        <v>1376</v>
      </c>
      <c r="B88" s="15" t="s">
        <v>1034</v>
      </c>
      <c r="C88" s="15" t="s">
        <v>899</v>
      </c>
      <c r="D88" s="15" t="s">
        <v>1667</v>
      </c>
      <c r="E88" s="15" t="s">
        <v>1941</v>
      </c>
      <c r="F88" s="15" t="s">
        <v>1942</v>
      </c>
      <c r="G88" s="16">
        <v>404</v>
      </c>
      <c r="H88" s="16">
        <v>5122</v>
      </c>
      <c r="I88" s="9" t="s">
        <v>1939</v>
      </c>
      <c r="J88" s="17" t="s">
        <v>1940</v>
      </c>
    </row>
    <row r="89" spans="1:10" s="130" customFormat="1" ht="17.100000000000001" customHeight="1">
      <c r="A89" s="205" t="s">
        <v>1805</v>
      </c>
      <c r="B89" s="128" t="s">
        <v>1943</v>
      </c>
      <c r="C89" s="128" t="s">
        <v>803</v>
      </c>
      <c r="D89" s="260" t="s">
        <v>919</v>
      </c>
      <c r="E89" s="260" t="s">
        <v>1945</v>
      </c>
      <c r="F89" s="260" t="s">
        <v>1619</v>
      </c>
      <c r="G89" s="258">
        <v>1956.84</v>
      </c>
      <c r="H89" s="258">
        <v>0</v>
      </c>
      <c r="I89" s="260" t="s">
        <v>1619</v>
      </c>
      <c r="J89" s="262" t="s">
        <v>323</v>
      </c>
    </row>
    <row r="90" spans="1:10" s="130" customFormat="1" ht="17.100000000000001" customHeight="1">
      <c r="A90" s="206"/>
      <c r="B90" s="128" t="s">
        <v>1944</v>
      </c>
      <c r="C90" s="128" t="s">
        <v>803</v>
      </c>
      <c r="D90" s="261"/>
      <c r="E90" s="261"/>
      <c r="F90" s="261"/>
      <c r="G90" s="259"/>
      <c r="H90" s="259"/>
      <c r="I90" s="261"/>
      <c r="J90" s="263"/>
    </row>
    <row r="91" spans="1:10" ht="15.95" customHeight="1">
      <c r="A91" s="225" t="s">
        <v>205</v>
      </c>
      <c r="B91" s="15" t="s">
        <v>1620</v>
      </c>
      <c r="C91" s="15" t="s">
        <v>1235</v>
      </c>
      <c r="D91" s="207" t="s">
        <v>910</v>
      </c>
      <c r="E91" s="207" t="s">
        <v>1622</v>
      </c>
      <c r="F91" s="207" t="s">
        <v>110</v>
      </c>
      <c r="G91" s="227">
        <v>4824.5</v>
      </c>
      <c r="H91" s="227">
        <v>199</v>
      </c>
      <c r="I91" s="207" t="s">
        <v>1081</v>
      </c>
      <c r="J91" s="237" t="s">
        <v>1082</v>
      </c>
    </row>
    <row r="92" spans="1:10" ht="15.95" customHeight="1">
      <c r="A92" s="226"/>
      <c r="B92" s="15" t="s">
        <v>1621</v>
      </c>
      <c r="C92" s="15" t="s">
        <v>1235</v>
      </c>
      <c r="D92" s="208"/>
      <c r="E92" s="208"/>
      <c r="F92" s="208"/>
      <c r="G92" s="228"/>
      <c r="H92" s="228"/>
      <c r="I92" s="208"/>
      <c r="J92" s="238"/>
    </row>
    <row r="93" spans="1:10" ht="21">
      <c r="A93" s="225" t="s">
        <v>1376</v>
      </c>
      <c r="B93" s="15" t="s">
        <v>1385</v>
      </c>
      <c r="C93" s="15" t="s">
        <v>1386</v>
      </c>
      <c r="D93" s="207" t="s">
        <v>325</v>
      </c>
      <c r="E93" s="207" t="s">
        <v>113</v>
      </c>
      <c r="F93" s="207" t="s">
        <v>1551</v>
      </c>
      <c r="G93" s="227">
        <v>10780</v>
      </c>
      <c r="H93" s="227">
        <v>0</v>
      </c>
      <c r="I93" s="207" t="s">
        <v>1552</v>
      </c>
      <c r="J93" s="237" t="s">
        <v>1553</v>
      </c>
    </row>
    <row r="94" spans="1:10" ht="21">
      <c r="A94" s="226"/>
      <c r="B94" s="15" t="s">
        <v>111</v>
      </c>
      <c r="C94" s="15" t="s">
        <v>112</v>
      </c>
      <c r="D94" s="208"/>
      <c r="E94" s="208"/>
      <c r="F94" s="208"/>
      <c r="G94" s="228"/>
      <c r="H94" s="228"/>
      <c r="I94" s="208"/>
      <c r="J94" s="238"/>
    </row>
    <row r="95" spans="1:10" ht="21">
      <c r="A95" s="14" t="s">
        <v>1615</v>
      </c>
      <c r="B95" s="15" t="s">
        <v>1623</v>
      </c>
      <c r="C95" s="15" t="s">
        <v>1624</v>
      </c>
      <c r="D95" s="15" t="s">
        <v>1625</v>
      </c>
      <c r="E95" s="15" t="s">
        <v>1626</v>
      </c>
      <c r="F95" s="15" t="s">
        <v>1627</v>
      </c>
      <c r="G95" s="16">
        <v>128</v>
      </c>
      <c r="H95" s="16">
        <v>0</v>
      </c>
      <c r="I95" s="15" t="s">
        <v>1628</v>
      </c>
      <c r="J95" s="17" t="s">
        <v>323</v>
      </c>
    </row>
    <row r="96" spans="1:10" ht="52.5">
      <c r="A96" s="14" t="s">
        <v>1375</v>
      </c>
      <c r="B96" s="15" t="s">
        <v>1213</v>
      </c>
      <c r="C96" s="15" t="s">
        <v>904</v>
      </c>
      <c r="D96" s="15" t="s">
        <v>325</v>
      </c>
      <c r="E96" s="15" t="s">
        <v>1629</v>
      </c>
      <c r="F96" s="15" t="s">
        <v>1218</v>
      </c>
      <c r="G96" s="16">
        <v>1588</v>
      </c>
      <c r="H96" s="16">
        <v>560</v>
      </c>
      <c r="I96" s="15" t="s">
        <v>1630</v>
      </c>
      <c r="J96" s="17" t="s">
        <v>323</v>
      </c>
    </row>
    <row r="97" spans="1:10" ht="24.95" customHeight="1">
      <c r="A97" s="225" t="s">
        <v>1376</v>
      </c>
      <c r="B97" s="15" t="s">
        <v>1385</v>
      </c>
      <c r="C97" s="15" t="s">
        <v>1386</v>
      </c>
      <c r="D97" s="207" t="s">
        <v>325</v>
      </c>
      <c r="E97" s="207" t="s">
        <v>1631</v>
      </c>
      <c r="F97" s="207" t="s">
        <v>1632</v>
      </c>
      <c r="G97" s="227">
        <v>5720</v>
      </c>
      <c r="H97" s="227">
        <v>0</v>
      </c>
      <c r="I97" s="207" t="s">
        <v>1633</v>
      </c>
      <c r="J97" s="237" t="s">
        <v>1634</v>
      </c>
    </row>
    <row r="98" spans="1:10" ht="24.95" customHeight="1">
      <c r="A98" s="226"/>
      <c r="B98" s="15" t="s">
        <v>1737</v>
      </c>
      <c r="C98" s="15" t="s">
        <v>1388</v>
      </c>
      <c r="D98" s="208"/>
      <c r="E98" s="208"/>
      <c r="F98" s="208"/>
      <c r="G98" s="228"/>
      <c r="H98" s="228"/>
      <c r="I98" s="208"/>
      <c r="J98" s="238"/>
    </row>
    <row r="99" spans="1:10" ht="21">
      <c r="A99" s="14" t="s">
        <v>1375</v>
      </c>
      <c r="B99" s="15" t="s">
        <v>1635</v>
      </c>
      <c r="C99" s="15" t="s">
        <v>803</v>
      </c>
      <c r="D99" s="15" t="s">
        <v>914</v>
      </c>
      <c r="E99" s="15" t="s">
        <v>850</v>
      </c>
      <c r="F99" s="15" t="s">
        <v>851</v>
      </c>
      <c r="G99" s="16">
        <v>0</v>
      </c>
      <c r="H99" s="16">
        <v>154</v>
      </c>
      <c r="I99" s="15" t="s">
        <v>852</v>
      </c>
      <c r="J99" s="17" t="s">
        <v>853</v>
      </c>
    </row>
    <row r="100" spans="1:10" ht="21">
      <c r="A100" s="14" t="s">
        <v>1375</v>
      </c>
      <c r="B100" s="15" t="s">
        <v>1635</v>
      </c>
      <c r="C100" s="15" t="s">
        <v>803</v>
      </c>
      <c r="D100" s="15" t="s">
        <v>914</v>
      </c>
      <c r="E100" s="15" t="s">
        <v>854</v>
      </c>
      <c r="F100" s="15" t="s">
        <v>851</v>
      </c>
      <c r="G100" s="16">
        <v>0</v>
      </c>
      <c r="H100" s="16">
        <v>154</v>
      </c>
      <c r="I100" s="15" t="s">
        <v>852</v>
      </c>
      <c r="J100" s="17" t="s">
        <v>855</v>
      </c>
    </row>
    <row r="101" spans="1:10" ht="21">
      <c r="A101" s="14" t="s">
        <v>1375</v>
      </c>
      <c r="B101" s="15" t="s">
        <v>1635</v>
      </c>
      <c r="C101" s="15" t="s">
        <v>803</v>
      </c>
      <c r="D101" s="15" t="s">
        <v>914</v>
      </c>
      <c r="E101" s="15" t="s">
        <v>856</v>
      </c>
      <c r="F101" s="15" t="s">
        <v>851</v>
      </c>
      <c r="G101" s="16">
        <v>0</v>
      </c>
      <c r="H101" s="16">
        <v>154</v>
      </c>
      <c r="I101" s="15" t="s">
        <v>852</v>
      </c>
      <c r="J101" s="17" t="s">
        <v>857</v>
      </c>
    </row>
    <row r="102" spans="1:10" ht="21">
      <c r="A102" s="14" t="s">
        <v>1375</v>
      </c>
      <c r="B102" s="15" t="s">
        <v>1635</v>
      </c>
      <c r="C102" s="15" t="s">
        <v>803</v>
      </c>
      <c r="D102" s="15" t="s">
        <v>914</v>
      </c>
      <c r="E102" s="15" t="s">
        <v>858</v>
      </c>
      <c r="F102" s="15" t="s">
        <v>851</v>
      </c>
      <c r="G102" s="16">
        <v>0</v>
      </c>
      <c r="H102" s="16">
        <v>154</v>
      </c>
      <c r="I102" s="15" t="s">
        <v>852</v>
      </c>
      <c r="J102" s="17" t="s">
        <v>859</v>
      </c>
    </row>
    <row r="103" spans="1:10" ht="21">
      <c r="A103" s="14" t="s">
        <v>1375</v>
      </c>
      <c r="B103" s="15" t="s">
        <v>1635</v>
      </c>
      <c r="C103" s="15" t="s">
        <v>803</v>
      </c>
      <c r="D103" s="15" t="s">
        <v>914</v>
      </c>
      <c r="E103" s="15" t="s">
        <v>860</v>
      </c>
      <c r="F103" s="15" t="s">
        <v>851</v>
      </c>
      <c r="G103" s="16">
        <v>0</v>
      </c>
      <c r="H103" s="16">
        <v>154</v>
      </c>
      <c r="I103" s="15" t="s">
        <v>852</v>
      </c>
      <c r="J103" s="17" t="s">
        <v>861</v>
      </c>
    </row>
    <row r="104" spans="1:10" ht="21">
      <c r="A104" s="14" t="s">
        <v>1375</v>
      </c>
      <c r="B104" s="15" t="s">
        <v>1635</v>
      </c>
      <c r="C104" s="15" t="s">
        <v>803</v>
      </c>
      <c r="D104" s="15" t="s">
        <v>914</v>
      </c>
      <c r="E104" s="15" t="s">
        <v>862</v>
      </c>
      <c r="F104" s="15" t="s">
        <v>851</v>
      </c>
      <c r="G104" s="16">
        <v>0</v>
      </c>
      <c r="H104" s="16">
        <v>154</v>
      </c>
      <c r="I104" s="15" t="s">
        <v>852</v>
      </c>
      <c r="J104" s="17" t="s">
        <v>863</v>
      </c>
    </row>
    <row r="105" spans="1:10" ht="21">
      <c r="A105" s="14" t="s">
        <v>1375</v>
      </c>
      <c r="B105" s="15" t="s">
        <v>1635</v>
      </c>
      <c r="C105" s="15" t="s">
        <v>803</v>
      </c>
      <c r="D105" s="15" t="s">
        <v>914</v>
      </c>
      <c r="E105" s="15" t="s">
        <v>864</v>
      </c>
      <c r="F105" s="15" t="s">
        <v>851</v>
      </c>
      <c r="G105" s="16">
        <v>0</v>
      </c>
      <c r="H105" s="16">
        <v>154</v>
      </c>
      <c r="I105" s="15" t="s">
        <v>852</v>
      </c>
      <c r="J105" s="17" t="s">
        <v>865</v>
      </c>
    </row>
    <row r="106" spans="1:10" ht="15.95" customHeight="1">
      <c r="A106" s="225" t="s">
        <v>205</v>
      </c>
      <c r="B106" s="15" t="s">
        <v>866</v>
      </c>
      <c r="C106" s="15" t="s">
        <v>793</v>
      </c>
      <c r="D106" s="207" t="s">
        <v>919</v>
      </c>
      <c r="E106" s="207" t="s">
        <v>1433</v>
      </c>
      <c r="F106" s="207" t="s">
        <v>110</v>
      </c>
      <c r="G106" s="227">
        <v>3274</v>
      </c>
      <c r="H106" s="227">
        <v>0</v>
      </c>
      <c r="I106" s="207" t="s">
        <v>1081</v>
      </c>
      <c r="J106" s="237" t="s">
        <v>1082</v>
      </c>
    </row>
    <row r="107" spans="1:10" ht="21">
      <c r="A107" s="226"/>
      <c r="B107" s="15" t="s">
        <v>867</v>
      </c>
      <c r="C107" s="15" t="s">
        <v>803</v>
      </c>
      <c r="D107" s="208"/>
      <c r="E107" s="208"/>
      <c r="F107" s="208"/>
      <c r="G107" s="228"/>
      <c r="H107" s="228"/>
      <c r="I107" s="208"/>
      <c r="J107" s="238"/>
    </row>
    <row r="108" spans="1:10" ht="33.75">
      <c r="A108" s="26" t="s">
        <v>1615</v>
      </c>
      <c r="B108" s="239" t="s">
        <v>1616</v>
      </c>
      <c r="C108" s="240"/>
      <c r="D108" s="25" t="s">
        <v>921</v>
      </c>
      <c r="E108" s="25" t="s">
        <v>1434</v>
      </c>
      <c r="F108" s="25" t="s">
        <v>1317</v>
      </c>
      <c r="G108" s="27">
        <v>1750</v>
      </c>
      <c r="H108" s="27">
        <v>230</v>
      </c>
      <c r="I108" s="25" t="s">
        <v>1318</v>
      </c>
      <c r="J108" s="28" t="s">
        <v>323</v>
      </c>
    </row>
    <row r="109" spans="1:10" ht="22.5">
      <c r="A109" s="26" t="s">
        <v>1615</v>
      </c>
      <c r="B109" s="239" t="s">
        <v>1319</v>
      </c>
      <c r="C109" s="240"/>
      <c r="D109" s="25" t="s">
        <v>1320</v>
      </c>
      <c r="E109" s="25" t="s">
        <v>1321</v>
      </c>
      <c r="F109" s="25" t="s">
        <v>1322</v>
      </c>
      <c r="G109" s="27">
        <v>1400</v>
      </c>
      <c r="H109" s="27">
        <v>92</v>
      </c>
      <c r="I109" s="25" t="s">
        <v>1958</v>
      </c>
      <c r="J109" s="28" t="s">
        <v>323</v>
      </c>
    </row>
    <row r="110" spans="1:10" ht="22.5">
      <c r="A110" s="26" t="s">
        <v>1615</v>
      </c>
      <c r="B110" s="239" t="s">
        <v>1319</v>
      </c>
      <c r="C110" s="240"/>
      <c r="D110" s="25" t="s">
        <v>1959</v>
      </c>
      <c r="E110" s="25" t="s">
        <v>1960</v>
      </c>
      <c r="F110" s="25" t="s">
        <v>1322</v>
      </c>
      <c r="G110" s="27">
        <v>1096</v>
      </c>
      <c r="H110" s="27">
        <v>300</v>
      </c>
      <c r="I110" s="25" t="s">
        <v>1961</v>
      </c>
      <c r="J110" s="28" t="s">
        <v>323</v>
      </c>
    </row>
    <row r="111" spans="1:10" ht="22.5">
      <c r="A111" s="26" t="s">
        <v>1615</v>
      </c>
      <c r="B111" s="239" t="s">
        <v>1319</v>
      </c>
      <c r="C111" s="240"/>
      <c r="D111" s="25" t="s">
        <v>1962</v>
      </c>
      <c r="E111" s="25" t="s">
        <v>1963</v>
      </c>
      <c r="F111" s="25" t="s">
        <v>1322</v>
      </c>
      <c r="G111" s="27">
        <v>1096</v>
      </c>
      <c r="H111" s="27">
        <v>544</v>
      </c>
      <c r="I111" s="25" t="s">
        <v>1964</v>
      </c>
      <c r="J111" s="28" t="s">
        <v>323</v>
      </c>
    </row>
    <row r="112" spans="1:10" ht="22.5">
      <c r="A112" s="26" t="s">
        <v>1615</v>
      </c>
      <c r="B112" s="239" t="s">
        <v>1319</v>
      </c>
      <c r="C112" s="240"/>
      <c r="D112" s="25" t="s">
        <v>1036</v>
      </c>
      <c r="E112" s="25" t="s">
        <v>1037</v>
      </c>
      <c r="F112" s="25" t="s">
        <v>1322</v>
      </c>
      <c r="G112" s="27">
        <v>1400</v>
      </c>
      <c r="H112" s="27">
        <v>167</v>
      </c>
      <c r="I112" s="25" t="s">
        <v>1038</v>
      </c>
      <c r="J112" s="28" t="s">
        <v>323</v>
      </c>
    </row>
    <row r="113" spans="1:10" ht="22.5">
      <c r="A113" s="26" t="s">
        <v>1615</v>
      </c>
      <c r="B113" s="239" t="s">
        <v>1319</v>
      </c>
      <c r="C113" s="240"/>
      <c r="D113" s="25" t="s">
        <v>1039</v>
      </c>
      <c r="E113" s="25" t="s">
        <v>1040</v>
      </c>
      <c r="F113" s="25" t="s">
        <v>1322</v>
      </c>
      <c r="G113" s="27">
        <v>1400</v>
      </c>
      <c r="H113" s="27">
        <v>0</v>
      </c>
      <c r="I113" s="25" t="s">
        <v>1041</v>
      </c>
      <c r="J113" s="28" t="s">
        <v>1042</v>
      </c>
    </row>
    <row r="114" spans="1:10" ht="22.5">
      <c r="A114" s="26" t="s">
        <v>1615</v>
      </c>
      <c r="B114" s="239" t="s">
        <v>1319</v>
      </c>
      <c r="C114" s="240"/>
      <c r="D114" s="25" t="s">
        <v>1043</v>
      </c>
      <c r="E114" s="25" t="s">
        <v>1044</v>
      </c>
      <c r="F114" s="25" t="s">
        <v>1322</v>
      </c>
      <c r="G114" s="27">
        <v>1096</v>
      </c>
      <c r="H114" s="27">
        <v>230</v>
      </c>
      <c r="I114" s="25" t="s">
        <v>1045</v>
      </c>
      <c r="J114" s="28" t="s">
        <v>323</v>
      </c>
    </row>
    <row r="115" spans="1:10" ht="31.5">
      <c r="A115" s="225" t="s">
        <v>661</v>
      </c>
      <c r="B115" s="15" t="s">
        <v>787</v>
      </c>
      <c r="C115" s="15" t="s">
        <v>788</v>
      </c>
      <c r="D115" s="207" t="s">
        <v>325</v>
      </c>
      <c r="E115" s="207" t="s">
        <v>1048</v>
      </c>
      <c r="F115" s="207" t="s">
        <v>1802</v>
      </c>
      <c r="G115" s="227">
        <v>3197.5</v>
      </c>
      <c r="H115" s="227">
        <v>598</v>
      </c>
      <c r="I115" s="207" t="s">
        <v>1802</v>
      </c>
      <c r="J115" s="237" t="s">
        <v>1803</v>
      </c>
    </row>
    <row r="116" spans="1:10" ht="12.95" customHeight="1">
      <c r="A116" s="226"/>
      <c r="B116" s="15" t="s">
        <v>1046</v>
      </c>
      <c r="C116" s="15" t="s">
        <v>1047</v>
      </c>
      <c r="D116" s="208"/>
      <c r="E116" s="208"/>
      <c r="F116" s="208"/>
      <c r="G116" s="228"/>
      <c r="H116" s="228"/>
      <c r="I116" s="208"/>
      <c r="J116" s="238"/>
    </row>
    <row r="117" spans="1:10" ht="22.5">
      <c r="A117" s="26" t="s">
        <v>1615</v>
      </c>
      <c r="B117" s="239" t="s">
        <v>1319</v>
      </c>
      <c r="C117" s="240"/>
      <c r="D117" s="25" t="s">
        <v>212</v>
      </c>
      <c r="E117" s="25" t="s">
        <v>1049</v>
      </c>
      <c r="F117" s="25" t="s">
        <v>1322</v>
      </c>
      <c r="G117" s="27">
        <v>1400</v>
      </c>
      <c r="H117" s="27">
        <v>544</v>
      </c>
      <c r="I117" s="25" t="s">
        <v>1050</v>
      </c>
      <c r="J117" s="28" t="s">
        <v>323</v>
      </c>
    </row>
    <row r="118" spans="1:10" ht="21">
      <c r="A118" s="14" t="s">
        <v>1615</v>
      </c>
      <c r="B118" s="15" t="s">
        <v>736</v>
      </c>
      <c r="C118" s="15" t="s">
        <v>1390</v>
      </c>
      <c r="D118" s="15" t="s">
        <v>1039</v>
      </c>
      <c r="E118" s="15" t="s">
        <v>1051</v>
      </c>
      <c r="F118" s="15" t="s">
        <v>1052</v>
      </c>
      <c r="G118" s="16">
        <v>350</v>
      </c>
      <c r="H118" s="16">
        <v>0</v>
      </c>
      <c r="I118" s="15" t="s">
        <v>1053</v>
      </c>
      <c r="J118" s="17" t="s">
        <v>323</v>
      </c>
    </row>
    <row r="119" spans="1:10" ht="31.5">
      <c r="A119" s="14" t="s">
        <v>1615</v>
      </c>
      <c r="B119" s="219" t="s">
        <v>1865</v>
      </c>
      <c r="C119" s="220"/>
      <c r="D119" s="15" t="s">
        <v>1866</v>
      </c>
      <c r="E119" s="15" t="s">
        <v>1434</v>
      </c>
      <c r="F119" s="15" t="s">
        <v>1867</v>
      </c>
      <c r="G119" s="16">
        <v>993</v>
      </c>
      <c r="H119" s="16">
        <v>758</v>
      </c>
      <c r="I119" s="15" t="s">
        <v>1868</v>
      </c>
      <c r="J119" s="17" t="s">
        <v>323</v>
      </c>
    </row>
    <row r="120" spans="1:10" ht="39.950000000000003" customHeight="1">
      <c r="A120" s="225" t="s">
        <v>1376</v>
      </c>
      <c r="B120" s="15" t="s">
        <v>1869</v>
      </c>
      <c r="C120" s="15" t="s">
        <v>1388</v>
      </c>
      <c r="D120" s="207" t="s">
        <v>1674</v>
      </c>
      <c r="E120" s="207" t="s">
        <v>1945</v>
      </c>
      <c r="F120" s="207" t="s">
        <v>1438</v>
      </c>
      <c r="G120" s="227">
        <v>804</v>
      </c>
      <c r="H120" s="227">
        <v>0</v>
      </c>
      <c r="I120" s="207" t="s">
        <v>1436</v>
      </c>
      <c r="J120" s="237" t="s">
        <v>1437</v>
      </c>
    </row>
    <row r="121" spans="1:10" ht="39.950000000000003" customHeight="1">
      <c r="A121" s="226"/>
      <c r="B121" s="15" t="s">
        <v>1389</v>
      </c>
      <c r="C121" s="15" t="s">
        <v>1390</v>
      </c>
      <c r="D121" s="208"/>
      <c r="E121" s="208"/>
      <c r="F121" s="208"/>
      <c r="G121" s="228"/>
      <c r="H121" s="228"/>
      <c r="I121" s="208"/>
      <c r="J121" s="238"/>
    </row>
    <row r="122" spans="1:10" ht="20.100000000000001" customHeight="1">
      <c r="A122" s="225" t="s">
        <v>205</v>
      </c>
      <c r="B122" s="15" t="s">
        <v>1439</v>
      </c>
      <c r="C122" s="15" t="s">
        <v>803</v>
      </c>
      <c r="D122" s="207" t="s">
        <v>910</v>
      </c>
      <c r="E122" s="207" t="s">
        <v>1441</v>
      </c>
      <c r="F122" s="207" t="s">
        <v>1080</v>
      </c>
      <c r="G122" s="227">
        <v>3532</v>
      </c>
      <c r="H122" s="227">
        <v>116</v>
      </c>
      <c r="I122" s="207" t="s">
        <v>1081</v>
      </c>
      <c r="J122" s="237" t="s">
        <v>1082</v>
      </c>
    </row>
    <row r="123" spans="1:10" ht="20.100000000000001" customHeight="1">
      <c r="A123" s="226"/>
      <c r="B123" s="15" t="s">
        <v>1440</v>
      </c>
      <c r="C123" s="15" t="s">
        <v>1580</v>
      </c>
      <c r="D123" s="208"/>
      <c r="E123" s="208"/>
      <c r="F123" s="208"/>
      <c r="G123" s="228"/>
      <c r="H123" s="228"/>
      <c r="I123" s="208"/>
      <c r="J123" s="238"/>
    </row>
    <row r="124" spans="1:10" ht="30" customHeight="1">
      <c r="A124" s="225" t="s">
        <v>1376</v>
      </c>
      <c r="B124" s="15" t="s">
        <v>1442</v>
      </c>
      <c r="C124" s="15" t="s">
        <v>1388</v>
      </c>
      <c r="D124" s="207" t="s">
        <v>1444</v>
      </c>
      <c r="E124" s="207" t="s">
        <v>1445</v>
      </c>
      <c r="F124" s="207" t="s">
        <v>1446</v>
      </c>
      <c r="G124" s="227">
        <v>548</v>
      </c>
      <c r="H124" s="227">
        <v>0</v>
      </c>
      <c r="I124" s="207" t="s">
        <v>1447</v>
      </c>
      <c r="J124" s="237" t="s">
        <v>1448</v>
      </c>
    </row>
    <row r="125" spans="1:10" ht="30" customHeight="1">
      <c r="A125" s="226"/>
      <c r="B125" s="15" t="s">
        <v>1443</v>
      </c>
      <c r="C125" s="15" t="s">
        <v>1390</v>
      </c>
      <c r="D125" s="208"/>
      <c r="E125" s="208"/>
      <c r="F125" s="208"/>
      <c r="G125" s="228"/>
      <c r="H125" s="228"/>
      <c r="I125" s="208"/>
      <c r="J125" s="238"/>
    </row>
    <row r="126" spans="1:10" ht="12.95" customHeight="1">
      <c r="A126" s="225" t="s">
        <v>189</v>
      </c>
      <c r="B126" s="15" t="s">
        <v>1449</v>
      </c>
      <c r="C126" s="15" t="s">
        <v>803</v>
      </c>
      <c r="D126" s="207" t="s">
        <v>1452</v>
      </c>
      <c r="E126" s="207" t="s">
        <v>1945</v>
      </c>
      <c r="F126" s="207" t="s">
        <v>1453</v>
      </c>
      <c r="G126" s="227">
        <v>1752</v>
      </c>
      <c r="H126" s="227">
        <v>0</v>
      </c>
      <c r="I126" s="207" t="s">
        <v>1454</v>
      </c>
      <c r="J126" s="237" t="s">
        <v>1455</v>
      </c>
    </row>
    <row r="127" spans="1:10" ht="21">
      <c r="A127" s="226"/>
      <c r="B127" s="15" t="s">
        <v>1450</v>
      </c>
      <c r="C127" s="15" t="s">
        <v>1451</v>
      </c>
      <c r="D127" s="208"/>
      <c r="E127" s="208"/>
      <c r="F127" s="208"/>
      <c r="G127" s="228"/>
      <c r="H127" s="228"/>
      <c r="I127" s="208"/>
      <c r="J127" s="238"/>
    </row>
    <row r="128" spans="1:10" ht="63">
      <c r="A128" s="14" t="s">
        <v>1375</v>
      </c>
      <c r="B128" s="219" t="s">
        <v>1456</v>
      </c>
      <c r="C128" s="220"/>
      <c r="D128" s="15" t="s">
        <v>1457</v>
      </c>
      <c r="E128" s="15" t="s">
        <v>1629</v>
      </c>
      <c r="F128" s="15" t="s">
        <v>1218</v>
      </c>
      <c r="G128" s="16">
        <v>774</v>
      </c>
      <c r="H128" s="16">
        <v>0</v>
      </c>
      <c r="I128" s="15" t="s">
        <v>1458</v>
      </c>
      <c r="J128" s="17" t="s">
        <v>323</v>
      </c>
    </row>
    <row r="129" spans="1:10" ht="21">
      <c r="A129" s="14" t="s">
        <v>1375</v>
      </c>
      <c r="B129" s="15" t="s">
        <v>1635</v>
      </c>
      <c r="C129" s="15" t="s">
        <v>803</v>
      </c>
      <c r="D129" s="15" t="s">
        <v>914</v>
      </c>
      <c r="E129" s="15" t="s">
        <v>1459</v>
      </c>
      <c r="F129" s="15" t="s">
        <v>851</v>
      </c>
      <c r="G129" s="16">
        <v>0</v>
      </c>
      <c r="H129" s="16">
        <v>154</v>
      </c>
      <c r="I129" s="15" t="s">
        <v>852</v>
      </c>
      <c r="J129" s="17" t="s">
        <v>1460</v>
      </c>
    </row>
    <row r="130" spans="1:10" ht="21">
      <c r="A130" s="14" t="s">
        <v>1375</v>
      </c>
      <c r="B130" s="15" t="s">
        <v>1635</v>
      </c>
      <c r="C130" s="15" t="s">
        <v>803</v>
      </c>
      <c r="D130" s="15" t="s">
        <v>914</v>
      </c>
      <c r="E130" s="15" t="s">
        <v>1461</v>
      </c>
      <c r="F130" s="15" t="s">
        <v>851</v>
      </c>
      <c r="G130" s="16">
        <v>0</v>
      </c>
      <c r="H130" s="16">
        <v>154</v>
      </c>
      <c r="I130" s="15" t="s">
        <v>852</v>
      </c>
      <c r="J130" s="17" t="s">
        <v>1462</v>
      </c>
    </row>
    <row r="131" spans="1:10" ht="21">
      <c r="A131" s="14" t="s">
        <v>1375</v>
      </c>
      <c r="B131" s="15" t="s">
        <v>1635</v>
      </c>
      <c r="C131" s="15" t="s">
        <v>803</v>
      </c>
      <c r="D131" s="15" t="s">
        <v>914</v>
      </c>
      <c r="E131" s="15" t="s">
        <v>1463</v>
      </c>
      <c r="F131" s="15" t="s">
        <v>851</v>
      </c>
      <c r="G131" s="16">
        <v>0</v>
      </c>
      <c r="H131" s="16">
        <v>154</v>
      </c>
      <c r="I131" s="15" t="s">
        <v>852</v>
      </c>
      <c r="J131" s="17" t="s">
        <v>1464</v>
      </c>
    </row>
    <row r="132" spans="1:10" ht="31.5">
      <c r="A132" s="14" t="s">
        <v>205</v>
      </c>
      <c r="B132" s="15" t="s">
        <v>1554</v>
      </c>
      <c r="C132" s="15" t="s">
        <v>1386</v>
      </c>
      <c r="D132" s="15" t="s">
        <v>325</v>
      </c>
      <c r="E132" s="15" t="s">
        <v>1465</v>
      </c>
      <c r="F132" s="15" t="s">
        <v>1080</v>
      </c>
      <c r="G132" s="16">
        <v>19305</v>
      </c>
      <c r="H132" s="16">
        <v>0</v>
      </c>
      <c r="I132" s="15" t="s">
        <v>1081</v>
      </c>
      <c r="J132" s="17" t="s">
        <v>1082</v>
      </c>
    </row>
    <row r="133" spans="1:10" ht="20.100000000000001" customHeight="1">
      <c r="A133" s="225" t="s">
        <v>205</v>
      </c>
      <c r="B133" s="15" t="s">
        <v>1466</v>
      </c>
      <c r="C133" s="15" t="s">
        <v>803</v>
      </c>
      <c r="D133" s="207" t="s">
        <v>919</v>
      </c>
      <c r="E133" s="207" t="s">
        <v>1468</v>
      </c>
      <c r="F133" s="207" t="s">
        <v>1080</v>
      </c>
      <c r="G133" s="227">
        <v>3274</v>
      </c>
      <c r="H133" s="227">
        <v>0</v>
      </c>
      <c r="I133" s="207" t="s">
        <v>1081</v>
      </c>
      <c r="J133" s="237" t="s">
        <v>1082</v>
      </c>
    </row>
    <row r="134" spans="1:10" ht="20.100000000000001" customHeight="1">
      <c r="A134" s="226"/>
      <c r="B134" s="15" t="s">
        <v>1467</v>
      </c>
      <c r="C134" s="15" t="s">
        <v>793</v>
      </c>
      <c r="D134" s="208"/>
      <c r="E134" s="208"/>
      <c r="F134" s="208"/>
      <c r="G134" s="228"/>
      <c r="H134" s="228"/>
      <c r="I134" s="208"/>
      <c r="J134" s="238"/>
    </row>
    <row r="135" spans="1:10" ht="20.100000000000001" customHeight="1">
      <c r="A135" s="225" t="s">
        <v>205</v>
      </c>
      <c r="B135" s="15" t="s">
        <v>811</v>
      </c>
      <c r="C135" s="15" t="s">
        <v>795</v>
      </c>
      <c r="D135" s="207" t="s">
        <v>1469</v>
      </c>
      <c r="E135" s="207" t="s">
        <v>1470</v>
      </c>
      <c r="F135" s="207" t="s">
        <v>1080</v>
      </c>
      <c r="G135" s="227">
        <v>2520</v>
      </c>
      <c r="H135" s="227">
        <v>0</v>
      </c>
      <c r="I135" s="207" t="s">
        <v>1081</v>
      </c>
      <c r="J135" s="237" t="s">
        <v>1082</v>
      </c>
    </row>
    <row r="136" spans="1:10" ht="20.100000000000001" customHeight="1">
      <c r="A136" s="226"/>
      <c r="B136" s="15" t="s">
        <v>812</v>
      </c>
      <c r="C136" s="15" t="s">
        <v>795</v>
      </c>
      <c r="D136" s="208"/>
      <c r="E136" s="208"/>
      <c r="F136" s="208"/>
      <c r="G136" s="228"/>
      <c r="H136" s="228"/>
      <c r="I136" s="208"/>
      <c r="J136" s="238"/>
    </row>
    <row r="137" spans="1:10" ht="12.95" customHeight="1" thickBot="1">
      <c r="A137" s="60"/>
      <c r="B137" s="56"/>
      <c r="C137" s="56"/>
      <c r="D137" s="61"/>
      <c r="E137" s="56"/>
      <c r="F137" s="62"/>
      <c r="G137" s="59"/>
      <c r="H137" s="59"/>
      <c r="I137" s="62"/>
      <c r="J137" s="63"/>
    </row>
    <row r="138" spans="1:10" ht="15">
      <c r="A138" s="76"/>
      <c r="B138" s="76"/>
      <c r="C138" s="76"/>
      <c r="D138" s="76"/>
      <c r="E138" s="76"/>
      <c r="F138" s="76"/>
      <c r="G138" s="77">
        <f>SUM(G10:G137)</f>
        <v>355764.00000000006</v>
      </c>
      <c r="H138" s="77">
        <f>SUM(H10:H137)</f>
        <v>69609.399999999994</v>
      </c>
      <c r="I138" s="76"/>
      <c r="J138" s="10"/>
    </row>
    <row r="139" spans="1:10" ht="15">
      <c r="A139" s="76"/>
      <c r="B139" s="76"/>
      <c r="C139" s="76"/>
      <c r="D139" s="76"/>
      <c r="E139" s="76"/>
      <c r="F139" s="76"/>
      <c r="G139" s="76"/>
      <c r="H139" s="76"/>
      <c r="I139" s="76"/>
      <c r="J139" s="10"/>
    </row>
    <row r="140" spans="1:10" ht="15">
      <c r="A140" s="76"/>
      <c r="B140" s="76"/>
      <c r="C140" s="76"/>
      <c r="D140" s="76"/>
      <c r="E140" s="76"/>
      <c r="F140" s="76"/>
      <c r="G140" s="76"/>
      <c r="H140" s="76"/>
      <c r="I140" s="76"/>
      <c r="J140" s="10"/>
    </row>
    <row r="141" spans="1:10" ht="12.75" customHeight="1">
      <c r="A141" s="76"/>
      <c r="B141" s="76"/>
      <c r="C141" s="76"/>
      <c r="D141" s="76"/>
      <c r="E141" s="76"/>
      <c r="F141" s="76"/>
      <c r="G141" s="76"/>
      <c r="H141" s="76"/>
      <c r="I141" s="76"/>
      <c r="J141" s="10"/>
    </row>
    <row r="142" spans="1:10" ht="12.75" customHeight="1">
      <c r="A142" s="76"/>
      <c r="B142" s="76"/>
      <c r="C142" s="76"/>
      <c r="D142" s="76"/>
      <c r="E142" s="76"/>
      <c r="F142" s="76"/>
      <c r="G142" s="76"/>
      <c r="H142" s="76"/>
      <c r="I142" s="76"/>
      <c r="J142" s="10"/>
    </row>
    <row r="143" spans="1:10" ht="12.75" customHeight="1">
      <c r="A143" s="76"/>
      <c r="B143" s="76"/>
      <c r="C143" s="76"/>
      <c r="D143" s="76"/>
      <c r="E143" s="76"/>
      <c r="F143" s="76"/>
      <c r="G143" s="76"/>
      <c r="H143" s="76"/>
      <c r="I143" s="76"/>
      <c r="J143" s="10"/>
    </row>
    <row r="144" spans="1:10" ht="12.75" customHeight="1">
      <c r="A144" s="76"/>
      <c r="B144" s="76"/>
      <c r="C144" s="76"/>
      <c r="D144" s="76"/>
      <c r="E144" s="76"/>
      <c r="F144" s="76"/>
      <c r="G144" s="76"/>
      <c r="H144" s="76"/>
      <c r="I144" s="76"/>
      <c r="J144" s="10"/>
    </row>
    <row r="145" spans="1:10" ht="12.75" customHeight="1">
      <c r="A145" s="10"/>
      <c r="B145" s="10"/>
      <c r="C145" s="10"/>
      <c r="D145" s="10"/>
      <c r="E145" s="10"/>
      <c r="F145" s="10"/>
      <c r="G145" s="10"/>
      <c r="H145" s="20"/>
      <c r="I145" s="10"/>
      <c r="J145" s="10"/>
    </row>
    <row r="146" spans="1:10" ht="12.75" customHeight="1">
      <c r="A146" s="76"/>
      <c r="B146" s="76"/>
      <c r="C146" s="76"/>
      <c r="D146" s="76"/>
      <c r="E146" s="21"/>
      <c r="F146" s="10"/>
      <c r="G146" s="10"/>
      <c r="H146" s="20"/>
      <c r="I146" s="10"/>
      <c r="J146" s="10"/>
    </row>
    <row r="147" spans="1:10" ht="12.75" customHeight="1">
      <c r="A147" s="10"/>
      <c r="B147" s="10"/>
      <c r="C147" s="10"/>
      <c r="D147" s="10"/>
      <c r="E147" s="10"/>
      <c r="F147" s="10"/>
      <c r="G147" s="10"/>
      <c r="H147" s="20"/>
      <c r="I147" s="10"/>
      <c r="J147" s="10"/>
    </row>
  </sheetData>
  <autoFilter ref="A8:J136">
    <filterColumn colId="6" showButton="0"/>
  </autoFilter>
  <mergeCells count="335">
    <mergeCell ref="J93:J94"/>
    <mergeCell ref="A93:A94"/>
    <mergeCell ref="D93:D94"/>
    <mergeCell ref="E93:E94"/>
    <mergeCell ref="F93:F94"/>
    <mergeCell ref="B108:C108"/>
    <mergeCell ref="B109:C109"/>
    <mergeCell ref="B110:C110"/>
    <mergeCell ref="B111:C111"/>
    <mergeCell ref="G106:G107"/>
    <mergeCell ref="H106:H107"/>
    <mergeCell ref="G93:G94"/>
    <mergeCell ref="H93:H94"/>
    <mergeCell ref="I93:I94"/>
    <mergeCell ref="G97:G98"/>
    <mergeCell ref="H97:H98"/>
    <mergeCell ref="I97:I98"/>
    <mergeCell ref="J97:J98"/>
    <mergeCell ref="A97:A98"/>
    <mergeCell ref="D97:D98"/>
    <mergeCell ref="E97:E98"/>
    <mergeCell ref="F97:F98"/>
    <mergeCell ref="I106:I107"/>
    <mergeCell ref="J106:J107"/>
    <mergeCell ref="A106:A107"/>
    <mergeCell ref="D106:D107"/>
    <mergeCell ref="E106:E107"/>
    <mergeCell ref="F106:F107"/>
    <mergeCell ref="G89:G90"/>
    <mergeCell ref="H89:H90"/>
    <mergeCell ref="I89:I90"/>
    <mergeCell ref="J89:J90"/>
    <mergeCell ref="A89:A90"/>
    <mergeCell ref="D89:D90"/>
    <mergeCell ref="E89:E90"/>
    <mergeCell ref="F89:F90"/>
    <mergeCell ref="G91:G92"/>
    <mergeCell ref="H91:H92"/>
    <mergeCell ref="I91:I92"/>
    <mergeCell ref="J91:J92"/>
    <mergeCell ref="A91:A92"/>
    <mergeCell ref="D91:D92"/>
    <mergeCell ref="E91:E92"/>
    <mergeCell ref="F91:F92"/>
    <mergeCell ref="G81:G84"/>
    <mergeCell ref="H81:H84"/>
    <mergeCell ref="I81:I84"/>
    <mergeCell ref="J81:J84"/>
    <mergeCell ref="A81:A84"/>
    <mergeCell ref="D81:D84"/>
    <mergeCell ref="E81:E84"/>
    <mergeCell ref="F81:F84"/>
    <mergeCell ref="G85:G86"/>
    <mergeCell ref="H85:H86"/>
    <mergeCell ref="I85:I86"/>
    <mergeCell ref="J85:J86"/>
    <mergeCell ref="A85:A86"/>
    <mergeCell ref="D85:D86"/>
    <mergeCell ref="E85:E86"/>
    <mergeCell ref="F85:F86"/>
    <mergeCell ref="G74:G76"/>
    <mergeCell ref="H74:H76"/>
    <mergeCell ref="I74:I76"/>
    <mergeCell ref="J74:J76"/>
    <mergeCell ref="A74:A76"/>
    <mergeCell ref="D74:D76"/>
    <mergeCell ref="E74:E76"/>
    <mergeCell ref="F74:F76"/>
    <mergeCell ref="G77:G78"/>
    <mergeCell ref="H77:H78"/>
    <mergeCell ref="I77:I78"/>
    <mergeCell ref="J77:J78"/>
    <mergeCell ref="A77:A78"/>
    <mergeCell ref="D77:D78"/>
    <mergeCell ref="E77:E78"/>
    <mergeCell ref="F77:F78"/>
    <mergeCell ref="A69:A70"/>
    <mergeCell ref="G64:G65"/>
    <mergeCell ref="H64:H65"/>
    <mergeCell ref="H69:H70"/>
    <mergeCell ref="I69:I70"/>
    <mergeCell ref="J69:J70"/>
    <mergeCell ref="D69:D70"/>
    <mergeCell ref="E69:E70"/>
    <mergeCell ref="F69:F70"/>
    <mergeCell ref="G69:G70"/>
    <mergeCell ref="I64:I65"/>
    <mergeCell ref="J64:J65"/>
    <mergeCell ref="A64:A65"/>
    <mergeCell ref="D64:D65"/>
    <mergeCell ref="E64:E65"/>
    <mergeCell ref="F64:F65"/>
    <mergeCell ref="B66:C66"/>
    <mergeCell ref="B67:C67"/>
    <mergeCell ref="B68:C68"/>
    <mergeCell ref="G60:G61"/>
    <mergeCell ref="H60:H61"/>
    <mergeCell ref="I60:I61"/>
    <mergeCell ref="J60:J61"/>
    <mergeCell ref="A60:A61"/>
    <mergeCell ref="D60:D61"/>
    <mergeCell ref="E60:E61"/>
    <mergeCell ref="F60:F61"/>
    <mergeCell ref="G62:G63"/>
    <mergeCell ref="H62:H63"/>
    <mergeCell ref="I62:I63"/>
    <mergeCell ref="J62:J63"/>
    <mergeCell ref="A62:A63"/>
    <mergeCell ref="D62:D63"/>
    <mergeCell ref="E62:E63"/>
    <mergeCell ref="F62:F63"/>
    <mergeCell ref="G54:G56"/>
    <mergeCell ref="H54:H56"/>
    <mergeCell ref="I54:I56"/>
    <mergeCell ref="J54:J56"/>
    <mergeCell ref="A54:A56"/>
    <mergeCell ref="D54:D56"/>
    <mergeCell ref="E54:E56"/>
    <mergeCell ref="F54:F56"/>
    <mergeCell ref="G58:G59"/>
    <mergeCell ref="H58:H59"/>
    <mergeCell ref="I58:I59"/>
    <mergeCell ref="J58:J59"/>
    <mergeCell ref="A58:A59"/>
    <mergeCell ref="D58:D59"/>
    <mergeCell ref="E58:E59"/>
    <mergeCell ref="F58:F59"/>
    <mergeCell ref="I49:I51"/>
    <mergeCell ref="J49:J51"/>
    <mergeCell ref="A52:A53"/>
    <mergeCell ref="D52:D53"/>
    <mergeCell ref="E52:E53"/>
    <mergeCell ref="F52:F53"/>
    <mergeCell ref="G52:G53"/>
    <mergeCell ref="H52:H53"/>
    <mergeCell ref="I52:I53"/>
    <mergeCell ref="J52:J53"/>
    <mergeCell ref="A49:A51"/>
    <mergeCell ref="D49:D51"/>
    <mergeCell ref="G38:G39"/>
    <mergeCell ref="H38:H39"/>
    <mergeCell ref="A38:A39"/>
    <mergeCell ref="D38:D39"/>
    <mergeCell ref="E38:E39"/>
    <mergeCell ref="F38:F39"/>
    <mergeCell ref="A42:A43"/>
    <mergeCell ref="D42:D43"/>
    <mergeCell ref="E49:E51"/>
    <mergeCell ref="F49:F51"/>
    <mergeCell ref="G49:G51"/>
    <mergeCell ref="H49:H51"/>
    <mergeCell ref="B47:C47"/>
    <mergeCell ref="B48:C48"/>
    <mergeCell ref="G34:G35"/>
    <mergeCell ref="H34:H35"/>
    <mergeCell ref="I34:I35"/>
    <mergeCell ref="J34:J35"/>
    <mergeCell ref="A34:A35"/>
    <mergeCell ref="D34:D35"/>
    <mergeCell ref="E34:E35"/>
    <mergeCell ref="F34:F35"/>
    <mergeCell ref="H42:H43"/>
    <mergeCell ref="I42:I43"/>
    <mergeCell ref="A36:A37"/>
    <mergeCell ref="D36:D37"/>
    <mergeCell ref="E36:E37"/>
    <mergeCell ref="F36:F37"/>
    <mergeCell ref="E42:E43"/>
    <mergeCell ref="F42:F43"/>
    <mergeCell ref="I38:I39"/>
    <mergeCell ref="J42:J43"/>
    <mergeCell ref="G36:G37"/>
    <mergeCell ref="H36:H37"/>
    <mergeCell ref="I36:I37"/>
    <mergeCell ref="J36:J37"/>
    <mergeCell ref="J38:J39"/>
    <mergeCell ref="G42:G43"/>
    <mergeCell ref="G30:G31"/>
    <mergeCell ref="H30:H31"/>
    <mergeCell ref="I30:I31"/>
    <mergeCell ref="J30:J31"/>
    <mergeCell ref="A30:A31"/>
    <mergeCell ref="D30:D31"/>
    <mergeCell ref="E30:E31"/>
    <mergeCell ref="F30:F31"/>
    <mergeCell ref="G32:G33"/>
    <mergeCell ref="H32:H33"/>
    <mergeCell ref="I32:I33"/>
    <mergeCell ref="J32:J33"/>
    <mergeCell ref="A32:A33"/>
    <mergeCell ref="D32:D33"/>
    <mergeCell ref="E32:E33"/>
    <mergeCell ref="F32:F33"/>
    <mergeCell ref="G26:G27"/>
    <mergeCell ref="H26:H27"/>
    <mergeCell ref="I26:I27"/>
    <mergeCell ref="J26:J27"/>
    <mergeCell ref="A26:A27"/>
    <mergeCell ref="D26:D27"/>
    <mergeCell ref="E26:E27"/>
    <mergeCell ref="F26:F27"/>
    <mergeCell ref="G28:G29"/>
    <mergeCell ref="H28:H29"/>
    <mergeCell ref="I28:I29"/>
    <mergeCell ref="J28:J29"/>
    <mergeCell ref="A28:A29"/>
    <mergeCell ref="D28:D29"/>
    <mergeCell ref="E28:E29"/>
    <mergeCell ref="F28:F29"/>
    <mergeCell ref="G22:G23"/>
    <mergeCell ref="H22:H23"/>
    <mergeCell ref="I22:I23"/>
    <mergeCell ref="J22:J23"/>
    <mergeCell ref="A22:A23"/>
    <mergeCell ref="D22:D23"/>
    <mergeCell ref="E22:E23"/>
    <mergeCell ref="F22:F23"/>
    <mergeCell ref="G24:G25"/>
    <mergeCell ref="H24:H25"/>
    <mergeCell ref="I24:I25"/>
    <mergeCell ref="J24:J25"/>
    <mergeCell ref="A24:A25"/>
    <mergeCell ref="D24:D25"/>
    <mergeCell ref="E24:E25"/>
    <mergeCell ref="F24:F25"/>
    <mergeCell ref="E18:E19"/>
    <mergeCell ref="F18:F19"/>
    <mergeCell ref="G20:G21"/>
    <mergeCell ref="H20:H21"/>
    <mergeCell ref="I20:I21"/>
    <mergeCell ref="J20:J21"/>
    <mergeCell ref="A20:A21"/>
    <mergeCell ref="D20:D21"/>
    <mergeCell ref="E20:E21"/>
    <mergeCell ref="F20:F21"/>
    <mergeCell ref="B6:I6"/>
    <mergeCell ref="B1:I1"/>
    <mergeCell ref="B3:I3"/>
    <mergeCell ref="B5:I5"/>
    <mergeCell ref="G10:G12"/>
    <mergeCell ref="G15:G17"/>
    <mergeCell ref="A10:A12"/>
    <mergeCell ref="D10:D12"/>
    <mergeCell ref="E10:E12"/>
    <mergeCell ref="F10:F12"/>
    <mergeCell ref="H15:H17"/>
    <mergeCell ref="I15:I17"/>
    <mergeCell ref="B13:C13"/>
    <mergeCell ref="F15:F17"/>
    <mergeCell ref="A15:A17"/>
    <mergeCell ref="D15:D17"/>
    <mergeCell ref="E15:E17"/>
    <mergeCell ref="I115:I116"/>
    <mergeCell ref="J115:J116"/>
    <mergeCell ref="H115:H116"/>
    <mergeCell ref="D44:D46"/>
    <mergeCell ref="J44:J46"/>
    <mergeCell ref="E8:E9"/>
    <mergeCell ref="A8:A9"/>
    <mergeCell ref="B8:B9"/>
    <mergeCell ref="C8:C9"/>
    <mergeCell ref="D8:D9"/>
    <mergeCell ref="F8:F9"/>
    <mergeCell ref="G8:H8"/>
    <mergeCell ref="J8:J9"/>
    <mergeCell ref="I8:I9"/>
    <mergeCell ref="H10:H12"/>
    <mergeCell ref="I10:I12"/>
    <mergeCell ref="J10:J12"/>
    <mergeCell ref="J15:J17"/>
    <mergeCell ref="G18:G19"/>
    <mergeCell ref="H18:H19"/>
    <mergeCell ref="I18:I19"/>
    <mergeCell ref="J18:J19"/>
    <mergeCell ref="A18:A19"/>
    <mergeCell ref="D18:D19"/>
    <mergeCell ref="D115:D116"/>
    <mergeCell ref="E115:E116"/>
    <mergeCell ref="F115:F116"/>
    <mergeCell ref="G115:G116"/>
    <mergeCell ref="A120:A121"/>
    <mergeCell ref="D120:D121"/>
    <mergeCell ref="E120:E121"/>
    <mergeCell ref="G120:G121"/>
    <mergeCell ref="B112:C112"/>
    <mergeCell ref="B113:C113"/>
    <mergeCell ref="B114:C114"/>
    <mergeCell ref="A115:A116"/>
    <mergeCell ref="B119:C119"/>
    <mergeCell ref="J120:J121"/>
    <mergeCell ref="A122:A123"/>
    <mergeCell ref="D122:D123"/>
    <mergeCell ref="E122:E123"/>
    <mergeCell ref="F122:F123"/>
    <mergeCell ref="G122:G123"/>
    <mergeCell ref="H122:H123"/>
    <mergeCell ref="B117:C117"/>
    <mergeCell ref="I122:I123"/>
    <mergeCell ref="J122:J123"/>
    <mergeCell ref="F120:F121"/>
    <mergeCell ref="A124:A125"/>
    <mergeCell ref="D124:D125"/>
    <mergeCell ref="E124:E125"/>
    <mergeCell ref="F124:F125"/>
    <mergeCell ref="G124:G125"/>
    <mergeCell ref="H124:H125"/>
    <mergeCell ref="I124:I125"/>
    <mergeCell ref="H120:H121"/>
    <mergeCell ref="I120:I121"/>
    <mergeCell ref="G126:G127"/>
    <mergeCell ref="E133:E134"/>
    <mergeCell ref="F133:F134"/>
    <mergeCell ref="G133:G134"/>
    <mergeCell ref="J124:J125"/>
    <mergeCell ref="H126:H127"/>
    <mergeCell ref="I126:I127"/>
    <mergeCell ref="J126:J127"/>
    <mergeCell ref="A126:A127"/>
    <mergeCell ref="D126:D127"/>
    <mergeCell ref="E126:E127"/>
    <mergeCell ref="F126:F127"/>
    <mergeCell ref="J135:J136"/>
    <mergeCell ref="H133:H134"/>
    <mergeCell ref="I133:I134"/>
    <mergeCell ref="J133:J134"/>
    <mergeCell ref="G135:G136"/>
    <mergeCell ref="H135:H136"/>
    <mergeCell ref="I135:I136"/>
    <mergeCell ref="B128:C128"/>
    <mergeCell ref="A135:A136"/>
    <mergeCell ref="D135:D136"/>
    <mergeCell ref="E135:E136"/>
    <mergeCell ref="F135:F136"/>
    <mergeCell ref="A133:A134"/>
    <mergeCell ref="D133:D134"/>
  </mergeCells>
  <phoneticPr fontId="3" type="noConversion"/>
  <pageMargins left="0.19685039370078741" right="0.19685039370078741" top="0.59055118110236227" bottom="0.59055118110236227" header="0" footer="0"/>
  <pageSetup paperSize="132" scale="6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J105"/>
  <sheetViews>
    <sheetView topLeftCell="A6" workbookViewId="0">
      <selection activeCell="G102" sqref="G102:H102"/>
    </sheetView>
  </sheetViews>
  <sheetFormatPr baseColWidth="10" defaultRowHeight="12.75"/>
  <cols>
    <col min="1" max="1" width="13" style="10" customWidth="1"/>
    <col min="2" max="2" width="26.140625" style="10" customWidth="1"/>
    <col min="3" max="3" width="17.7109375" style="10" bestFit="1" customWidth="1"/>
    <col min="4" max="4" width="17" style="10" customWidth="1"/>
    <col min="5" max="5" width="20.85546875" style="10" customWidth="1"/>
    <col min="6" max="6" width="30.5703125" style="10" customWidth="1"/>
    <col min="7" max="7" width="13.7109375" style="10" customWidth="1"/>
    <col min="8" max="8" width="13.28515625" style="20" bestFit="1" customWidth="1"/>
    <col min="9" max="9" width="50.140625" style="10" customWidth="1"/>
    <col min="10" max="10" width="24.140625" style="10" customWidth="1"/>
    <col min="11" max="16384" width="11.42578125" style="10"/>
  </cols>
  <sheetData>
    <row r="1" spans="1:10" ht="18" customHeight="1">
      <c r="B1" s="271" t="s">
        <v>307</v>
      </c>
      <c r="C1" s="271"/>
      <c r="D1" s="271"/>
      <c r="E1" s="271"/>
      <c r="F1" s="271"/>
      <c r="G1" s="271"/>
      <c r="H1" s="271"/>
      <c r="I1" s="271"/>
    </row>
    <row r="3" spans="1:10" ht="18" customHeight="1">
      <c r="B3" s="271" t="s">
        <v>308</v>
      </c>
      <c r="C3" s="271"/>
      <c r="D3" s="271"/>
      <c r="E3" s="271"/>
      <c r="F3" s="271"/>
      <c r="G3" s="271"/>
      <c r="H3" s="271"/>
      <c r="I3" s="271"/>
    </row>
    <row r="5" spans="1:10" ht="15.75" customHeight="1">
      <c r="B5" s="272" t="s">
        <v>311</v>
      </c>
      <c r="C5" s="272"/>
      <c r="D5" s="272"/>
      <c r="E5" s="272"/>
      <c r="F5" s="272"/>
      <c r="G5" s="272"/>
      <c r="H5" s="272"/>
      <c r="I5" s="272"/>
    </row>
    <row r="6" spans="1:10" ht="15.75" customHeight="1">
      <c r="B6" s="11"/>
      <c r="C6" s="11"/>
      <c r="D6" s="12"/>
      <c r="E6" s="12"/>
      <c r="F6" s="12"/>
      <c r="G6" s="12"/>
      <c r="H6" s="12"/>
      <c r="I6" s="12"/>
    </row>
    <row r="7" spans="1:10" ht="15.75" customHeight="1" thickBot="1">
      <c r="B7" s="11"/>
      <c r="C7" s="11"/>
      <c r="D7" s="12"/>
      <c r="E7" s="12"/>
      <c r="F7" s="12"/>
      <c r="G7" s="12"/>
      <c r="H7" s="12"/>
      <c r="I7" s="12"/>
    </row>
    <row r="8" spans="1:10" ht="13.5" thickBot="1">
      <c r="A8" s="269" t="s">
        <v>348</v>
      </c>
      <c r="B8" s="269" t="s">
        <v>315</v>
      </c>
      <c r="C8" s="269" t="s">
        <v>312</v>
      </c>
      <c r="D8" s="269" t="s">
        <v>349</v>
      </c>
      <c r="E8" s="269" t="s">
        <v>350</v>
      </c>
      <c r="F8" s="269" t="s">
        <v>351</v>
      </c>
      <c r="G8" s="273" t="s">
        <v>352</v>
      </c>
      <c r="H8" s="274"/>
      <c r="I8" s="269" t="s">
        <v>353</v>
      </c>
      <c r="J8" s="269" t="s">
        <v>316</v>
      </c>
    </row>
    <row r="9" spans="1:10" ht="30" customHeight="1" thickBot="1">
      <c r="A9" s="270"/>
      <c r="B9" s="270"/>
      <c r="C9" s="270"/>
      <c r="D9" s="270"/>
      <c r="E9" s="270"/>
      <c r="F9" s="270"/>
      <c r="G9" s="133" t="s">
        <v>313</v>
      </c>
      <c r="H9" s="134" t="s">
        <v>314</v>
      </c>
      <c r="I9" s="270"/>
      <c r="J9" s="270"/>
    </row>
    <row r="10" spans="1:10" ht="105">
      <c r="A10" s="109" t="s">
        <v>1375</v>
      </c>
      <c r="B10" s="235" t="s">
        <v>1180</v>
      </c>
      <c r="C10" s="236"/>
      <c r="D10" s="110" t="s">
        <v>728</v>
      </c>
      <c r="E10" s="110" t="s">
        <v>1181</v>
      </c>
      <c r="F10" s="110" t="s">
        <v>1182</v>
      </c>
      <c r="G10" s="111">
        <v>170160</v>
      </c>
      <c r="H10" s="111">
        <v>0</v>
      </c>
      <c r="I10" s="110" t="s">
        <v>1882</v>
      </c>
      <c r="J10" s="112" t="s">
        <v>323</v>
      </c>
    </row>
    <row r="11" spans="1:10" ht="105">
      <c r="A11" s="14" t="s">
        <v>1375</v>
      </c>
      <c r="B11" s="219" t="s">
        <v>1183</v>
      </c>
      <c r="C11" s="220"/>
      <c r="D11" s="15" t="s">
        <v>925</v>
      </c>
      <c r="E11" s="15" t="s">
        <v>1555</v>
      </c>
      <c r="F11" s="15" t="s">
        <v>1182</v>
      </c>
      <c r="G11" s="16">
        <v>71710.5</v>
      </c>
      <c r="H11" s="16">
        <v>0</v>
      </c>
      <c r="I11" s="15" t="s">
        <v>347</v>
      </c>
      <c r="J11" s="17" t="s">
        <v>323</v>
      </c>
    </row>
    <row r="12" spans="1:10" ht="105">
      <c r="A12" s="14" t="s">
        <v>1375</v>
      </c>
      <c r="B12" s="219" t="s">
        <v>1883</v>
      </c>
      <c r="C12" s="220"/>
      <c r="D12" s="15" t="s">
        <v>1884</v>
      </c>
      <c r="E12" s="15" t="s">
        <v>1609</v>
      </c>
      <c r="F12" s="15" t="s">
        <v>1182</v>
      </c>
      <c r="G12" s="16">
        <v>41126</v>
      </c>
      <c r="H12" s="16">
        <v>0</v>
      </c>
      <c r="I12" s="15" t="s">
        <v>657</v>
      </c>
      <c r="J12" s="17" t="s">
        <v>323</v>
      </c>
    </row>
    <row r="13" spans="1:10" s="132" customFormat="1" ht="22.5">
      <c r="A13" s="131" t="s">
        <v>1615</v>
      </c>
      <c r="B13" s="264" t="s">
        <v>1319</v>
      </c>
      <c r="C13" s="265"/>
      <c r="D13" s="71" t="s">
        <v>1471</v>
      </c>
      <c r="E13" s="71" t="s">
        <v>153</v>
      </c>
      <c r="F13" s="71" t="s">
        <v>1322</v>
      </c>
      <c r="G13" s="73">
        <v>1096</v>
      </c>
      <c r="H13" s="73">
        <v>0</v>
      </c>
      <c r="I13" s="71" t="s">
        <v>562</v>
      </c>
      <c r="J13" s="72" t="s">
        <v>323</v>
      </c>
    </row>
    <row r="14" spans="1:10" ht="21">
      <c r="A14" s="14" t="s">
        <v>1805</v>
      </c>
      <c r="B14" s="15" t="s">
        <v>563</v>
      </c>
      <c r="C14" s="15" t="s">
        <v>803</v>
      </c>
      <c r="D14" s="15" t="s">
        <v>564</v>
      </c>
      <c r="E14" s="15" t="s">
        <v>565</v>
      </c>
      <c r="F14" s="15" t="s">
        <v>566</v>
      </c>
      <c r="G14" s="16">
        <v>201</v>
      </c>
      <c r="H14" s="16">
        <v>0</v>
      </c>
      <c r="I14" s="15" t="s">
        <v>566</v>
      </c>
      <c r="J14" s="17" t="s">
        <v>323</v>
      </c>
    </row>
    <row r="15" spans="1:10" ht="21">
      <c r="A15" s="14" t="s">
        <v>1805</v>
      </c>
      <c r="B15" s="15" t="s">
        <v>1944</v>
      </c>
      <c r="C15" s="15" t="s">
        <v>803</v>
      </c>
      <c r="D15" s="15" t="s">
        <v>564</v>
      </c>
      <c r="E15" s="15" t="s">
        <v>565</v>
      </c>
      <c r="F15" s="15" t="s">
        <v>566</v>
      </c>
      <c r="G15" s="16">
        <v>201</v>
      </c>
      <c r="H15" s="16">
        <v>0</v>
      </c>
      <c r="I15" s="15" t="s">
        <v>566</v>
      </c>
      <c r="J15" s="17" t="s">
        <v>323</v>
      </c>
    </row>
    <row r="16" spans="1:10" ht="21">
      <c r="A16" s="14" t="s">
        <v>1376</v>
      </c>
      <c r="B16" s="15" t="s">
        <v>1174</v>
      </c>
      <c r="C16" s="15" t="s">
        <v>1175</v>
      </c>
      <c r="D16" s="15" t="s">
        <v>919</v>
      </c>
      <c r="E16" s="15" t="s">
        <v>567</v>
      </c>
      <c r="F16" s="15" t="s">
        <v>568</v>
      </c>
      <c r="G16" s="16">
        <v>258</v>
      </c>
      <c r="H16" s="16">
        <v>0</v>
      </c>
      <c r="I16" s="15" t="s">
        <v>572</v>
      </c>
      <c r="J16" s="17" t="s">
        <v>323</v>
      </c>
    </row>
    <row r="17" spans="1:10" ht="21">
      <c r="A17" s="14" t="s">
        <v>189</v>
      </c>
      <c r="B17" s="15" t="s">
        <v>898</v>
      </c>
      <c r="C17" s="15" t="s">
        <v>899</v>
      </c>
      <c r="D17" s="15" t="s">
        <v>569</v>
      </c>
      <c r="E17" s="15" t="s">
        <v>570</v>
      </c>
      <c r="F17" s="15" t="s">
        <v>571</v>
      </c>
      <c r="G17" s="16">
        <v>330</v>
      </c>
      <c r="H17" s="16">
        <v>4055</v>
      </c>
      <c r="I17" s="15" t="s">
        <v>571</v>
      </c>
      <c r="J17" s="17" t="s">
        <v>323</v>
      </c>
    </row>
    <row r="18" spans="1:10" ht="21">
      <c r="A18" s="14" t="s">
        <v>1376</v>
      </c>
      <c r="B18" s="15" t="s">
        <v>1034</v>
      </c>
      <c r="C18" s="15" t="s">
        <v>899</v>
      </c>
      <c r="D18" s="207" t="s">
        <v>575</v>
      </c>
      <c r="E18" s="207" t="s">
        <v>576</v>
      </c>
      <c r="F18" s="207" t="s">
        <v>577</v>
      </c>
      <c r="G18" s="227">
        <v>808</v>
      </c>
      <c r="H18" s="227">
        <v>9004</v>
      </c>
      <c r="I18" s="207" t="s">
        <v>578</v>
      </c>
      <c r="J18" s="237" t="s">
        <v>579</v>
      </c>
    </row>
    <row r="19" spans="1:10" ht="21">
      <c r="A19" s="14" t="s">
        <v>897</v>
      </c>
      <c r="B19" s="15" t="s">
        <v>573</v>
      </c>
      <c r="C19" s="15" t="s">
        <v>574</v>
      </c>
      <c r="D19" s="208"/>
      <c r="E19" s="208"/>
      <c r="F19" s="208"/>
      <c r="G19" s="228"/>
      <c r="H19" s="228"/>
      <c r="I19" s="208"/>
      <c r="J19" s="238"/>
    </row>
    <row r="20" spans="1:10" ht="42">
      <c r="A20" s="14" t="s">
        <v>1376</v>
      </c>
      <c r="B20" s="15" t="s">
        <v>1034</v>
      </c>
      <c r="C20" s="15" t="s">
        <v>899</v>
      </c>
      <c r="D20" s="15" t="s">
        <v>575</v>
      </c>
      <c r="E20" s="15" t="s">
        <v>580</v>
      </c>
      <c r="F20" s="15" t="s">
        <v>577</v>
      </c>
      <c r="G20" s="16">
        <v>570</v>
      </c>
      <c r="H20" s="16">
        <v>3958</v>
      </c>
      <c r="I20" s="15" t="s">
        <v>578</v>
      </c>
      <c r="J20" s="17" t="s">
        <v>579</v>
      </c>
    </row>
    <row r="21" spans="1:10" ht="21">
      <c r="A21" s="225" t="s">
        <v>897</v>
      </c>
      <c r="B21" s="15" t="s">
        <v>1546</v>
      </c>
      <c r="C21" s="15" t="s">
        <v>720</v>
      </c>
      <c r="D21" s="207" t="s">
        <v>575</v>
      </c>
      <c r="E21" s="207" t="s">
        <v>1487</v>
      </c>
      <c r="F21" s="207" t="s">
        <v>532</v>
      </c>
      <c r="G21" s="227">
        <v>6436</v>
      </c>
      <c r="H21" s="227">
        <v>1473</v>
      </c>
      <c r="I21" s="207" t="s">
        <v>533</v>
      </c>
      <c r="J21" s="237" t="s">
        <v>534</v>
      </c>
    </row>
    <row r="22" spans="1:10" ht="21">
      <c r="A22" s="255"/>
      <c r="B22" s="15" t="s">
        <v>573</v>
      </c>
      <c r="C22" s="15" t="s">
        <v>574</v>
      </c>
      <c r="D22" s="216"/>
      <c r="E22" s="216"/>
      <c r="F22" s="216"/>
      <c r="G22" s="253"/>
      <c r="H22" s="253"/>
      <c r="I22" s="216"/>
      <c r="J22" s="256"/>
    </row>
    <row r="23" spans="1:10" ht="21">
      <c r="A23" s="255"/>
      <c r="B23" s="15" t="s">
        <v>1035</v>
      </c>
      <c r="C23" s="15" t="s">
        <v>581</v>
      </c>
      <c r="D23" s="216"/>
      <c r="E23" s="216"/>
      <c r="F23" s="216"/>
      <c r="G23" s="253"/>
      <c r="H23" s="253"/>
      <c r="I23" s="216"/>
      <c r="J23" s="256"/>
    </row>
    <row r="24" spans="1:10" ht="12.75" customHeight="1">
      <c r="A24" s="226"/>
      <c r="B24" s="15" t="s">
        <v>1485</v>
      </c>
      <c r="C24" s="15" t="s">
        <v>1486</v>
      </c>
      <c r="D24" s="208"/>
      <c r="E24" s="208"/>
      <c r="F24" s="208"/>
      <c r="G24" s="228"/>
      <c r="H24" s="228"/>
      <c r="I24" s="208"/>
      <c r="J24" s="238"/>
    </row>
    <row r="25" spans="1:10" ht="63">
      <c r="A25" s="14" t="s">
        <v>897</v>
      </c>
      <c r="B25" s="15" t="s">
        <v>787</v>
      </c>
      <c r="C25" s="15" t="s">
        <v>788</v>
      </c>
      <c r="D25" s="15" t="s">
        <v>535</v>
      </c>
      <c r="E25" s="15" t="s">
        <v>536</v>
      </c>
      <c r="F25" s="15" t="s">
        <v>537</v>
      </c>
      <c r="G25" s="16">
        <v>2351</v>
      </c>
      <c r="H25" s="16">
        <v>7767</v>
      </c>
      <c r="I25" s="15" t="s">
        <v>537</v>
      </c>
      <c r="J25" s="17" t="s">
        <v>538</v>
      </c>
    </row>
    <row r="26" spans="1:10" ht="21">
      <c r="A26" s="225" t="s">
        <v>897</v>
      </c>
      <c r="B26" s="15" t="s">
        <v>1546</v>
      </c>
      <c r="C26" s="15" t="s">
        <v>720</v>
      </c>
      <c r="D26" s="207" t="s">
        <v>575</v>
      </c>
      <c r="E26" s="207" t="s">
        <v>541</v>
      </c>
      <c r="F26" s="207" t="s">
        <v>532</v>
      </c>
      <c r="G26" s="227">
        <v>9780</v>
      </c>
      <c r="H26" s="227">
        <v>9516</v>
      </c>
      <c r="I26" s="207" t="s">
        <v>533</v>
      </c>
      <c r="J26" s="237" t="s">
        <v>534</v>
      </c>
    </row>
    <row r="27" spans="1:10" ht="21">
      <c r="A27" s="255"/>
      <c r="B27" s="15" t="s">
        <v>573</v>
      </c>
      <c r="C27" s="15" t="s">
        <v>574</v>
      </c>
      <c r="D27" s="216"/>
      <c r="E27" s="216"/>
      <c r="F27" s="216"/>
      <c r="G27" s="253"/>
      <c r="H27" s="253"/>
      <c r="I27" s="216"/>
      <c r="J27" s="256"/>
    </row>
    <row r="28" spans="1:10" ht="21">
      <c r="A28" s="255"/>
      <c r="B28" s="15" t="s">
        <v>1035</v>
      </c>
      <c r="C28" s="15" t="s">
        <v>581</v>
      </c>
      <c r="D28" s="216"/>
      <c r="E28" s="216"/>
      <c r="F28" s="216"/>
      <c r="G28" s="253"/>
      <c r="H28" s="253"/>
      <c r="I28" s="216"/>
      <c r="J28" s="256"/>
    </row>
    <row r="29" spans="1:10" ht="21">
      <c r="A29" s="226"/>
      <c r="B29" s="15" t="s">
        <v>539</v>
      </c>
      <c r="C29" s="15" t="s">
        <v>540</v>
      </c>
      <c r="D29" s="208"/>
      <c r="E29" s="208"/>
      <c r="F29" s="208"/>
      <c r="G29" s="228"/>
      <c r="H29" s="228"/>
      <c r="I29" s="208"/>
      <c r="J29" s="238"/>
    </row>
    <row r="30" spans="1:10" ht="52.5">
      <c r="A30" s="14" t="s">
        <v>897</v>
      </c>
      <c r="B30" s="15" t="s">
        <v>1546</v>
      </c>
      <c r="C30" s="15" t="s">
        <v>720</v>
      </c>
      <c r="D30" s="15" t="s">
        <v>542</v>
      </c>
      <c r="E30" s="15" t="s">
        <v>1144</v>
      </c>
      <c r="F30" s="15" t="s">
        <v>543</v>
      </c>
      <c r="G30" s="16">
        <v>710</v>
      </c>
      <c r="H30" s="16">
        <v>4698</v>
      </c>
      <c r="I30" s="15" t="s">
        <v>543</v>
      </c>
      <c r="J30" s="17" t="s">
        <v>538</v>
      </c>
    </row>
    <row r="31" spans="1:10" ht="12.75" customHeight="1">
      <c r="A31" s="225" t="s">
        <v>1805</v>
      </c>
      <c r="B31" s="15" t="s">
        <v>1943</v>
      </c>
      <c r="C31" s="15" t="s">
        <v>803</v>
      </c>
      <c r="D31" s="207" t="s">
        <v>1452</v>
      </c>
      <c r="E31" s="207" t="s">
        <v>544</v>
      </c>
      <c r="F31" s="207" t="s">
        <v>566</v>
      </c>
      <c r="G31" s="227">
        <v>402</v>
      </c>
      <c r="H31" s="227">
        <v>0</v>
      </c>
      <c r="I31" s="207" t="s">
        <v>566</v>
      </c>
      <c r="J31" s="237" t="s">
        <v>323</v>
      </c>
    </row>
    <row r="32" spans="1:10" ht="12.75" customHeight="1">
      <c r="A32" s="226"/>
      <c r="B32" s="15" t="s">
        <v>1944</v>
      </c>
      <c r="C32" s="15" t="s">
        <v>803</v>
      </c>
      <c r="D32" s="208"/>
      <c r="E32" s="208"/>
      <c r="F32" s="208"/>
      <c r="G32" s="228"/>
      <c r="H32" s="228"/>
      <c r="I32" s="208"/>
      <c r="J32" s="238"/>
    </row>
    <row r="33" spans="1:10" ht="20.100000000000001" customHeight="1">
      <c r="A33" s="225" t="s">
        <v>1376</v>
      </c>
      <c r="B33" s="15" t="s">
        <v>545</v>
      </c>
      <c r="C33" s="15" t="s">
        <v>1377</v>
      </c>
      <c r="D33" s="207" t="s">
        <v>925</v>
      </c>
      <c r="E33" s="207" t="s">
        <v>548</v>
      </c>
      <c r="F33" s="207" t="s">
        <v>549</v>
      </c>
      <c r="G33" s="227">
        <v>700</v>
      </c>
      <c r="H33" s="227">
        <v>0</v>
      </c>
      <c r="I33" s="207" t="s">
        <v>550</v>
      </c>
      <c r="J33" s="237" t="s">
        <v>551</v>
      </c>
    </row>
    <row r="34" spans="1:10" ht="20.100000000000001" customHeight="1">
      <c r="A34" s="226"/>
      <c r="B34" s="15" t="s">
        <v>546</v>
      </c>
      <c r="C34" s="15" t="s">
        <v>547</v>
      </c>
      <c r="D34" s="208"/>
      <c r="E34" s="208"/>
      <c r="F34" s="208"/>
      <c r="G34" s="228"/>
      <c r="H34" s="228"/>
      <c r="I34" s="208"/>
      <c r="J34" s="238"/>
    </row>
    <row r="35" spans="1:10" ht="24.95" customHeight="1">
      <c r="A35" s="225" t="s">
        <v>552</v>
      </c>
      <c r="B35" s="15" t="s">
        <v>553</v>
      </c>
      <c r="C35" s="15" t="s">
        <v>554</v>
      </c>
      <c r="D35" s="207" t="s">
        <v>319</v>
      </c>
      <c r="E35" s="207" t="s">
        <v>556</v>
      </c>
      <c r="F35" s="207" t="s">
        <v>557</v>
      </c>
      <c r="G35" s="227">
        <v>2298</v>
      </c>
      <c r="H35" s="227">
        <v>696</v>
      </c>
      <c r="I35" s="207" t="s">
        <v>558</v>
      </c>
      <c r="J35" s="237" t="s">
        <v>323</v>
      </c>
    </row>
    <row r="36" spans="1:10" ht="24.95" customHeight="1">
      <c r="A36" s="226"/>
      <c r="B36" s="15" t="s">
        <v>555</v>
      </c>
      <c r="C36" s="15" t="s">
        <v>1580</v>
      </c>
      <c r="D36" s="208"/>
      <c r="E36" s="208"/>
      <c r="F36" s="208"/>
      <c r="G36" s="228"/>
      <c r="H36" s="228"/>
      <c r="I36" s="208"/>
      <c r="J36" s="238"/>
    </row>
    <row r="37" spans="1:10" ht="52.5">
      <c r="A37" s="14" t="s">
        <v>189</v>
      </c>
      <c r="B37" s="15" t="s">
        <v>559</v>
      </c>
      <c r="C37" s="15" t="s">
        <v>1582</v>
      </c>
      <c r="D37" s="15" t="s">
        <v>542</v>
      </c>
      <c r="E37" s="15" t="s">
        <v>560</v>
      </c>
      <c r="F37" s="15" t="s">
        <v>1132</v>
      </c>
      <c r="G37" s="16">
        <v>2860</v>
      </c>
      <c r="H37" s="16">
        <v>598</v>
      </c>
      <c r="I37" s="15" t="s">
        <v>1133</v>
      </c>
      <c r="J37" s="17" t="s">
        <v>538</v>
      </c>
    </row>
    <row r="38" spans="1:10" ht="63">
      <c r="A38" s="14" t="s">
        <v>1375</v>
      </c>
      <c r="B38" s="219" t="s">
        <v>154</v>
      </c>
      <c r="C38" s="220"/>
      <c r="D38" s="15" t="s">
        <v>925</v>
      </c>
      <c r="E38" s="15" t="s">
        <v>1135</v>
      </c>
      <c r="F38" s="15" t="s">
        <v>1218</v>
      </c>
      <c r="G38" s="16">
        <v>1290</v>
      </c>
      <c r="H38" s="16">
        <v>0</v>
      </c>
      <c r="I38" s="15" t="s">
        <v>1136</v>
      </c>
      <c r="J38" s="17" t="s">
        <v>323</v>
      </c>
    </row>
    <row r="39" spans="1:10" ht="21">
      <c r="A39" s="14" t="s">
        <v>1375</v>
      </c>
      <c r="B39" s="15" t="s">
        <v>1635</v>
      </c>
      <c r="C39" s="15" t="s">
        <v>803</v>
      </c>
      <c r="D39" s="15" t="s">
        <v>914</v>
      </c>
      <c r="E39" s="15" t="s">
        <v>1137</v>
      </c>
      <c r="F39" s="15" t="s">
        <v>851</v>
      </c>
      <c r="G39" s="16">
        <v>0</v>
      </c>
      <c r="H39" s="16">
        <v>154</v>
      </c>
      <c r="I39" s="15" t="s">
        <v>852</v>
      </c>
      <c r="J39" s="17" t="s">
        <v>1138</v>
      </c>
    </row>
    <row r="40" spans="1:10" ht="31.5">
      <c r="A40" s="14" t="s">
        <v>1375</v>
      </c>
      <c r="B40" s="15" t="s">
        <v>1139</v>
      </c>
      <c r="C40" s="15" t="s">
        <v>1805</v>
      </c>
      <c r="D40" s="15" t="s">
        <v>914</v>
      </c>
      <c r="E40" s="15" t="s">
        <v>1140</v>
      </c>
      <c r="F40" s="15" t="s">
        <v>1141</v>
      </c>
      <c r="G40" s="16">
        <v>0</v>
      </c>
      <c r="H40" s="16">
        <v>481</v>
      </c>
      <c r="I40" s="15" t="s">
        <v>1142</v>
      </c>
      <c r="J40" s="17" t="s">
        <v>323</v>
      </c>
    </row>
    <row r="41" spans="1:10" s="132" customFormat="1" ht="35.1" customHeight="1">
      <c r="A41" s="205" t="s">
        <v>1375</v>
      </c>
      <c r="B41" s="128" t="s">
        <v>907</v>
      </c>
      <c r="C41" s="128" t="s">
        <v>899</v>
      </c>
      <c r="D41" s="260" t="s">
        <v>969</v>
      </c>
      <c r="E41" s="260" t="s">
        <v>970</v>
      </c>
      <c r="F41" s="260" t="s">
        <v>975</v>
      </c>
      <c r="G41" s="258">
        <v>660</v>
      </c>
      <c r="H41" s="258">
        <v>242</v>
      </c>
      <c r="I41" s="260" t="s">
        <v>974</v>
      </c>
      <c r="J41" s="262" t="s">
        <v>323</v>
      </c>
    </row>
    <row r="42" spans="1:10" s="132" customFormat="1" ht="35.1" customHeight="1">
      <c r="A42" s="206"/>
      <c r="B42" s="128" t="s">
        <v>908</v>
      </c>
      <c r="C42" s="128" t="s">
        <v>909</v>
      </c>
      <c r="D42" s="261"/>
      <c r="E42" s="261"/>
      <c r="F42" s="261"/>
      <c r="G42" s="259"/>
      <c r="H42" s="259"/>
      <c r="I42" s="261"/>
      <c r="J42" s="263"/>
    </row>
    <row r="43" spans="1:10" ht="39.950000000000003" customHeight="1">
      <c r="A43" s="225" t="s">
        <v>1375</v>
      </c>
      <c r="B43" s="15" t="s">
        <v>907</v>
      </c>
      <c r="C43" s="15" t="s">
        <v>899</v>
      </c>
      <c r="D43" s="207" t="s">
        <v>971</v>
      </c>
      <c r="E43" s="207" t="s">
        <v>972</v>
      </c>
      <c r="F43" s="207" t="s">
        <v>973</v>
      </c>
      <c r="G43" s="227">
        <v>660</v>
      </c>
      <c r="H43" s="227">
        <v>0</v>
      </c>
      <c r="I43" s="207" t="s">
        <v>976</v>
      </c>
      <c r="J43" s="237" t="s">
        <v>323</v>
      </c>
    </row>
    <row r="44" spans="1:10" ht="39.950000000000003" customHeight="1">
      <c r="A44" s="226"/>
      <c r="B44" s="15" t="s">
        <v>908</v>
      </c>
      <c r="C44" s="15" t="s">
        <v>909</v>
      </c>
      <c r="D44" s="208"/>
      <c r="E44" s="208"/>
      <c r="F44" s="208"/>
      <c r="G44" s="228"/>
      <c r="H44" s="228"/>
      <c r="I44" s="208"/>
      <c r="J44" s="238"/>
    </row>
    <row r="45" spans="1:10" ht="18" customHeight="1">
      <c r="A45" s="225" t="s">
        <v>1375</v>
      </c>
      <c r="B45" s="15" t="s">
        <v>907</v>
      </c>
      <c r="C45" s="15" t="s">
        <v>899</v>
      </c>
      <c r="D45" s="207" t="s">
        <v>542</v>
      </c>
      <c r="E45" s="207" t="s">
        <v>1140</v>
      </c>
      <c r="F45" s="207" t="s">
        <v>916</v>
      </c>
      <c r="G45" s="227">
        <v>1140</v>
      </c>
      <c r="H45" s="227">
        <v>598</v>
      </c>
      <c r="I45" s="207" t="s">
        <v>977</v>
      </c>
      <c r="J45" s="237" t="s">
        <v>323</v>
      </c>
    </row>
    <row r="46" spans="1:10" ht="18" customHeight="1">
      <c r="A46" s="226"/>
      <c r="B46" s="15" t="s">
        <v>908</v>
      </c>
      <c r="C46" s="15" t="s">
        <v>909</v>
      </c>
      <c r="D46" s="208"/>
      <c r="E46" s="208"/>
      <c r="F46" s="208"/>
      <c r="G46" s="228"/>
      <c r="H46" s="228"/>
      <c r="I46" s="208"/>
      <c r="J46" s="238"/>
    </row>
    <row r="47" spans="1:10" ht="30" customHeight="1">
      <c r="A47" s="225" t="s">
        <v>1375</v>
      </c>
      <c r="B47" s="15" t="s">
        <v>907</v>
      </c>
      <c r="C47" s="15" t="s">
        <v>899</v>
      </c>
      <c r="D47" s="207" t="s">
        <v>542</v>
      </c>
      <c r="E47" s="207" t="s">
        <v>978</v>
      </c>
      <c r="F47" s="207" t="s">
        <v>916</v>
      </c>
      <c r="G47" s="227">
        <v>1140</v>
      </c>
      <c r="H47" s="227">
        <v>598</v>
      </c>
      <c r="I47" s="207" t="s">
        <v>979</v>
      </c>
      <c r="J47" s="237" t="s">
        <v>323</v>
      </c>
    </row>
    <row r="48" spans="1:10" ht="30" customHeight="1">
      <c r="A48" s="226"/>
      <c r="B48" s="15" t="s">
        <v>908</v>
      </c>
      <c r="C48" s="15" t="s">
        <v>909</v>
      </c>
      <c r="D48" s="208"/>
      <c r="E48" s="208"/>
      <c r="F48" s="208"/>
      <c r="G48" s="228"/>
      <c r="H48" s="228"/>
      <c r="I48" s="208"/>
      <c r="J48" s="238"/>
    </row>
    <row r="49" spans="1:10" ht="12.75" customHeight="1">
      <c r="A49" s="225" t="s">
        <v>1376</v>
      </c>
      <c r="B49" s="15" t="s">
        <v>980</v>
      </c>
      <c r="C49" s="15" t="s">
        <v>981</v>
      </c>
      <c r="D49" s="207" t="s">
        <v>985</v>
      </c>
      <c r="E49" s="207" t="s">
        <v>986</v>
      </c>
      <c r="F49" s="207" t="s">
        <v>987</v>
      </c>
      <c r="G49" s="227">
        <f>764*3</f>
        <v>2292</v>
      </c>
      <c r="H49" s="227">
        <v>0</v>
      </c>
      <c r="I49" s="207" t="s">
        <v>988</v>
      </c>
      <c r="J49" s="237" t="s">
        <v>989</v>
      </c>
    </row>
    <row r="50" spans="1:10" ht="12.75" customHeight="1">
      <c r="A50" s="255"/>
      <c r="B50" s="15" t="s">
        <v>982</v>
      </c>
      <c r="C50" s="15" t="s">
        <v>983</v>
      </c>
      <c r="D50" s="216"/>
      <c r="E50" s="216"/>
      <c r="F50" s="216"/>
      <c r="G50" s="253"/>
      <c r="H50" s="253"/>
      <c r="I50" s="216"/>
      <c r="J50" s="256"/>
    </row>
    <row r="51" spans="1:10" ht="12.75" customHeight="1">
      <c r="A51" s="226"/>
      <c r="B51" s="15" t="s">
        <v>984</v>
      </c>
      <c r="C51" s="15" t="s">
        <v>1380</v>
      </c>
      <c r="D51" s="208"/>
      <c r="E51" s="208"/>
      <c r="F51" s="208"/>
      <c r="G51" s="228"/>
      <c r="H51" s="228"/>
      <c r="I51" s="208"/>
      <c r="J51" s="238"/>
    </row>
    <row r="52" spans="1:10" ht="24.95" customHeight="1">
      <c r="A52" s="225" t="s">
        <v>1376</v>
      </c>
      <c r="B52" s="15" t="s">
        <v>990</v>
      </c>
      <c r="C52" s="15" t="s">
        <v>1377</v>
      </c>
      <c r="D52" s="207" t="s">
        <v>992</v>
      </c>
      <c r="E52" s="207" t="s">
        <v>993</v>
      </c>
      <c r="F52" s="207" t="s">
        <v>1248</v>
      </c>
      <c r="G52" s="227">
        <v>1674</v>
      </c>
      <c r="H52" s="227">
        <v>115</v>
      </c>
      <c r="I52" s="207" t="s">
        <v>1249</v>
      </c>
      <c r="J52" s="237" t="s">
        <v>1250</v>
      </c>
    </row>
    <row r="53" spans="1:10" ht="24.95" customHeight="1">
      <c r="A53" s="226"/>
      <c r="B53" s="15" t="s">
        <v>991</v>
      </c>
      <c r="C53" s="15" t="s">
        <v>1388</v>
      </c>
      <c r="D53" s="208"/>
      <c r="E53" s="208"/>
      <c r="F53" s="208"/>
      <c r="G53" s="228"/>
      <c r="H53" s="228"/>
      <c r="I53" s="208"/>
      <c r="J53" s="238"/>
    </row>
    <row r="54" spans="1:10" ht="22.5">
      <c r="A54" s="131" t="s">
        <v>1615</v>
      </c>
      <c r="B54" s="264" t="s">
        <v>1319</v>
      </c>
      <c r="C54" s="265"/>
      <c r="D54" s="71" t="s">
        <v>1251</v>
      </c>
      <c r="E54" s="71" t="s">
        <v>1252</v>
      </c>
      <c r="F54" s="71" t="s">
        <v>1322</v>
      </c>
      <c r="G54" s="73">
        <v>1096</v>
      </c>
      <c r="H54" s="73">
        <v>92</v>
      </c>
      <c r="I54" s="71" t="s">
        <v>487</v>
      </c>
      <c r="J54" s="72" t="s">
        <v>323</v>
      </c>
    </row>
    <row r="55" spans="1:10" ht="24.95" customHeight="1">
      <c r="A55" s="225" t="s">
        <v>1376</v>
      </c>
      <c r="B55" s="15" t="s">
        <v>1385</v>
      </c>
      <c r="C55" s="15" t="s">
        <v>1386</v>
      </c>
      <c r="D55" s="207" t="s">
        <v>212</v>
      </c>
      <c r="E55" s="207" t="s">
        <v>489</v>
      </c>
      <c r="F55" s="207" t="s">
        <v>490</v>
      </c>
      <c r="G55" s="227">
        <v>5040</v>
      </c>
      <c r="H55" s="227">
        <v>0</v>
      </c>
      <c r="I55" s="207" t="s">
        <v>491</v>
      </c>
      <c r="J55" s="237" t="s">
        <v>492</v>
      </c>
    </row>
    <row r="56" spans="1:10" ht="24.95" customHeight="1">
      <c r="A56" s="226"/>
      <c r="B56" s="15" t="s">
        <v>488</v>
      </c>
      <c r="C56" s="15" t="s">
        <v>112</v>
      </c>
      <c r="D56" s="208"/>
      <c r="E56" s="208"/>
      <c r="F56" s="208"/>
      <c r="G56" s="228"/>
      <c r="H56" s="228"/>
      <c r="I56" s="208"/>
      <c r="J56" s="238"/>
    </row>
    <row r="57" spans="1:10" ht="21">
      <c r="A57" s="14" t="s">
        <v>1805</v>
      </c>
      <c r="B57" s="15" t="s">
        <v>493</v>
      </c>
      <c r="C57" s="15" t="s">
        <v>494</v>
      </c>
      <c r="D57" s="15" t="s">
        <v>985</v>
      </c>
      <c r="E57" s="15" t="s">
        <v>495</v>
      </c>
      <c r="F57" s="15" t="s">
        <v>496</v>
      </c>
      <c r="G57" s="16">
        <v>1179</v>
      </c>
      <c r="H57" s="16">
        <v>0</v>
      </c>
      <c r="I57" s="15" t="s">
        <v>497</v>
      </c>
      <c r="J57" s="17" t="s">
        <v>323</v>
      </c>
    </row>
    <row r="58" spans="1:10" s="132" customFormat="1" ht="31.5">
      <c r="A58" s="117" t="s">
        <v>205</v>
      </c>
      <c r="B58" s="266" t="s">
        <v>498</v>
      </c>
      <c r="C58" s="267"/>
      <c r="D58" s="128" t="s">
        <v>1452</v>
      </c>
      <c r="E58" s="128" t="s">
        <v>1945</v>
      </c>
      <c r="F58" s="128" t="s">
        <v>1453</v>
      </c>
      <c r="G58" s="96">
        <v>2628</v>
      </c>
      <c r="H58" s="96">
        <v>115</v>
      </c>
      <c r="I58" s="128" t="s">
        <v>1454</v>
      </c>
      <c r="J58" s="129" t="s">
        <v>1455</v>
      </c>
    </row>
    <row r="59" spans="1:10" ht="12.75" customHeight="1">
      <c r="A59" s="225" t="s">
        <v>197</v>
      </c>
      <c r="B59" s="15" t="s">
        <v>499</v>
      </c>
      <c r="C59" s="15" t="s">
        <v>1582</v>
      </c>
      <c r="D59" s="207" t="s">
        <v>502</v>
      </c>
      <c r="E59" s="207" t="s">
        <v>503</v>
      </c>
      <c r="F59" s="207" t="s">
        <v>504</v>
      </c>
      <c r="G59" s="227">
        <v>662</v>
      </c>
      <c r="H59" s="227">
        <v>1023</v>
      </c>
      <c r="I59" s="207" t="s">
        <v>506</v>
      </c>
      <c r="J59" s="237" t="s">
        <v>505</v>
      </c>
    </row>
    <row r="60" spans="1:10" ht="21">
      <c r="A60" s="226"/>
      <c r="B60" s="15" t="s">
        <v>500</v>
      </c>
      <c r="C60" s="15" t="s">
        <v>501</v>
      </c>
      <c r="D60" s="208"/>
      <c r="E60" s="208"/>
      <c r="F60" s="208"/>
      <c r="G60" s="228"/>
      <c r="H60" s="228"/>
      <c r="I60" s="208"/>
      <c r="J60" s="238"/>
    </row>
    <row r="61" spans="1:10" ht="24.95" customHeight="1">
      <c r="A61" s="225" t="s">
        <v>552</v>
      </c>
      <c r="B61" s="15" t="s">
        <v>553</v>
      </c>
      <c r="C61" s="15" t="s">
        <v>554</v>
      </c>
      <c r="D61" s="207" t="s">
        <v>1251</v>
      </c>
      <c r="E61" s="207" t="s">
        <v>507</v>
      </c>
      <c r="F61" s="207" t="s">
        <v>508</v>
      </c>
      <c r="G61" s="227">
        <v>402</v>
      </c>
      <c r="H61" s="227">
        <v>166</v>
      </c>
      <c r="I61" s="207" t="s">
        <v>509</v>
      </c>
      <c r="J61" s="237" t="s">
        <v>323</v>
      </c>
    </row>
    <row r="62" spans="1:10" ht="24.95" customHeight="1">
      <c r="A62" s="226"/>
      <c r="B62" s="15" t="s">
        <v>555</v>
      </c>
      <c r="C62" s="15" t="s">
        <v>1580</v>
      </c>
      <c r="D62" s="208"/>
      <c r="E62" s="208"/>
      <c r="F62" s="208"/>
      <c r="G62" s="228"/>
      <c r="H62" s="228"/>
      <c r="I62" s="208"/>
      <c r="J62" s="238"/>
    </row>
    <row r="63" spans="1:10" ht="21">
      <c r="A63" s="14" t="s">
        <v>1375</v>
      </c>
      <c r="B63" s="15" t="s">
        <v>1635</v>
      </c>
      <c r="C63" s="15" t="s">
        <v>803</v>
      </c>
      <c r="D63" s="15" t="s">
        <v>914</v>
      </c>
      <c r="E63" s="15" t="s">
        <v>510</v>
      </c>
      <c r="F63" s="15" t="s">
        <v>851</v>
      </c>
      <c r="G63" s="16">
        <v>0</v>
      </c>
      <c r="H63" s="16">
        <v>154</v>
      </c>
      <c r="I63" s="15" t="s">
        <v>852</v>
      </c>
      <c r="J63" s="17" t="s">
        <v>511</v>
      </c>
    </row>
    <row r="64" spans="1:10" ht="63">
      <c r="A64" s="14" t="s">
        <v>1375</v>
      </c>
      <c r="B64" s="219" t="s">
        <v>1134</v>
      </c>
      <c r="C64" s="220"/>
      <c r="D64" s="15" t="s">
        <v>1471</v>
      </c>
      <c r="E64" s="15" t="s">
        <v>512</v>
      </c>
      <c r="F64" s="15" t="s">
        <v>1218</v>
      </c>
      <c r="G64" s="16">
        <v>1005</v>
      </c>
      <c r="H64" s="16">
        <v>0</v>
      </c>
      <c r="I64" s="15" t="s">
        <v>513</v>
      </c>
      <c r="J64" s="17" t="s">
        <v>323</v>
      </c>
    </row>
    <row r="65" spans="1:10" ht="21">
      <c r="A65" s="14" t="s">
        <v>1375</v>
      </c>
      <c r="B65" s="15" t="s">
        <v>1635</v>
      </c>
      <c r="C65" s="15" t="s">
        <v>803</v>
      </c>
      <c r="D65" s="15" t="s">
        <v>914</v>
      </c>
      <c r="E65" s="15" t="s">
        <v>514</v>
      </c>
      <c r="F65" s="15" t="s">
        <v>851</v>
      </c>
      <c r="G65" s="16">
        <v>0</v>
      </c>
      <c r="H65" s="16">
        <v>154</v>
      </c>
      <c r="I65" s="15" t="s">
        <v>852</v>
      </c>
      <c r="J65" s="17" t="s">
        <v>73</v>
      </c>
    </row>
    <row r="66" spans="1:10" ht="24.95" customHeight="1">
      <c r="A66" s="225" t="s">
        <v>1375</v>
      </c>
      <c r="B66" s="15" t="s">
        <v>515</v>
      </c>
      <c r="C66" s="15" t="s">
        <v>1582</v>
      </c>
      <c r="D66" s="207" t="s">
        <v>518</v>
      </c>
      <c r="E66" s="207" t="s">
        <v>519</v>
      </c>
      <c r="F66" s="207" t="s">
        <v>520</v>
      </c>
      <c r="G66" s="227">
        <v>700</v>
      </c>
      <c r="H66" s="227">
        <v>544</v>
      </c>
      <c r="I66" s="207" t="s">
        <v>1078</v>
      </c>
      <c r="J66" s="237" t="s">
        <v>323</v>
      </c>
    </row>
    <row r="67" spans="1:10" ht="24.95" customHeight="1">
      <c r="A67" s="226"/>
      <c r="B67" s="15" t="s">
        <v>516</v>
      </c>
      <c r="C67" s="15" t="s">
        <v>517</v>
      </c>
      <c r="D67" s="208"/>
      <c r="E67" s="208"/>
      <c r="F67" s="208"/>
      <c r="G67" s="228"/>
      <c r="H67" s="228"/>
      <c r="I67" s="208"/>
      <c r="J67" s="238"/>
    </row>
    <row r="68" spans="1:10" ht="21">
      <c r="A68" s="14" t="s">
        <v>1375</v>
      </c>
      <c r="B68" s="15" t="s">
        <v>1635</v>
      </c>
      <c r="C68" s="15" t="s">
        <v>803</v>
      </c>
      <c r="D68" s="15" t="s">
        <v>914</v>
      </c>
      <c r="E68" s="15" t="s">
        <v>1079</v>
      </c>
      <c r="F68" s="15" t="s">
        <v>851</v>
      </c>
      <c r="G68" s="16">
        <v>0</v>
      </c>
      <c r="H68" s="16">
        <v>154</v>
      </c>
      <c r="I68" s="15" t="s">
        <v>852</v>
      </c>
      <c r="J68" s="17" t="s">
        <v>74</v>
      </c>
    </row>
    <row r="69" spans="1:10" ht="63">
      <c r="A69" s="14" t="s">
        <v>1375</v>
      </c>
      <c r="B69" s="219" t="s">
        <v>75</v>
      </c>
      <c r="C69" s="220"/>
      <c r="D69" s="15" t="s">
        <v>816</v>
      </c>
      <c r="E69" s="15" t="s">
        <v>76</v>
      </c>
      <c r="F69" s="15" t="s">
        <v>1218</v>
      </c>
      <c r="G69" s="16">
        <v>1548</v>
      </c>
      <c r="H69" s="16">
        <v>480</v>
      </c>
      <c r="I69" s="15" t="s">
        <v>513</v>
      </c>
      <c r="J69" s="17" t="s">
        <v>323</v>
      </c>
    </row>
    <row r="70" spans="1:10" ht="33.75">
      <c r="A70" s="131" t="s">
        <v>1615</v>
      </c>
      <c r="B70" s="264" t="s">
        <v>1616</v>
      </c>
      <c r="C70" s="265"/>
      <c r="D70" s="71" t="s">
        <v>967</v>
      </c>
      <c r="E70" s="71" t="s">
        <v>77</v>
      </c>
      <c r="F70" s="71" t="s">
        <v>1322</v>
      </c>
      <c r="G70" s="73">
        <v>12605</v>
      </c>
      <c r="H70" s="73">
        <v>115</v>
      </c>
      <c r="I70" s="71" t="s">
        <v>78</v>
      </c>
      <c r="J70" s="72" t="s">
        <v>323</v>
      </c>
    </row>
    <row r="71" spans="1:10" ht="31.5">
      <c r="A71" s="14" t="s">
        <v>1615</v>
      </c>
      <c r="B71" s="15" t="s">
        <v>79</v>
      </c>
      <c r="C71" s="15" t="s">
        <v>80</v>
      </c>
      <c r="D71" s="15" t="s">
        <v>319</v>
      </c>
      <c r="E71" s="15" t="s">
        <v>81</v>
      </c>
      <c r="F71" s="15" t="s">
        <v>82</v>
      </c>
      <c r="G71" s="16">
        <v>1736</v>
      </c>
      <c r="H71" s="16">
        <v>1006.54</v>
      </c>
      <c r="I71" s="15" t="s">
        <v>83</v>
      </c>
      <c r="J71" s="17" t="s">
        <v>323</v>
      </c>
    </row>
    <row r="72" spans="1:10" ht="42">
      <c r="A72" s="14" t="s">
        <v>897</v>
      </c>
      <c r="B72" s="15" t="s">
        <v>787</v>
      </c>
      <c r="C72" s="15" t="s">
        <v>788</v>
      </c>
      <c r="D72" s="15" t="s">
        <v>542</v>
      </c>
      <c r="E72" s="15" t="s">
        <v>84</v>
      </c>
      <c r="F72" s="15" t="s">
        <v>85</v>
      </c>
      <c r="G72" s="16">
        <v>3562</v>
      </c>
      <c r="H72" s="16">
        <v>598</v>
      </c>
      <c r="I72" s="15" t="s">
        <v>183</v>
      </c>
      <c r="J72" s="17" t="s">
        <v>538</v>
      </c>
    </row>
    <row r="73" spans="1:10" ht="21">
      <c r="A73" s="225" t="s">
        <v>897</v>
      </c>
      <c r="B73" s="15" t="s">
        <v>787</v>
      </c>
      <c r="C73" s="15" t="s">
        <v>788</v>
      </c>
      <c r="D73" s="207" t="s">
        <v>542</v>
      </c>
      <c r="E73" s="207" t="s">
        <v>1153</v>
      </c>
      <c r="F73" s="207" t="s">
        <v>85</v>
      </c>
      <c r="G73" s="227">
        <v>5918</v>
      </c>
      <c r="H73" s="227">
        <v>598</v>
      </c>
      <c r="I73" s="207" t="s">
        <v>438</v>
      </c>
      <c r="J73" s="237" t="s">
        <v>538</v>
      </c>
    </row>
    <row r="74" spans="1:10" ht="12.75" customHeight="1">
      <c r="A74" s="226"/>
      <c r="B74" s="15" t="s">
        <v>439</v>
      </c>
      <c r="C74" s="15" t="s">
        <v>1739</v>
      </c>
      <c r="D74" s="208"/>
      <c r="E74" s="208"/>
      <c r="F74" s="208"/>
      <c r="G74" s="228"/>
      <c r="H74" s="228"/>
      <c r="I74" s="208"/>
      <c r="J74" s="238"/>
    </row>
    <row r="75" spans="1:10" ht="21">
      <c r="A75" s="14" t="s">
        <v>1615</v>
      </c>
      <c r="B75" s="15" t="s">
        <v>1154</v>
      </c>
      <c r="C75" s="15" t="s">
        <v>1390</v>
      </c>
      <c r="D75" s="15" t="s">
        <v>1155</v>
      </c>
      <c r="E75" s="15" t="s">
        <v>1156</v>
      </c>
      <c r="F75" s="15" t="s">
        <v>1157</v>
      </c>
      <c r="G75" s="16">
        <v>516</v>
      </c>
      <c r="H75" s="16">
        <v>0</v>
      </c>
      <c r="I75" s="15" t="s">
        <v>1158</v>
      </c>
      <c r="J75" s="17" t="s">
        <v>323</v>
      </c>
    </row>
    <row r="76" spans="1:10" ht="12.75" customHeight="1">
      <c r="A76" s="225" t="s">
        <v>1615</v>
      </c>
      <c r="B76" s="15" t="s">
        <v>1159</v>
      </c>
      <c r="C76" s="15" t="s">
        <v>1160</v>
      </c>
      <c r="D76" s="207" t="s">
        <v>969</v>
      </c>
      <c r="E76" s="207" t="s">
        <v>1163</v>
      </c>
      <c r="F76" s="207" t="s">
        <v>1164</v>
      </c>
      <c r="G76" s="227">
        <v>516</v>
      </c>
      <c r="H76" s="227">
        <v>242</v>
      </c>
      <c r="I76" s="207" t="s">
        <v>1165</v>
      </c>
      <c r="J76" s="237" t="s">
        <v>323</v>
      </c>
    </row>
    <row r="77" spans="1:10" ht="12.75" customHeight="1">
      <c r="A77" s="226"/>
      <c r="B77" s="15" t="s">
        <v>1161</v>
      </c>
      <c r="C77" s="15" t="s">
        <v>1162</v>
      </c>
      <c r="D77" s="208"/>
      <c r="E77" s="208"/>
      <c r="F77" s="208"/>
      <c r="G77" s="228"/>
      <c r="H77" s="228"/>
      <c r="I77" s="208"/>
      <c r="J77" s="238"/>
    </row>
    <row r="78" spans="1:10" ht="22.5">
      <c r="A78" s="131" t="s">
        <v>1615</v>
      </c>
      <c r="B78" s="264" t="s">
        <v>1319</v>
      </c>
      <c r="C78" s="265"/>
      <c r="D78" s="71" t="s">
        <v>1457</v>
      </c>
      <c r="E78" s="71" t="s">
        <v>1166</v>
      </c>
      <c r="F78" s="71" t="s">
        <v>1322</v>
      </c>
      <c r="G78" s="73">
        <v>1400</v>
      </c>
      <c r="H78" s="73">
        <v>0</v>
      </c>
      <c r="I78" s="71" t="s">
        <v>1167</v>
      </c>
      <c r="J78" s="72" t="s">
        <v>323</v>
      </c>
    </row>
    <row r="79" spans="1:10" ht="12.75" customHeight="1">
      <c r="A79" s="225" t="s">
        <v>205</v>
      </c>
      <c r="B79" s="15" t="s">
        <v>1965</v>
      </c>
      <c r="C79" s="15" t="s">
        <v>1966</v>
      </c>
      <c r="D79" s="207" t="s">
        <v>569</v>
      </c>
      <c r="E79" s="207" t="s">
        <v>1969</v>
      </c>
      <c r="F79" s="207" t="s">
        <v>110</v>
      </c>
      <c r="G79" s="227">
        <v>14278.12</v>
      </c>
      <c r="H79" s="227">
        <v>560</v>
      </c>
      <c r="I79" s="207" t="s">
        <v>1081</v>
      </c>
      <c r="J79" s="237" t="s">
        <v>1082</v>
      </c>
    </row>
    <row r="80" spans="1:10" ht="12.75" customHeight="1">
      <c r="A80" s="255"/>
      <c r="B80" s="15" t="s">
        <v>1967</v>
      </c>
      <c r="C80" s="15" t="s">
        <v>793</v>
      </c>
      <c r="D80" s="216"/>
      <c r="E80" s="216"/>
      <c r="F80" s="216"/>
      <c r="G80" s="253"/>
      <c r="H80" s="253"/>
      <c r="I80" s="216"/>
      <c r="J80" s="256"/>
    </row>
    <row r="81" spans="1:10" ht="12.75" customHeight="1">
      <c r="A81" s="226"/>
      <c r="B81" s="15" t="s">
        <v>1968</v>
      </c>
      <c r="C81" s="15" t="s">
        <v>80</v>
      </c>
      <c r="D81" s="208"/>
      <c r="E81" s="208"/>
      <c r="F81" s="208"/>
      <c r="G81" s="228"/>
      <c r="H81" s="228"/>
      <c r="I81" s="208"/>
      <c r="J81" s="238"/>
    </row>
    <row r="82" spans="1:10" ht="18" customHeight="1">
      <c r="A82" s="225" t="s">
        <v>205</v>
      </c>
      <c r="B82" s="15" t="s">
        <v>1234</v>
      </c>
      <c r="C82" s="15" t="s">
        <v>793</v>
      </c>
      <c r="D82" s="207" t="s">
        <v>1452</v>
      </c>
      <c r="E82" s="207" t="s">
        <v>1971</v>
      </c>
      <c r="F82" s="207" t="s">
        <v>110</v>
      </c>
      <c r="G82" s="227">
        <v>4906</v>
      </c>
      <c r="H82" s="227">
        <v>0</v>
      </c>
      <c r="I82" s="207" t="s">
        <v>1081</v>
      </c>
      <c r="J82" s="237" t="s">
        <v>1082</v>
      </c>
    </row>
    <row r="83" spans="1:10" ht="18" customHeight="1">
      <c r="A83" s="226"/>
      <c r="B83" s="15" t="s">
        <v>1970</v>
      </c>
      <c r="C83" s="15" t="s">
        <v>795</v>
      </c>
      <c r="D83" s="208"/>
      <c r="E83" s="208"/>
      <c r="F83" s="208"/>
      <c r="G83" s="228"/>
      <c r="H83" s="228"/>
      <c r="I83" s="208"/>
      <c r="J83" s="238"/>
    </row>
    <row r="84" spans="1:10" ht="21">
      <c r="A84" s="225" t="s">
        <v>205</v>
      </c>
      <c r="B84" s="15" t="s">
        <v>805</v>
      </c>
      <c r="C84" s="15" t="s">
        <v>795</v>
      </c>
      <c r="D84" s="207" t="s">
        <v>1972</v>
      </c>
      <c r="E84" s="207" t="s">
        <v>1468</v>
      </c>
      <c r="F84" s="207" t="s">
        <v>110</v>
      </c>
      <c r="G84" s="227">
        <v>6432</v>
      </c>
      <c r="H84" s="227">
        <v>0</v>
      </c>
      <c r="I84" s="207" t="s">
        <v>1081</v>
      </c>
      <c r="J84" s="237" t="s">
        <v>1082</v>
      </c>
    </row>
    <row r="85" spans="1:10" ht="18" customHeight="1">
      <c r="A85" s="226"/>
      <c r="B85" s="15" t="s">
        <v>1973</v>
      </c>
      <c r="C85" s="15" t="s">
        <v>795</v>
      </c>
      <c r="D85" s="208"/>
      <c r="E85" s="208"/>
      <c r="F85" s="208"/>
      <c r="G85" s="228"/>
      <c r="H85" s="228"/>
      <c r="I85" s="208"/>
      <c r="J85" s="238"/>
    </row>
    <row r="86" spans="1:10" ht="12.75" customHeight="1">
      <c r="A86" s="225" t="s">
        <v>1376</v>
      </c>
      <c r="B86" s="15" t="s">
        <v>1385</v>
      </c>
      <c r="C86" s="15" t="s">
        <v>1386</v>
      </c>
      <c r="D86" s="207" t="s">
        <v>1972</v>
      </c>
      <c r="E86" s="207" t="s">
        <v>1975</v>
      </c>
      <c r="F86" s="207" t="s">
        <v>1976</v>
      </c>
      <c r="G86" s="227">
        <v>3981</v>
      </c>
      <c r="H86" s="227">
        <v>230</v>
      </c>
      <c r="I86" s="207" t="s">
        <v>1977</v>
      </c>
      <c r="J86" s="237" t="s">
        <v>1978</v>
      </c>
    </row>
    <row r="87" spans="1:10" ht="12.75" customHeight="1">
      <c r="A87" s="255"/>
      <c r="B87" s="15" t="s">
        <v>1974</v>
      </c>
      <c r="C87" s="15" t="s">
        <v>1388</v>
      </c>
      <c r="D87" s="216"/>
      <c r="E87" s="216"/>
      <c r="F87" s="216"/>
      <c r="G87" s="253"/>
      <c r="H87" s="253"/>
      <c r="I87" s="216"/>
      <c r="J87" s="256"/>
    </row>
    <row r="88" spans="1:10" ht="12.75" customHeight="1">
      <c r="A88" s="226"/>
      <c r="B88" s="15" t="s">
        <v>1389</v>
      </c>
      <c r="C88" s="15" t="s">
        <v>1390</v>
      </c>
      <c r="D88" s="208"/>
      <c r="E88" s="208"/>
      <c r="F88" s="208"/>
      <c r="G88" s="228"/>
      <c r="H88" s="228"/>
      <c r="I88" s="208"/>
      <c r="J88" s="238"/>
    </row>
    <row r="89" spans="1:10" ht="22.5">
      <c r="A89" s="131" t="s">
        <v>1615</v>
      </c>
      <c r="B89" s="264" t="s">
        <v>1319</v>
      </c>
      <c r="C89" s="265"/>
      <c r="D89" s="71" t="s">
        <v>969</v>
      </c>
      <c r="E89" s="71" t="s">
        <v>1979</v>
      </c>
      <c r="F89" s="71" t="s">
        <v>1322</v>
      </c>
      <c r="G89" s="73">
        <v>1400</v>
      </c>
      <c r="H89" s="73">
        <v>0</v>
      </c>
      <c r="I89" s="71" t="s">
        <v>1223</v>
      </c>
      <c r="J89" s="72" t="s">
        <v>323</v>
      </c>
    </row>
    <row r="90" spans="1:10" ht="21">
      <c r="A90" s="225" t="s">
        <v>1376</v>
      </c>
      <c r="B90" s="15" t="s">
        <v>1224</v>
      </c>
      <c r="C90" s="15" t="s">
        <v>1739</v>
      </c>
      <c r="D90" s="207" t="s">
        <v>518</v>
      </c>
      <c r="E90" s="207" t="s">
        <v>1227</v>
      </c>
      <c r="F90" s="207" t="s">
        <v>1228</v>
      </c>
      <c r="G90" s="227">
        <v>3532</v>
      </c>
      <c r="H90" s="227">
        <v>0</v>
      </c>
      <c r="I90" s="207" t="s">
        <v>1229</v>
      </c>
      <c r="J90" s="237" t="s">
        <v>1230</v>
      </c>
    </row>
    <row r="91" spans="1:10" ht="12.75" customHeight="1">
      <c r="A91" s="226"/>
      <c r="B91" s="15" t="s">
        <v>1225</v>
      </c>
      <c r="C91" s="15" t="s">
        <v>1226</v>
      </c>
      <c r="D91" s="208"/>
      <c r="E91" s="208"/>
      <c r="F91" s="208"/>
      <c r="G91" s="228"/>
      <c r="H91" s="228"/>
      <c r="I91" s="208"/>
      <c r="J91" s="238"/>
    </row>
    <row r="92" spans="1:10" ht="18" customHeight="1">
      <c r="A92" s="225" t="s">
        <v>1376</v>
      </c>
      <c r="B92" s="15" t="s">
        <v>1231</v>
      </c>
      <c r="C92" s="15" t="s">
        <v>1388</v>
      </c>
      <c r="D92" s="207" t="s">
        <v>910</v>
      </c>
      <c r="E92" s="207" t="s">
        <v>668</v>
      </c>
      <c r="F92" s="207" t="s">
        <v>1228</v>
      </c>
      <c r="G92" s="227">
        <v>1012</v>
      </c>
      <c r="H92" s="227">
        <v>0</v>
      </c>
      <c r="I92" s="207" t="s">
        <v>1229</v>
      </c>
      <c r="J92" s="237" t="s">
        <v>1230</v>
      </c>
    </row>
    <row r="93" spans="1:10" ht="18" customHeight="1">
      <c r="A93" s="226"/>
      <c r="B93" s="15" t="s">
        <v>1443</v>
      </c>
      <c r="C93" s="15" t="s">
        <v>1390</v>
      </c>
      <c r="D93" s="208"/>
      <c r="E93" s="208"/>
      <c r="F93" s="208"/>
      <c r="G93" s="228"/>
      <c r="H93" s="228"/>
      <c r="I93" s="208"/>
      <c r="J93" s="238"/>
    </row>
    <row r="94" spans="1:10" ht="50.1" customHeight="1">
      <c r="A94" s="225" t="s">
        <v>1376</v>
      </c>
      <c r="B94" s="15" t="s">
        <v>1385</v>
      </c>
      <c r="C94" s="15" t="s">
        <v>1386</v>
      </c>
      <c r="D94" s="207" t="s">
        <v>569</v>
      </c>
      <c r="E94" s="207" t="s">
        <v>670</v>
      </c>
      <c r="F94" s="207" t="s">
        <v>671</v>
      </c>
      <c r="G94" s="227">
        <v>5720</v>
      </c>
      <c r="H94" s="227">
        <v>598</v>
      </c>
      <c r="I94" s="207" t="s">
        <v>672</v>
      </c>
      <c r="J94" s="237" t="s">
        <v>673</v>
      </c>
    </row>
    <row r="95" spans="1:10" ht="50.1" customHeight="1">
      <c r="A95" s="226"/>
      <c r="B95" s="15" t="s">
        <v>669</v>
      </c>
      <c r="C95" s="15" t="s">
        <v>1388</v>
      </c>
      <c r="D95" s="208"/>
      <c r="E95" s="208"/>
      <c r="F95" s="208"/>
      <c r="G95" s="228"/>
      <c r="H95" s="228"/>
      <c r="I95" s="208"/>
      <c r="J95" s="238"/>
    </row>
    <row r="96" spans="1:10" ht="24.95" customHeight="1">
      <c r="A96" s="225" t="s">
        <v>552</v>
      </c>
      <c r="B96" s="15" t="s">
        <v>555</v>
      </c>
      <c r="C96" s="15" t="s">
        <v>1580</v>
      </c>
      <c r="D96" s="207" t="s">
        <v>969</v>
      </c>
      <c r="E96" s="207" t="s">
        <v>676</v>
      </c>
      <c r="F96" s="207" t="s">
        <v>508</v>
      </c>
      <c r="G96" s="227">
        <v>516</v>
      </c>
      <c r="H96" s="227">
        <v>242</v>
      </c>
      <c r="I96" s="207" t="s">
        <v>677</v>
      </c>
      <c r="J96" s="237" t="s">
        <v>323</v>
      </c>
    </row>
    <row r="97" spans="1:10" ht="24.95" customHeight="1">
      <c r="A97" s="226"/>
      <c r="B97" s="15" t="s">
        <v>674</v>
      </c>
      <c r="C97" s="15" t="s">
        <v>675</v>
      </c>
      <c r="D97" s="208"/>
      <c r="E97" s="208"/>
      <c r="F97" s="208"/>
      <c r="G97" s="228"/>
      <c r="H97" s="228"/>
      <c r="I97" s="208"/>
      <c r="J97" s="238"/>
    </row>
    <row r="98" spans="1:10" ht="21">
      <c r="A98" s="14" t="s">
        <v>1375</v>
      </c>
      <c r="B98" s="15" t="s">
        <v>1635</v>
      </c>
      <c r="C98" s="15" t="s">
        <v>803</v>
      </c>
      <c r="D98" s="15" t="s">
        <v>914</v>
      </c>
      <c r="E98" s="15" t="s">
        <v>678</v>
      </c>
      <c r="F98" s="15" t="s">
        <v>851</v>
      </c>
      <c r="G98" s="16">
        <v>0</v>
      </c>
      <c r="H98" s="16">
        <v>154</v>
      </c>
      <c r="I98" s="15" t="s">
        <v>852</v>
      </c>
      <c r="J98" s="17" t="s">
        <v>323</v>
      </c>
    </row>
    <row r="99" spans="1:10" ht="181.5" customHeight="1">
      <c r="A99" s="225" t="s">
        <v>1375</v>
      </c>
      <c r="B99" s="275" t="s">
        <v>171</v>
      </c>
      <c r="C99" s="276"/>
      <c r="D99" s="207" t="s">
        <v>1100</v>
      </c>
      <c r="E99" s="207" t="s">
        <v>172</v>
      </c>
      <c r="F99" s="207" t="s">
        <v>173</v>
      </c>
      <c r="G99" s="227">
        <v>151435.5</v>
      </c>
      <c r="H99" s="227">
        <v>0</v>
      </c>
      <c r="I99" s="136" t="s">
        <v>1211</v>
      </c>
      <c r="J99" s="237" t="s">
        <v>323</v>
      </c>
    </row>
    <row r="100" spans="1:10" ht="42">
      <c r="A100" s="226"/>
      <c r="B100" s="235"/>
      <c r="C100" s="236"/>
      <c r="D100" s="208"/>
      <c r="E100" s="208"/>
      <c r="F100" s="208"/>
      <c r="G100" s="228"/>
      <c r="H100" s="228"/>
      <c r="I100" s="135" t="s">
        <v>1706</v>
      </c>
      <c r="J100" s="238"/>
    </row>
    <row r="101" spans="1:10" ht="12.75" customHeight="1" thickBot="1">
      <c r="A101" s="78"/>
      <c r="B101" s="61"/>
      <c r="C101" s="61"/>
      <c r="D101" s="61"/>
      <c r="E101" s="61"/>
      <c r="F101" s="61"/>
      <c r="G101" s="79"/>
      <c r="H101" s="79"/>
      <c r="I101" s="61"/>
      <c r="J101" s="67"/>
    </row>
    <row r="102" spans="1:10" ht="12" customHeight="1">
      <c r="G102" s="33">
        <f>SUM(G10:G101)</f>
        <v>554579.12</v>
      </c>
      <c r="H102" s="33">
        <f>SUM(H10:H101)</f>
        <v>51178.54</v>
      </c>
    </row>
    <row r="103" spans="1:10" ht="12" customHeight="1">
      <c r="G103" s="20"/>
    </row>
    <row r="104" spans="1:10">
      <c r="G104" s="20"/>
    </row>
    <row r="105" spans="1:10" ht="18">
      <c r="A105" s="268"/>
      <c r="B105" s="268"/>
      <c r="C105" s="268"/>
      <c r="D105" s="268"/>
      <c r="E105" s="21"/>
      <c r="G105" s="20"/>
    </row>
  </sheetData>
  <autoFilter ref="A8:J100">
    <filterColumn colId="6" showButton="0"/>
  </autoFilter>
  <mergeCells count="240">
    <mergeCell ref="G96:G97"/>
    <mergeCell ref="H96:H97"/>
    <mergeCell ref="I96:I97"/>
    <mergeCell ref="J96:J97"/>
    <mergeCell ref="A96:A97"/>
    <mergeCell ref="D96:D97"/>
    <mergeCell ref="E96:E97"/>
    <mergeCell ref="F96:F97"/>
    <mergeCell ref="J99:J100"/>
    <mergeCell ref="E99:E100"/>
    <mergeCell ref="F99:F100"/>
    <mergeCell ref="G99:G100"/>
    <mergeCell ref="H99:H100"/>
    <mergeCell ref="A99:A100"/>
    <mergeCell ref="B99:C100"/>
    <mergeCell ref="D99:D100"/>
    <mergeCell ref="G92:G93"/>
    <mergeCell ref="H92:H93"/>
    <mergeCell ref="I92:I93"/>
    <mergeCell ref="J92:J93"/>
    <mergeCell ref="A92:A93"/>
    <mergeCell ref="D92:D93"/>
    <mergeCell ref="E92:E93"/>
    <mergeCell ref="F92:F93"/>
    <mergeCell ref="G94:G95"/>
    <mergeCell ref="H94:H95"/>
    <mergeCell ref="I94:I95"/>
    <mergeCell ref="J94:J95"/>
    <mergeCell ref="A94:A95"/>
    <mergeCell ref="D94:D95"/>
    <mergeCell ref="E94:E95"/>
    <mergeCell ref="F94:F95"/>
    <mergeCell ref="G86:G88"/>
    <mergeCell ref="G90:G91"/>
    <mergeCell ref="H86:H88"/>
    <mergeCell ref="I86:I88"/>
    <mergeCell ref="J86:J88"/>
    <mergeCell ref="A86:A88"/>
    <mergeCell ref="D86:D88"/>
    <mergeCell ref="E86:E88"/>
    <mergeCell ref="F86:F88"/>
    <mergeCell ref="H90:H91"/>
    <mergeCell ref="I90:I91"/>
    <mergeCell ref="B89:C89"/>
    <mergeCell ref="J90:J91"/>
    <mergeCell ref="F90:F91"/>
    <mergeCell ref="A90:A91"/>
    <mergeCell ref="D90:D91"/>
    <mergeCell ref="E90:E91"/>
    <mergeCell ref="G82:G83"/>
    <mergeCell ref="H82:H83"/>
    <mergeCell ref="I82:I83"/>
    <mergeCell ref="J82:J83"/>
    <mergeCell ref="A82:A83"/>
    <mergeCell ref="D82:D83"/>
    <mergeCell ref="E82:E83"/>
    <mergeCell ref="F82:F83"/>
    <mergeCell ref="G84:G85"/>
    <mergeCell ref="H84:H85"/>
    <mergeCell ref="I84:I85"/>
    <mergeCell ref="J84:J85"/>
    <mergeCell ref="A84:A85"/>
    <mergeCell ref="D84:D85"/>
    <mergeCell ref="E84:E85"/>
    <mergeCell ref="F84:F85"/>
    <mergeCell ref="J8:J9"/>
    <mergeCell ref="I8:I9"/>
    <mergeCell ref="B1:I1"/>
    <mergeCell ref="B3:I3"/>
    <mergeCell ref="B5:I5"/>
    <mergeCell ref="E8:E9"/>
    <mergeCell ref="F8:F9"/>
    <mergeCell ref="G8:H8"/>
    <mergeCell ref="G79:G81"/>
    <mergeCell ref="H79:H81"/>
    <mergeCell ref="I79:I81"/>
    <mergeCell ref="J79:J81"/>
    <mergeCell ref="D79:D81"/>
    <mergeCell ref="E79:E81"/>
    <mergeCell ref="F79:F81"/>
    <mergeCell ref="A105:D105"/>
    <mergeCell ref="A8:A9"/>
    <mergeCell ref="B8:B9"/>
    <mergeCell ref="C8:C9"/>
    <mergeCell ref="D8:D9"/>
    <mergeCell ref="B10:C10"/>
    <mergeCell ref="B11:C11"/>
    <mergeCell ref="B12:C12"/>
    <mergeCell ref="B13:C13"/>
    <mergeCell ref="D18:D19"/>
    <mergeCell ref="A79:A81"/>
    <mergeCell ref="G21:G24"/>
    <mergeCell ref="H21:H24"/>
    <mergeCell ref="I21:I24"/>
    <mergeCell ref="J21:J24"/>
    <mergeCell ref="A21:A24"/>
    <mergeCell ref="D21:D24"/>
    <mergeCell ref="E21:E24"/>
    <mergeCell ref="F21:F24"/>
    <mergeCell ref="E18:E19"/>
    <mergeCell ref="F18:F19"/>
    <mergeCell ref="G18:G19"/>
    <mergeCell ref="H18:H19"/>
    <mergeCell ref="I18:I19"/>
    <mergeCell ref="J18:J19"/>
    <mergeCell ref="I26:I29"/>
    <mergeCell ref="J26:J29"/>
    <mergeCell ref="A31:A32"/>
    <mergeCell ref="D31:D32"/>
    <mergeCell ref="E31:E32"/>
    <mergeCell ref="F31:F32"/>
    <mergeCell ref="G31:G32"/>
    <mergeCell ref="H31:H32"/>
    <mergeCell ref="I31:I32"/>
    <mergeCell ref="J31:J32"/>
    <mergeCell ref="A26:A29"/>
    <mergeCell ref="D26:D29"/>
    <mergeCell ref="E26:E29"/>
    <mergeCell ref="F26:F29"/>
    <mergeCell ref="G26:G29"/>
    <mergeCell ref="H26:H29"/>
    <mergeCell ref="I33:I34"/>
    <mergeCell ref="J33:J34"/>
    <mergeCell ref="J35:J36"/>
    <mergeCell ref="A35:A36"/>
    <mergeCell ref="D35:D36"/>
    <mergeCell ref="E35:E36"/>
    <mergeCell ref="F35:F36"/>
    <mergeCell ref="A33:A34"/>
    <mergeCell ref="D33:D34"/>
    <mergeCell ref="E33:E34"/>
    <mergeCell ref="F33:F34"/>
    <mergeCell ref="G33:G34"/>
    <mergeCell ref="H33:H34"/>
    <mergeCell ref="B38:C38"/>
    <mergeCell ref="G35:G36"/>
    <mergeCell ref="H35:H36"/>
    <mergeCell ref="I35:I36"/>
    <mergeCell ref="A41:A42"/>
    <mergeCell ref="D41:D42"/>
    <mergeCell ref="E41:E42"/>
    <mergeCell ref="F41:F42"/>
    <mergeCell ref="G41:G42"/>
    <mergeCell ref="H41:H42"/>
    <mergeCell ref="I41:I42"/>
    <mergeCell ref="J41:J42"/>
    <mergeCell ref="A43:A44"/>
    <mergeCell ref="D43:D44"/>
    <mergeCell ref="E43:E44"/>
    <mergeCell ref="F43:F44"/>
    <mergeCell ref="G43:G44"/>
    <mergeCell ref="H43:H44"/>
    <mergeCell ref="I43:I44"/>
    <mergeCell ref="J43:J44"/>
    <mergeCell ref="I45:I46"/>
    <mergeCell ref="J45:J46"/>
    <mergeCell ref="A47:A48"/>
    <mergeCell ref="D47:D48"/>
    <mergeCell ref="E47:E48"/>
    <mergeCell ref="F47:F48"/>
    <mergeCell ref="G47:G48"/>
    <mergeCell ref="H47:H48"/>
    <mergeCell ref="I47:I48"/>
    <mergeCell ref="J47:J48"/>
    <mergeCell ref="A45:A46"/>
    <mergeCell ref="D45:D46"/>
    <mergeCell ref="E45:E46"/>
    <mergeCell ref="F45:F46"/>
    <mergeCell ref="G45:G46"/>
    <mergeCell ref="H45:H46"/>
    <mergeCell ref="B54:C54"/>
    <mergeCell ref="A55:A56"/>
    <mergeCell ref="D55:D56"/>
    <mergeCell ref="E55:E56"/>
    <mergeCell ref="F55:F56"/>
    <mergeCell ref="G55:G56"/>
    <mergeCell ref="I49:I51"/>
    <mergeCell ref="J49:J51"/>
    <mergeCell ref="A52:A53"/>
    <mergeCell ref="D52:D53"/>
    <mergeCell ref="E52:E53"/>
    <mergeCell ref="F52:F53"/>
    <mergeCell ref="G52:G53"/>
    <mergeCell ref="H52:H53"/>
    <mergeCell ref="I52:I53"/>
    <mergeCell ref="J52:J53"/>
    <mergeCell ref="A49:A51"/>
    <mergeCell ref="D49:D51"/>
    <mergeCell ref="E49:E51"/>
    <mergeCell ref="F49:F51"/>
    <mergeCell ref="G49:G51"/>
    <mergeCell ref="H49:H51"/>
    <mergeCell ref="H55:H56"/>
    <mergeCell ref="I55:I56"/>
    <mergeCell ref="J55:J56"/>
    <mergeCell ref="B58:C58"/>
    <mergeCell ref="A61:A62"/>
    <mergeCell ref="D61:D62"/>
    <mergeCell ref="E61:E62"/>
    <mergeCell ref="F61:F62"/>
    <mergeCell ref="G61:G62"/>
    <mergeCell ref="H61:H62"/>
    <mergeCell ref="B64:C64"/>
    <mergeCell ref="A66:A67"/>
    <mergeCell ref="D66:D67"/>
    <mergeCell ref="E66:E67"/>
    <mergeCell ref="F66:F67"/>
    <mergeCell ref="G66:G67"/>
    <mergeCell ref="I61:I62"/>
    <mergeCell ref="J61:J62"/>
    <mergeCell ref="A59:A60"/>
    <mergeCell ref="D59:D60"/>
    <mergeCell ref="E59:E60"/>
    <mergeCell ref="F59:F60"/>
    <mergeCell ref="G59:G60"/>
    <mergeCell ref="H59:H60"/>
    <mergeCell ref="I59:I60"/>
    <mergeCell ref="J59:J60"/>
    <mergeCell ref="H66:H67"/>
    <mergeCell ref="I66:I67"/>
    <mergeCell ref="J66:J67"/>
    <mergeCell ref="B69:C69"/>
    <mergeCell ref="B70:C70"/>
    <mergeCell ref="A73:A74"/>
    <mergeCell ref="D73:D74"/>
    <mergeCell ref="E73:E74"/>
    <mergeCell ref="F73:F74"/>
    <mergeCell ref="G73:G74"/>
    <mergeCell ref="I76:I77"/>
    <mergeCell ref="J76:J77"/>
    <mergeCell ref="H73:H74"/>
    <mergeCell ref="I73:I74"/>
    <mergeCell ref="B78:C78"/>
    <mergeCell ref="J73:J74"/>
    <mergeCell ref="A76:A77"/>
    <mergeCell ref="D76:D77"/>
    <mergeCell ref="E76:E77"/>
    <mergeCell ref="F76:F77"/>
    <mergeCell ref="G76:G77"/>
    <mergeCell ref="H76:H77"/>
  </mergeCells>
  <phoneticPr fontId="3" type="noConversion"/>
  <printOptions horizontalCentered="1"/>
  <pageMargins left="0.19685039370078741" right="0.19685039370078741" top="0.59055118110236227" bottom="0.59055118110236227" header="0" footer="0"/>
  <pageSetup paperSize="132" scale="6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W77"/>
  <sheetViews>
    <sheetView topLeftCell="D1" workbookViewId="0">
      <selection activeCell="G60" sqref="G60:H60"/>
    </sheetView>
  </sheetViews>
  <sheetFormatPr baseColWidth="10" defaultRowHeight="12.75"/>
  <cols>
    <col min="1" max="1" width="13.42578125" style="1" customWidth="1"/>
    <col min="2" max="2" width="26.140625" style="1" customWidth="1"/>
    <col min="3" max="3" width="17.7109375" style="1" customWidth="1"/>
    <col min="4" max="4" width="17" style="1" customWidth="1"/>
    <col min="5" max="5" width="19.5703125" style="1" customWidth="1"/>
    <col min="6" max="6" width="33" style="1" customWidth="1"/>
    <col min="7" max="7" width="13.7109375" style="2" customWidth="1"/>
    <col min="8" max="8" width="13.28515625" style="2" bestFit="1" customWidth="1"/>
    <col min="9" max="9" width="49.5703125" style="1" customWidth="1"/>
    <col min="10" max="10" width="22.7109375" style="1" customWidth="1"/>
    <col min="11" max="16384" width="11.42578125" style="1"/>
  </cols>
  <sheetData>
    <row r="1" spans="1:10" ht="18" customHeight="1">
      <c r="A1" s="232" t="s">
        <v>307</v>
      </c>
      <c r="B1" s="232"/>
      <c r="C1" s="232"/>
      <c r="D1" s="232"/>
      <c r="E1" s="232"/>
      <c r="F1" s="232"/>
      <c r="G1" s="232"/>
      <c r="H1" s="232"/>
      <c r="I1" s="232"/>
      <c r="J1" s="232"/>
    </row>
    <row r="3" spans="1:10" ht="18" customHeight="1">
      <c r="A3" s="232" t="s">
        <v>308</v>
      </c>
      <c r="B3" s="232"/>
      <c r="C3" s="232"/>
      <c r="D3" s="232"/>
      <c r="E3" s="232"/>
      <c r="F3" s="232"/>
      <c r="G3" s="232"/>
      <c r="H3" s="232"/>
      <c r="I3" s="232"/>
      <c r="J3" s="232"/>
    </row>
    <row r="5" spans="1:10" ht="15.75" customHeight="1">
      <c r="A5" s="229" t="s">
        <v>311</v>
      </c>
      <c r="B5" s="229"/>
      <c r="C5" s="229"/>
      <c r="D5" s="229"/>
      <c r="E5" s="229"/>
      <c r="F5" s="229"/>
      <c r="G5" s="229"/>
      <c r="H5" s="229"/>
      <c r="I5" s="229"/>
      <c r="J5" s="229"/>
    </row>
    <row r="6" spans="1:10" ht="15.75" customHeight="1">
      <c r="B6" s="4"/>
      <c r="C6" s="4"/>
      <c r="D6" s="3"/>
      <c r="E6" s="3"/>
      <c r="F6" s="37" t="s">
        <v>317</v>
      </c>
      <c r="G6" s="65"/>
      <c r="H6" s="65"/>
      <c r="I6" s="3"/>
    </row>
    <row r="7" spans="1:10" ht="15.75" customHeight="1" thickBot="1">
      <c r="B7" s="4"/>
      <c r="C7" s="4"/>
      <c r="D7" s="3"/>
      <c r="E7" s="3"/>
      <c r="F7" s="3"/>
      <c r="G7" s="65"/>
      <c r="H7" s="65"/>
      <c r="I7" s="3"/>
    </row>
    <row r="8" spans="1:10" ht="13.5" thickBot="1">
      <c r="A8" s="269" t="s">
        <v>348</v>
      </c>
      <c r="B8" s="269" t="s">
        <v>315</v>
      </c>
      <c r="C8" s="269" t="s">
        <v>312</v>
      </c>
      <c r="D8" s="269" t="s">
        <v>349</v>
      </c>
      <c r="E8" s="269" t="s">
        <v>350</v>
      </c>
      <c r="F8" s="269" t="s">
        <v>351</v>
      </c>
      <c r="G8" s="273" t="s">
        <v>352</v>
      </c>
      <c r="H8" s="274"/>
      <c r="I8" s="269" t="s">
        <v>353</v>
      </c>
      <c r="J8" s="269" t="s">
        <v>316</v>
      </c>
    </row>
    <row r="9" spans="1:10" ht="30" customHeight="1" thickBot="1">
      <c r="A9" s="270"/>
      <c r="B9" s="270"/>
      <c r="C9" s="270"/>
      <c r="D9" s="270"/>
      <c r="E9" s="270"/>
      <c r="F9" s="270"/>
      <c r="G9" s="134" t="s">
        <v>313</v>
      </c>
      <c r="H9" s="134" t="s">
        <v>314</v>
      </c>
      <c r="I9" s="270"/>
      <c r="J9" s="270"/>
    </row>
    <row r="10" spans="1:10" ht="30" customHeight="1">
      <c r="A10" s="323" t="s">
        <v>1375</v>
      </c>
      <c r="B10" s="143" t="s">
        <v>907</v>
      </c>
      <c r="C10" s="143" t="s">
        <v>899</v>
      </c>
      <c r="D10" s="303" t="s">
        <v>969</v>
      </c>
      <c r="E10" s="303" t="s">
        <v>1610</v>
      </c>
      <c r="F10" s="303" t="s">
        <v>1611</v>
      </c>
      <c r="G10" s="326">
        <v>916</v>
      </c>
      <c r="H10" s="326">
        <v>240</v>
      </c>
      <c r="I10" s="303" t="s">
        <v>391</v>
      </c>
      <c r="J10" s="305" t="s">
        <v>323</v>
      </c>
    </row>
    <row r="11" spans="1:10" ht="30" customHeight="1">
      <c r="A11" s="324"/>
      <c r="B11" s="81" t="s">
        <v>908</v>
      </c>
      <c r="C11" s="81" t="s">
        <v>909</v>
      </c>
      <c r="D11" s="286"/>
      <c r="E11" s="286"/>
      <c r="F11" s="286"/>
      <c r="G11" s="327"/>
      <c r="H11" s="327"/>
      <c r="I11" s="286"/>
      <c r="J11" s="306"/>
    </row>
    <row r="12" spans="1:10" ht="42" customHeight="1">
      <c r="A12" s="80" t="s">
        <v>1376</v>
      </c>
      <c r="B12" s="291" t="s">
        <v>392</v>
      </c>
      <c r="C12" s="292"/>
      <c r="D12" s="81" t="s">
        <v>393</v>
      </c>
      <c r="E12" s="81" t="s">
        <v>394</v>
      </c>
      <c r="F12" s="81" t="s">
        <v>395</v>
      </c>
      <c r="G12" s="16">
        <v>1400</v>
      </c>
      <c r="H12" s="16">
        <v>0</v>
      </c>
      <c r="I12" s="81" t="s">
        <v>582</v>
      </c>
      <c r="J12" s="82" t="s">
        <v>583</v>
      </c>
    </row>
    <row r="13" spans="1:10" ht="33.75">
      <c r="A13" s="131" t="s">
        <v>1615</v>
      </c>
      <c r="B13" s="264" t="s">
        <v>1616</v>
      </c>
      <c r="C13" s="265"/>
      <c r="D13" s="71" t="s">
        <v>542</v>
      </c>
      <c r="E13" s="71" t="s">
        <v>584</v>
      </c>
      <c r="F13" s="71" t="s">
        <v>585</v>
      </c>
      <c r="G13" s="73">
        <v>13430</v>
      </c>
      <c r="H13" s="73">
        <v>598</v>
      </c>
      <c r="I13" s="71" t="s">
        <v>586</v>
      </c>
      <c r="J13" s="72" t="s">
        <v>323</v>
      </c>
    </row>
    <row r="14" spans="1:10" s="130" customFormat="1" ht="21">
      <c r="A14" s="89" t="s">
        <v>1615</v>
      </c>
      <c r="B14" s="83" t="s">
        <v>587</v>
      </c>
      <c r="C14" s="83" t="s">
        <v>1390</v>
      </c>
      <c r="D14" s="83" t="s">
        <v>910</v>
      </c>
      <c r="E14" s="83" t="s">
        <v>588</v>
      </c>
      <c r="F14" s="83" t="s">
        <v>1157</v>
      </c>
      <c r="G14" s="96">
        <v>700</v>
      </c>
      <c r="H14" s="96">
        <v>0</v>
      </c>
      <c r="I14" s="83" t="s">
        <v>589</v>
      </c>
      <c r="J14" s="90" t="s">
        <v>323</v>
      </c>
    </row>
    <row r="15" spans="1:10" ht="12.75" customHeight="1">
      <c r="A15" s="281" t="s">
        <v>1615</v>
      </c>
      <c r="B15" s="83" t="s">
        <v>590</v>
      </c>
      <c r="C15" s="83" t="s">
        <v>591</v>
      </c>
      <c r="D15" s="283" t="s">
        <v>593</v>
      </c>
      <c r="E15" s="283" t="s">
        <v>594</v>
      </c>
      <c r="F15" s="283" t="s">
        <v>595</v>
      </c>
      <c r="G15" s="258">
        <v>402</v>
      </c>
      <c r="H15" s="258">
        <v>0</v>
      </c>
      <c r="I15" s="283" t="s">
        <v>596</v>
      </c>
      <c r="J15" s="279" t="s">
        <v>323</v>
      </c>
    </row>
    <row r="16" spans="1:10" ht="12.75" customHeight="1">
      <c r="A16" s="282"/>
      <c r="B16" s="83" t="s">
        <v>592</v>
      </c>
      <c r="C16" s="83" t="s">
        <v>1160</v>
      </c>
      <c r="D16" s="284"/>
      <c r="E16" s="284"/>
      <c r="F16" s="284"/>
      <c r="G16" s="259"/>
      <c r="H16" s="259"/>
      <c r="I16" s="284"/>
      <c r="J16" s="280"/>
    </row>
    <row r="17" spans="1:23" ht="24.95" customHeight="1">
      <c r="A17" s="322" t="s">
        <v>1376</v>
      </c>
      <c r="B17" s="81" t="s">
        <v>1389</v>
      </c>
      <c r="C17" s="81" t="s">
        <v>1390</v>
      </c>
      <c r="D17" s="285" t="s">
        <v>598</v>
      </c>
      <c r="E17" s="285" t="s">
        <v>599</v>
      </c>
      <c r="F17" s="285" t="s">
        <v>1556</v>
      </c>
      <c r="G17" s="325">
        <v>1528</v>
      </c>
      <c r="H17" s="227">
        <v>0</v>
      </c>
      <c r="I17" s="285" t="s">
        <v>1557</v>
      </c>
      <c r="J17" s="304" t="s">
        <v>1558</v>
      </c>
    </row>
    <row r="18" spans="1:23" ht="24.95" customHeight="1">
      <c r="A18" s="324"/>
      <c r="B18" s="81" t="s">
        <v>597</v>
      </c>
      <c r="C18" s="81" t="s">
        <v>1390</v>
      </c>
      <c r="D18" s="286"/>
      <c r="E18" s="286"/>
      <c r="F18" s="286"/>
      <c r="G18" s="327"/>
      <c r="H18" s="228"/>
      <c r="I18" s="286"/>
      <c r="J18" s="306"/>
    </row>
    <row r="19" spans="1:23" ht="24.95" customHeight="1">
      <c r="A19" s="322" t="s">
        <v>1376</v>
      </c>
      <c r="B19" s="81" t="s">
        <v>1559</v>
      </c>
      <c r="C19" s="81" t="s">
        <v>1560</v>
      </c>
      <c r="D19" s="285" t="s">
        <v>919</v>
      </c>
      <c r="E19" s="285" t="s">
        <v>1562</v>
      </c>
      <c r="F19" s="285" t="s">
        <v>1563</v>
      </c>
      <c r="G19" s="325">
        <v>7560</v>
      </c>
      <c r="H19" s="227">
        <v>0</v>
      </c>
      <c r="I19" s="285" t="s">
        <v>1189</v>
      </c>
      <c r="J19" s="304" t="s">
        <v>1564</v>
      </c>
    </row>
    <row r="20" spans="1:23" ht="24.95" customHeight="1">
      <c r="A20" s="323"/>
      <c r="B20" s="81" t="s">
        <v>1737</v>
      </c>
      <c r="C20" s="81" t="s">
        <v>1388</v>
      </c>
      <c r="D20" s="303"/>
      <c r="E20" s="303"/>
      <c r="F20" s="303"/>
      <c r="G20" s="326"/>
      <c r="H20" s="253"/>
      <c r="I20" s="303"/>
      <c r="J20" s="305"/>
    </row>
    <row r="21" spans="1:23" ht="24.95" customHeight="1">
      <c r="A21" s="324"/>
      <c r="B21" s="81" t="s">
        <v>1561</v>
      </c>
      <c r="C21" s="81" t="s">
        <v>1388</v>
      </c>
      <c r="D21" s="286"/>
      <c r="E21" s="286"/>
      <c r="F21" s="286"/>
      <c r="G21" s="327"/>
      <c r="H21" s="228"/>
      <c r="I21" s="286"/>
      <c r="J21" s="306"/>
    </row>
    <row r="22" spans="1:23" ht="52.5">
      <c r="A22" s="80" t="s">
        <v>1375</v>
      </c>
      <c r="B22" s="81" t="s">
        <v>515</v>
      </c>
      <c r="C22" s="81" t="s">
        <v>904</v>
      </c>
      <c r="D22" s="81" t="s">
        <v>542</v>
      </c>
      <c r="E22" s="81" t="s">
        <v>1565</v>
      </c>
      <c r="F22" s="81" t="s">
        <v>1566</v>
      </c>
      <c r="G22" s="66">
        <v>2718</v>
      </c>
      <c r="H22" s="16">
        <v>598</v>
      </c>
      <c r="I22" s="81" t="s">
        <v>1567</v>
      </c>
      <c r="J22" s="82" t="s">
        <v>323</v>
      </c>
    </row>
    <row r="23" spans="1:23" ht="50.1" customHeight="1">
      <c r="A23" s="307" t="s">
        <v>1375</v>
      </c>
      <c r="B23" s="84" t="s">
        <v>515</v>
      </c>
      <c r="C23" s="84" t="s">
        <v>904</v>
      </c>
      <c r="D23" s="310" t="s">
        <v>542</v>
      </c>
      <c r="E23" s="310" t="s">
        <v>1569</v>
      </c>
      <c r="F23" s="313" t="s">
        <v>1570</v>
      </c>
      <c r="G23" s="316">
        <v>26674</v>
      </c>
      <c r="H23" s="316">
        <v>1196</v>
      </c>
      <c r="I23" s="313" t="s">
        <v>1571</v>
      </c>
      <c r="J23" s="319" t="s">
        <v>323</v>
      </c>
    </row>
    <row r="24" spans="1:23" ht="50.1" customHeight="1">
      <c r="A24" s="308"/>
      <c r="B24" s="84" t="s">
        <v>1568</v>
      </c>
      <c r="C24" s="84" t="s">
        <v>1560</v>
      </c>
      <c r="D24" s="311"/>
      <c r="E24" s="311"/>
      <c r="F24" s="314"/>
      <c r="G24" s="317"/>
      <c r="H24" s="317"/>
      <c r="I24" s="314"/>
      <c r="J24" s="320"/>
    </row>
    <row r="25" spans="1:23" ht="50.1" customHeight="1">
      <c r="A25" s="309"/>
      <c r="B25" s="84" t="s">
        <v>516</v>
      </c>
      <c r="C25" s="84" t="s">
        <v>1805</v>
      </c>
      <c r="D25" s="312"/>
      <c r="E25" s="312"/>
      <c r="F25" s="315"/>
      <c r="G25" s="318"/>
      <c r="H25" s="318"/>
      <c r="I25" s="315"/>
      <c r="J25" s="321"/>
    </row>
    <row r="26" spans="1:23" ht="30" customHeight="1">
      <c r="A26" s="295" t="s">
        <v>1375</v>
      </c>
      <c r="B26" s="87" t="s">
        <v>515</v>
      </c>
      <c r="C26" s="87" t="s">
        <v>904</v>
      </c>
      <c r="D26" s="297" t="s">
        <v>518</v>
      </c>
      <c r="E26" s="297" t="s">
        <v>1572</v>
      </c>
      <c r="F26" s="297" t="s">
        <v>1570</v>
      </c>
      <c r="G26" s="301">
        <v>700</v>
      </c>
      <c r="H26" s="301">
        <v>544</v>
      </c>
      <c r="I26" s="297" t="s">
        <v>1506</v>
      </c>
      <c r="J26" s="293" t="s">
        <v>323</v>
      </c>
    </row>
    <row r="27" spans="1:23" ht="30" customHeight="1">
      <c r="A27" s="296"/>
      <c r="B27" s="84" t="s">
        <v>516</v>
      </c>
      <c r="C27" s="84" t="s">
        <v>1805</v>
      </c>
      <c r="D27" s="298"/>
      <c r="E27" s="298"/>
      <c r="F27" s="298"/>
      <c r="G27" s="302"/>
      <c r="H27" s="302"/>
      <c r="I27" s="298"/>
      <c r="J27" s="294"/>
      <c r="N27" s="137"/>
      <c r="O27" s="139"/>
      <c r="P27" s="140"/>
      <c r="Q27" s="138"/>
      <c r="R27" s="138"/>
      <c r="S27" s="137"/>
      <c r="T27" s="141"/>
      <c r="U27" s="141"/>
      <c r="V27" s="137"/>
      <c r="W27" s="137"/>
    </row>
    <row r="28" spans="1:23" s="130" customFormat="1" ht="178.5">
      <c r="A28" s="91" t="s">
        <v>1375</v>
      </c>
      <c r="B28" s="299" t="s">
        <v>1507</v>
      </c>
      <c r="C28" s="300"/>
      <c r="D28" s="85" t="s">
        <v>542</v>
      </c>
      <c r="E28" s="85" t="s">
        <v>1508</v>
      </c>
      <c r="F28" s="85" t="s">
        <v>1509</v>
      </c>
      <c r="G28" s="147">
        <v>45288</v>
      </c>
      <c r="H28" s="147">
        <v>0</v>
      </c>
      <c r="I28" s="85" t="s">
        <v>656</v>
      </c>
      <c r="J28" s="86" t="s">
        <v>323</v>
      </c>
    </row>
    <row r="29" spans="1:23" s="130" customFormat="1" ht="52.5">
      <c r="A29" s="89" t="s">
        <v>1375</v>
      </c>
      <c r="B29" s="83" t="s">
        <v>907</v>
      </c>
      <c r="C29" s="83" t="s">
        <v>1600</v>
      </c>
      <c r="D29" s="83" t="s">
        <v>1601</v>
      </c>
      <c r="E29" s="83" t="s">
        <v>1602</v>
      </c>
      <c r="F29" s="83" t="s">
        <v>1603</v>
      </c>
      <c r="G29" s="96">
        <v>23333.1</v>
      </c>
      <c r="H29" s="96">
        <v>15833</v>
      </c>
      <c r="I29" s="83" t="s">
        <v>1604</v>
      </c>
      <c r="J29" s="90" t="s">
        <v>1607</v>
      </c>
    </row>
    <row r="30" spans="1:23" ht="52.5">
      <c r="A30" s="89" t="s">
        <v>1805</v>
      </c>
      <c r="B30" s="291" t="s">
        <v>1605</v>
      </c>
      <c r="C30" s="292"/>
      <c r="D30" s="83" t="s">
        <v>99</v>
      </c>
      <c r="E30" s="81" t="s">
        <v>1606</v>
      </c>
      <c r="F30" s="83" t="s">
        <v>1603</v>
      </c>
      <c r="G30" s="96">
        <v>183974.5</v>
      </c>
      <c r="H30" s="96">
        <v>11765.06</v>
      </c>
      <c r="I30" s="83" t="s">
        <v>1604</v>
      </c>
      <c r="J30" s="90" t="s">
        <v>1607</v>
      </c>
    </row>
    <row r="31" spans="1:23" ht="178.5">
      <c r="A31" s="89" t="s">
        <v>1375</v>
      </c>
      <c r="B31" s="291" t="s">
        <v>1608</v>
      </c>
      <c r="C31" s="292"/>
      <c r="D31" s="83" t="s">
        <v>542</v>
      </c>
      <c r="E31" s="81" t="s">
        <v>1569</v>
      </c>
      <c r="F31" s="83" t="s">
        <v>1509</v>
      </c>
      <c r="G31" s="96">
        <v>463200</v>
      </c>
      <c r="H31" s="96">
        <v>744</v>
      </c>
      <c r="I31" s="83" t="s">
        <v>96</v>
      </c>
      <c r="J31" s="90" t="s">
        <v>323</v>
      </c>
    </row>
    <row r="32" spans="1:23" ht="178.5">
      <c r="A32" s="89" t="s">
        <v>1805</v>
      </c>
      <c r="B32" s="291" t="s">
        <v>97</v>
      </c>
      <c r="C32" s="292"/>
      <c r="D32" s="83" t="s">
        <v>542</v>
      </c>
      <c r="E32" s="81" t="s">
        <v>98</v>
      </c>
      <c r="F32" s="83" t="s">
        <v>1509</v>
      </c>
      <c r="G32" s="96">
        <v>154872</v>
      </c>
      <c r="H32" s="96">
        <v>13598.1</v>
      </c>
      <c r="I32" s="83" t="s">
        <v>96</v>
      </c>
      <c r="J32" s="90" t="s">
        <v>323</v>
      </c>
    </row>
    <row r="33" spans="1:10" ht="31.5">
      <c r="A33" s="89" t="s">
        <v>205</v>
      </c>
      <c r="B33" s="83" t="s">
        <v>1554</v>
      </c>
      <c r="C33" s="83" t="s">
        <v>100</v>
      </c>
      <c r="D33" s="83" t="s">
        <v>542</v>
      </c>
      <c r="E33" s="81" t="s">
        <v>1510</v>
      </c>
      <c r="F33" s="83" t="s">
        <v>101</v>
      </c>
      <c r="G33" s="96">
        <v>19433</v>
      </c>
      <c r="H33" s="96">
        <v>0</v>
      </c>
      <c r="I33" s="83" t="s">
        <v>102</v>
      </c>
      <c r="J33" s="90" t="s">
        <v>103</v>
      </c>
    </row>
    <row r="34" spans="1:10" ht="31.5">
      <c r="A34" s="89" t="s">
        <v>205</v>
      </c>
      <c r="B34" s="83" t="s">
        <v>1725</v>
      </c>
      <c r="C34" s="83" t="s">
        <v>793</v>
      </c>
      <c r="D34" s="83" t="s">
        <v>542</v>
      </c>
      <c r="E34" s="81" t="s">
        <v>1511</v>
      </c>
      <c r="F34" s="83" t="s">
        <v>101</v>
      </c>
      <c r="G34" s="96">
        <v>10578</v>
      </c>
      <c r="H34" s="96">
        <v>0</v>
      </c>
      <c r="I34" s="83" t="s">
        <v>102</v>
      </c>
      <c r="J34" s="90" t="s">
        <v>103</v>
      </c>
    </row>
    <row r="35" spans="1:10">
      <c r="A35" s="281" t="s">
        <v>205</v>
      </c>
      <c r="B35" s="83" t="s">
        <v>1512</v>
      </c>
      <c r="C35" s="83" t="s">
        <v>793</v>
      </c>
      <c r="D35" s="283" t="s">
        <v>542</v>
      </c>
      <c r="E35" s="285" t="s">
        <v>1513</v>
      </c>
      <c r="F35" s="283" t="s">
        <v>101</v>
      </c>
      <c r="G35" s="258">
        <v>18626</v>
      </c>
      <c r="H35" s="258">
        <v>598</v>
      </c>
      <c r="I35" s="283" t="s">
        <v>102</v>
      </c>
      <c r="J35" s="279" t="s">
        <v>103</v>
      </c>
    </row>
    <row r="36" spans="1:10" ht="12.75" customHeight="1">
      <c r="A36" s="282"/>
      <c r="B36" s="84" t="s">
        <v>1236</v>
      </c>
      <c r="C36" s="88" t="s">
        <v>793</v>
      </c>
      <c r="D36" s="284"/>
      <c r="E36" s="286"/>
      <c r="F36" s="284"/>
      <c r="G36" s="259"/>
      <c r="H36" s="259"/>
      <c r="I36" s="284"/>
      <c r="J36" s="280"/>
    </row>
    <row r="37" spans="1:10" s="130" customFormat="1">
      <c r="A37" s="281" t="s">
        <v>205</v>
      </c>
      <c r="B37" s="83" t="s">
        <v>800</v>
      </c>
      <c r="C37" s="83" t="s">
        <v>793</v>
      </c>
      <c r="D37" s="283" t="s">
        <v>542</v>
      </c>
      <c r="E37" s="283" t="s">
        <v>1516</v>
      </c>
      <c r="F37" s="283" t="s">
        <v>101</v>
      </c>
      <c r="G37" s="258">
        <v>31734</v>
      </c>
      <c r="H37" s="258">
        <v>598</v>
      </c>
      <c r="I37" s="283" t="s">
        <v>102</v>
      </c>
      <c r="J37" s="279" t="s">
        <v>103</v>
      </c>
    </row>
    <row r="38" spans="1:10" s="130" customFormat="1">
      <c r="A38" s="287"/>
      <c r="B38" s="85" t="s">
        <v>1090</v>
      </c>
      <c r="C38" s="159" t="s">
        <v>1514</v>
      </c>
      <c r="D38" s="288"/>
      <c r="E38" s="288"/>
      <c r="F38" s="288"/>
      <c r="G38" s="289"/>
      <c r="H38" s="289"/>
      <c r="I38" s="288"/>
      <c r="J38" s="290"/>
    </row>
    <row r="39" spans="1:10" s="130" customFormat="1">
      <c r="A39" s="282"/>
      <c r="B39" s="85" t="s">
        <v>1515</v>
      </c>
      <c r="C39" s="159" t="s">
        <v>1514</v>
      </c>
      <c r="D39" s="284"/>
      <c r="E39" s="284"/>
      <c r="F39" s="284"/>
      <c r="G39" s="259"/>
      <c r="H39" s="259"/>
      <c r="I39" s="284"/>
      <c r="J39" s="280"/>
    </row>
    <row r="40" spans="1:10" ht="21">
      <c r="A40" s="281" t="s">
        <v>205</v>
      </c>
      <c r="B40" s="83" t="s">
        <v>1517</v>
      </c>
      <c r="C40" s="83" t="s">
        <v>795</v>
      </c>
      <c r="D40" s="283" t="s">
        <v>921</v>
      </c>
      <c r="E40" s="285" t="s">
        <v>1513</v>
      </c>
      <c r="F40" s="283" t="s">
        <v>101</v>
      </c>
      <c r="G40" s="258">
        <v>5628</v>
      </c>
      <c r="H40" s="258">
        <v>0</v>
      </c>
      <c r="I40" s="283" t="s">
        <v>102</v>
      </c>
      <c r="J40" s="279" t="s">
        <v>103</v>
      </c>
    </row>
    <row r="41" spans="1:10">
      <c r="A41" s="282"/>
      <c r="B41" s="84" t="s">
        <v>806</v>
      </c>
      <c r="C41" s="83" t="s">
        <v>795</v>
      </c>
      <c r="D41" s="284"/>
      <c r="E41" s="286"/>
      <c r="F41" s="284"/>
      <c r="G41" s="259"/>
      <c r="H41" s="259"/>
      <c r="I41" s="284"/>
      <c r="J41" s="280"/>
    </row>
    <row r="42" spans="1:10">
      <c r="A42" s="281" t="s">
        <v>205</v>
      </c>
      <c r="B42" s="83" t="s">
        <v>1726</v>
      </c>
      <c r="C42" s="83" t="s">
        <v>1580</v>
      </c>
      <c r="D42" s="283" t="s">
        <v>319</v>
      </c>
      <c r="E42" s="285" t="s">
        <v>1518</v>
      </c>
      <c r="F42" s="283" t="s">
        <v>101</v>
      </c>
      <c r="G42" s="258">
        <v>6122</v>
      </c>
      <c r="H42" s="258">
        <v>226</v>
      </c>
      <c r="I42" s="283" t="s">
        <v>102</v>
      </c>
      <c r="J42" s="279" t="s">
        <v>103</v>
      </c>
    </row>
    <row r="43" spans="1:10">
      <c r="A43" s="282"/>
      <c r="B43" s="84" t="s">
        <v>1439</v>
      </c>
      <c r="C43" s="83" t="s">
        <v>803</v>
      </c>
      <c r="D43" s="284"/>
      <c r="E43" s="286"/>
      <c r="F43" s="284"/>
      <c r="G43" s="259"/>
      <c r="H43" s="259"/>
      <c r="I43" s="284"/>
      <c r="J43" s="280"/>
    </row>
    <row r="44" spans="1:10">
      <c r="A44" s="281" t="s">
        <v>205</v>
      </c>
      <c r="B44" s="83" t="s">
        <v>1519</v>
      </c>
      <c r="C44" s="83" t="s">
        <v>1520</v>
      </c>
      <c r="D44" s="283" t="s">
        <v>319</v>
      </c>
      <c r="E44" s="285" t="s">
        <v>1522</v>
      </c>
      <c r="F44" s="283" t="s">
        <v>101</v>
      </c>
      <c r="G44" s="258">
        <v>7942</v>
      </c>
      <c r="H44" s="258">
        <v>0</v>
      </c>
      <c r="I44" s="283" t="s">
        <v>102</v>
      </c>
      <c r="J44" s="279" t="s">
        <v>103</v>
      </c>
    </row>
    <row r="45" spans="1:10" ht="21">
      <c r="A45" s="282"/>
      <c r="B45" s="84" t="s">
        <v>1521</v>
      </c>
      <c r="C45" s="83" t="s">
        <v>803</v>
      </c>
      <c r="D45" s="284"/>
      <c r="E45" s="286"/>
      <c r="F45" s="284"/>
      <c r="G45" s="259"/>
      <c r="H45" s="259"/>
      <c r="I45" s="284"/>
      <c r="J45" s="280"/>
    </row>
    <row r="46" spans="1:10" ht="31.5">
      <c r="A46" s="89" t="s">
        <v>205</v>
      </c>
      <c r="B46" s="83" t="s">
        <v>1965</v>
      </c>
      <c r="C46" s="83" t="s">
        <v>1523</v>
      </c>
      <c r="D46" s="83" t="s">
        <v>1009</v>
      </c>
      <c r="E46" s="81" t="s">
        <v>1510</v>
      </c>
      <c r="F46" s="83" t="s">
        <v>101</v>
      </c>
      <c r="G46" s="96">
        <v>5600</v>
      </c>
      <c r="H46" s="96">
        <v>0</v>
      </c>
      <c r="I46" s="83" t="s">
        <v>102</v>
      </c>
      <c r="J46" s="90" t="s">
        <v>103</v>
      </c>
    </row>
    <row r="47" spans="1:10" ht="21">
      <c r="A47" s="281" t="s">
        <v>205</v>
      </c>
      <c r="B47" s="83" t="s">
        <v>1524</v>
      </c>
      <c r="C47" s="83" t="s">
        <v>795</v>
      </c>
      <c r="D47" s="283" t="s">
        <v>919</v>
      </c>
      <c r="E47" s="285" t="s">
        <v>1513</v>
      </c>
      <c r="F47" s="283" t="s">
        <v>101</v>
      </c>
      <c r="G47" s="258">
        <v>5600</v>
      </c>
      <c r="H47" s="258">
        <v>0</v>
      </c>
      <c r="I47" s="283" t="s">
        <v>102</v>
      </c>
      <c r="J47" s="279" t="s">
        <v>103</v>
      </c>
    </row>
    <row r="48" spans="1:10" ht="12.75" customHeight="1">
      <c r="A48" s="282"/>
      <c r="B48" s="84" t="s">
        <v>1525</v>
      </c>
      <c r="C48" s="83" t="s">
        <v>795</v>
      </c>
      <c r="D48" s="284"/>
      <c r="E48" s="286"/>
      <c r="F48" s="284"/>
      <c r="G48" s="259"/>
      <c r="H48" s="259"/>
      <c r="I48" s="284"/>
      <c r="J48" s="280"/>
    </row>
    <row r="49" spans="1:10" ht="12.75" customHeight="1">
      <c r="A49" s="281" t="s">
        <v>205</v>
      </c>
      <c r="B49" s="83" t="s">
        <v>1526</v>
      </c>
      <c r="C49" s="83" t="s">
        <v>795</v>
      </c>
      <c r="D49" s="283" t="s">
        <v>921</v>
      </c>
      <c r="E49" s="285" t="s">
        <v>1516</v>
      </c>
      <c r="F49" s="283" t="s">
        <v>101</v>
      </c>
      <c r="G49" s="258">
        <v>12764</v>
      </c>
      <c r="H49" s="258">
        <v>115</v>
      </c>
      <c r="I49" s="283" t="s">
        <v>102</v>
      </c>
      <c r="J49" s="279" t="s">
        <v>103</v>
      </c>
    </row>
    <row r="50" spans="1:10" ht="12.75" customHeight="1">
      <c r="A50" s="282"/>
      <c r="B50" s="84" t="s">
        <v>1527</v>
      </c>
      <c r="C50" s="83" t="s">
        <v>1528</v>
      </c>
      <c r="D50" s="284"/>
      <c r="E50" s="286"/>
      <c r="F50" s="284"/>
      <c r="G50" s="259"/>
      <c r="H50" s="259"/>
      <c r="I50" s="284"/>
      <c r="J50" s="280"/>
    </row>
    <row r="51" spans="1:10" ht="12.75" customHeight="1">
      <c r="A51" s="281" t="s">
        <v>205</v>
      </c>
      <c r="B51" s="83" t="s">
        <v>1529</v>
      </c>
      <c r="C51" s="83" t="s">
        <v>795</v>
      </c>
      <c r="D51" s="283" t="s">
        <v>925</v>
      </c>
      <c r="E51" s="285" t="s">
        <v>1513</v>
      </c>
      <c r="F51" s="283" t="s">
        <v>101</v>
      </c>
      <c r="G51" s="258">
        <v>6300</v>
      </c>
      <c r="H51" s="258">
        <v>0</v>
      </c>
      <c r="I51" s="283" t="s">
        <v>102</v>
      </c>
      <c r="J51" s="279" t="s">
        <v>103</v>
      </c>
    </row>
    <row r="52" spans="1:10" ht="21">
      <c r="A52" s="282"/>
      <c r="B52" s="84" t="s">
        <v>1530</v>
      </c>
      <c r="C52" s="83" t="s">
        <v>795</v>
      </c>
      <c r="D52" s="284"/>
      <c r="E52" s="286"/>
      <c r="F52" s="284"/>
      <c r="G52" s="259"/>
      <c r="H52" s="259"/>
      <c r="I52" s="284"/>
      <c r="J52" s="280"/>
    </row>
    <row r="53" spans="1:10">
      <c r="A53" s="281" t="s">
        <v>205</v>
      </c>
      <c r="B53" s="83" t="s">
        <v>1531</v>
      </c>
      <c r="C53" s="83" t="s">
        <v>795</v>
      </c>
      <c r="D53" s="283" t="s">
        <v>925</v>
      </c>
      <c r="E53" s="285" t="s">
        <v>1513</v>
      </c>
      <c r="F53" s="283" t="s">
        <v>101</v>
      </c>
      <c r="G53" s="258">
        <v>5600</v>
      </c>
      <c r="H53" s="258">
        <v>0</v>
      </c>
      <c r="I53" s="283" t="s">
        <v>102</v>
      </c>
      <c r="J53" s="279" t="s">
        <v>103</v>
      </c>
    </row>
    <row r="54" spans="1:10">
      <c r="A54" s="282"/>
      <c r="B54" s="84" t="s">
        <v>1532</v>
      </c>
      <c r="C54" s="83" t="s">
        <v>795</v>
      </c>
      <c r="D54" s="284"/>
      <c r="E54" s="286"/>
      <c r="F54" s="284"/>
      <c r="G54" s="259"/>
      <c r="H54" s="259"/>
      <c r="I54" s="284"/>
      <c r="J54" s="280"/>
    </row>
    <row r="55" spans="1:10" ht="147">
      <c r="A55" s="145" t="s">
        <v>1375</v>
      </c>
      <c r="B55" s="277" t="s">
        <v>1533</v>
      </c>
      <c r="C55" s="278"/>
      <c r="D55" s="146" t="s">
        <v>1534</v>
      </c>
      <c r="E55" s="143" t="s">
        <v>1535</v>
      </c>
      <c r="F55" s="146" t="s">
        <v>1536</v>
      </c>
      <c r="G55" s="142">
        <v>201520</v>
      </c>
      <c r="H55" s="142">
        <v>0</v>
      </c>
      <c r="I55" s="146" t="s">
        <v>1117</v>
      </c>
      <c r="J55" s="144" t="s">
        <v>323</v>
      </c>
    </row>
    <row r="56" spans="1:10" ht="181.5" customHeight="1">
      <c r="A56" s="145" t="s">
        <v>1375</v>
      </c>
      <c r="B56" s="277" t="s">
        <v>1118</v>
      </c>
      <c r="C56" s="278"/>
      <c r="D56" s="146" t="s">
        <v>925</v>
      </c>
      <c r="E56" s="143" t="s">
        <v>1119</v>
      </c>
      <c r="F56" s="146" t="s">
        <v>1120</v>
      </c>
      <c r="G56" s="142">
        <v>32424.15</v>
      </c>
      <c r="H56" s="142">
        <v>0</v>
      </c>
      <c r="I56" s="146" t="s">
        <v>605</v>
      </c>
      <c r="J56" s="144" t="s">
        <v>323</v>
      </c>
    </row>
    <row r="57" spans="1:10" ht="136.5">
      <c r="A57" s="145" t="s">
        <v>1375</v>
      </c>
      <c r="B57" s="277" t="s">
        <v>1121</v>
      </c>
      <c r="C57" s="278"/>
      <c r="D57" s="146" t="s">
        <v>319</v>
      </c>
      <c r="E57" s="143" t="s">
        <v>1881</v>
      </c>
      <c r="F57" s="146" t="s">
        <v>1120</v>
      </c>
      <c r="G57" s="142">
        <v>157680</v>
      </c>
      <c r="H57" s="142">
        <v>0</v>
      </c>
      <c r="I57" s="146" t="s">
        <v>625</v>
      </c>
      <c r="J57" s="144" t="s">
        <v>323</v>
      </c>
    </row>
    <row r="58" spans="1:10" ht="168">
      <c r="A58" s="145" t="s">
        <v>1375</v>
      </c>
      <c r="B58" s="277" t="s">
        <v>626</v>
      </c>
      <c r="C58" s="278"/>
      <c r="D58" s="146" t="s">
        <v>925</v>
      </c>
      <c r="E58" s="143" t="s">
        <v>627</v>
      </c>
      <c r="F58" s="146" t="s">
        <v>1120</v>
      </c>
      <c r="G58" s="142">
        <v>16212</v>
      </c>
      <c r="H58" s="142">
        <v>0</v>
      </c>
      <c r="I58" s="146" t="s">
        <v>215</v>
      </c>
      <c r="J58" s="144" t="s">
        <v>323</v>
      </c>
    </row>
    <row r="59" spans="1:10" ht="12.75" customHeight="1" thickBot="1">
      <c r="A59" s="92"/>
      <c r="B59" s="93"/>
      <c r="C59" s="94"/>
      <c r="D59" s="93"/>
      <c r="E59" s="93"/>
      <c r="F59" s="62"/>
      <c r="G59" s="97"/>
      <c r="H59" s="97"/>
      <c r="I59" s="62"/>
      <c r="J59" s="95"/>
    </row>
    <row r="60" spans="1:10" ht="12.75" customHeight="1">
      <c r="A60" s="48"/>
      <c r="B60" s="48"/>
      <c r="C60" s="48"/>
      <c r="D60" s="48"/>
      <c r="E60" s="48"/>
      <c r="F60" s="48"/>
      <c r="G60" s="32">
        <f>SUM(G10:G59)</f>
        <v>1470458.75</v>
      </c>
      <c r="H60" s="32">
        <f>SUM(H10:H59)</f>
        <v>46653.159999999996</v>
      </c>
      <c r="I60" s="48"/>
      <c r="J60" s="48"/>
    </row>
    <row r="61" spans="1:10" ht="12.75" customHeight="1"/>
    <row r="62" spans="1:10" ht="12.75" customHeight="1"/>
    <row r="63" spans="1:10" ht="12.75" customHeight="1"/>
    <row r="64" spans="1:1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 customHeight="1"/>
    <row r="77" ht="12" customHeight="1"/>
  </sheetData>
  <autoFilter ref="A8:J58">
    <filterColumn colId="6" showButton="0"/>
  </autoFilter>
  <mergeCells count="142">
    <mergeCell ref="A1:J1"/>
    <mergeCell ref="A3:J3"/>
    <mergeCell ref="A5:J5"/>
    <mergeCell ref="J8:J9"/>
    <mergeCell ref="I8:I9"/>
    <mergeCell ref="A8:A9"/>
    <mergeCell ref="B8:B9"/>
    <mergeCell ref="C8:C9"/>
    <mergeCell ref="G10:G11"/>
    <mergeCell ref="H10:H11"/>
    <mergeCell ref="I10:I11"/>
    <mergeCell ref="J10:J11"/>
    <mergeCell ref="B12:C12"/>
    <mergeCell ref="B13:C13"/>
    <mergeCell ref="D8:D9"/>
    <mergeCell ref="E8:E9"/>
    <mergeCell ref="A10:A11"/>
    <mergeCell ref="D10:D11"/>
    <mergeCell ref="E10:E11"/>
    <mergeCell ref="F10:F11"/>
    <mergeCell ref="F8:F9"/>
    <mergeCell ref="G8:H8"/>
    <mergeCell ref="I15:I16"/>
    <mergeCell ref="J15:J16"/>
    <mergeCell ref="A17:A18"/>
    <mergeCell ref="D17:D18"/>
    <mergeCell ref="E17:E18"/>
    <mergeCell ref="F17:F18"/>
    <mergeCell ref="G17:G18"/>
    <mergeCell ref="H17:H18"/>
    <mergeCell ref="I17:I18"/>
    <mergeCell ref="J17:J18"/>
    <mergeCell ref="A15:A16"/>
    <mergeCell ref="D15:D16"/>
    <mergeCell ref="E15:E16"/>
    <mergeCell ref="F15:F16"/>
    <mergeCell ref="G15:G16"/>
    <mergeCell ref="H15:H16"/>
    <mergeCell ref="I19:I21"/>
    <mergeCell ref="J19:J21"/>
    <mergeCell ref="A23:A25"/>
    <mergeCell ref="D23:D25"/>
    <mergeCell ref="E23:E25"/>
    <mergeCell ref="F23:F25"/>
    <mergeCell ref="G23:G25"/>
    <mergeCell ref="H23:H25"/>
    <mergeCell ref="I23:I25"/>
    <mergeCell ref="J23:J25"/>
    <mergeCell ref="A19:A21"/>
    <mergeCell ref="D19:D21"/>
    <mergeCell ref="E19:E21"/>
    <mergeCell ref="F19:F21"/>
    <mergeCell ref="G19:G21"/>
    <mergeCell ref="H19:H21"/>
    <mergeCell ref="B30:C30"/>
    <mergeCell ref="B31:C31"/>
    <mergeCell ref="B32:C32"/>
    <mergeCell ref="D35:D36"/>
    <mergeCell ref="A35:A36"/>
    <mergeCell ref="E35:E36"/>
    <mergeCell ref="J26:J27"/>
    <mergeCell ref="A26:A27"/>
    <mergeCell ref="D26:D27"/>
    <mergeCell ref="E26:E27"/>
    <mergeCell ref="F26:F27"/>
    <mergeCell ref="B28:C28"/>
    <mergeCell ref="G26:G27"/>
    <mergeCell ref="H26:H27"/>
    <mergeCell ref="I26:I27"/>
    <mergeCell ref="I37:I39"/>
    <mergeCell ref="J37:J39"/>
    <mergeCell ref="G40:G41"/>
    <mergeCell ref="H40:H41"/>
    <mergeCell ref="I40:I41"/>
    <mergeCell ref="J40:J41"/>
    <mergeCell ref="F35:F36"/>
    <mergeCell ref="G35:G36"/>
    <mergeCell ref="H35:H36"/>
    <mergeCell ref="I35:I36"/>
    <mergeCell ref="J35:J36"/>
    <mergeCell ref="A37:A39"/>
    <mergeCell ref="D37:D39"/>
    <mergeCell ref="E37:E39"/>
    <mergeCell ref="F37:F39"/>
    <mergeCell ref="A40:A41"/>
    <mergeCell ref="D40:D41"/>
    <mergeCell ref="E40:E41"/>
    <mergeCell ref="F40:F41"/>
    <mergeCell ref="H49:H50"/>
    <mergeCell ref="G37:G39"/>
    <mergeCell ref="H37:H39"/>
    <mergeCell ref="A49:A50"/>
    <mergeCell ref="D49:D50"/>
    <mergeCell ref="E49:E50"/>
    <mergeCell ref="F49:F50"/>
    <mergeCell ref="G49:G50"/>
    <mergeCell ref="I42:I43"/>
    <mergeCell ref="J42:J43"/>
    <mergeCell ref="A44:A45"/>
    <mergeCell ref="D44:D45"/>
    <mergeCell ref="E44:E45"/>
    <mergeCell ref="F44:F45"/>
    <mergeCell ref="G44:G45"/>
    <mergeCell ref="H44:H45"/>
    <mergeCell ref="I44:I45"/>
    <mergeCell ref="J44:J45"/>
    <mergeCell ref="A42:A43"/>
    <mergeCell ref="D42:D43"/>
    <mergeCell ref="E42:E43"/>
    <mergeCell ref="F42:F43"/>
    <mergeCell ref="G42:G43"/>
    <mergeCell ref="H42:H43"/>
    <mergeCell ref="I47:I48"/>
    <mergeCell ref="J47:J48"/>
    <mergeCell ref="J49:J50"/>
    <mergeCell ref="A51:A52"/>
    <mergeCell ref="D51:D52"/>
    <mergeCell ref="E51:E52"/>
    <mergeCell ref="F51:F52"/>
    <mergeCell ref="G51:G52"/>
    <mergeCell ref="H51:H52"/>
    <mergeCell ref="I51:I52"/>
    <mergeCell ref="A47:A48"/>
    <mergeCell ref="D47:D48"/>
    <mergeCell ref="E47:E48"/>
    <mergeCell ref="F47:F48"/>
    <mergeCell ref="G47:G48"/>
    <mergeCell ref="H47:H48"/>
    <mergeCell ref="I49:I50"/>
    <mergeCell ref="B55:C55"/>
    <mergeCell ref="B56:C56"/>
    <mergeCell ref="B57:C57"/>
    <mergeCell ref="B58:C58"/>
    <mergeCell ref="J51:J52"/>
    <mergeCell ref="A53:A54"/>
    <mergeCell ref="D53:D54"/>
    <mergeCell ref="E53:E54"/>
    <mergeCell ref="F53:F54"/>
    <mergeCell ref="G53:G54"/>
    <mergeCell ref="H53:H54"/>
    <mergeCell ref="I53:I54"/>
    <mergeCell ref="J53:J54"/>
  </mergeCells>
  <phoneticPr fontId="3" type="noConversion"/>
  <pageMargins left="0.19685039370078741" right="0.19685039370078741" top="0.19685039370078741" bottom="0.19685039370078741" header="0" footer="0"/>
  <pageSetup paperSize="132"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M135"/>
  <sheetViews>
    <sheetView topLeftCell="A6" workbookViewId="0">
      <selection activeCell="G120" sqref="G120:H120"/>
    </sheetView>
  </sheetViews>
  <sheetFormatPr baseColWidth="10" defaultRowHeight="12.75"/>
  <cols>
    <col min="1" max="1" width="13.7109375" style="130" customWidth="1"/>
    <col min="2" max="2" width="27.42578125" style="130" customWidth="1"/>
    <col min="3" max="3" width="16.5703125" style="130" customWidth="1"/>
    <col min="4" max="4" width="15.42578125" style="130" customWidth="1"/>
    <col min="5" max="5" width="19.42578125" style="130" customWidth="1"/>
    <col min="6" max="6" width="31.7109375" style="130" customWidth="1"/>
    <col min="7" max="7" width="13.85546875" style="130" bestFit="1" customWidth="1"/>
    <col min="8" max="8" width="12.5703125" style="168" customWidth="1"/>
    <col min="9" max="9" width="57.85546875" style="130" customWidth="1"/>
    <col min="10" max="10" width="18.28515625" style="130" customWidth="1"/>
    <col min="11" max="16384" width="11.42578125" style="130"/>
  </cols>
  <sheetData>
    <row r="1" spans="1:10" ht="18" customHeight="1">
      <c r="A1" s="347" t="s">
        <v>307</v>
      </c>
      <c r="B1" s="347"/>
      <c r="C1" s="347"/>
      <c r="D1" s="347"/>
      <c r="E1" s="347"/>
      <c r="F1" s="347"/>
      <c r="G1" s="347"/>
      <c r="H1" s="347"/>
      <c r="I1" s="347"/>
      <c r="J1" s="347"/>
    </row>
    <row r="3" spans="1:10" ht="18" customHeight="1">
      <c r="A3" s="347" t="s">
        <v>308</v>
      </c>
      <c r="B3" s="347"/>
      <c r="C3" s="347"/>
      <c r="D3" s="347"/>
      <c r="E3" s="347"/>
      <c r="F3" s="347"/>
      <c r="G3" s="347"/>
      <c r="H3" s="347"/>
      <c r="I3" s="347"/>
      <c r="J3" s="347"/>
    </row>
    <row r="5" spans="1:10" ht="15.75" customHeight="1">
      <c r="A5" s="346" t="s">
        <v>311</v>
      </c>
      <c r="B5" s="346"/>
      <c r="C5" s="346"/>
      <c r="D5" s="346"/>
      <c r="E5" s="346"/>
      <c r="F5" s="346"/>
      <c r="G5" s="346"/>
      <c r="H5" s="346"/>
      <c r="I5" s="346"/>
      <c r="J5" s="346"/>
    </row>
    <row r="6" spans="1:10" ht="15.75" customHeight="1">
      <c r="A6" s="346" t="s">
        <v>310</v>
      </c>
      <c r="B6" s="346"/>
      <c r="C6" s="346"/>
      <c r="D6" s="346"/>
      <c r="E6" s="346"/>
      <c r="F6" s="346"/>
      <c r="G6" s="346"/>
      <c r="H6" s="346"/>
      <c r="I6" s="346"/>
      <c r="J6" s="346"/>
    </row>
    <row r="7" spans="1:10" ht="15.75" customHeight="1" thickBot="1">
      <c r="B7" s="149"/>
      <c r="C7" s="149"/>
      <c r="D7" s="148"/>
      <c r="E7" s="148"/>
      <c r="F7" s="148"/>
      <c r="G7" s="150"/>
      <c r="H7" s="150"/>
      <c r="I7" s="150"/>
    </row>
    <row r="8" spans="1:10" ht="13.5" thickBot="1">
      <c r="A8" s="269" t="s">
        <v>348</v>
      </c>
      <c r="B8" s="269" t="s">
        <v>315</v>
      </c>
      <c r="C8" s="269" t="s">
        <v>312</v>
      </c>
      <c r="D8" s="269" t="s">
        <v>349</v>
      </c>
      <c r="E8" s="269" t="s">
        <v>350</v>
      </c>
      <c r="F8" s="269" t="s">
        <v>351</v>
      </c>
      <c r="G8" s="273" t="s">
        <v>352</v>
      </c>
      <c r="H8" s="274"/>
      <c r="I8" s="269" t="s">
        <v>353</v>
      </c>
      <c r="J8" s="269" t="s">
        <v>316</v>
      </c>
    </row>
    <row r="9" spans="1:10" ht="30" customHeight="1" thickBot="1">
      <c r="A9" s="270"/>
      <c r="B9" s="270"/>
      <c r="C9" s="270"/>
      <c r="D9" s="270"/>
      <c r="E9" s="270"/>
      <c r="F9" s="270"/>
      <c r="G9" s="133" t="s">
        <v>313</v>
      </c>
      <c r="H9" s="200" t="s">
        <v>314</v>
      </c>
      <c r="I9" s="270"/>
      <c r="J9" s="270"/>
    </row>
    <row r="10" spans="1:10" ht="80.099999999999994" customHeight="1">
      <c r="A10" s="335" t="s">
        <v>1375</v>
      </c>
      <c r="B10" s="152" t="s">
        <v>216</v>
      </c>
      <c r="C10" s="152" t="s">
        <v>899</v>
      </c>
      <c r="D10" s="329" t="s">
        <v>542</v>
      </c>
      <c r="E10" s="329" t="s">
        <v>218</v>
      </c>
      <c r="F10" s="329" t="s">
        <v>219</v>
      </c>
      <c r="G10" s="338">
        <v>7347</v>
      </c>
      <c r="H10" s="338">
        <v>598</v>
      </c>
      <c r="I10" s="329" t="s">
        <v>1473</v>
      </c>
      <c r="J10" s="332" t="s">
        <v>323</v>
      </c>
    </row>
    <row r="11" spans="1:10" ht="84" customHeight="1">
      <c r="A11" s="336"/>
      <c r="B11" s="152" t="s">
        <v>908</v>
      </c>
      <c r="C11" s="152" t="s">
        <v>217</v>
      </c>
      <c r="D11" s="330"/>
      <c r="E11" s="330"/>
      <c r="F11" s="330"/>
      <c r="G11" s="339"/>
      <c r="H11" s="339"/>
      <c r="I11" s="330"/>
      <c r="J11" s="333"/>
    </row>
    <row r="12" spans="1:10" ht="18" customHeight="1">
      <c r="A12" s="334" t="s">
        <v>1375</v>
      </c>
      <c r="B12" s="152" t="s">
        <v>216</v>
      </c>
      <c r="C12" s="152" t="s">
        <v>899</v>
      </c>
      <c r="D12" s="328" t="s">
        <v>518</v>
      </c>
      <c r="E12" s="328" t="s">
        <v>1572</v>
      </c>
      <c r="F12" s="328" t="s">
        <v>1611</v>
      </c>
      <c r="G12" s="337">
        <v>916</v>
      </c>
      <c r="H12" s="337">
        <v>544</v>
      </c>
      <c r="I12" s="328" t="s">
        <v>1474</v>
      </c>
      <c r="J12" s="331" t="s">
        <v>323</v>
      </c>
    </row>
    <row r="13" spans="1:10" ht="18" customHeight="1">
      <c r="A13" s="336"/>
      <c r="B13" s="152" t="s">
        <v>908</v>
      </c>
      <c r="C13" s="152" t="s">
        <v>217</v>
      </c>
      <c r="D13" s="330"/>
      <c r="E13" s="330"/>
      <c r="F13" s="330"/>
      <c r="G13" s="339"/>
      <c r="H13" s="339"/>
      <c r="I13" s="330"/>
      <c r="J13" s="333"/>
    </row>
    <row r="14" spans="1:10" ht="18" customHeight="1">
      <c r="A14" s="334" t="s">
        <v>897</v>
      </c>
      <c r="B14" s="152" t="s">
        <v>1475</v>
      </c>
      <c r="C14" s="152" t="s">
        <v>1476</v>
      </c>
      <c r="D14" s="328" t="s">
        <v>542</v>
      </c>
      <c r="E14" s="328" t="s">
        <v>1478</v>
      </c>
      <c r="F14" s="328" t="s">
        <v>1479</v>
      </c>
      <c r="G14" s="337">
        <v>2486</v>
      </c>
      <c r="H14" s="337">
        <v>598</v>
      </c>
      <c r="I14" s="328" t="s">
        <v>1479</v>
      </c>
      <c r="J14" s="344" t="s">
        <v>323</v>
      </c>
    </row>
    <row r="15" spans="1:10" ht="18" customHeight="1">
      <c r="A15" s="336"/>
      <c r="B15" s="152" t="s">
        <v>1477</v>
      </c>
      <c r="C15" s="152" t="s">
        <v>1624</v>
      </c>
      <c r="D15" s="330"/>
      <c r="E15" s="330"/>
      <c r="F15" s="330"/>
      <c r="G15" s="339"/>
      <c r="H15" s="339"/>
      <c r="I15" s="330"/>
      <c r="J15" s="345"/>
    </row>
    <row r="16" spans="1:10" ht="33.75">
      <c r="A16" s="151" t="s">
        <v>197</v>
      </c>
      <c r="B16" s="152" t="s">
        <v>1480</v>
      </c>
      <c r="C16" s="152" t="s">
        <v>1582</v>
      </c>
      <c r="D16" s="152" t="s">
        <v>542</v>
      </c>
      <c r="E16" s="152" t="s">
        <v>1481</v>
      </c>
      <c r="F16" s="71" t="s">
        <v>1479</v>
      </c>
      <c r="G16" s="153">
        <v>2860</v>
      </c>
      <c r="H16" s="153">
        <v>598</v>
      </c>
      <c r="I16" s="71" t="s">
        <v>1479</v>
      </c>
      <c r="J16" s="154" t="s">
        <v>323</v>
      </c>
    </row>
    <row r="17" spans="1:13" ht="67.5">
      <c r="A17" s="151" t="s">
        <v>1375</v>
      </c>
      <c r="B17" s="264" t="s">
        <v>1482</v>
      </c>
      <c r="C17" s="265"/>
      <c r="D17" s="152" t="s">
        <v>914</v>
      </c>
      <c r="E17" s="152" t="s">
        <v>1483</v>
      </c>
      <c r="F17" s="71" t="s">
        <v>1484</v>
      </c>
      <c r="G17" s="153">
        <v>11120</v>
      </c>
      <c r="H17" s="153">
        <v>383</v>
      </c>
      <c r="I17" s="152" t="s">
        <v>1617</v>
      </c>
      <c r="J17" s="154" t="s">
        <v>323</v>
      </c>
    </row>
    <row r="18" spans="1:13" ht="33.75">
      <c r="A18" s="151" t="s">
        <v>189</v>
      </c>
      <c r="B18" s="152" t="s">
        <v>1618</v>
      </c>
      <c r="C18" s="152" t="s">
        <v>994</v>
      </c>
      <c r="D18" s="152" t="s">
        <v>542</v>
      </c>
      <c r="E18" s="152" t="s">
        <v>995</v>
      </c>
      <c r="F18" s="152" t="s">
        <v>996</v>
      </c>
      <c r="G18" s="153">
        <v>5060</v>
      </c>
      <c r="H18" s="153">
        <v>598</v>
      </c>
      <c r="I18" s="152" t="s">
        <v>996</v>
      </c>
      <c r="J18" s="154" t="s">
        <v>323</v>
      </c>
    </row>
    <row r="19" spans="1:13" ht="17.100000000000001" customHeight="1">
      <c r="A19" s="307" t="s">
        <v>189</v>
      </c>
      <c r="B19" s="85" t="s">
        <v>819</v>
      </c>
      <c r="C19" s="85" t="s">
        <v>1805</v>
      </c>
      <c r="D19" s="313" t="s">
        <v>542</v>
      </c>
      <c r="E19" s="313" t="s">
        <v>997</v>
      </c>
      <c r="F19" s="313" t="s">
        <v>822</v>
      </c>
      <c r="G19" s="258">
        <v>5976</v>
      </c>
      <c r="H19" s="258">
        <v>598</v>
      </c>
      <c r="I19" s="313" t="s">
        <v>822</v>
      </c>
      <c r="J19" s="319" t="s">
        <v>323</v>
      </c>
    </row>
    <row r="20" spans="1:13" ht="17.100000000000001" customHeight="1">
      <c r="A20" s="309"/>
      <c r="B20" s="85" t="s">
        <v>820</v>
      </c>
      <c r="C20" s="85" t="s">
        <v>1805</v>
      </c>
      <c r="D20" s="315"/>
      <c r="E20" s="315"/>
      <c r="F20" s="315"/>
      <c r="G20" s="259"/>
      <c r="H20" s="259"/>
      <c r="I20" s="315"/>
      <c r="J20" s="321"/>
    </row>
    <row r="21" spans="1:13" ht="22.5">
      <c r="A21" s="151" t="s">
        <v>189</v>
      </c>
      <c r="B21" s="264" t="s">
        <v>998</v>
      </c>
      <c r="C21" s="265"/>
      <c r="D21" s="152" t="s">
        <v>542</v>
      </c>
      <c r="E21" s="152" t="s">
        <v>999</v>
      </c>
      <c r="F21" s="152" t="s">
        <v>1000</v>
      </c>
      <c r="G21" s="153">
        <v>21048</v>
      </c>
      <c r="H21" s="153">
        <v>598</v>
      </c>
      <c r="I21" s="152" t="s">
        <v>1001</v>
      </c>
      <c r="J21" s="154" t="s">
        <v>323</v>
      </c>
    </row>
    <row r="22" spans="1:13" ht="22.5">
      <c r="A22" s="151" t="s">
        <v>1375</v>
      </c>
      <c r="B22" s="264" t="s">
        <v>1018</v>
      </c>
      <c r="C22" s="265"/>
      <c r="D22" s="152" t="s">
        <v>518</v>
      </c>
      <c r="E22" s="152" t="s">
        <v>1019</v>
      </c>
      <c r="F22" s="152" t="s">
        <v>1003</v>
      </c>
      <c r="G22" s="153">
        <v>8624</v>
      </c>
      <c r="H22" s="153">
        <v>0</v>
      </c>
      <c r="I22" s="71" t="s">
        <v>1002</v>
      </c>
      <c r="J22" s="154" t="s">
        <v>323</v>
      </c>
    </row>
    <row r="23" spans="1:13">
      <c r="A23" s="307" t="s">
        <v>189</v>
      </c>
      <c r="B23" s="85" t="s">
        <v>819</v>
      </c>
      <c r="C23" s="85" t="s">
        <v>1805</v>
      </c>
      <c r="D23" s="313" t="s">
        <v>542</v>
      </c>
      <c r="E23" s="313" t="s">
        <v>821</v>
      </c>
      <c r="F23" s="313" t="s">
        <v>822</v>
      </c>
      <c r="G23" s="258">
        <v>5600</v>
      </c>
      <c r="H23" s="258">
        <v>598</v>
      </c>
      <c r="I23" s="313" t="s">
        <v>822</v>
      </c>
      <c r="J23" s="319" t="s">
        <v>323</v>
      </c>
    </row>
    <row r="24" spans="1:13">
      <c r="A24" s="309"/>
      <c r="B24" s="85" t="s">
        <v>820</v>
      </c>
      <c r="C24" s="85" t="s">
        <v>1805</v>
      </c>
      <c r="D24" s="315"/>
      <c r="E24" s="315"/>
      <c r="F24" s="315"/>
      <c r="G24" s="259"/>
      <c r="H24" s="259"/>
      <c r="I24" s="315"/>
      <c r="J24" s="321"/>
    </row>
    <row r="25" spans="1:13" ht="31.5">
      <c r="A25" s="91" t="s">
        <v>897</v>
      </c>
      <c r="B25" s="155" t="s">
        <v>1548</v>
      </c>
      <c r="C25" s="155" t="s">
        <v>1646</v>
      </c>
      <c r="D25" s="85" t="s">
        <v>542</v>
      </c>
      <c r="E25" s="85" t="s">
        <v>1647</v>
      </c>
      <c r="F25" s="85" t="s">
        <v>1648</v>
      </c>
      <c r="G25" s="156">
        <v>1781</v>
      </c>
      <c r="H25" s="156">
        <v>6853</v>
      </c>
      <c r="I25" s="85" t="s">
        <v>1648</v>
      </c>
      <c r="J25" s="86" t="s">
        <v>1649</v>
      </c>
      <c r="K25" s="157"/>
      <c r="L25" s="158"/>
      <c r="M25" s="158"/>
    </row>
    <row r="26" spans="1:13" ht="31.5">
      <c r="A26" s="307" t="s">
        <v>897</v>
      </c>
      <c r="B26" s="85" t="s">
        <v>787</v>
      </c>
      <c r="C26" s="85" t="s">
        <v>788</v>
      </c>
      <c r="D26" s="313" t="s">
        <v>542</v>
      </c>
      <c r="E26" s="313" t="s">
        <v>968</v>
      </c>
      <c r="F26" s="313" t="s">
        <v>1650</v>
      </c>
      <c r="G26" s="342">
        <v>32016.5</v>
      </c>
      <c r="H26" s="342">
        <v>598</v>
      </c>
      <c r="I26" s="313" t="s">
        <v>1650</v>
      </c>
      <c r="J26" s="319" t="s">
        <v>323</v>
      </c>
    </row>
    <row r="27" spans="1:13">
      <c r="A27" s="309"/>
      <c r="B27" s="85" t="s">
        <v>439</v>
      </c>
      <c r="C27" s="159" t="s">
        <v>1739</v>
      </c>
      <c r="D27" s="315"/>
      <c r="E27" s="315"/>
      <c r="F27" s="315"/>
      <c r="G27" s="343"/>
      <c r="H27" s="343"/>
      <c r="I27" s="315"/>
      <c r="J27" s="321"/>
    </row>
    <row r="28" spans="1:13" ht="21">
      <c r="A28" s="91" t="s">
        <v>897</v>
      </c>
      <c r="B28" s="85" t="s">
        <v>1546</v>
      </c>
      <c r="C28" s="159" t="s">
        <v>720</v>
      </c>
      <c r="D28" s="85" t="s">
        <v>542</v>
      </c>
      <c r="E28" s="85" t="s">
        <v>1651</v>
      </c>
      <c r="F28" s="85" t="s">
        <v>1652</v>
      </c>
      <c r="G28" s="156">
        <v>2225</v>
      </c>
      <c r="H28" s="156">
        <v>5608</v>
      </c>
      <c r="I28" s="85" t="s">
        <v>1652</v>
      </c>
      <c r="J28" s="86" t="s">
        <v>323</v>
      </c>
    </row>
    <row r="29" spans="1:13" ht="20.100000000000001" customHeight="1">
      <c r="A29" s="307" t="s">
        <v>897</v>
      </c>
      <c r="B29" s="85" t="s">
        <v>787</v>
      </c>
      <c r="C29" s="85" t="s">
        <v>788</v>
      </c>
      <c r="D29" s="313" t="s">
        <v>542</v>
      </c>
      <c r="E29" s="313" t="s">
        <v>1653</v>
      </c>
      <c r="F29" s="313" t="s">
        <v>1654</v>
      </c>
      <c r="G29" s="342">
        <v>19155.560000000001</v>
      </c>
      <c r="H29" s="342">
        <v>598</v>
      </c>
      <c r="I29" s="313" t="s">
        <v>1654</v>
      </c>
      <c r="J29" s="319" t="s">
        <v>323</v>
      </c>
    </row>
    <row r="30" spans="1:13" ht="20.100000000000001" customHeight="1">
      <c r="A30" s="309"/>
      <c r="B30" s="85" t="s">
        <v>439</v>
      </c>
      <c r="C30" s="159" t="s">
        <v>1739</v>
      </c>
      <c r="D30" s="315"/>
      <c r="E30" s="315"/>
      <c r="F30" s="315"/>
      <c r="G30" s="343"/>
      <c r="H30" s="343"/>
      <c r="I30" s="315"/>
      <c r="J30" s="321"/>
    </row>
    <row r="31" spans="1:13" ht="30" customHeight="1">
      <c r="A31" s="307" t="s">
        <v>1376</v>
      </c>
      <c r="B31" s="85" t="s">
        <v>1034</v>
      </c>
      <c r="C31" s="85" t="s">
        <v>1655</v>
      </c>
      <c r="D31" s="313" t="s">
        <v>882</v>
      </c>
      <c r="E31" s="313" t="s">
        <v>883</v>
      </c>
      <c r="F31" s="313" t="s">
        <v>884</v>
      </c>
      <c r="G31" s="342">
        <v>1140</v>
      </c>
      <c r="H31" s="342">
        <v>6276</v>
      </c>
      <c r="I31" s="313" t="s">
        <v>884</v>
      </c>
      <c r="J31" s="319" t="s">
        <v>323</v>
      </c>
    </row>
    <row r="32" spans="1:13" ht="30" customHeight="1">
      <c r="A32" s="309"/>
      <c r="B32" s="85" t="s">
        <v>1656</v>
      </c>
      <c r="C32" s="85" t="s">
        <v>1657</v>
      </c>
      <c r="D32" s="315"/>
      <c r="E32" s="315"/>
      <c r="F32" s="315"/>
      <c r="G32" s="343"/>
      <c r="H32" s="343"/>
      <c r="I32" s="315"/>
      <c r="J32" s="321"/>
    </row>
    <row r="33" spans="1:13" ht="21">
      <c r="A33" s="91" t="s">
        <v>897</v>
      </c>
      <c r="B33" s="85" t="s">
        <v>1546</v>
      </c>
      <c r="C33" s="159" t="s">
        <v>720</v>
      </c>
      <c r="D33" s="85" t="s">
        <v>882</v>
      </c>
      <c r="E33" s="85" t="s">
        <v>885</v>
      </c>
      <c r="F33" s="85" t="s">
        <v>886</v>
      </c>
      <c r="G33" s="156">
        <v>710</v>
      </c>
      <c r="H33" s="156">
        <v>5705</v>
      </c>
      <c r="I33" s="85" t="s">
        <v>886</v>
      </c>
      <c r="J33" s="86" t="s">
        <v>323</v>
      </c>
    </row>
    <row r="34" spans="1:13" ht="52.5">
      <c r="A34" s="91" t="s">
        <v>897</v>
      </c>
      <c r="B34" s="85" t="s">
        <v>787</v>
      </c>
      <c r="C34" s="159" t="s">
        <v>788</v>
      </c>
      <c r="D34" s="85" t="s">
        <v>542</v>
      </c>
      <c r="E34" s="85" t="s">
        <v>887</v>
      </c>
      <c r="F34" s="85" t="s">
        <v>888</v>
      </c>
      <c r="G34" s="156">
        <v>2019</v>
      </c>
      <c r="H34" s="156">
        <v>5762</v>
      </c>
      <c r="I34" s="85" t="s">
        <v>889</v>
      </c>
      <c r="J34" s="86" t="s">
        <v>323</v>
      </c>
    </row>
    <row r="35" spans="1:13" ht="21">
      <c r="A35" s="307" t="s">
        <v>897</v>
      </c>
      <c r="B35" s="85" t="s">
        <v>1546</v>
      </c>
      <c r="C35" s="159" t="s">
        <v>720</v>
      </c>
      <c r="D35" s="313" t="s">
        <v>882</v>
      </c>
      <c r="E35" s="313" t="s">
        <v>891</v>
      </c>
      <c r="F35" s="313" t="s">
        <v>892</v>
      </c>
      <c r="G35" s="342">
        <v>1470</v>
      </c>
      <c r="H35" s="342">
        <v>14688</v>
      </c>
      <c r="I35" s="313" t="s">
        <v>892</v>
      </c>
      <c r="J35" s="319" t="s">
        <v>323</v>
      </c>
    </row>
    <row r="36" spans="1:13" ht="35.1" customHeight="1">
      <c r="A36" s="308"/>
      <c r="B36" s="85" t="s">
        <v>1548</v>
      </c>
      <c r="C36" s="159" t="s">
        <v>1646</v>
      </c>
      <c r="D36" s="314"/>
      <c r="E36" s="314"/>
      <c r="F36" s="314"/>
      <c r="G36" s="348"/>
      <c r="H36" s="348"/>
      <c r="I36" s="314"/>
      <c r="J36" s="320"/>
    </row>
    <row r="37" spans="1:13" ht="35.1" customHeight="1">
      <c r="A37" s="309"/>
      <c r="B37" s="85" t="s">
        <v>539</v>
      </c>
      <c r="C37" s="85" t="s">
        <v>890</v>
      </c>
      <c r="D37" s="315"/>
      <c r="E37" s="315"/>
      <c r="F37" s="315"/>
      <c r="G37" s="343"/>
      <c r="H37" s="343"/>
      <c r="I37" s="315"/>
      <c r="J37" s="321"/>
    </row>
    <row r="38" spans="1:13" ht="52.5">
      <c r="A38" s="91" t="s">
        <v>897</v>
      </c>
      <c r="B38" s="85" t="s">
        <v>787</v>
      </c>
      <c r="C38" s="159" t="s">
        <v>788</v>
      </c>
      <c r="D38" s="85" t="s">
        <v>542</v>
      </c>
      <c r="E38" s="85" t="s">
        <v>893</v>
      </c>
      <c r="F38" s="85" t="s">
        <v>1720</v>
      </c>
      <c r="G38" s="156">
        <v>1781</v>
      </c>
      <c r="H38" s="156">
        <v>5370</v>
      </c>
      <c r="I38" s="85" t="s">
        <v>1720</v>
      </c>
      <c r="J38" s="86" t="s">
        <v>323</v>
      </c>
    </row>
    <row r="39" spans="1:13" ht="33.75">
      <c r="A39" s="131" t="s">
        <v>1376</v>
      </c>
      <c r="B39" s="71" t="s">
        <v>1020</v>
      </c>
      <c r="C39" s="71" t="s">
        <v>1655</v>
      </c>
      <c r="D39" s="71" t="s">
        <v>575</v>
      </c>
      <c r="E39" s="71" t="s">
        <v>1021</v>
      </c>
      <c r="F39" s="71" t="s">
        <v>1022</v>
      </c>
      <c r="G39" s="101">
        <v>166</v>
      </c>
      <c r="H39" s="101">
        <v>4251</v>
      </c>
      <c r="I39" s="71" t="s">
        <v>1022</v>
      </c>
      <c r="J39" s="72" t="s">
        <v>323</v>
      </c>
    </row>
    <row r="40" spans="1:13" ht="45">
      <c r="A40" s="131" t="s">
        <v>1376</v>
      </c>
      <c r="B40" s="71" t="s">
        <v>1034</v>
      </c>
      <c r="C40" s="71" t="s">
        <v>1655</v>
      </c>
      <c r="D40" s="71" t="s">
        <v>882</v>
      </c>
      <c r="E40" s="71" t="s">
        <v>1503</v>
      </c>
      <c r="F40" s="71" t="s">
        <v>1504</v>
      </c>
      <c r="G40" s="101">
        <v>602</v>
      </c>
      <c r="H40" s="101">
        <v>4631</v>
      </c>
      <c r="I40" s="71" t="s">
        <v>1505</v>
      </c>
      <c r="J40" s="72" t="s">
        <v>220</v>
      </c>
    </row>
    <row r="41" spans="1:13" ht="33.75">
      <c r="A41" s="131" t="s">
        <v>189</v>
      </c>
      <c r="B41" s="71" t="s">
        <v>221</v>
      </c>
      <c r="C41" s="71" t="s">
        <v>899</v>
      </c>
      <c r="D41" s="71" t="s">
        <v>542</v>
      </c>
      <c r="E41" s="71" t="s">
        <v>222</v>
      </c>
      <c r="F41" s="71" t="s">
        <v>822</v>
      </c>
      <c r="G41" s="101">
        <v>3800</v>
      </c>
      <c r="H41" s="101">
        <v>4714</v>
      </c>
      <c r="I41" s="71" t="s">
        <v>822</v>
      </c>
      <c r="J41" s="72" t="s">
        <v>323</v>
      </c>
    </row>
    <row r="42" spans="1:13" ht="33.75">
      <c r="A42" s="131" t="s">
        <v>897</v>
      </c>
      <c r="B42" s="71" t="s">
        <v>223</v>
      </c>
      <c r="C42" s="71" t="s">
        <v>224</v>
      </c>
      <c r="D42" s="71" t="s">
        <v>542</v>
      </c>
      <c r="E42" s="71" t="s">
        <v>225</v>
      </c>
      <c r="F42" s="71" t="s">
        <v>1648</v>
      </c>
      <c r="G42" s="101">
        <v>1250</v>
      </c>
      <c r="H42" s="101">
        <v>598</v>
      </c>
      <c r="I42" s="71" t="s">
        <v>1648</v>
      </c>
      <c r="J42" s="72" t="s">
        <v>323</v>
      </c>
    </row>
    <row r="43" spans="1:13" ht="33.75">
      <c r="A43" s="131" t="s">
        <v>897</v>
      </c>
      <c r="B43" s="71" t="s">
        <v>226</v>
      </c>
      <c r="C43" s="71" t="s">
        <v>217</v>
      </c>
      <c r="D43" s="71" t="s">
        <v>542</v>
      </c>
      <c r="E43" s="71" t="s">
        <v>225</v>
      </c>
      <c r="F43" s="71" t="s">
        <v>1648</v>
      </c>
      <c r="G43" s="101">
        <v>1250</v>
      </c>
      <c r="H43" s="101">
        <v>598</v>
      </c>
      <c r="I43" s="71" t="s">
        <v>1648</v>
      </c>
      <c r="J43" s="72" t="s">
        <v>323</v>
      </c>
      <c r="M43" s="160"/>
    </row>
    <row r="44" spans="1:13" ht="33.75">
      <c r="A44" s="131" t="s">
        <v>897</v>
      </c>
      <c r="B44" s="71" t="s">
        <v>1804</v>
      </c>
      <c r="C44" s="71" t="s">
        <v>217</v>
      </c>
      <c r="D44" s="71" t="s">
        <v>542</v>
      </c>
      <c r="E44" s="71" t="s">
        <v>225</v>
      </c>
      <c r="F44" s="71" t="s">
        <v>1648</v>
      </c>
      <c r="G44" s="101">
        <v>1250</v>
      </c>
      <c r="H44" s="101">
        <v>0</v>
      </c>
      <c r="I44" s="71" t="s">
        <v>1648</v>
      </c>
      <c r="J44" s="72" t="s">
        <v>323</v>
      </c>
      <c r="M44" s="161"/>
    </row>
    <row r="45" spans="1:13" ht="24.95" customHeight="1">
      <c r="A45" s="281" t="s">
        <v>205</v>
      </c>
      <c r="B45" s="83" t="s">
        <v>227</v>
      </c>
      <c r="C45" s="83" t="s">
        <v>1624</v>
      </c>
      <c r="D45" s="283" t="s">
        <v>230</v>
      </c>
      <c r="E45" s="283" t="s">
        <v>1522</v>
      </c>
      <c r="F45" s="283" t="s">
        <v>101</v>
      </c>
      <c r="G45" s="258">
        <v>7094</v>
      </c>
      <c r="H45" s="258">
        <v>642</v>
      </c>
      <c r="I45" s="283" t="s">
        <v>102</v>
      </c>
      <c r="J45" s="279" t="s">
        <v>103</v>
      </c>
    </row>
    <row r="46" spans="1:13" ht="24.95" customHeight="1">
      <c r="A46" s="282"/>
      <c r="B46" s="85" t="s">
        <v>228</v>
      </c>
      <c r="C46" s="83" t="s">
        <v>229</v>
      </c>
      <c r="D46" s="284"/>
      <c r="E46" s="284"/>
      <c r="F46" s="284"/>
      <c r="G46" s="259"/>
      <c r="H46" s="259"/>
      <c r="I46" s="284"/>
      <c r="J46" s="280"/>
    </row>
    <row r="47" spans="1:13" ht="24.95" customHeight="1">
      <c r="A47" s="205" t="s">
        <v>1376</v>
      </c>
      <c r="B47" s="128" t="s">
        <v>991</v>
      </c>
      <c r="C47" s="128" t="s">
        <v>1388</v>
      </c>
      <c r="D47" s="260" t="s">
        <v>919</v>
      </c>
      <c r="E47" s="260" t="s">
        <v>231</v>
      </c>
      <c r="F47" s="260" t="s">
        <v>232</v>
      </c>
      <c r="G47" s="258">
        <v>700</v>
      </c>
      <c r="H47" s="258">
        <v>0</v>
      </c>
      <c r="I47" s="260" t="s">
        <v>174</v>
      </c>
      <c r="J47" s="262" t="s">
        <v>175</v>
      </c>
    </row>
    <row r="48" spans="1:13" ht="24.95" customHeight="1">
      <c r="A48" s="206"/>
      <c r="B48" s="128" t="s">
        <v>990</v>
      </c>
      <c r="C48" s="128" t="s">
        <v>1377</v>
      </c>
      <c r="D48" s="261"/>
      <c r="E48" s="261"/>
      <c r="F48" s="261"/>
      <c r="G48" s="259"/>
      <c r="H48" s="259"/>
      <c r="I48" s="261"/>
      <c r="J48" s="263"/>
    </row>
    <row r="49" spans="1:10" ht="24.95" customHeight="1">
      <c r="A49" s="205" t="s">
        <v>1376</v>
      </c>
      <c r="B49" s="128" t="s">
        <v>1559</v>
      </c>
      <c r="C49" s="128" t="s">
        <v>1386</v>
      </c>
      <c r="D49" s="260" t="s">
        <v>925</v>
      </c>
      <c r="E49" s="260" t="s">
        <v>176</v>
      </c>
      <c r="F49" s="260" t="s">
        <v>177</v>
      </c>
      <c r="G49" s="258">
        <v>516</v>
      </c>
      <c r="H49" s="258">
        <v>0</v>
      </c>
      <c r="I49" s="260" t="s">
        <v>178</v>
      </c>
      <c r="J49" s="262" t="s">
        <v>179</v>
      </c>
    </row>
    <row r="50" spans="1:10" ht="24.95" customHeight="1">
      <c r="A50" s="206"/>
      <c r="B50" s="128" t="s">
        <v>1737</v>
      </c>
      <c r="C50" s="128" t="s">
        <v>1388</v>
      </c>
      <c r="D50" s="261"/>
      <c r="E50" s="261"/>
      <c r="F50" s="261"/>
      <c r="G50" s="259"/>
      <c r="H50" s="259"/>
      <c r="I50" s="261"/>
      <c r="J50" s="263"/>
    </row>
    <row r="51" spans="1:10" ht="15" customHeight="1">
      <c r="A51" s="205" t="s">
        <v>197</v>
      </c>
      <c r="B51" s="128" t="s">
        <v>499</v>
      </c>
      <c r="C51" s="128" t="s">
        <v>1582</v>
      </c>
      <c r="D51" s="260" t="s">
        <v>575</v>
      </c>
      <c r="E51" s="260" t="s">
        <v>180</v>
      </c>
      <c r="F51" s="260" t="s">
        <v>181</v>
      </c>
      <c r="G51" s="258">
        <v>7006.98</v>
      </c>
      <c r="H51" s="258">
        <v>3714.62</v>
      </c>
      <c r="I51" s="260" t="s">
        <v>182</v>
      </c>
      <c r="J51" s="262" t="s">
        <v>323</v>
      </c>
    </row>
    <row r="52" spans="1:10" ht="15" customHeight="1">
      <c r="A52" s="215"/>
      <c r="B52" s="71" t="s">
        <v>199</v>
      </c>
      <c r="C52" s="100" t="s">
        <v>1386</v>
      </c>
      <c r="D52" s="340"/>
      <c r="E52" s="340"/>
      <c r="F52" s="340"/>
      <c r="G52" s="289"/>
      <c r="H52" s="289"/>
      <c r="I52" s="340"/>
      <c r="J52" s="341"/>
    </row>
    <row r="53" spans="1:10" ht="15" customHeight="1">
      <c r="A53" s="206"/>
      <c r="B53" s="71" t="s">
        <v>200</v>
      </c>
      <c r="C53" s="71" t="s">
        <v>1386</v>
      </c>
      <c r="D53" s="261"/>
      <c r="E53" s="261"/>
      <c r="F53" s="261"/>
      <c r="G53" s="259"/>
      <c r="H53" s="259"/>
      <c r="I53" s="261"/>
      <c r="J53" s="263"/>
    </row>
    <row r="54" spans="1:10" ht="17.100000000000001" customHeight="1">
      <c r="A54" s="281" t="s">
        <v>205</v>
      </c>
      <c r="B54" s="83" t="s">
        <v>1219</v>
      </c>
      <c r="C54" s="83" t="s">
        <v>793</v>
      </c>
      <c r="D54" s="283" t="s">
        <v>319</v>
      </c>
      <c r="E54" s="285" t="s">
        <v>1516</v>
      </c>
      <c r="F54" s="283" t="s">
        <v>101</v>
      </c>
      <c r="G54" s="258">
        <v>5958</v>
      </c>
      <c r="H54" s="258">
        <v>0</v>
      </c>
      <c r="I54" s="283" t="s">
        <v>102</v>
      </c>
      <c r="J54" s="279" t="s">
        <v>103</v>
      </c>
    </row>
    <row r="55" spans="1:10" ht="17.100000000000001" customHeight="1">
      <c r="A55" s="282"/>
      <c r="B55" s="84" t="s">
        <v>1220</v>
      </c>
      <c r="C55" s="83" t="s">
        <v>793</v>
      </c>
      <c r="D55" s="284"/>
      <c r="E55" s="286"/>
      <c r="F55" s="284"/>
      <c r="G55" s="259"/>
      <c r="H55" s="259"/>
      <c r="I55" s="284"/>
      <c r="J55" s="280"/>
    </row>
    <row r="56" spans="1:10" ht="33.75">
      <c r="A56" s="131" t="s">
        <v>517</v>
      </c>
      <c r="B56" s="264" t="s">
        <v>1221</v>
      </c>
      <c r="C56" s="265"/>
      <c r="D56" s="71" t="s">
        <v>542</v>
      </c>
      <c r="E56" s="71" t="s">
        <v>1222</v>
      </c>
      <c r="F56" s="71" t="s">
        <v>86</v>
      </c>
      <c r="G56" s="73">
        <v>2280</v>
      </c>
      <c r="H56" s="73">
        <v>898</v>
      </c>
      <c r="I56" s="71" t="s">
        <v>87</v>
      </c>
      <c r="J56" s="72" t="s">
        <v>323</v>
      </c>
    </row>
    <row r="57" spans="1:10" ht="168.75">
      <c r="A57" s="131" t="s">
        <v>1375</v>
      </c>
      <c r="B57" s="71" t="s">
        <v>88</v>
      </c>
      <c r="C57" s="71" t="s">
        <v>89</v>
      </c>
      <c r="D57" s="71" t="s">
        <v>542</v>
      </c>
      <c r="E57" s="71" t="s">
        <v>90</v>
      </c>
      <c r="F57" s="71" t="s">
        <v>91</v>
      </c>
      <c r="G57" s="73">
        <v>9629</v>
      </c>
      <c r="H57" s="73">
        <v>598</v>
      </c>
      <c r="I57" s="71" t="s">
        <v>92</v>
      </c>
      <c r="J57" s="72" t="s">
        <v>323</v>
      </c>
    </row>
    <row r="58" spans="1:10" ht="33.75">
      <c r="A58" s="131" t="s">
        <v>897</v>
      </c>
      <c r="B58" s="71" t="s">
        <v>1548</v>
      </c>
      <c r="C58" s="71" t="s">
        <v>1646</v>
      </c>
      <c r="D58" s="71" t="s">
        <v>882</v>
      </c>
      <c r="E58" s="71" t="s">
        <v>93</v>
      </c>
      <c r="F58" s="71" t="s">
        <v>94</v>
      </c>
      <c r="G58" s="73">
        <v>404</v>
      </c>
      <c r="H58" s="73">
        <v>6483</v>
      </c>
      <c r="I58" s="71" t="s">
        <v>95</v>
      </c>
      <c r="J58" s="72" t="s">
        <v>323</v>
      </c>
    </row>
    <row r="59" spans="1:10" ht="24.95" customHeight="1">
      <c r="A59" s="334" t="s">
        <v>1376</v>
      </c>
      <c r="B59" s="71" t="s">
        <v>1737</v>
      </c>
      <c r="C59" s="71" t="s">
        <v>1388</v>
      </c>
      <c r="D59" s="328" t="s">
        <v>1885</v>
      </c>
      <c r="E59" s="328" t="s">
        <v>1886</v>
      </c>
      <c r="F59" s="328" t="s">
        <v>1887</v>
      </c>
      <c r="G59" s="337">
        <v>2024</v>
      </c>
      <c r="H59" s="337">
        <v>0</v>
      </c>
      <c r="I59" s="328" t="s">
        <v>1888</v>
      </c>
      <c r="J59" s="331" t="s">
        <v>1889</v>
      </c>
    </row>
    <row r="60" spans="1:10" ht="24.95" customHeight="1">
      <c r="A60" s="336"/>
      <c r="B60" s="71" t="s">
        <v>1738</v>
      </c>
      <c r="C60" s="71" t="s">
        <v>1739</v>
      </c>
      <c r="D60" s="330"/>
      <c r="E60" s="330"/>
      <c r="F60" s="330"/>
      <c r="G60" s="339"/>
      <c r="H60" s="339"/>
      <c r="I60" s="330"/>
      <c r="J60" s="333"/>
    </row>
    <row r="61" spans="1:10" ht="17.100000000000001" customHeight="1">
      <c r="A61" s="334" t="s">
        <v>1376</v>
      </c>
      <c r="B61" s="71" t="s">
        <v>1442</v>
      </c>
      <c r="C61" s="71" t="s">
        <v>1388</v>
      </c>
      <c r="D61" s="328" t="s">
        <v>1890</v>
      </c>
      <c r="E61" s="328" t="s">
        <v>1891</v>
      </c>
      <c r="F61" s="328" t="s">
        <v>1892</v>
      </c>
      <c r="G61" s="337">
        <v>700</v>
      </c>
      <c r="H61" s="337">
        <v>0</v>
      </c>
      <c r="I61" s="328" t="s">
        <v>1892</v>
      </c>
      <c r="J61" s="331" t="s">
        <v>1448</v>
      </c>
    </row>
    <row r="62" spans="1:10" ht="17.100000000000001" customHeight="1">
      <c r="A62" s="336"/>
      <c r="B62" s="71" t="s">
        <v>1443</v>
      </c>
      <c r="C62" s="71" t="s">
        <v>1390</v>
      </c>
      <c r="D62" s="330"/>
      <c r="E62" s="330"/>
      <c r="F62" s="330"/>
      <c r="G62" s="339"/>
      <c r="H62" s="339"/>
      <c r="I62" s="330"/>
      <c r="J62" s="333"/>
    </row>
    <row r="63" spans="1:10" ht="67.5">
      <c r="A63" s="131" t="s">
        <v>1375</v>
      </c>
      <c r="B63" s="264" t="s">
        <v>1893</v>
      </c>
      <c r="C63" s="265"/>
      <c r="D63" s="71" t="s">
        <v>969</v>
      </c>
      <c r="E63" s="71" t="s">
        <v>1894</v>
      </c>
      <c r="F63" s="71" t="s">
        <v>1895</v>
      </c>
      <c r="G63" s="73">
        <v>1548</v>
      </c>
      <c r="H63" s="73">
        <v>167</v>
      </c>
      <c r="I63" s="71" t="s">
        <v>1065</v>
      </c>
      <c r="J63" s="72" t="s">
        <v>323</v>
      </c>
    </row>
    <row r="64" spans="1:10" ht="24.95" customHeight="1">
      <c r="A64" s="334" t="s">
        <v>1375</v>
      </c>
      <c r="B64" s="71" t="s">
        <v>1066</v>
      </c>
      <c r="C64" s="71" t="s">
        <v>1067</v>
      </c>
      <c r="D64" s="328" t="s">
        <v>374</v>
      </c>
      <c r="E64" s="328" t="s">
        <v>375</v>
      </c>
      <c r="F64" s="260" t="s">
        <v>1172</v>
      </c>
      <c r="G64" s="337">
        <v>1196</v>
      </c>
      <c r="H64" s="337">
        <v>230</v>
      </c>
      <c r="I64" s="328" t="s">
        <v>1435</v>
      </c>
      <c r="J64" s="331" t="s">
        <v>323</v>
      </c>
    </row>
    <row r="65" spans="1:10" ht="24.95" customHeight="1">
      <c r="A65" s="336"/>
      <c r="B65" s="71" t="s">
        <v>516</v>
      </c>
      <c r="C65" s="71" t="s">
        <v>1805</v>
      </c>
      <c r="D65" s="330"/>
      <c r="E65" s="330"/>
      <c r="F65" s="261"/>
      <c r="G65" s="339"/>
      <c r="H65" s="339"/>
      <c r="I65" s="330"/>
      <c r="J65" s="333"/>
    </row>
    <row r="66" spans="1:10" ht="168.75">
      <c r="A66" s="131" t="s">
        <v>1375</v>
      </c>
      <c r="B66" s="264" t="s">
        <v>1122</v>
      </c>
      <c r="C66" s="265"/>
      <c r="D66" s="71" t="s">
        <v>542</v>
      </c>
      <c r="E66" s="71" t="s">
        <v>1870</v>
      </c>
      <c r="F66" s="71" t="s">
        <v>219</v>
      </c>
      <c r="G66" s="73">
        <v>134960</v>
      </c>
      <c r="H66" s="73">
        <v>0</v>
      </c>
      <c r="I66" s="71" t="s">
        <v>92</v>
      </c>
      <c r="J66" s="72" t="s">
        <v>323</v>
      </c>
    </row>
    <row r="67" spans="1:10" ht="168.75">
      <c r="A67" s="117" t="s">
        <v>1375</v>
      </c>
      <c r="B67" s="264" t="s">
        <v>1123</v>
      </c>
      <c r="C67" s="265"/>
      <c r="D67" s="128" t="s">
        <v>542</v>
      </c>
      <c r="E67" s="71" t="s">
        <v>1870</v>
      </c>
      <c r="F67" s="71" t="s">
        <v>219</v>
      </c>
      <c r="G67" s="96">
        <v>576096</v>
      </c>
      <c r="H67" s="96">
        <v>291</v>
      </c>
      <c r="I67" s="71" t="s">
        <v>92</v>
      </c>
      <c r="J67" s="129" t="s">
        <v>323</v>
      </c>
    </row>
    <row r="68" spans="1:10" ht="80.099999999999994" customHeight="1">
      <c r="A68" s="205" t="s">
        <v>517</v>
      </c>
      <c r="B68" s="128" t="s">
        <v>1806</v>
      </c>
      <c r="C68" s="128" t="s">
        <v>1124</v>
      </c>
      <c r="D68" s="260" t="s">
        <v>542</v>
      </c>
      <c r="E68" s="260" t="s">
        <v>1127</v>
      </c>
      <c r="F68" s="260" t="s">
        <v>219</v>
      </c>
      <c r="G68" s="258">
        <v>8556</v>
      </c>
      <c r="H68" s="258">
        <v>1378.1</v>
      </c>
      <c r="I68" s="260" t="s">
        <v>92</v>
      </c>
      <c r="J68" s="262" t="s">
        <v>323</v>
      </c>
    </row>
    <row r="69" spans="1:10" ht="80.099999999999994" customHeight="1">
      <c r="A69" s="206"/>
      <c r="B69" s="128" t="s">
        <v>1125</v>
      </c>
      <c r="C69" s="128" t="s">
        <v>1126</v>
      </c>
      <c r="D69" s="261"/>
      <c r="E69" s="261"/>
      <c r="F69" s="261"/>
      <c r="G69" s="259"/>
      <c r="H69" s="259"/>
      <c r="I69" s="261"/>
      <c r="J69" s="263"/>
    </row>
    <row r="70" spans="1:10" ht="168.75">
      <c r="A70" s="117" t="s">
        <v>517</v>
      </c>
      <c r="B70" s="264" t="s">
        <v>1128</v>
      </c>
      <c r="C70" s="265"/>
      <c r="D70" s="128" t="s">
        <v>542</v>
      </c>
      <c r="E70" s="71" t="s">
        <v>1129</v>
      </c>
      <c r="F70" s="71" t="s">
        <v>219</v>
      </c>
      <c r="G70" s="96">
        <v>377300</v>
      </c>
      <c r="H70" s="96">
        <v>33229.449999999997</v>
      </c>
      <c r="I70" s="71" t="s">
        <v>92</v>
      </c>
      <c r="J70" s="129" t="s">
        <v>323</v>
      </c>
    </row>
    <row r="71" spans="1:10" ht="168.75">
      <c r="A71" s="131" t="s">
        <v>1375</v>
      </c>
      <c r="B71" s="264" t="s">
        <v>1130</v>
      </c>
      <c r="C71" s="265"/>
      <c r="D71" s="71" t="s">
        <v>542</v>
      </c>
      <c r="E71" s="71" t="s">
        <v>1131</v>
      </c>
      <c r="F71" s="71" t="s">
        <v>219</v>
      </c>
      <c r="G71" s="73">
        <v>22740</v>
      </c>
      <c r="H71" s="73">
        <v>897</v>
      </c>
      <c r="I71" s="71" t="s">
        <v>92</v>
      </c>
      <c r="J71" s="72" t="s">
        <v>323</v>
      </c>
    </row>
    <row r="72" spans="1:10" ht="18" customHeight="1">
      <c r="A72" s="205" t="s">
        <v>1375</v>
      </c>
      <c r="B72" s="128" t="s">
        <v>1907</v>
      </c>
      <c r="C72" s="128" t="s">
        <v>1390</v>
      </c>
      <c r="D72" s="260" t="s">
        <v>925</v>
      </c>
      <c r="E72" s="260" t="s">
        <v>1908</v>
      </c>
      <c r="F72" s="260" t="s">
        <v>1172</v>
      </c>
      <c r="G72" s="258">
        <v>546</v>
      </c>
      <c r="H72" s="258">
        <v>0</v>
      </c>
      <c r="I72" s="260" t="s">
        <v>1909</v>
      </c>
      <c r="J72" s="262" t="s">
        <v>323</v>
      </c>
    </row>
    <row r="73" spans="1:10" ht="18" customHeight="1">
      <c r="A73" s="206"/>
      <c r="B73" s="71" t="s">
        <v>516</v>
      </c>
      <c r="C73" s="71" t="s">
        <v>1805</v>
      </c>
      <c r="D73" s="261"/>
      <c r="E73" s="261"/>
      <c r="F73" s="261"/>
      <c r="G73" s="259"/>
      <c r="H73" s="259"/>
      <c r="I73" s="261"/>
      <c r="J73" s="263"/>
    </row>
    <row r="74" spans="1:10" ht="67.5">
      <c r="A74" s="131" t="s">
        <v>1375</v>
      </c>
      <c r="B74" s="264" t="s">
        <v>1910</v>
      </c>
      <c r="C74" s="265"/>
      <c r="D74" s="71" t="s">
        <v>921</v>
      </c>
      <c r="E74" s="71" t="s">
        <v>1911</v>
      </c>
      <c r="F74" s="71" t="s">
        <v>1912</v>
      </c>
      <c r="G74" s="73">
        <v>2100</v>
      </c>
      <c r="H74" s="73">
        <v>460</v>
      </c>
      <c r="I74" s="71" t="s">
        <v>1913</v>
      </c>
      <c r="J74" s="72" t="s">
        <v>323</v>
      </c>
    </row>
    <row r="75" spans="1:10" ht="39.950000000000003" customHeight="1">
      <c r="A75" s="334" t="s">
        <v>1375</v>
      </c>
      <c r="B75" s="71" t="s">
        <v>1914</v>
      </c>
      <c r="C75" s="71" t="s">
        <v>1124</v>
      </c>
      <c r="D75" s="328" t="s">
        <v>1915</v>
      </c>
      <c r="E75" s="328" t="s">
        <v>885</v>
      </c>
      <c r="F75" s="328" t="s">
        <v>1611</v>
      </c>
      <c r="G75" s="337">
        <v>916</v>
      </c>
      <c r="H75" s="337">
        <v>0</v>
      </c>
      <c r="I75" s="328" t="s">
        <v>1916</v>
      </c>
      <c r="J75" s="331" t="s">
        <v>323</v>
      </c>
    </row>
    <row r="76" spans="1:10" ht="39.950000000000003" customHeight="1">
      <c r="A76" s="336"/>
      <c r="B76" s="128" t="s">
        <v>908</v>
      </c>
      <c r="C76" s="128" t="s">
        <v>217</v>
      </c>
      <c r="D76" s="330"/>
      <c r="E76" s="330"/>
      <c r="F76" s="330"/>
      <c r="G76" s="339"/>
      <c r="H76" s="339"/>
      <c r="I76" s="330"/>
      <c r="J76" s="333"/>
    </row>
    <row r="77" spans="1:10" ht="39.950000000000003" customHeight="1">
      <c r="A77" s="334" t="s">
        <v>1375</v>
      </c>
      <c r="B77" s="71" t="s">
        <v>1914</v>
      </c>
      <c r="C77" s="71" t="s">
        <v>1124</v>
      </c>
      <c r="D77" s="328" t="s">
        <v>925</v>
      </c>
      <c r="E77" s="328" t="s">
        <v>1917</v>
      </c>
      <c r="F77" s="328" t="s">
        <v>1611</v>
      </c>
      <c r="G77" s="337">
        <v>660</v>
      </c>
      <c r="H77" s="337">
        <v>0</v>
      </c>
      <c r="I77" s="328" t="s">
        <v>606</v>
      </c>
      <c r="J77" s="331" t="s">
        <v>323</v>
      </c>
    </row>
    <row r="78" spans="1:10" ht="39.75" customHeight="1">
      <c r="A78" s="336"/>
      <c r="B78" s="128" t="s">
        <v>908</v>
      </c>
      <c r="C78" s="128" t="s">
        <v>217</v>
      </c>
      <c r="D78" s="330"/>
      <c r="E78" s="330"/>
      <c r="F78" s="330"/>
      <c r="G78" s="339"/>
      <c r="H78" s="339"/>
      <c r="I78" s="330"/>
      <c r="J78" s="333"/>
    </row>
    <row r="79" spans="1:10" ht="39.950000000000003" customHeight="1">
      <c r="A79" s="334" t="s">
        <v>1375</v>
      </c>
      <c r="B79" s="71" t="s">
        <v>1914</v>
      </c>
      <c r="C79" s="71" t="s">
        <v>1124</v>
      </c>
      <c r="D79" s="328" t="s">
        <v>921</v>
      </c>
      <c r="E79" s="328" t="s">
        <v>607</v>
      </c>
      <c r="F79" s="328" t="s">
        <v>1611</v>
      </c>
      <c r="G79" s="337">
        <v>660</v>
      </c>
      <c r="H79" s="337">
        <v>230</v>
      </c>
      <c r="I79" s="328" t="s">
        <v>561</v>
      </c>
      <c r="J79" s="331" t="s">
        <v>323</v>
      </c>
    </row>
    <row r="80" spans="1:10" ht="39.950000000000003" customHeight="1">
      <c r="A80" s="336"/>
      <c r="B80" s="128" t="s">
        <v>908</v>
      </c>
      <c r="C80" s="128" t="s">
        <v>217</v>
      </c>
      <c r="D80" s="330"/>
      <c r="E80" s="330"/>
      <c r="F80" s="330"/>
      <c r="G80" s="339"/>
      <c r="H80" s="339"/>
      <c r="I80" s="330"/>
      <c r="J80" s="333"/>
    </row>
    <row r="81" spans="1:10" ht="12.75" customHeight="1">
      <c r="A81" s="334" t="s">
        <v>1113</v>
      </c>
      <c r="B81" s="71" t="s">
        <v>1115</v>
      </c>
      <c r="C81" s="71" t="s">
        <v>899</v>
      </c>
      <c r="D81" s="328" t="s">
        <v>882</v>
      </c>
      <c r="E81" s="328" t="s">
        <v>1325</v>
      </c>
      <c r="F81" s="328" t="s">
        <v>1326</v>
      </c>
      <c r="G81" s="337">
        <v>2432.65</v>
      </c>
      <c r="H81" s="337">
        <v>10668</v>
      </c>
      <c r="I81" s="328" t="s">
        <v>1327</v>
      </c>
      <c r="J81" s="331" t="s">
        <v>323</v>
      </c>
    </row>
    <row r="82" spans="1:10" ht="12.75" customHeight="1">
      <c r="A82" s="336"/>
      <c r="B82" s="71" t="s">
        <v>1323</v>
      </c>
      <c r="C82" s="71" t="s">
        <v>1324</v>
      </c>
      <c r="D82" s="330"/>
      <c r="E82" s="330"/>
      <c r="F82" s="330"/>
      <c r="G82" s="339"/>
      <c r="H82" s="339"/>
      <c r="I82" s="330"/>
      <c r="J82" s="333"/>
    </row>
    <row r="83" spans="1:10" ht="18" customHeight="1">
      <c r="A83" s="334" t="s">
        <v>517</v>
      </c>
      <c r="B83" s="71" t="s">
        <v>1806</v>
      </c>
      <c r="C83" s="71" t="s">
        <v>899</v>
      </c>
      <c r="D83" s="328" t="s">
        <v>882</v>
      </c>
      <c r="E83" s="328" t="s">
        <v>1329</v>
      </c>
      <c r="F83" s="328" t="s">
        <v>1326</v>
      </c>
      <c r="G83" s="337">
        <v>4769.3</v>
      </c>
      <c r="H83" s="337">
        <v>9900</v>
      </c>
      <c r="I83" s="328" t="s">
        <v>1327</v>
      </c>
      <c r="J83" s="331" t="s">
        <v>323</v>
      </c>
    </row>
    <row r="84" spans="1:10" ht="18" customHeight="1">
      <c r="A84" s="336"/>
      <c r="B84" s="71" t="s">
        <v>1328</v>
      </c>
      <c r="C84" s="71" t="s">
        <v>1582</v>
      </c>
      <c r="D84" s="330"/>
      <c r="E84" s="330"/>
      <c r="F84" s="330"/>
      <c r="G84" s="339"/>
      <c r="H84" s="339"/>
      <c r="I84" s="330"/>
      <c r="J84" s="333"/>
    </row>
    <row r="85" spans="1:10" ht="39.950000000000003" customHeight="1">
      <c r="A85" s="334" t="s">
        <v>1375</v>
      </c>
      <c r="B85" s="71" t="s">
        <v>1914</v>
      </c>
      <c r="C85" s="71" t="s">
        <v>1124</v>
      </c>
      <c r="D85" s="328" t="s">
        <v>1457</v>
      </c>
      <c r="E85" s="328" t="s">
        <v>1330</v>
      </c>
      <c r="F85" s="328" t="s">
        <v>1611</v>
      </c>
      <c r="G85" s="337">
        <v>916</v>
      </c>
      <c r="H85" s="337">
        <v>0</v>
      </c>
      <c r="I85" s="328" t="s">
        <v>1331</v>
      </c>
      <c r="J85" s="331" t="s">
        <v>323</v>
      </c>
    </row>
    <row r="86" spans="1:10" ht="39.950000000000003" customHeight="1">
      <c r="A86" s="336"/>
      <c r="B86" s="128" t="s">
        <v>908</v>
      </c>
      <c r="C86" s="128" t="s">
        <v>217</v>
      </c>
      <c r="D86" s="330"/>
      <c r="E86" s="330"/>
      <c r="F86" s="330"/>
      <c r="G86" s="339"/>
      <c r="H86" s="339"/>
      <c r="I86" s="330"/>
      <c r="J86" s="333"/>
    </row>
    <row r="87" spans="1:10" ht="30" customHeight="1">
      <c r="A87" s="334" t="s">
        <v>1375</v>
      </c>
      <c r="B87" s="71" t="s">
        <v>1914</v>
      </c>
      <c r="C87" s="71" t="s">
        <v>1124</v>
      </c>
      <c r="D87" s="328" t="s">
        <v>518</v>
      </c>
      <c r="E87" s="328" t="s">
        <v>1332</v>
      </c>
      <c r="F87" s="328" t="s">
        <v>1611</v>
      </c>
      <c r="G87" s="337">
        <v>660</v>
      </c>
      <c r="H87" s="337">
        <v>544</v>
      </c>
      <c r="I87" s="328" t="s">
        <v>1333</v>
      </c>
      <c r="J87" s="331" t="s">
        <v>323</v>
      </c>
    </row>
    <row r="88" spans="1:10" ht="30" customHeight="1">
      <c r="A88" s="336"/>
      <c r="B88" s="128" t="s">
        <v>908</v>
      </c>
      <c r="C88" s="128" t="s">
        <v>217</v>
      </c>
      <c r="D88" s="330"/>
      <c r="E88" s="330"/>
      <c r="F88" s="330"/>
      <c r="G88" s="339"/>
      <c r="H88" s="339"/>
      <c r="I88" s="330"/>
      <c r="J88" s="333"/>
    </row>
    <row r="89" spans="1:10" ht="30" customHeight="1">
      <c r="A89" s="334" t="s">
        <v>1375</v>
      </c>
      <c r="B89" s="71" t="s">
        <v>1914</v>
      </c>
      <c r="C89" s="71" t="s">
        <v>1124</v>
      </c>
      <c r="D89" s="328" t="s">
        <v>925</v>
      </c>
      <c r="E89" s="328" t="s">
        <v>1334</v>
      </c>
      <c r="F89" s="328" t="s">
        <v>1611</v>
      </c>
      <c r="G89" s="337">
        <v>660</v>
      </c>
      <c r="H89" s="337">
        <v>0</v>
      </c>
      <c r="I89" s="328" t="s">
        <v>1335</v>
      </c>
      <c r="J89" s="331" t="s">
        <v>323</v>
      </c>
    </row>
    <row r="90" spans="1:10" ht="30" customHeight="1">
      <c r="A90" s="336"/>
      <c r="B90" s="128" t="s">
        <v>908</v>
      </c>
      <c r="C90" s="128" t="s">
        <v>217</v>
      </c>
      <c r="D90" s="330"/>
      <c r="E90" s="330"/>
      <c r="F90" s="330"/>
      <c r="G90" s="339"/>
      <c r="H90" s="339"/>
      <c r="I90" s="330"/>
      <c r="J90" s="333"/>
    </row>
    <row r="91" spans="1:10" ht="18" customHeight="1">
      <c r="A91" s="334" t="s">
        <v>517</v>
      </c>
      <c r="B91" s="71" t="s">
        <v>1806</v>
      </c>
      <c r="C91" s="71" t="s">
        <v>899</v>
      </c>
      <c r="D91" s="328" t="s">
        <v>1336</v>
      </c>
      <c r="E91" s="328" t="s">
        <v>1925</v>
      </c>
      <c r="F91" s="328" t="s">
        <v>1926</v>
      </c>
      <c r="G91" s="337">
        <v>3491</v>
      </c>
      <c r="H91" s="337">
        <v>8223.4</v>
      </c>
      <c r="I91" s="328" t="s">
        <v>1926</v>
      </c>
      <c r="J91" s="331" t="s">
        <v>323</v>
      </c>
    </row>
    <row r="92" spans="1:10" ht="18" customHeight="1">
      <c r="A92" s="336"/>
      <c r="B92" s="71" t="s">
        <v>1807</v>
      </c>
      <c r="C92" s="71" t="s">
        <v>1808</v>
      </c>
      <c r="D92" s="330"/>
      <c r="E92" s="330"/>
      <c r="F92" s="330"/>
      <c r="G92" s="339"/>
      <c r="H92" s="339"/>
      <c r="I92" s="330"/>
      <c r="J92" s="333"/>
    </row>
    <row r="93" spans="1:10" ht="30" customHeight="1">
      <c r="A93" s="334" t="s">
        <v>1375</v>
      </c>
      <c r="B93" s="71" t="s">
        <v>1914</v>
      </c>
      <c r="C93" s="71" t="s">
        <v>1124</v>
      </c>
      <c r="D93" s="328" t="s">
        <v>1108</v>
      </c>
      <c r="E93" s="328" t="s">
        <v>1927</v>
      </c>
      <c r="F93" s="328" t="s">
        <v>1611</v>
      </c>
      <c r="G93" s="337">
        <v>660</v>
      </c>
      <c r="H93" s="337">
        <v>0</v>
      </c>
      <c r="I93" s="328" t="s">
        <v>1928</v>
      </c>
      <c r="J93" s="331" t="s">
        <v>323</v>
      </c>
    </row>
    <row r="94" spans="1:10" ht="30" customHeight="1">
      <c r="A94" s="336"/>
      <c r="B94" s="128" t="s">
        <v>908</v>
      </c>
      <c r="C94" s="128" t="s">
        <v>217</v>
      </c>
      <c r="D94" s="330"/>
      <c r="E94" s="330"/>
      <c r="F94" s="330"/>
      <c r="G94" s="339"/>
      <c r="H94" s="339"/>
      <c r="I94" s="330"/>
      <c r="J94" s="333"/>
    </row>
    <row r="95" spans="1:10" ht="35.1" customHeight="1">
      <c r="A95" s="334" t="s">
        <v>1375</v>
      </c>
      <c r="B95" s="71" t="s">
        <v>1914</v>
      </c>
      <c r="C95" s="71" t="s">
        <v>1124</v>
      </c>
      <c r="D95" s="328" t="s">
        <v>1929</v>
      </c>
      <c r="E95" s="328" t="s">
        <v>1930</v>
      </c>
      <c r="F95" s="328" t="s">
        <v>1611</v>
      </c>
      <c r="G95" s="337">
        <v>916</v>
      </c>
      <c r="H95" s="337">
        <v>230</v>
      </c>
      <c r="I95" s="328" t="s">
        <v>1931</v>
      </c>
      <c r="J95" s="331" t="s">
        <v>323</v>
      </c>
    </row>
    <row r="96" spans="1:10" ht="35.1" customHeight="1">
      <c r="A96" s="336"/>
      <c r="B96" s="128" t="s">
        <v>908</v>
      </c>
      <c r="C96" s="128" t="s">
        <v>217</v>
      </c>
      <c r="D96" s="330"/>
      <c r="E96" s="330"/>
      <c r="F96" s="330"/>
      <c r="G96" s="339"/>
      <c r="H96" s="339"/>
      <c r="I96" s="330"/>
      <c r="J96" s="333"/>
    </row>
    <row r="97" spans="1:10" ht="33.75">
      <c r="A97" s="131" t="s">
        <v>1376</v>
      </c>
      <c r="B97" s="264" t="s">
        <v>1932</v>
      </c>
      <c r="C97" s="265"/>
      <c r="D97" s="71" t="s">
        <v>1933</v>
      </c>
      <c r="E97" s="71" t="s">
        <v>1934</v>
      </c>
      <c r="F97" s="71" t="s">
        <v>823</v>
      </c>
      <c r="G97" s="73">
        <v>31768</v>
      </c>
      <c r="H97" s="73">
        <v>0</v>
      </c>
      <c r="I97" s="71" t="s">
        <v>824</v>
      </c>
      <c r="J97" s="72" t="s">
        <v>323</v>
      </c>
    </row>
    <row r="98" spans="1:10" ht="18" customHeight="1">
      <c r="A98" s="205" t="s">
        <v>1615</v>
      </c>
      <c r="B98" s="128" t="s">
        <v>825</v>
      </c>
      <c r="C98" s="128" t="s">
        <v>1390</v>
      </c>
      <c r="D98" s="260" t="s">
        <v>542</v>
      </c>
      <c r="E98" s="260" t="s">
        <v>828</v>
      </c>
      <c r="F98" s="260" t="s">
        <v>829</v>
      </c>
      <c r="G98" s="258">
        <v>8250</v>
      </c>
      <c r="H98" s="258">
        <v>0</v>
      </c>
      <c r="I98" s="260" t="s">
        <v>830</v>
      </c>
      <c r="J98" s="262" t="s">
        <v>323</v>
      </c>
    </row>
    <row r="99" spans="1:10" ht="18" customHeight="1">
      <c r="A99" s="206"/>
      <c r="B99" s="128" t="s">
        <v>826</v>
      </c>
      <c r="C99" s="128" t="s">
        <v>827</v>
      </c>
      <c r="D99" s="261"/>
      <c r="E99" s="261"/>
      <c r="F99" s="261"/>
      <c r="G99" s="259"/>
      <c r="H99" s="259"/>
      <c r="I99" s="261"/>
      <c r="J99" s="263"/>
    </row>
    <row r="100" spans="1:10" ht="12.75" customHeight="1">
      <c r="A100" s="205" t="s">
        <v>1376</v>
      </c>
      <c r="B100" s="128" t="s">
        <v>1385</v>
      </c>
      <c r="C100" s="128" t="s">
        <v>1386</v>
      </c>
      <c r="D100" s="260" t="s">
        <v>1469</v>
      </c>
      <c r="E100" s="260" t="s">
        <v>831</v>
      </c>
      <c r="F100" s="260" t="s">
        <v>1887</v>
      </c>
      <c r="G100" s="258">
        <v>5298</v>
      </c>
      <c r="H100" s="258">
        <v>0</v>
      </c>
      <c r="I100" s="260" t="s">
        <v>832</v>
      </c>
      <c r="J100" s="262" t="s">
        <v>1889</v>
      </c>
    </row>
    <row r="101" spans="1:10" ht="12.75" customHeight="1">
      <c r="A101" s="215"/>
      <c r="B101" s="128" t="s">
        <v>1737</v>
      </c>
      <c r="C101" s="128" t="s">
        <v>1388</v>
      </c>
      <c r="D101" s="340"/>
      <c r="E101" s="340"/>
      <c r="F101" s="340"/>
      <c r="G101" s="289"/>
      <c r="H101" s="289"/>
      <c r="I101" s="340"/>
      <c r="J101" s="341"/>
    </row>
    <row r="102" spans="1:10" ht="21">
      <c r="A102" s="206"/>
      <c r="B102" s="128" t="s">
        <v>1738</v>
      </c>
      <c r="C102" s="128" t="s">
        <v>1739</v>
      </c>
      <c r="D102" s="261"/>
      <c r="E102" s="261"/>
      <c r="F102" s="261"/>
      <c r="G102" s="259"/>
      <c r="H102" s="259"/>
      <c r="I102" s="261"/>
      <c r="J102" s="263"/>
    </row>
    <row r="103" spans="1:10" ht="18" customHeight="1">
      <c r="A103" s="205" t="s">
        <v>1376</v>
      </c>
      <c r="B103" s="128" t="s">
        <v>833</v>
      </c>
      <c r="C103" s="128" t="s">
        <v>1386</v>
      </c>
      <c r="D103" s="260" t="s">
        <v>835</v>
      </c>
      <c r="E103" s="260" t="s">
        <v>836</v>
      </c>
      <c r="F103" s="260" t="s">
        <v>837</v>
      </c>
      <c r="G103" s="258">
        <v>2482</v>
      </c>
      <c r="H103" s="258">
        <v>0</v>
      </c>
      <c r="I103" s="260" t="s">
        <v>174</v>
      </c>
      <c r="J103" s="262" t="s">
        <v>838</v>
      </c>
    </row>
    <row r="104" spans="1:10" ht="18" customHeight="1">
      <c r="A104" s="206"/>
      <c r="B104" s="128" t="s">
        <v>834</v>
      </c>
      <c r="C104" s="128" t="s">
        <v>1377</v>
      </c>
      <c r="D104" s="261"/>
      <c r="E104" s="261"/>
      <c r="F104" s="261"/>
      <c r="G104" s="259"/>
      <c r="H104" s="259"/>
      <c r="I104" s="261"/>
      <c r="J104" s="263"/>
    </row>
    <row r="105" spans="1:10" ht="31.5">
      <c r="A105" s="117" t="s">
        <v>839</v>
      </c>
      <c r="B105" s="128" t="s">
        <v>840</v>
      </c>
      <c r="C105" s="128" t="s">
        <v>1067</v>
      </c>
      <c r="D105" s="128" t="s">
        <v>919</v>
      </c>
      <c r="E105" s="128" t="s">
        <v>841</v>
      </c>
      <c r="F105" s="128" t="s">
        <v>842</v>
      </c>
      <c r="G105" s="96">
        <v>1012</v>
      </c>
      <c r="H105" s="96">
        <v>0</v>
      </c>
      <c r="I105" s="128" t="s">
        <v>842</v>
      </c>
      <c r="J105" s="129" t="s">
        <v>323</v>
      </c>
    </row>
    <row r="106" spans="1:10" ht="31.5">
      <c r="A106" s="117" t="s">
        <v>839</v>
      </c>
      <c r="B106" s="128" t="s">
        <v>658</v>
      </c>
      <c r="C106" s="128" t="s">
        <v>659</v>
      </c>
      <c r="D106" s="128" t="s">
        <v>919</v>
      </c>
      <c r="E106" s="128" t="s">
        <v>841</v>
      </c>
      <c r="F106" s="128" t="s">
        <v>842</v>
      </c>
      <c r="G106" s="96">
        <v>1012</v>
      </c>
      <c r="H106" s="96">
        <v>0</v>
      </c>
      <c r="I106" s="128" t="s">
        <v>842</v>
      </c>
      <c r="J106" s="129" t="s">
        <v>323</v>
      </c>
    </row>
    <row r="107" spans="1:10" ht="12.75" customHeight="1">
      <c r="A107" s="334" t="s">
        <v>1376</v>
      </c>
      <c r="B107" s="71" t="s">
        <v>1442</v>
      </c>
      <c r="C107" s="71" t="s">
        <v>1388</v>
      </c>
      <c r="D107" s="328" t="s">
        <v>1723</v>
      </c>
      <c r="E107" s="328" t="s">
        <v>843</v>
      </c>
      <c r="F107" s="328" t="s">
        <v>844</v>
      </c>
      <c r="G107" s="337">
        <v>1096</v>
      </c>
      <c r="H107" s="337">
        <v>0</v>
      </c>
      <c r="I107" s="328" t="s">
        <v>845</v>
      </c>
      <c r="J107" s="331" t="s">
        <v>1448</v>
      </c>
    </row>
    <row r="108" spans="1:10" ht="12.75" customHeight="1">
      <c r="A108" s="336"/>
      <c r="B108" s="71" t="s">
        <v>1443</v>
      </c>
      <c r="C108" s="71" t="s">
        <v>1390</v>
      </c>
      <c r="D108" s="330"/>
      <c r="E108" s="330"/>
      <c r="F108" s="330"/>
      <c r="G108" s="339"/>
      <c r="H108" s="339"/>
      <c r="I108" s="330"/>
      <c r="J108" s="333"/>
    </row>
    <row r="109" spans="1:10" ht="31.5">
      <c r="A109" s="117" t="s">
        <v>1615</v>
      </c>
      <c r="B109" s="128" t="s">
        <v>1579</v>
      </c>
      <c r="C109" s="128" t="s">
        <v>1580</v>
      </c>
      <c r="D109" s="128" t="s">
        <v>575</v>
      </c>
      <c r="E109" s="128" t="s">
        <v>846</v>
      </c>
      <c r="F109" s="128" t="s">
        <v>847</v>
      </c>
      <c r="G109" s="96">
        <v>458</v>
      </c>
      <c r="H109" s="96">
        <v>0</v>
      </c>
      <c r="I109" s="128" t="s">
        <v>848</v>
      </c>
      <c r="J109" s="129" t="s">
        <v>323</v>
      </c>
    </row>
    <row r="110" spans="1:10" ht="24.95" customHeight="1">
      <c r="A110" s="334" t="s">
        <v>1376</v>
      </c>
      <c r="B110" s="128" t="s">
        <v>1737</v>
      </c>
      <c r="C110" s="128" t="s">
        <v>1388</v>
      </c>
      <c r="D110" s="328" t="s">
        <v>925</v>
      </c>
      <c r="E110" s="328" t="s">
        <v>849</v>
      </c>
      <c r="F110" s="328" t="s">
        <v>1887</v>
      </c>
      <c r="G110" s="337">
        <v>516</v>
      </c>
      <c r="H110" s="337">
        <v>0</v>
      </c>
      <c r="I110" s="328" t="s">
        <v>832</v>
      </c>
      <c r="J110" s="331" t="s">
        <v>1889</v>
      </c>
    </row>
    <row r="111" spans="1:10" ht="24.95" customHeight="1">
      <c r="A111" s="336"/>
      <c r="B111" s="128" t="s">
        <v>1738</v>
      </c>
      <c r="C111" s="128" t="s">
        <v>1739</v>
      </c>
      <c r="D111" s="330"/>
      <c r="E111" s="330"/>
      <c r="F111" s="330"/>
      <c r="G111" s="339"/>
      <c r="H111" s="339"/>
      <c r="I111" s="330"/>
      <c r="J111" s="333"/>
    </row>
    <row r="112" spans="1:10" ht="31.5">
      <c r="A112" s="117" t="s">
        <v>839</v>
      </c>
      <c r="B112" s="128" t="s">
        <v>840</v>
      </c>
      <c r="C112" s="128" t="s">
        <v>1067</v>
      </c>
      <c r="D112" s="128" t="s">
        <v>925</v>
      </c>
      <c r="E112" s="128" t="s">
        <v>296</v>
      </c>
      <c r="F112" s="128" t="s">
        <v>297</v>
      </c>
      <c r="G112" s="96">
        <v>350</v>
      </c>
      <c r="H112" s="96">
        <v>0</v>
      </c>
      <c r="I112" s="128" t="s">
        <v>297</v>
      </c>
      <c r="J112" s="129" t="s">
        <v>323</v>
      </c>
    </row>
    <row r="113" spans="1:10" ht="31.5">
      <c r="A113" s="117" t="s">
        <v>839</v>
      </c>
      <c r="B113" s="128" t="s">
        <v>658</v>
      </c>
      <c r="C113" s="128" t="s">
        <v>659</v>
      </c>
      <c r="D113" s="128" t="s">
        <v>925</v>
      </c>
      <c r="E113" s="128" t="s">
        <v>296</v>
      </c>
      <c r="F113" s="128" t="s">
        <v>297</v>
      </c>
      <c r="G113" s="96">
        <v>350</v>
      </c>
      <c r="H113" s="96">
        <v>0</v>
      </c>
      <c r="I113" s="128" t="s">
        <v>297</v>
      </c>
      <c r="J113" s="129" t="s">
        <v>323</v>
      </c>
    </row>
    <row r="114" spans="1:10" ht="31.5">
      <c r="A114" s="117" t="s">
        <v>1615</v>
      </c>
      <c r="B114" s="128" t="s">
        <v>1579</v>
      </c>
      <c r="C114" s="128" t="s">
        <v>1580</v>
      </c>
      <c r="D114" s="128" t="s">
        <v>1336</v>
      </c>
      <c r="E114" s="128" t="s">
        <v>298</v>
      </c>
      <c r="F114" s="128" t="s">
        <v>299</v>
      </c>
      <c r="G114" s="96">
        <v>1374</v>
      </c>
      <c r="H114" s="96">
        <v>0</v>
      </c>
      <c r="I114" s="128" t="s">
        <v>300</v>
      </c>
      <c r="J114" s="129" t="s">
        <v>323</v>
      </c>
    </row>
    <row r="115" spans="1:10" ht="12.75" customHeight="1">
      <c r="A115" s="334" t="s">
        <v>189</v>
      </c>
      <c r="B115" s="71" t="s">
        <v>819</v>
      </c>
      <c r="C115" s="71" t="s">
        <v>1805</v>
      </c>
      <c r="D115" s="328" t="s">
        <v>921</v>
      </c>
      <c r="E115" s="328" t="s">
        <v>301</v>
      </c>
      <c r="F115" s="328" t="s">
        <v>302</v>
      </c>
      <c r="G115" s="337">
        <v>774</v>
      </c>
      <c r="H115" s="337">
        <v>595.26</v>
      </c>
      <c r="I115" s="328" t="s">
        <v>303</v>
      </c>
      <c r="J115" s="331" t="s">
        <v>323</v>
      </c>
    </row>
    <row r="116" spans="1:10" ht="12.75" customHeight="1">
      <c r="A116" s="335"/>
      <c r="B116" s="71" t="s">
        <v>820</v>
      </c>
      <c r="C116" s="71" t="s">
        <v>1805</v>
      </c>
      <c r="D116" s="329"/>
      <c r="E116" s="329"/>
      <c r="F116" s="329"/>
      <c r="G116" s="338"/>
      <c r="H116" s="338"/>
      <c r="I116" s="329"/>
      <c r="J116" s="332"/>
    </row>
    <row r="117" spans="1:10" ht="12.75" customHeight="1">
      <c r="A117" s="336"/>
      <c r="B117" s="71" t="s">
        <v>1618</v>
      </c>
      <c r="C117" s="71" t="s">
        <v>1582</v>
      </c>
      <c r="D117" s="330"/>
      <c r="E117" s="330"/>
      <c r="F117" s="330"/>
      <c r="G117" s="339"/>
      <c r="H117" s="339"/>
      <c r="I117" s="330"/>
      <c r="J117" s="333"/>
    </row>
    <row r="118" spans="1:10" ht="78.75">
      <c r="A118" s="131" t="s">
        <v>1375</v>
      </c>
      <c r="B118" s="71" t="s">
        <v>903</v>
      </c>
      <c r="C118" s="71" t="s">
        <v>304</v>
      </c>
      <c r="D118" s="71" t="s">
        <v>542</v>
      </c>
      <c r="E118" s="71" t="s">
        <v>305</v>
      </c>
      <c r="F118" s="71" t="s">
        <v>1611</v>
      </c>
      <c r="G118" s="73">
        <v>5032</v>
      </c>
      <c r="H118" s="73">
        <v>0</v>
      </c>
      <c r="I118" s="71" t="s">
        <v>306</v>
      </c>
      <c r="J118" s="72" t="s">
        <v>323</v>
      </c>
    </row>
    <row r="119" spans="1:10" ht="12.75" customHeight="1" thickBot="1">
      <c r="A119" s="162"/>
      <c r="B119" s="163"/>
      <c r="C119" s="163"/>
      <c r="D119" s="163"/>
      <c r="E119" s="164"/>
      <c r="F119" s="164"/>
      <c r="G119" s="165"/>
      <c r="H119" s="165"/>
      <c r="I119" s="164"/>
      <c r="J119" s="166"/>
    </row>
    <row r="120" spans="1:10" ht="12" customHeight="1">
      <c r="G120" s="167">
        <f>SUM(G10:G119)</f>
        <v>1379519.99</v>
      </c>
      <c r="H120" s="167">
        <f>SUM(H10:H119)</f>
        <v>150741.82999999999</v>
      </c>
    </row>
    <row r="121" spans="1:10" ht="12" customHeight="1"/>
    <row r="122" spans="1:10" ht="24.95" customHeight="1">
      <c r="A122" s="169"/>
      <c r="B122" s="169"/>
      <c r="C122" s="169"/>
      <c r="D122" s="170"/>
      <c r="E122" s="170"/>
      <c r="F122" s="170"/>
      <c r="G122" s="169"/>
      <c r="H122" s="169"/>
      <c r="I122" s="169"/>
    </row>
    <row r="123" spans="1:10" ht="24.95" customHeight="1">
      <c r="A123" s="169"/>
      <c r="B123" s="169"/>
      <c r="C123" s="169"/>
      <c r="D123" s="170"/>
      <c r="E123" s="170"/>
      <c r="F123" s="170"/>
      <c r="G123" s="169"/>
      <c r="H123" s="169"/>
      <c r="I123" s="169"/>
    </row>
    <row r="124" spans="1:10" ht="24.95" customHeight="1">
      <c r="A124" s="169"/>
      <c r="B124" s="169"/>
      <c r="C124" s="169"/>
      <c r="D124" s="170"/>
      <c r="E124" s="170"/>
      <c r="F124" s="170"/>
      <c r="G124" s="169"/>
      <c r="H124" s="169"/>
      <c r="I124" s="169"/>
    </row>
    <row r="125" spans="1:10" ht="15">
      <c r="A125" s="169"/>
      <c r="B125" s="169"/>
      <c r="C125" s="169"/>
      <c r="D125" s="170"/>
      <c r="E125" s="170"/>
      <c r="F125" s="170"/>
      <c r="G125" s="169"/>
      <c r="H125" s="169"/>
      <c r="I125" s="169"/>
    </row>
    <row r="127" spans="1:10" ht="18">
      <c r="A127" s="169"/>
      <c r="B127" s="169"/>
      <c r="C127" s="169"/>
      <c r="D127" s="170"/>
      <c r="E127" s="171"/>
    </row>
    <row r="132" ht="12.75" customHeight="1"/>
    <row r="133" ht="12.75" customHeight="1"/>
    <row r="134" ht="12.75" customHeight="1"/>
    <row r="135" ht="12.75" customHeight="1"/>
  </sheetData>
  <autoFilter ref="A8:J118">
    <filterColumn colId="6" showButton="0"/>
  </autoFilter>
  <mergeCells count="312">
    <mergeCell ref="B70:C70"/>
    <mergeCell ref="B71:C71"/>
    <mergeCell ref="F68:F69"/>
    <mergeCell ref="G68:G69"/>
    <mergeCell ref="H68:H69"/>
    <mergeCell ref="I68:I69"/>
    <mergeCell ref="B67:C67"/>
    <mergeCell ref="A68:A69"/>
    <mergeCell ref="D68:D69"/>
    <mergeCell ref="E68:E69"/>
    <mergeCell ref="I61:I62"/>
    <mergeCell ref="J61:J62"/>
    <mergeCell ref="A64:A65"/>
    <mergeCell ref="D64:D65"/>
    <mergeCell ref="E64:E65"/>
    <mergeCell ref="F64:F65"/>
    <mergeCell ref="J68:J69"/>
    <mergeCell ref="A59:A60"/>
    <mergeCell ref="D59:D60"/>
    <mergeCell ref="E59:E60"/>
    <mergeCell ref="F59:F60"/>
    <mergeCell ref="G59:G60"/>
    <mergeCell ref="H59:H60"/>
    <mergeCell ref="I59:I60"/>
    <mergeCell ref="J59:J60"/>
    <mergeCell ref="G64:G65"/>
    <mergeCell ref="H64:H65"/>
    <mergeCell ref="I64:I65"/>
    <mergeCell ref="J64:J65"/>
    <mergeCell ref="A61:A62"/>
    <mergeCell ref="D61:D62"/>
    <mergeCell ref="E61:E62"/>
    <mergeCell ref="F61:F62"/>
    <mergeCell ref="I35:I37"/>
    <mergeCell ref="J35:J37"/>
    <mergeCell ref="F31:F32"/>
    <mergeCell ref="G31:G32"/>
    <mergeCell ref="H31:H32"/>
    <mergeCell ref="I31:I32"/>
    <mergeCell ref="A54:A55"/>
    <mergeCell ref="D54:D55"/>
    <mergeCell ref="E54:E55"/>
    <mergeCell ref="F54:F55"/>
    <mergeCell ref="J31:J32"/>
    <mergeCell ref="A35:A37"/>
    <mergeCell ref="D35:D37"/>
    <mergeCell ref="E35:E37"/>
    <mergeCell ref="F35:F37"/>
    <mergeCell ref="G35:G37"/>
    <mergeCell ref="J54:J55"/>
    <mergeCell ref="A6:J6"/>
    <mergeCell ref="F8:F9"/>
    <mergeCell ref="G8:H8"/>
    <mergeCell ref="A1:J1"/>
    <mergeCell ref="A3:J3"/>
    <mergeCell ref="A5:J5"/>
    <mergeCell ref="J8:J9"/>
    <mergeCell ref="A8:A9"/>
    <mergeCell ref="B8:B9"/>
    <mergeCell ref="C8:C9"/>
    <mergeCell ref="D8:D9"/>
    <mergeCell ref="I8:I9"/>
    <mergeCell ref="E8:E9"/>
    <mergeCell ref="J10:J11"/>
    <mergeCell ref="A12:A13"/>
    <mergeCell ref="D12:D13"/>
    <mergeCell ref="E12:E13"/>
    <mergeCell ref="F12:F13"/>
    <mergeCell ref="G12:G13"/>
    <mergeCell ref="H12:H13"/>
    <mergeCell ref="I12:I13"/>
    <mergeCell ref="J12:J13"/>
    <mergeCell ref="A10:A11"/>
    <mergeCell ref="D10:D11"/>
    <mergeCell ref="E10:E11"/>
    <mergeCell ref="F10:F11"/>
    <mergeCell ref="G10:G11"/>
    <mergeCell ref="H10:H11"/>
    <mergeCell ref="I10:I11"/>
    <mergeCell ref="B17:C17"/>
    <mergeCell ref="A19:A20"/>
    <mergeCell ref="D19:D20"/>
    <mergeCell ref="E19:E20"/>
    <mergeCell ref="E26:E27"/>
    <mergeCell ref="A29:A30"/>
    <mergeCell ref="D29:D30"/>
    <mergeCell ref="J14:J15"/>
    <mergeCell ref="A14:A15"/>
    <mergeCell ref="D14:D15"/>
    <mergeCell ref="E14:E15"/>
    <mergeCell ref="F14:F15"/>
    <mergeCell ref="F19:F20"/>
    <mergeCell ref="G14:G15"/>
    <mergeCell ref="H14:H15"/>
    <mergeCell ref="I14:I15"/>
    <mergeCell ref="G19:G20"/>
    <mergeCell ref="A23:A24"/>
    <mergeCell ref="D23:D24"/>
    <mergeCell ref="E23:E24"/>
    <mergeCell ref="F23:F24"/>
    <mergeCell ref="G23:G24"/>
    <mergeCell ref="H23:H24"/>
    <mergeCell ref="F26:F27"/>
    <mergeCell ref="B21:C21"/>
    <mergeCell ref="B22:C22"/>
    <mergeCell ref="A45:A46"/>
    <mergeCell ref="D45:D46"/>
    <mergeCell ref="A26:A27"/>
    <mergeCell ref="D26:D27"/>
    <mergeCell ref="A31:A32"/>
    <mergeCell ref="D31:D32"/>
    <mergeCell ref="H19:H20"/>
    <mergeCell ref="E45:E46"/>
    <mergeCell ref="G29:G30"/>
    <mergeCell ref="H29:H30"/>
    <mergeCell ref="F29:F30"/>
    <mergeCell ref="H35:H37"/>
    <mergeCell ref="J19:J20"/>
    <mergeCell ref="J23:J24"/>
    <mergeCell ref="G26:G27"/>
    <mergeCell ref="H26:H27"/>
    <mergeCell ref="I26:I27"/>
    <mergeCell ref="J26:J27"/>
    <mergeCell ref="J29:J30"/>
    <mergeCell ref="E29:E30"/>
    <mergeCell ref="E31:E32"/>
    <mergeCell ref="I19:I20"/>
    <mergeCell ref="I29:I30"/>
    <mergeCell ref="I23:I24"/>
    <mergeCell ref="J45:J46"/>
    <mergeCell ref="A47:A48"/>
    <mergeCell ref="D47:D48"/>
    <mergeCell ref="E47:E48"/>
    <mergeCell ref="F47:F48"/>
    <mergeCell ref="G47:G48"/>
    <mergeCell ref="H47:H48"/>
    <mergeCell ref="I47:I48"/>
    <mergeCell ref="J47:J48"/>
    <mergeCell ref="F45:F46"/>
    <mergeCell ref="G45:G46"/>
    <mergeCell ref="H45:H46"/>
    <mergeCell ref="I45:I46"/>
    <mergeCell ref="I49:I50"/>
    <mergeCell ref="J49:J50"/>
    <mergeCell ref="J51:J53"/>
    <mergeCell ref="A51:A53"/>
    <mergeCell ref="D51:D53"/>
    <mergeCell ref="E51:E53"/>
    <mergeCell ref="F51:F53"/>
    <mergeCell ref="A49:A50"/>
    <mergeCell ref="D49:D50"/>
    <mergeCell ref="E49:E50"/>
    <mergeCell ref="F49:F50"/>
    <mergeCell ref="G49:G50"/>
    <mergeCell ref="H49:H50"/>
    <mergeCell ref="B66:C66"/>
    <mergeCell ref="G51:G53"/>
    <mergeCell ref="H51:H53"/>
    <mergeCell ref="I51:I53"/>
    <mergeCell ref="G54:G55"/>
    <mergeCell ref="H54:H55"/>
    <mergeCell ref="I54:I55"/>
    <mergeCell ref="B63:C63"/>
    <mergeCell ref="G61:G62"/>
    <mergeCell ref="H61:H62"/>
    <mergeCell ref="B56:C56"/>
    <mergeCell ref="G72:G73"/>
    <mergeCell ref="G75:G76"/>
    <mergeCell ref="H75:H76"/>
    <mergeCell ref="H72:H73"/>
    <mergeCell ref="I72:I73"/>
    <mergeCell ref="J72:J73"/>
    <mergeCell ref="A72:A73"/>
    <mergeCell ref="D72:D73"/>
    <mergeCell ref="E72:E73"/>
    <mergeCell ref="F72:F73"/>
    <mergeCell ref="I75:I76"/>
    <mergeCell ref="B74:C74"/>
    <mergeCell ref="J75:J76"/>
    <mergeCell ref="F75:F76"/>
    <mergeCell ref="A77:A78"/>
    <mergeCell ref="D77:D78"/>
    <mergeCell ref="E77:E78"/>
    <mergeCell ref="F77:F78"/>
    <mergeCell ref="G77:G78"/>
    <mergeCell ref="H77:H78"/>
    <mergeCell ref="A75:A76"/>
    <mergeCell ref="D75:D76"/>
    <mergeCell ref="E75:E76"/>
    <mergeCell ref="I77:I78"/>
    <mergeCell ref="J77:J78"/>
    <mergeCell ref="H79:H80"/>
    <mergeCell ref="I79:I80"/>
    <mergeCell ref="J79:J80"/>
    <mergeCell ref="A79:A80"/>
    <mergeCell ref="D79:D80"/>
    <mergeCell ref="E79:E80"/>
    <mergeCell ref="F79:F80"/>
    <mergeCell ref="G79:G80"/>
    <mergeCell ref="I81:I82"/>
    <mergeCell ref="J81:J82"/>
    <mergeCell ref="A83:A84"/>
    <mergeCell ref="D83:D84"/>
    <mergeCell ref="E83:E84"/>
    <mergeCell ref="F83:F84"/>
    <mergeCell ref="G83:G84"/>
    <mergeCell ref="H83:H84"/>
    <mergeCell ref="I83:I84"/>
    <mergeCell ref="J83:J84"/>
    <mergeCell ref="A81:A82"/>
    <mergeCell ref="D81:D82"/>
    <mergeCell ref="E81:E82"/>
    <mergeCell ref="F81:F82"/>
    <mergeCell ref="G81:G82"/>
    <mergeCell ref="H81:H82"/>
    <mergeCell ref="I85:I86"/>
    <mergeCell ref="J85:J86"/>
    <mergeCell ref="A87:A88"/>
    <mergeCell ref="D87:D88"/>
    <mergeCell ref="E87:E88"/>
    <mergeCell ref="F87:F88"/>
    <mergeCell ref="G87:G88"/>
    <mergeCell ref="H87:H88"/>
    <mergeCell ref="I87:I88"/>
    <mergeCell ref="J87:J88"/>
    <mergeCell ref="A85:A86"/>
    <mergeCell ref="D85:D86"/>
    <mergeCell ref="E85:E86"/>
    <mergeCell ref="F85:F86"/>
    <mergeCell ref="G85:G86"/>
    <mergeCell ref="H85:H86"/>
    <mergeCell ref="I89:I90"/>
    <mergeCell ref="J89:J90"/>
    <mergeCell ref="A91:A92"/>
    <mergeCell ref="D91:D92"/>
    <mergeCell ref="E91:E92"/>
    <mergeCell ref="F91:F92"/>
    <mergeCell ref="G91:G92"/>
    <mergeCell ref="H91:H92"/>
    <mergeCell ref="I91:I92"/>
    <mergeCell ref="J91:J92"/>
    <mergeCell ref="A89:A90"/>
    <mergeCell ref="D89:D90"/>
    <mergeCell ref="E89:E90"/>
    <mergeCell ref="F89:F90"/>
    <mergeCell ref="G89:G90"/>
    <mergeCell ref="H89:H90"/>
    <mergeCell ref="G95:G96"/>
    <mergeCell ref="G98:G99"/>
    <mergeCell ref="H98:H99"/>
    <mergeCell ref="I93:I94"/>
    <mergeCell ref="J93:J94"/>
    <mergeCell ref="H95:H96"/>
    <mergeCell ref="I95:I96"/>
    <mergeCell ref="J95:J96"/>
    <mergeCell ref="A95:A96"/>
    <mergeCell ref="D95:D96"/>
    <mergeCell ref="E95:E96"/>
    <mergeCell ref="F95:F96"/>
    <mergeCell ref="A93:A94"/>
    <mergeCell ref="D93:D94"/>
    <mergeCell ref="E93:E94"/>
    <mergeCell ref="F93:F94"/>
    <mergeCell ref="G93:G94"/>
    <mergeCell ref="H93:H94"/>
    <mergeCell ref="I98:I99"/>
    <mergeCell ref="B97:C97"/>
    <mergeCell ref="J98:J99"/>
    <mergeCell ref="F98:F99"/>
    <mergeCell ref="A100:A102"/>
    <mergeCell ref="D100:D102"/>
    <mergeCell ref="E100:E102"/>
    <mergeCell ref="F100:F102"/>
    <mergeCell ref="G100:G102"/>
    <mergeCell ref="H100:H102"/>
    <mergeCell ref="A98:A99"/>
    <mergeCell ref="D98:D99"/>
    <mergeCell ref="E98:E99"/>
    <mergeCell ref="I100:I102"/>
    <mergeCell ref="J100:J102"/>
    <mergeCell ref="A103:A104"/>
    <mergeCell ref="D103:D104"/>
    <mergeCell ref="E103:E104"/>
    <mergeCell ref="F103:F104"/>
    <mergeCell ref="G103:G104"/>
    <mergeCell ref="H103:H104"/>
    <mergeCell ref="I103:I104"/>
    <mergeCell ref="J103:J104"/>
    <mergeCell ref="I115:I117"/>
    <mergeCell ref="J115:J117"/>
    <mergeCell ref="A115:A117"/>
    <mergeCell ref="D115:D117"/>
    <mergeCell ref="E115:E117"/>
    <mergeCell ref="F115:F117"/>
    <mergeCell ref="G115:G117"/>
    <mergeCell ref="H115:H117"/>
    <mergeCell ref="I107:I108"/>
    <mergeCell ref="J107:J108"/>
    <mergeCell ref="A110:A111"/>
    <mergeCell ref="D110:D111"/>
    <mergeCell ref="E110:E111"/>
    <mergeCell ref="F110:F111"/>
    <mergeCell ref="G110:G111"/>
    <mergeCell ref="H110:H111"/>
    <mergeCell ref="I110:I111"/>
    <mergeCell ref="J110:J111"/>
    <mergeCell ref="A107:A108"/>
    <mergeCell ref="D107:D108"/>
    <mergeCell ref="E107:E108"/>
    <mergeCell ref="F107:F108"/>
    <mergeCell ref="G107:G108"/>
    <mergeCell ref="H107:H108"/>
  </mergeCells>
  <phoneticPr fontId="3" type="noConversion"/>
  <pageMargins left="0.19685039370078741" right="0.19685039370078741" top="0.39370078740157483" bottom="0.39370078740157483" header="0" footer="0"/>
  <pageSetup paperSize="132"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R80"/>
  <sheetViews>
    <sheetView tabSelected="1" workbookViewId="0">
      <selection activeCell="H10" sqref="H10"/>
    </sheetView>
  </sheetViews>
  <sheetFormatPr baseColWidth="10" defaultRowHeight="12.75"/>
  <cols>
    <col min="1" max="1" width="13.7109375" style="1" customWidth="1"/>
    <col min="2" max="2" width="27.42578125" style="1" customWidth="1"/>
    <col min="3" max="3" width="16.5703125" style="1" customWidth="1"/>
    <col min="4" max="4" width="15.42578125" style="1" customWidth="1"/>
    <col min="5" max="5" width="24.28515625" style="1" bestFit="1" customWidth="1"/>
    <col min="6" max="6" width="25.5703125" style="1" customWidth="1"/>
    <col min="7" max="8" width="12.28515625" style="2" bestFit="1" customWidth="1"/>
    <col min="9" max="9" width="45.140625" style="1" customWidth="1"/>
    <col min="10" max="10" width="19.85546875" style="1" customWidth="1"/>
    <col min="11" max="15" width="11.42578125" style="1"/>
    <col min="16" max="16" width="11.7109375" style="1" bestFit="1" customWidth="1"/>
    <col min="17" max="17" width="11.42578125" style="1"/>
    <col min="18" max="19" width="11.5703125" style="1" bestFit="1" customWidth="1"/>
    <col min="20" max="16384" width="11.42578125" style="1"/>
  </cols>
  <sheetData>
    <row r="1" spans="1:18" ht="18" customHeight="1">
      <c r="A1" s="232" t="s">
        <v>307</v>
      </c>
      <c r="B1" s="232"/>
      <c r="C1" s="232"/>
      <c r="D1" s="232"/>
      <c r="E1" s="232"/>
      <c r="F1" s="232"/>
      <c r="G1" s="232"/>
      <c r="H1" s="232"/>
      <c r="I1" s="232"/>
      <c r="J1" s="232"/>
    </row>
    <row r="3" spans="1:18" ht="18" customHeight="1">
      <c r="A3" s="232" t="s">
        <v>308</v>
      </c>
      <c r="B3" s="232"/>
      <c r="C3" s="232"/>
      <c r="D3" s="232"/>
      <c r="E3" s="232"/>
      <c r="F3" s="232"/>
      <c r="G3" s="232"/>
      <c r="H3" s="232"/>
      <c r="I3" s="232"/>
      <c r="J3" s="232"/>
    </row>
    <row r="5" spans="1:18" ht="15.75" customHeight="1">
      <c r="A5" s="229" t="s">
        <v>311</v>
      </c>
      <c r="B5" s="229"/>
      <c r="C5" s="229"/>
      <c r="D5" s="229"/>
      <c r="E5" s="229"/>
      <c r="F5" s="229"/>
      <c r="G5" s="229"/>
      <c r="H5" s="229"/>
      <c r="I5" s="229"/>
      <c r="J5" s="229"/>
    </row>
    <row r="6" spans="1:18" ht="15.75" customHeight="1">
      <c r="B6" s="229" t="s">
        <v>310</v>
      </c>
      <c r="C6" s="229"/>
      <c r="D6" s="229"/>
      <c r="E6" s="229"/>
      <c r="F6" s="229"/>
      <c r="G6" s="229"/>
      <c r="H6" s="229"/>
      <c r="I6" s="229"/>
      <c r="J6" s="229"/>
    </row>
    <row r="7" spans="1:18" ht="15.75" customHeight="1" thickBot="1">
      <c r="B7" s="37"/>
      <c r="C7" s="37"/>
      <c r="D7" s="37"/>
      <c r="E7" s="37"/>
      <c r="F7" s="37"/>
      <c r="G7" s="5"/>
      <c r="H7" s="5"/>
      <c r="I7" s="37"/>
    </row>
    <row r="8" spans="1:18" ht="13.5" thickBot="1">
      <c r="A8" s="269" t="s">
        <v>348</v>
      </c>
      <c r="B8" s="269" t="s">
        <v>315</v>
      </c>
      <c r="C8" s="269" t="s">
        <v>312</v>
      </c>
      <c r="D8" s="269" t="s">
        <v>349</v>
      </c>
      <c r="E8" s="269" t="s">
        <v>350</v>
      </c>
      <c r="F8" s="269" t="s">
        <v>351</v>
      </c>
      <c r="G8" s="349" t="s">
        <v>352</v>
      </c>
      <c r="H8" s="350"/>
      <c r="I8" s="269" t="s">
        <v>353</v>
      </c>
      <c r="J8" s="269" t="s">
        <v>316</v>
      </c>
    </row>
    <row r="9" spans="1:18" ht="30" customHeight="1" thickBot="1">
      <c r="A9" s="270"/>
      <c r="B9" s="270"/>
      <c r="C9" s="270"/>
      <c r="D9" s="270"/>
      <c r="E9" s="270"/>
      <c r="F9" s="270"/>
      <c r="G9" s="134" t="s">
        <v>313</v>
      </c>
      <c r="H9" s="134" t="s">
        <v>309</v>
      </c>
      <c r="I9" s="270"/>
      <c r="J9" s="270"/>
    </row>
    <row r="10" spans="1:18" s="130" customFormat="1" ht="33.75">
      <c r="A10" s="151" t="s">
        <v>1805</v>
      </c>
      <c r="B10" s="152" t="s">
        <v>1807</v>
      </c>
      <c r="C10" s="152" t="s">
        <v>354</v>
      </c>
      <c r="D10" s="152" t="s">
        <v>355</v>
      </c>
      <c r="E10" s="152" t="s">
        <v>356</v>
      </c>
      <c r="F10" s="152" t="s">
        <v>357</v>
      </c>
      <c r="G10" s="153">
        <v>6566.4</v>
      </c>
      <c r="H10" s="153">
        <v>0</v>
      </c>
      <c r="I10" s="152" t="s">
        <v>358</v>
      </c>
      <c r="J10" s="154" t="s">
        <v>359</v>
      </c>
    </row>
    <row r="11" spans="1:18" s="130" customFormat="1" ht="78.75">
      <c r="A11" s="131" t="s">
        <v>1376</v>
      </c>
      <c r="B11" s="71" t="s">
        <v>1034</v>
      </c>
      <c r="C11" s="71" t="s">
        <v>1655</v>
      </c>
      <c r="D11" s="71" t="s">
        <v>1073</v>
      </c>
      <c r="E11" s="71" t="s">
        <v>1070</v>
      </c>
      <c r="F11" s="71" t="s">
        <v>1071</v>
      </c>
      <c r="G11" s="73">
        <v>92862.79</v>
      </c>
      <c r="H11" s="73">
        <v>30188.41</v>
      </c>
      <c r="I11" s="71" t="s">
        <v>1951</v>
      </c>
      <c r="J11" s="72" t="s">
        <v>1072</v>
      </c>
    </row>
    <row r="12" spans="1:18" s="130" customFormat="1" ht="78.75">
      <c r="A12" s="131" t="s">
        <v>897</v>
      </c>
      <c r="B12" s="71" t="s">
        <v>1546</v>
      </c>
      <c r="C12" s="71" t="s">
        <v>720</v>
      </c>
      <c r="D12" s="71" t="s">
        <v>1074</v>
      </c>
      <c r="E12" s="71" t="s">
        <v>1075</v>
      </c>
      <c r="F12" s="71" t="s">
        <v>1076</v>
      </c>
      <c r="G12" s="73">
        <v>76899.789999999994</v>
      </c>
      <c r="H12" s="73">
        <v>36429.42</v>
      </c>
      <c r="I12" s="71" t="s">
        <v>1077</v>
      </c>
      <c r="J12" s="72" t="s">
        <v>1072</v>
      </c>
    </row>
    <row r="13" spans="1:18" s="130" customFormat="1" ht="22.5">
      <c r="A13" s="131" t="s">
        <v>189</v>
      </c>
      <c r="B13" s="71" t="s">
        <v>1957</v>
      </c>
      <c r="C13" s="71" t="s">
        <v>1871</v>
      </c>
      <c r="D13" s="71" t="s">
        <v>542</v>
      </c>
      <c r="E13" s="71" t="s">
        <v>1872</v>
      </c>
      <c r="F13" s="71" t="s">
        <v>1873</v>
      </c>
      <c r="G13" s="73">
        <v>5262</v>
      </c>
      <c r="H13" s="73">
        <v>598</v>
      </c>
      <c r="I13" s="152" t="s">
        <v>996</v>
      </c>
      <c r="J13" s="72" t="s">
        <v>323</v>
      </c>
    </row>
    <row r="14" spans="1:18" s="130" customFormat="1" ht="22.5">
      <c r="A14" s="131" t="s">
        <v>791</v>
      </c>
      <c r="B14" s="264" t="s">
        <v>1874</v>
      </c>
      <c r="C14" s="265"/>
      <c r="D14" s="71" t="s">
        <v>542</v>
      </c>
      <c r="E14" s="71" t="s">
        <v>1875</v>
      </c>
      <c r="F14" s="71" t="s">
        <v>1876</v>
      </c>
      <c r="G14" s="73">
        <f>4125*4</f>
        <v>16500</v>
      </c>
      <c r="H14" s="73">
        <v>598</v>
      </c>
      <c r="I14" s="71" t="s">
        <v>1877</v>
      </c>
      <c r="J14" s="72" t="s">
        <v>323</v>
      </c>
    </row>
    <row r="15" spans="1:18" s="130" customFormat="1" ht="213.75">
      <c r="A15" s="131" t="s">
        <v>1375</v>
      </c>
      <c r="B15" s="264" t="s">
        <v>1004</v>
      </c>
      <c r="C15" s="265"/>
      <c r="D15" s="71" t="s">
        <v>1878</v>
      </c>
      <c r="E15" s="71" t="s">
        <v>1879</v>
      </c>
      <c r="F15" s="71" t="s">
        <v>1880</v>
      </c>
      <c r="G15" s="73">
        <f>3617.5*10</f>
        <v>36175</v>
      </c>
      <c r="H15" s="73">
        <v>410</v>
      </c>
      <c r="I15" s="172" t="s">
        <v>476</v>
      </c>
      <c r="J15" s="72" t="s">
        <v>323</v>
      </c>
    </row>
    <row r="16" spans="1:18" s="130" customFormat="1">
      <c r="A16" s="334" t="s">
        <v>1805</v>
      </c>
      <c r="B16" s="152" t="s">
        <v>477</v>
      </c>
      <c r="C16" s="152" t="s">
        <v>376</v>
      </c>
      <c r="D16" s="328" t="s">
        <v>377</v>
      </c>
      <c r="E16" s="328" t="s">
        <v>378</v>
      </c>
      <c r="F16" s="328" t="s">
        <v>379</v>
      </c>
      <c r="G16" s="337">
        <v>516</v>
      </c>
      <c r="H16" s="337"/>
      <c r="I16" s="328" t="s">
        <v>380</v>
      </c>
      <c r="J16" s="331" t="s">
        <v>381</v>
      </c>
      <c r="R16" s="173"/>
    </row>
    <row r="17" spans="1:18" s="130" customFormat="1">
      <c r="A17" s="336"/>
      <c r="B17" s="152" t="s">
        <v>382</v>
      </c>
      <c r="C17" s="152" t="s">
        <v>383</v>
      </c>
      <c r="D17" s="330"/>
      <c r="E17" s="330"/>
      <c r="F17" s="330"/>
      <c r="G17" s="339"/>
      <c r="H17" s="339"/>
      <c r="I17" s="330"/>
      <c r="J17" s="333"/>
      <c r="P17" s="174"/>
      <c r="R17" s="175"/>
    </row>
    <row r="18" spans="1:18" s="130" customFormat="1" ht="22.5">
      <c r="A18" s="131" t="s">
        <v>1805</v>
      </c>
      <c r="B18" s="264" t="s">
        <v>1247</v>
      </c>
      <c r="C18" s="265"/>
      <c r="D18" s="71" t="s">
        <v>377</v>
      </c>
      <c r="E18" s="71" t="s">
        <v>384</v>
      </c>
      <c r="F18" s="71" t="s">
        <v>379</v>
      </c>
      <c r="G18" s="73">
        <v>1548</v>
      </c>
      <c r="H18" s="73">
        <v>120.25</v>
      </c>
      <c r="I18" s="71" t="s">
        <v>380</v>
      </c>
      <c r="J18" s="72" t="s">
        <v>381</v>
      </c>
    </row>
    <row r="19" spans="1:18" s="130" customFormat="1" ht="56.25">
      <c r="A19" s="108" t="s">
        <v>1615</v>
      </c>
      <c r="B19" s="71" t="s">
        <v>386</v>
      </c>
      <c r="C19" s="71" t="s">
        <v>112</v>
      </c>
      <c r="D19" s="71" t="s">
        <v>387</v>
      </c>
      <c r="E19" s="100" t="s">
        <v>388</v>
      </c>
      <c r="F19" s="100" t="s">
        <v>389</v>
      </c>
      <c r="G19" s="101">
        <v>258</v>
      </c>
      <c r="H19" s="101"/>
      <c r="I19" s="71" t="s">
        <v>878</v>
      </c>
      <c r="J19" s="176" t="s">
        <v>323</v>
      </c>
      <c r="R19" s="177"/>
    </row>
    <row r="20" spans="1:18" s="130" customFormat="1" ht="78.75">
      <c r="A20" s="131" t="s">
        <v>1375</v>
      </c>
      <c r="B20" s="264" t="s">
        <v>879</v>
      </c>
      <c r="C20" s="265"/>
      <c r="D20" s="71" t="s">
        <v>319</v>
      </c>
      <c r="E20" s="71" t="s">
        <v>880</v>
      </c>
      <c r="F20" s="71" t="s">
        <v>881</v>
      </c>
      <c r="G20" s="73">
        <v>14472</v>
      </c>
      <c r="H20" s="73"/>
      <c r="I20" s="71" t="s">
        <v>235</v>
      </c>
      <c r="J20" s="72" t="s">
        <v>323</v>
      </c>
    </row>
    <row r="21" spans="1:18" s="130" customFormat="1" ht="33.75">
      <c r="A21" s="334" t="s">
        <v>1375</v>
      </c>
      <c r="B21" s="152" t="s">
        <v>1914</v>
      </c>
      <c r="C21" s="152" t="s">
        <v>236</v>
      </c>
      <c r="D21" s="328" t="s">
        <v>237</v>
      </c>
      <c r="E21" s="328" t="s">
        <v>238</v>
      </c>
      <c r="F21" s="328" t="s">
        <v>239</v>
      </c>
      <c r="G21" s="337">
        <v>478</v>
      </c>
      <c r="H21" s="337"/>
      <c r="I21" s="328" t="s">
        <v>240</v>
      </c>
      <c r="J21" s="331" t="s">
        <v>323</v>
      </c>
    </row>
    <row r="22" spans="1:18" s="130" customFormat="1" ht="24.75" customHeight="1">
      <c r="A22" s="336"/>
      <c r="B22" s="152" t="s">
        <v>908</v>
      </c>
      <c r="C22" s="152" t="s">
        <v>241</v>
      </c>
      <c r="D22" s="330"/>
      <c r="E22" s="330"/>
      <c r="F22" s="330"/>
      <c r="G22" s="339"/>
      <c r="H22" s="339"/>
      <c r="I22" s="330"/>
      <c r="J22" s="333"/>
    </row>
    <row r="23" spans="1:18" s="130" customFormat="1" ht="33.75">
      <c r="A23" s="334" t="s">
        <v>1375</v>
      </c>
      <c r="B23" s="152" t="s">
        <v>1914</v>
      </c>
      <c r="C23" s="152" t="s">
        <v>236</v>
      </c>
      <c r="D23" s="328" t="s">
        <v>242</v>
      </c>
      <c r="E23" s="328" t="s">
        <v>478</v>
      </c>
      <c r="F23" s="328" t="s">
        <v>239</v>
      </c>
      <c r="G23" s="337">
        <v>660</v>
      </c>
      <c r="H23" s="337">
        <v>46</v>
      </c>
      <c r="I23" s="328" t="s">
        <v>421</v>
      </c>
      <c r="J23" s="331" t="s">
        <v>323</v>
      </c>
      <c r="P23" s="178"/>
    </row>
    <row r="24" spans="1:18" s="130" customFormat="1" ht="33.75" customHeight="1">
      <c r="A24" s="336"/>
      <c r="B24" s="152" t="s">
        <v>908</v>
      </c>
      <c r="C24" s="152" t="s">
        <v>241</v>
      </c>
      <c r="D24" s="330"/>
      <c r="E24" s="330"/>
      <c r="F24" s="330"/>
      <c r="G24" s="339"/>
      <c r="H24" s="339"/>
      <c r="I24" s="330"/>
      <c r="J24" s="333"/>
    </row>
    <row r="25" spans="1:18" s="130" customFormat="1" ht="21">
      <c r="A25" s="205" t="s">
        <v>897</v>
      </c>
      <c r="B25" s="128" t="s">
        <v>787</v>
      </c>
      <c r="C25" s="128" t="s">
        <v>422</v>
      </c>
      <c r="D25" s="260" t="s">
        <v>27</v>
      </c>
      <c r="E25" s="260" t="s">
        <v>28</v>
      </c>
      <c r="F25" s="260" t="s">
        <v>29</v>
      </c>
      <c r="G25" s="258">
        <f>202*4</f>
        <v>808</v>
      </c>
      <c r="H25" s="258">
        <v>471</v>
      </c>
      <c r="I25" s="260" t="s">
        <v>30</v>
      </c>
      <c r="J25" s="262" t="s">
        <v>323</v>
      </c>
    </row>
    <row r="26" spans="1:18" s="130" customFormat="1">
      <c r="A26" s="215"/>
      <c r="B26" s="71" t="s">
        <v>31</v>
      </c>
      <c r="C26" s="100" t="s">
        <v>32</v>
      </c>
      <c r="D26" s="340"/>
      <c r="E26" s="340"/>
      <c r="F26" s="340"/>
      <c r="G26" s="289"/>
      <c r="H26" s="289"/>
      <c r="I26" s="340"/>
      <c r="J26" s="341"/>
    </row>
    <row r="27" spans="1:18" s="130" customFormat="1">
      <c r="A27" s="215"/>
      <c r="B27" s="71" t="s">
        <v>1475</v>
      </c>
      <c r="C27" s="100" t="s">
        <v>33</v>
      </c>
      <c r="D27" s="340"/>
      <c r="E27" s="340"/>
      <c r="F27" s="340"/>
      <c r="G27" s="289"/>
      <c r="H27" s="289"/>
      <c r="I27" s="340"/>
      <c r="J27" s="341"/>
    </row>
    <row r="28" spans="1:18" s="130" customFormat="1" ht="22.5">
      <c r="A28" s="206"/>
      <c r="B28" s="71" t="s">
        <v>34</v>
      </c>
      <c r="C28" s="71" t="s">
        <v>35</v>
      </c>
      <c r="D28" s="261"/>
      <c r="E28" s="261"/>
      <c r="F28" s="261"/>
      <c r="G28" s="259"/>
      <c r="H28" s="259"/>
      <c r="I28" s="261"/>
      <c r="J28" s="263"/>
    </row>
    <row r="29" spans="1:18" s="130" customFormat="1" ht="90">
      <c r="A29" s="131" t="s">
        <v>1376</v>
      </c>
      <c r="B29" s="71" t="s">
        <v>36</v>
      </c>
      <c r="C29" s="71" t="s">
        <v>1388</v>
      </c>
      <c r="D29" s="100" t="s">
        <v>37</v>
      </c>
      <c r="E29" s="100" t="s">
        <v>40</v>
      </c>
      <c r="F29" s="100" t="s">
        <v>41</v>
      </c>
      <c r="G29" s="101">
        <v>404</v>
      </c>
      <c r="H29" s="101">
        <v>0</v>
      </c>
      <c r="I29" s="71" t="s">
        <v>42</v>
      </c>
      <c r="J29" s="72" t="s">
        <v>43</v>
      </c>
    </row>
    <row r="30" spans="1:18" s="130" customFormat="1" ht="33.75">
      <c r="A30" s="108" t="s">
        <v>897</v>
      </c>
      <c r="B30" s="71" t="s">
        <v>1035</v>
      </c>
      <c r="C30" s="71" t="s">
        <v>44</v>
      </c>
      <c r="D30" s="100" t="s">
        <v>45</v>
      </c>
      <c r="E30" s="100" t="s">
        <v>46</v>
      </c>
      <c r="F30" s="100" t="s">
        <v>47</v>
      </c>
      <c r="G30" s="101">
        <v>1781</v>
      </c>
      <c r="H30" s="101">
        <v>3971</v>
      </c>
      <c r="I30" s="71" t="s">
        <v>48</v>
      </c>
      <c r="J30" s="179" t="s">
        <v>49</v>
      </c>
    </row>
    <row r="31" spans="1:18" s="130" customFormat="1" ht="45">
      <c r="A31" s="108" t="s">
        <v>1615</v>
      </c>
      <c r="B31" s="71" t="s">
        <v>50</v>
      </c>
      <c r="C31" s="71" t="s">
        <v>51</v>
      </c>
      <c r="D31" s="100" t="s">
        <v>52</v>
      </c>
      <c r="E31" s="100" t="s">
        <v>53</v>
      </c>
      <c r="F31" s="100" t="s">
        <v>1237</v>
      </c>
      <c r="G31" s="101">
        <v>636</v>
      </c>
      <c r="H31" s="101"/>
      <c r="I31" s="71" t="s">
        <v>1238</v>
      </c>
      <c r="J31" s="179" t="s">
        <v>323</v>
      </c>
    </row>
    <row r="32" spans="1:18" s="130" customFormat="1" ht="33.75">
      <c r="A32" s="334" t="s">
        <v>1375</v>
      </c>
      <c r="B32" s="152" t="s">
        <v>1914</v>
      </c>
      <c r="C32" s="152" t="s">
        <v>236</v>
      </c>
      <c r="D32" s="328" t="s">
        <v>1239</v>
      </c>
      <c r="E32" s="328" t="s">
        <v>1240</v>
      </c>
      <c r="F32" s="328" t="s">
        <v>239</v>
      </c>
      <c r="G32" s="337">
        <v>660</v>
      </c>
      <c r="H32" s="337">
        <v>271</v>
      </c>
      <c r="I32" s="328" t="s">
        <v>1241</v>
      </c>
      <c r="J32" s="331" t="s">
        <v>323</v>
      </c>
    </row>
    <row r="33" spans="1:13" s="130" customFormat="1" ht="34.5" customHeight="1">
      <c r="A33" s="336"/>
      <c r="B33" s="152" t="s">
        <v>908</v>
      </c>
      <c r="C33" s="152" t="s">
        <v>241</v>
      </c>
      <c r="D33" s="330"/>
      <c r="E33" s="330"/>
      <c r="F33" s="330"/>
      <c r="G33" s="339"/>
      <c r="H33" s="339"/>
      <c r="I33" s="330"/>
      <c r="J33" s="333"/>
    </row>
    <row r="34" spans="1:13" s="130" customFormat="1" ht="27" customHeight="1">
      <c r="A34" s="334" t="s">
        <v>1376</v>
      </c>
      <c r="B34" s="152" t="s">
        <v>1242</v>
      </c>
      <c r="C34" s="152" t="s">
        <v>1243</v>
      </c>
      <c r="D34" s="328" t="s">
        <v>1244</v>
      </c>
      <c r="E34" s="328" t="s">
        <v>1245</v>
      </c>
      <c r="F34" s="328" t="s">
        <v>1400</v>
      </c>
      <c r="G34" s="337">
        <v>3532</v>
      </c>
      <c r="H34" s="337">
        <v>0</v>
      </c>
      <c r="I34" s="328" t="s">
        <v>1401</v>
      </c>
      <c r="J34" s="331" t="s">
        <v>1402</v>
      </c>
    </row>
    <row r="35" spans="1:13" s="130" customFormat="1" ht="33" customHeight="1">
      <c r="A35" s="336"/>
      <c r="B35" s="152" t="s">
        <v>1403</v>
      </c>
      <c r="C35" s="152" t="s">
        <v>1404</v>
      </c>
      <c r="D35" s="330"/>
      <c r="E35" s="330"/>
      <c r="F35" s="330"/>
      <c r="G35" s="339"/>
      <c r="H35" s="339"/>
      <c r="I35" s="330"/>
      <c r="J35" s="333"/>
    </row>
    <row r="36" spans="1:13" s="130" customFormat="1" ht="39.950000000000003" customHeight="1">
      <c r="A36" s="334" t="s">
        <v>1376</v>
      </c>
      <c r="B36" s="152" t="s">
        <v>1405</v>
      </c>
      <c r="C36" s="152" t="s">
        <v>1406</v>
      </c>
      <c r="D36" s="328" t="s">
        <v>1407</v>
      </c>
      <c r="E36" s="328" t="s">
        <v>1408</v>
      </c>
      <c r="F36" s="328" t="s">
        <v>1409</v>
      </c>
      <c r="G36" s="337">
        <v>2208</v>
      </c>
      <c r="H36" s="337">
        <v>0</v>
      </c>
      <c r="I36" s="328" t="s">
        <v>1410</v>
      </c>
      <c r="J36" s="331" t="s">
        <v>1411</v>
      </c>
    </row>
    <row r="37" spans="1:13" s="130" customFormat="1" ht="39.950000000000003" customHeight="1">
      <c r="A37" s="336"/>
      <c r="B37" s="152" t="s">
        <v>1412</v>
      </c>
      <c r="C37" s="152" t="s">
        <v>1377</v>
      </c>
      <c r="D37" s="330"/>
      <c r="E37" s="330"/>
      <c r="F37" s="330"/>
      <c r="G37" s="339"/>
      <c r="H37" s="339"/>
      <c r="I37" s="330"/>
      <c r="J37" s="333"/>
    </row>
    <row r="38" spans="1:13" s="130" customFormat="1" ht="45">
      <c r="A38" s="131" t="s">
        <v>1375</v>
      </c>
      <c r="B38" s="71" t="s">
        <v>1413</v>
      </c>
      <c r="C38" s="71" t="s">
        <v>1414</v>
      </c>
      <c r="D38" s="71" t="s">
        <v>1415</v>
      </c>
      <c r="E38" s="71" t="s">
        <v>1416</v>
      </c>
      <c r="F38" s="71" t="s">
        <v>1417</v>
      </c>
      <c r="G38" s="73">
        <v>3106</v>
      </c>
      <c r="H38" s="73">
        <v>0</v>
      </c>
      <c r="I38" s="71" t="s">
        <v>1418</v>
      </c>
      <c r="J38" s="72" t="s">
        <v>323</v>
      </c>
    </row>
    <row r="39" spans="1:13" s="130" customFormat="1">
      <c r="A39" s="334" t="s">
        <v>1376</v>
      </c>
      <c r="B39" s="152" t="s">
        <v>1419</v>
      </c>
      <c r="C39" s="152" t="s">
        <v>1420</v>
      </c>
      <c r="D39" s="328" t="s">
        <v>1421</v>
      </c>
      <c r="E39" s="328" t="s">
        <v>1422</v>
      </c>
      <c r="F39" s="328" t="s">
        <v>1423</v>
      </c>
      <c r="G39" s="337">
        <f>258*2</f>
        <v>516</v>
      </c>
      <c r="H39" s="337">
        <v>0</v>
      </c>
      <c r="I39" s="328" t="s">
        <v>1424</v>
      </c>
      <c r="J39" s="331" t="s">
        <v>323</v>
      </c>
    </row>
    <row r="40" spans="1:13" s="130" customFormat="1" ht="33.75">
      <c r="A40" s="336"/>
      <c r="B40" s="152" t="s">
        <v>1425</v>
      </c>
      <c r="C40" s="152" t="s">
        <v>1426</v>
      </c>
      <c r="D40" s="330"/>
      <c r="E40" s="330"/>
      <c r="F40" s="330"/>
      <c r="G40" s="339"/>
      <c r="H40" s="339"/>
      <c r="I40" s="330"/>
      <c r="J40" s="333"/>
    </row>
    <row r="41" spans="1:13" s="130" customFormat="1" ht="22.5">
      <c r="A41" s="334" t="s">
        <v>791</v>
      </c>
      <c r="B41" s="152" t="s">
        <v>1427</v>
      </c>
      <c r="C41" s="152" t="s">
        <v>1428</v>
      </c>
      <c r="D41" s="328" t="s">
        <v>542</v>
      </c>
      <c r="E41" s="328" t="s">
        <v>1429</v>
      </c>
      <c r="F41" s="328" t="s">
        <v>1430</v>
      </c>
      <c r="G41" s="337">
        <v>2530</v>
      </c>
      <c r="H41" s="337">
        <v>598</v>
      </c>
      <c r="I41" s="328" t="s">
        <v>1431</v>
      </c>
      <c r="J41" s="331" t="s">
        <v>1432</v>
      </c>
    </row>
    <row r="42" spans="1:13" s="130" customFormat="1" ht="22.5">
      <c r="A42" s="336"/>
      <c r="B42" s="152" t="s">
        <v>693</v>
      </c>
      <c r="C42" s="152" t="s">
        <v>694</v>
      </c>
      <c r="D42" s="330"/>
      <c r="E42" s="330"/>
      <c r="F42" s="330"/>
      <c r="G42" s="339"/>
      <c r="H42" s="339"/>
      <c r="I42" s="330"/>
      <c r="J42" s="333"/>
    </row>
    <row r="43" spans="1:13" s="130" customFormat="1" ht="22.5">
      <c r="A43" s="131" t="s">
        <v>1805</v>
      </c>
      <c r="B43" s="264" t="s">
        <v>695</v>
      </c>
      <c r="C43" s="265"/>
      <c r="D43" s="71" t="s">
        <v>696</v>
      </c>
      <c r="E43" s="71" t="s">
        <v>697</v>
      </c>
      <c r="F43" s="71" t="s">
        <v>698</v>
      </c>
      <c r="G43" s="73">
        <v>35670</v>
      </c>
      <c r="H43" s="73">
        <v>24065</v>
      </c>
      <c r="I43" s="71" t="s">
        <v>699</v>
      </c>
      <c r="J43" s="72" t="s">
        <v>700</v>
      </c>
    </row>
    <row r="44" spans="1:13" s="130" customFormat="1" ht="21">
      <c r="A44" s="205" t="s">
        <v>897</v>
      </c>
      <c r="B44" s="128" t="s">
        <v>787</v>
      </c>
      <c r="C44" s="128" t="s">
        <v>701</v>
      </c>
      <c r="D44" s="260" t="s">
        <v>45</v>
      </c>
      <c r="E44" s="260" t="s">
        <v>702</v>
      </c>
      <c r="F44" s="260" t="s">
        <v>703</v>
      </c>
      <c r="G44" s="258">
        <v>1543</v>
      </c>
      <c r="H44" s="258">
        <v>4890</v>
      </c>
      <c r="I44" s="260" t="s">
        <v>704</v>
      </c>
      <c r="J44" s="262" t="s">
        <v>705</v>
      </c>
    </row>
    <row r="45" spans="1:13" s="130" customFormat="1" ht="21">
      <c r="A45" s="206"/>
      <c r="B45" s="128" t="s">
        <v>1035</v>
      </c>
      <c r="C45" s="128" t="s">
        <v>701</v>
      </c>
      <c r="D45" s="261"/>
      <c r="E45" s="261"/>
      <c r="F45" s="261"/>
      <c r="G45" s="259"/>
      <c r="H45" s="259"/>
      <c r="I45" s="261"/>
      <c r="J45" s="263"/>
    </row>
    <row r="46" spans="1:13" s="130" customFormat="1">
      <c r="A46" s="205" t="s">
        <v>1615</v>
      </c>
      <c r="B46" s="128" t="s">
        <v>706</v>
      </c>
      <c r="C46" s="128" t="s">
        <v>51</v>
      </c>
      <c r="D46" s="260" t="s">
        <v>707</v>
      </c>
      <c r="E46" s="260" t="s">
        <v>708</v>
      </c>
      <c r="F46" s="260" t="s">
        <v>709</v>
      </c>
      <c r="G46" s="258">
        <v>700</v>
      </c>
      <c r="H46" s="258">
        <v>0</v>
      </c>
      <c r="I46" s="260" t="s">
        <v>710</v>
      </c>
      <c r="J46" s="262" t="s">
        <v>323</v>
      </c>
    </row>
    <row r="47" spans="1:13" s="130" customFormat="1">
      <c r="A47" s="206"/>
      <c r="B47" s="128" t="s">
        <v>711</v>
      </c>
      <c r="C47" s="128" t="s">
        <v>1085</v>
      </c>
      <c r="D47" s="261"/>
      <c r="E47" s="261"/>
      <c r="F47" s="261"/>
      <c r="G47" s="259"/>
      <c r="H47" s="259"/>
      <c r="I47" s="261"/>
      <c r="J47" s="263"/>
      <c r="K47" s="157"/>
      <c r="L47" s="158"/>
      <c r="M47" s="158"/>
    </row>
    <row r="48" spans="1:13" s="130" customFormat="1" ht="21">
      <c r="A48" s="205" t="s">
        <v>1376</v>
      </c>
      <c r="B48" s="128" t="s">
        <v>712</v>
      </c>
      <c r="C48" s="128" t="s">
        <v>713</v>
      </c>
      <c r="D48" s="260" t="s">
        <v>714</v>
      </c>
      <c r="E48" s="260" t="s">
        <v>715</v>
      </c>
      <c r="F48" s="260" t="s">
        <v>716</v>
      </c>
      <c r="G48" s="258">
        <f>274*2</f>
        <v>548</v>
      </c>
      <c r="H48" s="258">
        <v>0</v>
      </c>
      <c r="I48" s="260" t="s">
        <v>717</v>
      </c>
      <c r="J48" s="262" t="s">
        <v>323</v>
      </c>
    </row>
    <row r="49" spans="1:10" s="130" customFormat="1" ht="31.5">
      <c r="A49" s="206"/>
      <c r="B49" s="128" t="s">
        <v>718</v>
      </c>
      <c r="C49" s="128" t="s">
        <v>1426</v>
      </c>
      <c r="D49" s="261"/>
      <c r="E49" s="261"/>
      <c r="F49" s="261"/>
      <c r="G49" s="259"/>
      <c r="H49" s="259"/>
      <c r="I49" s="261"/>
      <c r="J49" s="263"/>
    </row>
    <row r="50" spans="1:10" s="130" customFormat="1" ht="31.5">
      <c r="A50" s="205" t="s">
        <v>1376</v>
      </c>
      <c r="B50" s="128" t="s">
        <v>719</v>
      </c>
      <c r="C50" s="128" t="s">
        <v>1426</v>
      </c>
      <c r="D50" s="260" t="s">
        <v>387</v>
      </c>
      <c r="E50" s="260" t="s">
        <v>1343</v>
      </c>
      <c r="F50" s="260" t="s">
        <v>1344</v>
      </c>
      <c r="G50" s="258">
        <f>350*3</f>
        <v>1050</v>
      </c>
      <c r="H50" s="258">
        <v>0</v>
      </c>
      <c r="I50" s="260" t="s">
        <v>717</v>
      </c>
      <c r="J50" s="262" t="s">
        <v>323</v>
      </c>
    </row>
    <row r="51" spans="1:10" s="130" customFormat="1" ht="31.5">
      <c r="A51" s="215"/>
      <c r="B51" s="71" t="s">
        <v>1345</v>
      </c>
      <c r="C51" s="128" t="s">
        <v>1426</v>
      </c>
      <c r="D51" s="340"/>
      <c r="E51" s="340"/>
      <c r="F51" s="340"/>
      <c r="G51" s="289"/>
      <c r="H51" s="289"/>
      <c r="I51" s="340"/>
      <c r="J51" s="341"/>
    </row>
    <row r="52" spans="1:10" s="130" customFormat="1" ht="31.5">
      <c r="A52" s="206"/>
      <c r="B52" s="71" t="s">
        <v>1346</v>
      </c>
      <c r="C52" s="128" t="s">
        <v>1426</v>
      </c>
      <c r="D52" s="261"/>
      <c r="E52" s="261"/>
      <c r="F52" s="261"/>
      <c r="G52" s="259"/>
      <c r="H52" s="259"/>
      <c r="I52" s="261"/>
      <c r="J52" s="263"/>
    </row>
    <row r="53" spans="1:10" s="130" customFormat="1">
      <c r="A53" s="205" t="s">
        <v>1615</v>
      </c>
      <c r="B53" s="128" t="s">
        <v>706</v>
      </c>
      <c r="C53" s="128" t="s">
        <v>51</v>
      </c>
      <c r="D53" s="260" t="s">
        <v>1347</v>
      </c>
      <c r="E53" s="260" t="s">
        <v>1348</v>
      </c>
      <c r="F53" s="260" t="s">
        <v>709</v>
      </c>
      <c r="G53" s="258">
        <v>548</v>
      </c>
      <c r="H53" s="258">
        <v>0</v>
      </c>
      <c r="I53" s="260" t="s">
        <v>710</v>
      </c>
      <c r="J53" s="262" t="s">
        <v>323</v>
      </c>
    </row>
    <row r="54" spans="1:10" s="130" customFormat="1">
      <c r="A54" s="206"/>
      <c r="B54" s="128" t="s">
        <v>711</v>
      </c>
      <c r="C54" s="128" t="s">
        <v>1085</v>
      </c>
      <c r="D54" s="261"/>
      <c r="E54" s="261"/>
      <c r="F54" s="261"/>
      <c r="G54" s="259"/>
      <c r="H54" s="259"/>
      <c r="I54" s="261"/>
      <c r="J54" s="263"/>
    </row>
    <row r="55" spans="1:10" s="130" customFormat="1" ht="56.25">
      <c r="A55" s="131" t="s">
        <v>1375</v>
      </c>
      <c r="B55" s="264" t="s">
        <v>1349</v>
      </c>
      <c r="C55" s="265"/>
      <c r="D55" s="71" t="s">
        <v>1415</v>
      </c>
      <c r="E55" s="71" t="s">
        <v>1350</v>
      </c>
      <c r="F55" s="71" t="s">
        <v>1351</v>
      </c>
      <c r="G55" s="73">
        <f>258*19</f>
        <v>4902</v>
      </c>
      <c r="H55" s="73">
        <v>0</v>
      </c>
      <c r="I55" s="71" t="s">
        <v>479</v>
      </c>
      <c r="J55" s="72" t="s">
        <v>323</v>
      </c>
    </row>
    <row r="56" spans="1:10" s="130" customFormat="1" ht="45">
      <c r="A56" s="131" t="s">
        <v>1375</v>
      </c>
      <c r="B56" s="71" t="s">
        <v>480</v>
      </c>
      <c r="C56" s="71" t="s">
        <v>481</v>
      </c>
      <c r="D56" s="71" t="s">
        <v>482</v>
      </c>
      <c r="E56" s="71" t="s">
        <v>483</v>
      </c>
      <c r="F56" s="71" t="s">
        <v>484</v>
      </c>
      <c r="G56" s="73">
        <v>258</v>
      </c>
      <c r="H56" s="73">
        <v>544</v>
      </c>
      <c r="I56" s="71" t="s">
        <v>390</v>
      </c>
      <c r="J56" s="72" t="s">
        <v>323</v>
      </c>
    </row>
    <row r="57" spans="1:10" s="130" customFormat="1" ht="12.95" customHeight="1" thickBot="1">
      <c r="A57" s="162"/>
      <c r="B57" s="163"/>
      <c r="C57" s="163"/>
      <c r="D57" s="163"/>
      <c r="E57" s="163"/>
      <c r="F57" s="163"/>
      <c r="G57" s="180"/>
      <c r="H57" s="180"/>
      <c r="I57" s="163"/>
      <c r="J57" s="181"/>
    </row>
    <row r="58" spans="1:10" s="130" customFormat="1" ht="17.25" customHeight="1">
      <c r="G58" s="167">
        <f>SUM(G10:G57)</f>
        <v>313597.98</v>
      </c>
      <c r="H58" s="167">
        <f>SUM(H10:H57)</f>
        <v>103200.08</v>
      </c>
    </row>
    <row r="59" spans="1:10" s="130" customFormat="1" ht="16.5" customHeight="1">
      <c r="G59" s="168"/>
      <c r="H59" s="168"/>
    </row>
    <row r="60" spans="1:10" s="130" customFormat="1" ht="23.25" customHeight="1">
      <c r="A60" s="170"/>
      <c r="B60" s="170"/>
      <c r="C60" s="170"/>
      <c r="D60" s="170"/>
      <c r="E60" s="170"/>
      <c r="F60" s="170"/>
      <c r="G60" s="182"/>
      <c r="H60" s="182"/>
      <c r="I60" s="170"/>
    </row>
    <row r="61" spans="1:10" s="130" customFormat="1" ht="21.75" customHeight="1">
      <c r="A61" s="170"/>
      <c r="B61" s="170"/>
      <c r="C61" s="170"/>
      <c r="D61" s="170"/>
      <c r="E61" s="170"/>
      <c r="F61" s="170"/>
      <c r="G61" s="182"/>
      <c r="H61" s="182"/>
      <c r="I61" s="170"/>
    </row>
    <row r="62" spans="1:10" s="130" customFormat="1" ht="12.75" customHeight="1">
      <c r="A62" s="170"/>
      <c r="B62" s="170"/>
      <c r="C62" s="170"/>
      <c r="D62" s="170"/>
      <c r="E62" s="170"/>
      <c r="F62" s="170"/>
      <c r="G62" s="182"/>
      <c r="H62" s="182"/>
      <c r="I62" s="170"/>
    </row>
    <row r="63" spans="1:10" s="130" customFormat="1" ht="15">
      <c r="A63" s="170"/>
      <c r="B63" s="170"/>
      <c r="C63" s="170"/>
      <c r="D63" s="170"/>
      <c r="E63" s="170"/>
      <c r="F63" s="170"/>
      <c r="G63" s="182"/>
      <c r="H63" s="182"/>
      <c r="I63" s="170"/>
    </row>
    <row r="64" spans="1:10" s="130" customFormat="1">
      <c r="G64" s="168"/>
      <c r="H64" s="168"/>
    </row>
    <row r="65" spans="1:8" s="130" customFormat="1" ht="18">
      <c r="A65" s="170"/>
      <c r="B65" s="170"/>
      <c r="C65" s="170"/>
      <c r="D65" s="170"/>
      <c r="E65" s="171"/>
      <c r="G65" s="168"/>
      <c r="H65" s="168"/>
    </row>
    <row r="66" spans="1:8" s="130" customFormat="1">
      <c r="G66" s="168"/>
      <c r="H66" s="168"/>
    </row>
    <row r="67" spans="1:8" s="130" customFormat="1">
      <c r="G67" s="168"/>
      <c r="H67" s="168"/>
    </row>
    <row r="69" spans="1:8" ht="22.5" customHeight="1"/>
    <row r="77" spans="1:8" ht="12.75" customHeight="1"/>
    <row r="78" spans="1:8" ht="12.75" customHeight="1"/>
    <row r="79" spans="1:8" ht="12.75" customHeight="1"/>
    <row r="80" spans="1:8" ht="12.75" customHeight="1"/>
  </sheetData>
  <mergeCells count="131">
    <mergeCell ref="G50:G52"/>
    <mergeCell ref="H50:H52"/>
    <mergeCell ref="I50:I52"/>
    <mergeCell ref="J50:J52"/>
    <mergeCell ref="A50:A52"/>
    <mergeCell ref="D50:D52"/>
    <mergeCell ref="E50:E52"/>
    <mergeCell ref="F50:F52"/>
    <mergeCell ref="B55:C55"/>
    <mergeCell ref="G53:G54"/>
    <mergeCell ref="H53:H54"/>
    <mergeCell ref="I53:I54"/>
    <mergeCell ref="J53:J54"/>
    <mergeCell ref="A53:A54"/>
    <mergeCell ref="D53:D54"/>
    <mergeCell ref="E53:E54"/>
    <mergeCell ref="F53:F54"/>
    <mergeCell ref="G46:G47"/>
    <mergeCell ref="H46:H47"/>
    <mergeCell ref="I46:I47"/>
    <mergeCell ref="J46:J47"/>
    <mergeCell ref="A46:A47"/>
    <mergeCell ref="D46:D47"/>
    <mergeCell ref="E46:E47"/>
    <mergeCell ref="F46:F47"/>
    <mergeCell ref="G48:G49"/>
    <mergeCell ref="H48:H49"/>
    <mergeCell ref="I48:I49"/>
    <mergeCell ref="J48:J49"/>
    <mergeCell ref="A48:A49"/>
    <mergeCell ref="D48:D49"/>
    <mergeCell ref="E48:E49"/>
    <mergeCell ref="F48:F49"/>
    <mergeCell ref="G41:G42"/>
    <mergeCell ref="G44:G45"/>
    <mergeCell ref="H41:H42"/>
    <mergeCell ref="I41:I42"/>
    <mergeCell ref="J41:J42"/>
    <mergeCell ref="A41:A42"/>
    <mergeCell ref="D41:D42"/>
    <mergeCell ref="E41:E42"/>
    <mergeCell ref="F41:F42"/>
    <mergeCell ref="H44:H45"/>
    <mergeCell ref="I44:I45"/>
    <mergeCell ref="B43:C43"/>
    <mergeCell ref="J44:J45"/>
    <mergeCell ref="F44:F45"/>
    <mergeCell ref="A44:A45"/>
    <mergeCell ref="D44:D45"/>
    <mergeCell ref="E44:E45"/>
    <mergeCell ref="G36:G37"/>
    <mergeCell ref="H36:H37"/>
    <mergeCell ref="I36:I37"/>
    <mergeCell ref="J36:J37"/>
    <mergeCell ref="A36:A37"/>
    <mergeCell ref="D36:D37"/>
    <mergeCell ref="E36:E37"/>
    <mergeCell ref="F36:F37"/>
    <mergeCell ref="G39:G40"/>
    <mergeCell ref="H39:H40"/>
    <mergeCell ref="I39:I40"/>
    <mergeCell ref="J39:J40"/>
    <mergeCell ref="A39:A40"/>
    <mergeCell ref="D39:D40"/>
    <mergeCell ref="E39:E40"/>
    <mergeCell ref="F39:F40"/>
    <mergeCell ref="G32:G33"/>
    <mergeCell ref="H32:H33"/>
    <mergeCell ref="I32:I33"/>
    <mergeCell ref="J32:J33"/>
    <mergeCell ref="A32:A33"/>
    <mergeCell ref="D32:D33"/>
    <mergeCell ref="E32:E33"/>
    <mergeCell ref="F32:F33"/>
    <mergeCell ref="G34:G35"/>
    <mergeCell ref="H34:H35"/>
    <mergeCell ref="I34:I35"/>
    <mergeCell ref="J34:J35"/>
    <mergeCell ref="A34:A35"/>
    <mergeCell ref="D34:D35"/>
    <mergeCell ref="E34:E35"/>
    <mergeCell ref="F34:F35"/>
    <mergeCell ref="A23:A24"/>
    <mergeCell ref="D23:D24"/>
    <mergeCell ref="E23:E24"/>
    <mergeCell ref="F23:F24"/>
    <mergeCell ref="G23:G24"/>
    <mergeCell ref="H23:H24"/>
    <mergeCell ref="I23:I24"/>
    <mergeCell ref="J23:J24"/>
    <mergeCell ref="G25:G28"/>
    <mergeCell ref="H25:H28"/>
    <mergeCell ref="I25:I28"/>
    <mergeCell ref="J25:J28"/>
    <mergeCell ref="A25:A28"/>
    <mergeCell ref="D25:D28"/>
    <mergeCell ref="E25:E28"/>
    <mergeCell ref="F25:F28"/>
    <mergeCell ref="J16:J17"/>
    <mergeCell ref="B18:C18"/>
    <mergeCell ref="B20:C20"/>
    <mergeCell ref="A21:A22"/>
    <mergeCell ref="D21:D22"/>
    <mergeCell ref="E21:E22"/>
    <mergeCell ref="F21:F22"/>
    <mergeCell ref="G21:G22"/>
    <mergeCell ref="H21:H22"/>
    <mergeCell ref="I21:I22"/>
    <mergeCell ref="J21:J22"/>
    <mergeCell ref="B14:C14"/>
    <mergeCell ref="D8:D9"/>
    <mergeCell ref="E8:E9"/>
    <mergeCell ref="F16:F17"/>
    <mergeCell ref="G16:G17"/>
    <mergeCell ref="H16:H17"/>
    <mergeCell ref="I16:I17"/>
    <mergeCell ref="B15:C15"/>
    <mergeCell ref="A16:A17"/>
    <mergeCell ref="D16:D17"/>
    <mergeCell ref="E16:E17"/>
    <mergeCell ref="I8:I9"/>
    <mergeCell ref="A1:J1"/>
    <mergeCell ref="A3:J3"/>
    <mergeCell ref="A5:J5"/>
    <mergeCell ref="J8:J9"/>
    <mergeCell ref="F8:F9"/>
    <mergeCell ref="G8:H8"/>
    <mergeCell ref="B6:J6"/>
    <mergeCell ref="A8:A9"/>
    <mergeCell ref="B8:B9"/>
    <mergeCell ref="C8:C9"/>
  </mergeCells>
  <phoneticPr fontId="3" type="noConversion"/>
  <pageMargins left="0.39370078740157483" right="0.39370078740157483" top="0.59055118110236227" bottom="0.59055118110236227" header="0" footer="0"/>
  <pageSetup paperSize="132"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dimension ref="A1:J176"/>
  <sheetViews>
    <sheetView workbookViewId="0">
      <selection activeCell="A47" sqref="A47"/>
    </sheetView>
  </sheetViews>
  <sheetFormatPr baseColWidth="10" defaultRowHeight="12.75"/>
  <cols>
    <col min="1" max="1" width="13.7109375" style="1" customWidth="1"/>
    <col min="2" max="2" width="28.28515625" style="1" customWidth="1"/>
    <col min="3" max="3" width="18.42578125" style="1" customWidth="1"/>
    <col min="4" max="4" width="15.42578125" style="1" customWidth="1"/>
    <col min="5" max="5" width="23.7109375" style="1" customWidth="1"/>
    <col min="6" max="6" width="29.85546875" style="1" customWidth="1"/>
    <col min="7" max="7" width="12.28515625" style="1" bestFit="1" customWidth="1"/>
    <col min="8" max="8" width="13" style="2" customWidth="1"/>
    <col min="9" max="9" width="52.85546875" style="1" customWidth="1"/>
    <col min="10" max="10" width="19.5703125" style="1" customWidth="1"/>
    <col min="11" max="15" width="11.42578125" style="1"/>
    <col min="16" max="16" width="11.7109375" style="1" bestFit="1" customWidth="1"/>
    <col min="17" max="17" width="11.42578125" style="1"/>
    <col min="18" max="19" width="11.5703125" style="1" bestFit="1" customWidth="1"/>
    <col min="20" max="16384" width="11.42578125" style="1"/>
  </cols>
  <sheetData>
    <row r="1" spans="1:10" ht="18" customHeight="1">
      <c r="A1" s="232" t="s">
        <v>307</v>
      </c>
      <c r="B1" s="232"/>
      <c r="C1" s="232"/>
      <c r="D1" s="232"/>
      <c r="E1" s="232"/>
      <c r="F1" s="232"/>
      <c r="G1" s="232"/>
      <c r="H1" s="232"/>
      <c r="I1" s="232"/>
      <c r="J1" s="232"/>
    </row>
    <row r="3" spans="1:10" ht="18" customHeight="1">
      <c r="A3" s="232" t="s">
        <v>308</v>
      </c>
      <c r="B3" s="232"/>
      <c r="C3" s="232"/>
      <c r="D3" s="232"/>
      <c r="E3" s="232"/>
      <c r="F3" s="232"/>
      <c r="G3" s="232"/>
      <c r="H3" s="232"/>
      <c r="I3" s="232"/>
      <c r="J3" s="232"/>
    </row>
    <row r="5" spans="1:10" ht="15.75" customHeight="1">
      <c r="A5" s="229" t="s">
        <v>311</v>
      </c>
      <c r="B5" s="229"/>
      <c r="C5" s="229"/>
      <c r="D5" s="229"/>
      <c r="E5" s="229"/>
      <c r="F5" s="229"/>
      <c r="G5" s="229"/>
      <c r="H5" s="229"/>
      <c r="I5" s="229"/>
      <c r="J5" s="229"/>
    </row>
    <row r="6" spans="1:10" ht="15.75" customHeight="1">
      <c r="B6" s="37"/>
      <c r="C6" s="37"/>
      <c r="D6" s="229" t="s">
        <v>317</v>
      </c>
      <c r="E6" s="229"/>
      <c r="F6" s="229"/>
      <c r="G6" s="229"/>
      <c r="H6" s="229"/>
      <c r="I6" s="37"/>
    </row>
    <row r="7" spans="1:10" ht="15.75" customHeight="1" thickBot="1">
      <c r="B7" s="37"/>
      <c r="C7" s="37"/>
      <c r="D7" s="37"/>
      <c r="E7" s="37"/>
      <c r="F7" s="37"/>
      <c r="G7" s="37"/>
      <c r="H7" s="37"/>
      <c r="I7" s="37"/>
    </row>
    <row r="8" spans="1:10" ht="13.5" thickBot="1">
      <c r="A8" s="269" t="s">
        <v>348</v>
      </c>
      <c r="B8" s="269" t="s">
        <v>315</v>
      </c>
      <c r="C8" s="269" t="s">
        <v>312</v>
      </c>
      <c r="D8" s="269" t="s">
        <v>349</v>
      </c>
      <c r="E8" s="269" t="s">
        <v>350</v>
      </c>
      <c r="F8" s="269" t="s">
        <v>351</v>
      </c>
      <c r="G8" s="273" t="s">
        <v>352</v>
      </c>
      <c r="H8" s="274"/>
      <c r="I8" s="269" t="s">
        <v>353</v>
      </c>
      <c r="J8" s="269" t="s">
        <v>316</v>
      </c>
    </row>
    <row r="9" spans="1:10" ht="30" customHeight="1" thickBot="1">
      <c r="A9" s="270"/>
      <c r="B9" s="270"/>
      <c r="C9" s="270"/>
      <c r="D9" s="270"/>
      <c r="E9" s="270"/>
      <c r="F9" s="270"/>
      <c r="G9" s="133" t="s">
        <v>313</v>
      </c>
      <c r="H9" s="134" t="s">
        <v>314</v>
      </c>
      <c r="I9" s="270"/>
      <c r="J9" s="270"/>
    </row>
    <row r="10" spans="1:10" ht="33.75">
      <c r="A10" s="184" t="s">
        <v>1375</v>
      </c>
      <c r="B10" s="185" t="s">
        <v>903</v>
      </c>
      <c r="C10" s="185" t="s">
        <v>904</v>
      </c>
      <c r="D10" s="185" t="s">
        <v>542</v>
      </c>
      <c r="E10" s="185" t="s">
        <v>233</v>
      </c>
      <c r="F10" s="185" t="s">
        <v>234</v>
      </c>
      <c r="G10" s="186">
        <v>2998</v>
      </c>
      <c r="H10" s="186">
        <v>1038.02</v>
      </c>
      <c r="I10" s="185" t="s">
        <v>157</v>
      </c>
      <c r="J10" s="183" t="s">
        <v>323</v>
      </c>
    </row>
    <row r="11" spans="1:10" ht="17.100000000000001" customHeight="1">
      <c r="A11" s="250" t="s">
        <v>1615</v>
      </c>
      <c r="B11" s="25" t="s">
        <v>158</v>
      </c>
      <c r="C11" s="25" t="s">
        <v>1575</v>
      </c>
      <c r="D11" s="244" t="s">
        <v>575</v>
      </c>
      <c r="E11" s="244" t="s">
        <v>159</v>
      </c>
      <c r="F11" s="244" t="s">
        <v>160</v>
      </c>
      <c r="G11" s="241">
        <v>1832</v>
      </c>
      <c r="H11" s="241">
        <v>0</v>
      </c>
      <c r="I11" s="244" t="s">
        <v>161</v>
      </c>
      <c r="J11" s="247" t="s">
        <v>323</v>
      </c>
    </row>
    <row r="12" spans="1:10" ht="17.100000000000001" customHeight="1">
      <c r="A12" s="252"/>
      <c r="B12" s="25" t="s">
        <v>1579</v>
      </c>
      <c r="C12" s="25" t="s">
        <v>1580</v>
      </c>
      <c r="D12" s="246"/>
      <c r="E12" s="246"/>
      <c r="F12" s="246"/>
      <c r="G12" s="243"/>
      <c r="H12" s="243"/>
      <c r="I12" s="246"/>
      <c r="J12" s="249"/>
    </row>
    <row r="13" spans="1:10" ht="12.95" customHeight="1">
      <c r="A13" s="250" t="s">
        <v>1615</v>
      </c>
      <c r="B13" s="25" t="s">
        <v>1083</v>
      </c>
      <c r="C13" s="25" t="s">
        <v>1390</v>
      </c>
      <c r="D13" s="244" t="s">
        <v>163</v>
      </c>
      <c r="E13" s="244" t="s">
        <v>164</v>
      </c>
      <c r="F13" s="244" t="s">
        <v>1088</v>
      </c>
      <c r="G13" s="241">
        <v>700</v>
      </c>
      <c r="H13" s="241">
        <v>0</v>
      </c>
      <c r="I13" s="244" t="s">
        <v>165</v>
      </c>
      <c r="J13" s="247" t="s">
        <v>323</v>
      </c>
    </row>
    <row r="14" spans="1:10" ht="12.95" customHeight="1">
      <c r="A14" s="252"/>
      <c r="B14" s="25" t="s">
        <v>162</v>
      </c>
      <c r="C14" s="25" t="s">
        <v>1085</v>
      </c>
      <c r="D14" s="246"/>
      <c r="E14" s="246"/>
      <c r="F14" s="246"/>
      <c r="G14" s="243"/>
      <c r="H14" s="243"/>
      <c r="I14" s="246"/>
      <c r="J14" s="249"/>
    </row>
    <row r="15" spans="1:10" ht="35.1" customHeight="1">
      <c r="A15" s="250" t="s">
        <v>1376</v>
      </c>
      <c r="B15" s="25" t="s">
        <v>1385</v>
      </c>
      <c r="C15" s="25" t="s">
        <v>166</v>
      </c>
      <c r="D15" s="244" t="s">
        <v>168</v>
      </c>
      <c r="E15" s="244" t="s">
        <v>167</v>
      </c>
      <c r="F15" s="244" t="s">
        <v>1012</v>
      </c>
      <c r="G15" s="241">
        <v>3532</v>
      </c>
      <c r="H15" s="241">
        <v>0</v>
      </c>
      <c r="I15" s="244" t="s">
        <v>1013</v>
      </c>
      <c r="J15" s="247" t="s">
        <v>1014</v>
      </c>
    </row>
    <row r="16" spans="1:10" ht="35.1" customHeight="1">
      <c r="A16" s="252"/>
      <c r="B16" s="25" t="s">
        <v>1389</v>
      </c>
      <c r="C16" s="25" t="s">
        <v>1390</v>
      </c>
      <c r="D16" s="246"/>
      <c r="E16" s="246"/>
      <c r="F16" s="246"/>
      <c r="G16" s="243"/>
      <c r="H16" s="243"/>
      <c r="I16" s="246"/>
      <c r="J16" s="249"/>
    </row>
    <row r="17" spans="1:10" ht="146.25">
      <c r="A17" s="26" t="s">
        <v>1375</v>
      </c>
      <c r="B17" s="239" t="s">
        <v>1015</v>
      </c>
      <c r="C17" s="240"/>
      <c r="D17" s="25" t="s">
        <v>319</v>
      </c>
      <c r="E17" s="25" t="s">
        <v>1016</v>
      </c>
      <c r="F17" s="25" t="s">
        <v>1017</v>
      </c>
      <c r="G17" s="27">
        <v>23787</v>
      </c>
      <c r="H17" s="27">
        <v>0</v>
      </c>
      <c r="I17" s="25" t="s">
        <v>1068</v>
      </c>
      <c r="J17" s="28" t="s">
        <v>1069</v>
      </c>
    </row>
    <row r="18" spans="1:10" ht="45" customHeight="1">
      <c r="A18" s="250" t="s">
        <v>1376</v>
      </c>
      <c r="B18" s="25" t="s">
        <v>990</v>
      </c>
      <c r="C18" s="25" t="s">
        <v>1377</v>
      </c>
      <c r="D18" s="244" t="s">
        <v>1674</v>
      </c>
      <c r="E18" s="244" t="s">
        <v>1953</v>
      </c>
      <c r="F18" s="244" t="s">
        <v>1954</v>
      </c>
      <c r="G18" s="241">
        <v>548</v>
      </c>
      <c r="H18" s="241">
        <v>0</v>
      </c>
      <c r="I18" s="244" t="s">
        <v>1955</v>
      </c>
      <c r="J18" s="247" t="s">
        <v>1956</v>
      </c>
    </row>
    <row r="19" spans="1:10" ht="45" customHeight="1">
      <c r="A19" s="252"/>
      <c r="B19" s="25" t="s">
        <v>1952</v>
      </c>
      <c r="C19" s="25" t="s">
        <v>1377</v>
      </c>
      <c r="D19" s="246"/>
      <c r="E19" s="246"/>
      <c r="F19" s="246"/>
      <c r="G19" s="243"/>
      <c r="H19" s="243"/>
      <c r="I19" s="246"/>
      <c r="J19" s="249"/>
    </row>
    <row r="20" spans="1:10" ht="33.75">
      <c r="A20" s="26" t="s">
        <v>1375</v>
      </c>
      <c r="B20" s="25" t="s">
        <v>333</v>
      </c>
      <c r="C20" s="25" t="s">
        <v>334</v>
      </c>
      <c r="D20" s="25" t="s">
        <v>914</v>
      </c>
      <c r="E20" s="25" t="s">
        <v>335</v>
      </c>
      <c r="F20" s="25" t="s">
        <v>336</v>
      </c>
      <c r="G20" s="27">
        <v>0</v>
      </c>
      <c r="H20" s="27">
        <v>154</v>
      </c>
      <c r="I20" s="71" t="s">
        <v>337</v>
      </c>
      <c r="J20" s="28" t="s">
        <v>338</v>
      </c>
    </row>
    <row r="21" spans="1:10" ht="33.75">
      <c r="A21" s="26" t="s">
        <v>1375</v>
      </c>
      <c r="B21" s="25" t="s">
        <v>333</v>
      </c>
      <c r="C21" s="25" t="s">
        <v>334</v>
      </c>
      <c r="D21" s="25" t="s">
        <v>914</v>
      </c>
      <c r="E21" s="25" t="s">
        <v>339</v>
      </c>
      <c r="F21" s="25" t="s">
        <v>336</v>
      </c>
      <c r="G21" s="27">
        <v>0</v>
      </c>
      <c r="H21" s="27">
        <v>154</v>
      </c>
      <c r="I21" s="71" t="s">
        <v>337</v>
      </c>
      <c r="J21" s="28" t="s">
        <v>340</v>
      </c>
    </row>
    <row r="22" spans="1:10" ht="33.75">
      <c r="A22" s="26" t="s">
        <v>1375</v>
      </c>
      <c r="B22" s="25" t="s">
        <v>333</v>
      </c>
      <c r="C22" s="25" t="s">
        <v>334</v>
      </c>
      <c r="D22" s="25" t="s">
        <v>914</v>
      </c>
      <c r="E22" s="25" t="s">
        <v>341</v>
      </c>
      <c r="F22" s="25" t="s">
        <v>336</v>
      </c>
      <c r="G22" s="27">
        <v>0</v>
      </c>
      <c r="H22" s="27">
        <v>154</v>
      </c>
      <c r="I22" s="71" t="s">
        <v>337</v>
      </c>
      <c r="J22" s="28" t="s">
        <v>342</v>
      </c>
    </row>
    <row r="23" spans="1:10" ht="45">
      <c r="A23" s="131" t="s">
        <v>1375</v>
      </c>
      <c r="B23" s="264" t="s">
        <v>343</v>
      </c>
      <c r="C23" s="265"/>
      <c r="D23" s="71" t="s">
        <v>921</v>
      </c>
      <c r="E23" s="71" t="s">
        <v>344</v>
      </c>
      <c r="F23" s="71" t="s">
        <v>345</v>
      </c>
      <c r="G23" s="73">
        <v>1050</v>
      </c>
      <c r="H23" s="73">
        <v>464</v>
      </c>
      <c r="I23" s="71" t="s">
        <v>346</v>
      </c>
      <c r="J23" s="72" t="s">
        <v>323</v>
      </c>
    </row>
    <row r="24" spans="1:10" ht="45">
      <c r="A24" s="131" t="s">
        <v>1375</v>
      </c>
      <c r="B24" s="264" t="s">
        <v>1472</v>
      </c>
      <c r="C24" s="265"/>
      <c r="D24" s="71" t="s">
        <v>921</v>
      </c>
      <c r="E24" s="71" t="s">
        <v>344</v>
      </c>
      <c r="F24" s="71" t="s">
        <v>345</v>
      </c>
      <c r="G24" s="73">
        <v>6650</v>
      </c>
      <c r="H24" s="73">
        <v>0</v>
      </c>
      <c r="I24" s="71" t="s">
        <v>346</v>
      </c>
      <c r="J24" s="72" t="s">
        <v>323</v>
      </c>
    </row>
    <row r="25" spans="1:10" ht="21">
      <c r="A25" s="205" t="s">
        <v>897</v>
      </c>
      <c r="B25" s="128" t="s">
        <v>787</v>
      </c>
      <c r="C25" s="128" t="s">
        <v>422</v>
      </c>
      <c r="D25" s="260" t="s">
        <v>27</v>
      </c>
      <c r="E25" s="260" t="s">
        <v>1246</v>
      </c>
      <c r="F25" s="260" t="s">
        <v>29</v>
      </c>
      <c r="G25" s="258">
        <f>202*4</f>
        <v>808</v>
      </c>
      <c r="H25" s="258">
        <v>544</v>
      </c>
      <c r="I25" s="260" t="s">
        <v>30</v>
      </c>
      <c r="J25" s="262" t="s">
        <v>323</v>
      </c>
    </row>
    <row r="26" spans="1:10" ht="12.95" customHeight="1">
      <c r="A26" s="215"/>
      <c r="B26" s="71" t="s">
        <v>31</v>
      </c>
      <c r="C26" s="100" t="s">
        <v>32</v>
      </c>
      <c r="D26" s="340"/>
      <c r="E26" s="340"/>
      <c r="F26" s="340"/>
      <c r="G26" s="289"/>
      <c r="H26" s="289"/>
      <c r="I26" s="340"/>
      <c r="J26" s="341"/>
    </row>
    <row r="27" spans="1:10" ht="12.95" customHeight="1">
      <c r="A27" s="215"/>
      <c r="B27" s="71" t="s">
        <v>1475</v>
      </c>
      <c r="C27" s="100" t="s">
        <v>33</v>
      </c>
      <c r="D27" s="340"/>
      <c r="E27" s="340"/>
      <c r="F27" s="340"/>
      <c r="G27" s="289"/>
      <c r="H27" s="289"/>
      <c r="I27" s="340"/>
      <c r="J27" s="341"/>
    </row>
    <row r="28" spans="1:10" ht="22.5">
      <c r="A28" s="206"/>
      <c r="B28" s="71" t="s">
        <v>34</v>
      </c>
      <c r="C28" s="71" t="s">
        <v>35</v>
      </c>
      <c r="D28" s="261"/>
      <c r="E28" s="261"/>
      <c r="F28" s="261"/>
      <c r="G28" s="259"/>
      <c r="H28" s="259"/>
      <c r="I28" s="261"/>
      <c r="J28" s="263"/>
    </row>
    <row r="29" spans="1:10" ht="30" customHeight="1">
      <c r="A29" s="334" t="s">
        <v>1376</v>
      </c>
      <c r="B29" s="71" t="s">
        <v>1737</v>
      </c>
      <c r="C29" s="71" t="s">
        <v>1388</v>
      </c>
      <c r="D29" s="328" t="s">
        <v>1788</v>
      </c>
      <c r="E29" s="328" t="s">
        <v>1789</v>
      </c>
      <c r="F29" s="328" t="s">
        <v>1790</v>
      </c>
      <c r="G29" s="337">
        <v>5298</v>
      </c>
      <c r="H29" s="337">
        <v>0</v>
      </c>
      <c r="I29" s="328" t="s">
        <v>1791</v>
      </c>
      <c r="J29" s="331" t="s">
        <v>1792</v>
      </c>
    </row>
    <row r="30" spans="1:10" ht="30" customHeight="1">
      <c r="A30" s="336"/>
      <c r="B30" s="71" t="s">
        <v>1787</v>
      </c>
      <c r="C30" s="128" t="s">
        <v>1739</v>
      </c>
      <c r="D30" s="330"/>
      <c r="E30" s="330"/>
      <c r="F30" s="330"/>
      <c r="G30" s="339"/>
      <c r="H30" s="339"/>
      <c r="I30" s="330"/>
      <c r="J30" s="333"/>
    </row>
    <row r="31" spans="1:10" ht="39.950000000000003" customHeight="1">
      <c r="A31" s="334" t="s">
        <v>1376</v>
      </c>
      <c r="B31" s="71" t="s">
        <v>1793</v>
      </c>
      <c r="C31" s="71" t="s">
        <v>1388</v>
      </c>
      <c r="D31" s="328" t="s">
        <v>542</v>
      </c>
      <c r="E31" s="328" t="s">
        <v>1794</v>
      </c>
      <c r="F31" s="328" t="s">
        <v>1795</v>
      </c>
      <c r="G31" s="337">
        <v>3446</v>
      </c>
      <c r="H31" s="337">
        <v>299</v>
      </c>
      <c r="I31" s="328" t="s">
        <v>1796</v>
      </c>
      <c r="J31" s="331" t="s">
        <v>120</v>
      </c>
    </row>
    <row r="32" spans="1:10" ht="39.950000000000003" customHeight="1">
      <c r="A32" s="336"/>
      <c r="B32" s="128" t="s">
        <v>1787</v>
      </c>
      <c r="C32" s="128" t="s">
        <v>1739</v>
      </c>
      <c r="D32" s="330"/>
      <c r="E32" s="330"/>
      <c r="F32" s="330"/>
      <c r="G32" s="339"/>
      <c r="H32" s="339"/>
      <c r="I32" s="330"/>
      <c r="J32" s="333"/>
    </row>
    <row r="33" spans="1:10" ht="39.950000000000003" customHeight="1">
      <c r="A33" s="334" t="s">
        <v>1376</v>
      </c>
      <c r="B33" s="71" t="s">
        <v>1793</v>
      </c>
      <c r="C33" s="71" t="s">
        <v>1388</v>
      </c>
      <c r="D33" s="328" t="s">
        <v>969</v>
      </c>
      <c r="E33" s="328" t="s">
        <v>1797</v>
      </c>
      <c r="F33" s="328" t="s">
        <v>1795</v>
      </c>
      <c r="G33" s="337">
        <v>700</v>
      </c>
      <c r="H33" s="337">
        <v>0</v>
      </c>
      <c r="I33" s="328" t="s">
        <v>1798</v>
      </c>
      <c r="J33" s="331" t="s">
        <v>120</v>
      </c>
    </row>
    <row r="34" spans="1:10" ht="39.950000000000003" customHeight="1">
      <c r="A34" s="336"/>
      <c r="B34" s="128" t="s">
        <v>1443</v>
      </c>
      <c r="C34" s="128" t="s">
        <v>1739</v>
      </c>
      <c r="D34" s="330"/>
      <c r="E34" s="330"/>
      <c r="F34" s="330"/>
      <c r="G34" s="339"/>
      <c r="H34" s="339"/>
      <c r="I34" s="330"/>
      <c r="J34" s="333"/>
    </row>
    <row r="35" spans="1:10" ht="39.950000000000003" customHeight="1">
      <c r="A35" s="334" t="s">
        <v>1376</v>
      </c>
      <c r="B35" s="71" t="s">
        <v>1385</v>
      </c>
      <c r="C35" s="71" t="s">
        <v>166</v>
      </c>
      <c r="D35" s="328" t="s">
        <v>969</v>
      </c>
      <c r="E35" s="328" t="s">
        <v>1799</v>
      </c>
      <c r="F35" s="328" t="s">
        <v>1800</v>
      </c>
      <c r="G35" s="337">
        <v>2024</v>
      </c>
      <c r="H35" s="337">
        <v>0</v>
      </c>
      <c r="I35" s="328" t="s">
        <v>1801</v>
      </c>
      <c r="J35" s="331" t="s">
        <v>120</v>
      </c>
    </row>
    <row r="36" spans="1:10" ht="39.950000000000003" customHeight="1">
      <c r="A36" s="336"/>
      <c r="B36" s="128" t="s">
        <v>1389</v>
      </c>
      <c r="C36" s="128" t="s">
        <v>1739</v>
      </c>
      <c r="D36" s="330"/>
      <c r="E36" s="330"/>
      <c r="F36" s="330"/>
      <c r="G36" s="339"/>
      <c r="H36" s="339"/>
      <c r="I36" s="330"/>
      <c r="J36" s="333"/>
    </row>
    <row r="37" spans="1:10" ht="50.1" customHeight="1">
      <c r="A37" s="334" t="s">
        <v>1376</v>
      </c>
      <c r="B37" s="71" t="s">
        <v>869</v>
      </c>
      <c r="C37" s="71" t="s">
        <v>166</v>
      </c>
      <c r="D37" s="328" t="s">
        <v>871</v>
      </c>
      <c r="E37" s="328" t="s">
        <v>872</v>
      </c>
      <c r="F37" s="328" t="s">
        <v>873</v>
      </c>
      <c r="G37" s="337">
        <v>2252</v>
      </c>
      <c r="H37" s="337">
        <v>0</v>
      </c>
      <c r="I37" s="328" t="s">
        <v>874</v>
      </c>
      <c r="J37" s="331" t="s">
        <v>875</v>
      </c>
    </row>
    <row r="38" spans="1:10" ht="50.1" customHeight="1">
      <c r="A38" s="336"/>
      <c r="B38" s="128" t="s">
        <v>870</v>
      </c>
      <c r="C38" s="128" t="s">
        <v>1243</v>
      </c>
      <c r="D38" s="330"/>
      <c r="E38" s="330"/>
      <c r="F38" s="330"/>
      <c r="G38" s="339"/>
      <c r="H38" s="339"/>
      <c r="I38" s="330"/>
      <c r="J38" s="333"/>
    </row>
    <row r="39" spans="1:10" ht="30" customHeight="1">
      <c r="A39" s="334" t="s">
        <v>1376</v>
      </c>
      <c r="B39" s="71" t="s">
        <v>1737</v>
      </c>
      <c r="C39" s="71" t="s">
        <v>1388</v>
      </c>
      <c r="D39" s="328" t="s">
        <v>1457</v>
      </c>
      <c r="E39" s="328" t="s">
        <v>876</v>
      </c>
      <c r="F39" s="328" t="s">
        <v>1790</v>
      </c>
      <c r="G39" s="337">
        <v>3532</v>
      </c>
      <c r="H39" s="337">
        <v>0</v>
      </c>
      <c r="I39" s="328" t="s">
        <v>1791</v>
      </c>
      <c r="J39" s="331" t="s">
        <v>1792</v>
      </c>
    </row>
    <row r="40" spans="1:10" ht="30" customHeight="1">
      <c r="A40" s="336"/>
      <c r="B40" s="71" t="s">
        <v>1787</v>
      </c>
      <c r="C40" s="128" t="s">
        <v>1739</v>
      </c>
      <c r="D40" s="330"/>
      <c r="E40" s="330"/>
      <c r="F40" s="330"/>
      <c r="G40" s="339"/>
      <c r="H40" s="339"/>
      <c r="I40" s="330"/>
      <c r="J40" s="333"/>
    </row>
    <row r="41" spans="1:10" ht="30" customHeight="1">
      <c r="A41" s="334" t="s">
        <v>1376</v>
      </c>
      <c r="B41" s="71" t="s">
        <v>877</v>
      </c>
      <c r="C41" s="71" t="s">
        <v>1386</v>
      </c>
      <c r="D41" s="328" t="s">
        <v>542</v>
      </c>
      <c r="E41" s="328" t="s">
        <v>1337</v>
      </c>
      <c r="F41" s="328" t="s">
        <v>1338</v>
      </c>
      <c r="G41" s="337">
        <v>8964</v>
      </c>
      <c r="H41" s="337">
        <v>598</v>
      </c>
      <c r="I41" s="328" t="s">
        <v>1955</v>
      </c>
      <c r="J41" s="331" t="s">
        <v>1956</v>
      </c>
    </row>
    <row r="42" spans="1:10" ht="30" customHeight="1">
      <c r="A42" s="335"/>
      <c r="B42" s="71" t="s">
        <v>990</v>
      </c>
      <c r="C42" s="71" t="s">
        <v>1377</v>
      </c>
      <c r="D42" s="329"/>
      <c r="E42" s="329"/>
      <c r="F42" s="329"/>
      <c r="G42" s="338"/>
      <c r="H42" s="338"/>
      <c r="I42" s="329"/>
      <c r="J42" s="332"/>
    </row>
    <row r="43" spans="1:10" ht="30" customHeight="1">
      <c r="A43" s="336"/>
      <c r="B43" s="71" t="s">
        <v>1952</v>
      </c>
      <c r="C43" s="71" t="s">
        <v>1377</v>
      </c>
      <c r="D43" s="330"/>
      <c r="E43" s="330"/>
      <c r="F43" s="330"/>
      <c r="G43" s="339"/>
      <c r="H43" s="339"/>
      <c r="I43" s="330"/>
      <c r="J43" s="333"/>
    </row>
    <row r="44" spans="1:10" ht="12.95" customHeight="1">
      <c r="A44" s="334" t="s">
        <v>897</v>
      </c>
      <c r="B44" s="71" t="s">
        <v>1475</v>
      </c>
      <c r="C44" s="71" t="s">
        <v>1339</v>
      </c>
      <c r="D44" s="328" t="s">
        <v>542</v>
      </c>
      <c r="E44" s="328" t="s">
        <v>1341</v>
      </c>
      <c r="F44" s="328" t="s">
        <v>1342</v>
      </c>
      <c r="G44" s="337">
        <v>8250</v>
      </c>
      <c r="H44" s="337">
        <v>598</v>
      </c>
      <c r="I44" s="328" t="s">
        <v>30</v>
      </c>
      <c r="J44" s="331" t="s">
        <v>323</v>
      </c>
    </row>
    <row r="45" spans="1:10" ht="12.95" customHeight="1">
      <c r="A45" s="336"/>
      <c r="B45" s="25" t="s">
        <v>1340</v>
      </c>
      <c r="C45" s="25" t="s">
        <v>1580</v>
      </c>
      <c r="D45" s="330"/>
      <c r="E45" s="330"/>
      <c r="F45" s="330"/>
      <c r="G45" s="339"/>
      <c r="H45" s="339"/>
      <c r="I45" s="330"/>
      <c r="J45" s="333"/>
    </row>
    <row r="46" spans="1:10" ht="146.25">
      <c r="A46" s="26" t="s">
        <v>1375</v>
      </c>
      <c r="B46" s="239" t="s">
        <v>1015</v>
      </c>
      <c r="C46" s="240"/>
      <c r="D46" s="25" t="s">
        <v>319</v>
      </c>
      <c r="E46" s="25" t="s">
        <v>1394</v>
      </c>
      <c r="F46" s="25" t="s">
        <v>1017</v>
      </c>
      <c r="G46" s="27">
        <v>23787</v>
      </c>
      <c r="H46" s="27">
        <v>0</v>
      </c>
      <c r="I46" s="25" t="s">
        <v>1704</v>
      </c>
      <c r="J46" s="28" t="s">
        <v>1705</v>
      </c>
    </row>
    <row r="47" spans="1:10" ht="12.95" customHeight="1" thickBot="1">
      <c r="A47" s="34"/>
      <c r="B47" s="29"/>
      <c r="C47" s="29"/>
      <c r="D47" s="29"/>
      <c r="E47" s="29"/>
      <c r="F47" s="29"/>
      <c r="G47" s="69"/>
      <c r="H47" s="36"/>
      <c r="I47" s="29"/>
      <c r="J47" s="35"/>
    </row>
    <row r="48" spans="1:10" ht="12" customHeight="1">
      <c r="G48" s="32">
        <f>SUM(G10:G47)</f>
        <v>100158</v>
      </c>
      <c r="H48" s="32">
        <f>SUM(H10:H47)</f>
        <v>4003.02</v>
      </c>
    </row>
    <row r="49" spans="1:9" ht="12" customHeight="1"/>
    <row r="50" spans="1:9" ht="12.75" customHeight="1">
      <c r="A50" s="7"/>
      <c r="B50" s="7"/>
      <c r="C50" s="7"/>
      <c r="D50" s="7"/>
      <c r="E50" s="7"/>
      <c r="F50" s="7"/>
      <c r="G50" s="7"/>
      <c r="H50" s="7"/>
      <c r="I50" s="7"/>
    </row>
    <row r="51" spans="1:9" ht="12.75" customHeight="1"/>
    <row r="52" spans="1:9" ht="12.75" customHeight="1"/>
    <row r="53" spans="1:9" ht="12.75" customHeight="1"/>
    <row r="54" spans="1:9" ht="12.75" customHeight="1"/>
    <row r="55" spans="1:9" ht="12.75" customHeight="1">
      <c r="H55" s="1"/>
    </row>
    <row r="56" spans="1:9" ht="12.75" customHeight="1">
      <c r="H56" s="1"/>
    </row>
    <row r="57" spans="1:9" ht="12.75" customHeight="1">
      <c r="H57" s="1"/>
    </row>
    <row r="58" spans="1:9" ht="12.75" customHeight="1">
      <c r="H58" s="1"/>
    </row>
    <row r="59" spans="1:9" ht="12.75" customHeight="1">
      <c r="H59" s="1"/>
    </row>
    <row r="60" spans="1:9" ht="12.75" customHeight="1"/>
    <row r="61" spans="1:9" ht="12.75" customHeight="1"/>
    <row r="62" spans="1:9" ht="12.75" customHeight="1"/>
    <row r="63" spans="1:9" ht="12.75" customHeight="1"/>
    <row r="64" spans="1:9"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72" ht="12.75" customHeight="1"/>
    <row r="173" ht="12.75" customHeight="1"/>
    <row r="174" ht="12.75" customHeight="1"/>
    <row r="176" ht="16.5" customHeight="1"/>
  </sheetData>
  <autoFilter ref="A8:J46">
    <filterColumn colId="6" showButton="0"/>
  </autoFilter>
  <mergeCells count="121">
    <mergeCell ref="B46:C46"/>
    <mergeCell ref="B23:C23"/>
    <mergeCell ref="B24:C24"/>
    <mergeCell ref="I8:I9"/>
    <mergeCell ref="I11:I12"/>
    <mergeCell ref="G15:G16"/>
    <mergeCell ref="H15:H16"/>
    <mergeCell ref="I15:I16"/>
    <mergeCell ref="G25:G28"/>
    <mergeCell ref="H25:H28"/>
    <mergeCell ref="D6:H6"/>
    <mergeCell ref="D8:D9"/>
    <mergeCell ref="A11:A12"/>
    <mergeCell ref="D11:D12"/>
    <mergeCell ref="E11:E12"/>
    <mergeCell ref="F11:F12"/>
    <mergeCell ref="G11:G12"/>
    <mergeCell ref="H11:H12"/>
    <mergeCell ref="A1:J1"/>
    <mergeCell ref="A3:J3"/>
    <mergeCell ref="A5:J5"/>
    <mergeCell ref="J8:J9"/>
    <mergeCell ref="A8:A9"/>
    <mergeCell ref="B8:B9"/>
    <mergeCell ref="C8:C9"/>
    <mergeCell ref="E8:E9"/>
    <mergeCell ref="F8:F9"/>
    <mergeCell ref="G8:H8"/>
    <mergeCell ref="A15:A16"/>
    <mergeCell ref="D15:D16"/>
    <mergeCell ref="E15:E16"/>
    <mergeCell ref="F15:F16"/>
    <mergeCell ref="J15:J16"/>
    <mergeCell ref="B17:C17"/>
    <mergeCell ref="J11:J12"/>
    <mergeCell ref="A13:A14"/>
    <mergeCell ref="D13:D14"/>
    <mergeCell ref="E13:E14"/>
    <mergeCell ref="F13:F14"/>
    <mergeCell ref="G13:G14"/>
    <mergeCell ref="H13:H14"/>
    <mergeCell ref="I13:I14"/>
    <mergeCell ref="J13:J14"/>
    <mergeCell ref="A25:A28"/>
    <mergeCell ref="D25:D28"/>
    <mergeCell ref="E25:E28"/>
    <mergeCell ref="F25:F28"/>
    <mergeCell ref="I25:I28"/>
    <mergeCell ref="J25:J28"/>
    <mergeCell ref="A18:A19"/>
    <mergeCell ref="D18:D19"/>
    <mergeCell ref="E18:E19"/>
    <mergeCell ref="J18:J19"/>
    <mergeCell ref="F18:F19"/>
    <mergeCell ref="G18:G19"/>
    <mergeCell ref="H18:H19"/>
    <mergeCell ref="I18:I19"/>
    <mergeCell ref="I31:I32"/>
    <mergeCell ref="J31:J32"/>
    <mergeCell ref="A37:A38"/>
    <mergeCell ref="D37:D38"/>
    <mergeCell ref="E37:E38"/>
    <mergeCell ref="F37:F38"/>
    <mergeCell ref="A29:A30"/>
    <mergeCell ref="D29:D30"/>
    <mergeCell ref="E29:E30"/>
    <mergeCell ref="F29:F30"/>
    <mergeCell ref="A31:A32"/>
    <mergeCell ref="D31:D32"/>
    <mergeCell ref="G37:G38"/>
    <mergeCell ref="H37:H38"/>
    <mergeCell ref="I37:I38"/>
    <mergeCell ref="J37:J38"/>
    <mergeCell ref="G29:G30"/>
    <mergeCell ref="H29:H30"/>
    <mergeCell ref="I29:I30"/>
    <mergeCell ref="J29:J30"/>
    <mergeCell ref="I33:I34"/>
    <mergeCell ref="J33:J34"/>
    <mergeCell ref="A33:A34"/>
    <mergeCell ref="D33:D34"/>
    <mergeCell ref="E33:E34"/>
    <mergeCell ref="F33:F34"/>
    <mergeCell ref="G33:G34"/>
    <mergeCell ref="H33:H34"/>
    <mergeCell ref="E31:E32"/>
    <mergeCell ref="F31:F32"/>
    <mergeCell ref="G31:G32"/>
    <mergeCell ref="H31:H32"/>
    <mergeCell ref="I35:I36"/>
    <mergeCell ref="J35:J36"/>
    <mergeCell ref="A39:A40"/>
    <mergeCell ref="D39:D40"/>
    <mergeCell ref="E39:E40"/>
    <mergeCell ref="F39:F40"/>
    <mergeCell ref="G39:G40"/>
    <mergeCell ref="H39:H40"/>
    <mergeCell ref="I39:I40"/>
    <mergeCell ref="J39:J40"/>
    <mergeCell ref="A35:A36"/>
    <mergeCell ref="D35:D36"/>
    <mergeCell ref="E35:E36"/>
    <mergeCell ref="F35:F36"/>
    <mergeCell ref="G35:G36"/>
    <mergeCell ref="H35:H36"/>
    <mergeCell ref="I41:I43"/>
    <mergeCell ref="J41:J43"/>
    <mergeCell ref="A44:A45"/>
    <mergeCell ref="D44:D45"/>
    <mergeCell ref="E44:E45"/>
    <mergeCell ref="F44:F45"/>
    <mergeCell ref="G44:G45"/>
    <mergeCell ref="H44:H45"/>
    <mergeCell ref="I44:I45"/>
    <mergeCell ref="J44:J45"/>
    <mergeCell ref="A41:A43"/>
    <mergeCell ref="D41:D43"/>
    <mergeCell ref="E41:E43"/>
    <mergeCell ref="F41:F43"/>
    <mergeCell ref="G41:G43"/>
    <mergeCell ref="H41:H43"/>
  </mergeCells>
  <phoneticPr fontId="3" type="noConversion"/>
  <pageMargins left="0.19685039370078741" right="0.19685039370078741" top="0.39370078740157483" bottom="0.39370078740157483" header="0" footer="0"/>
  <pageSetup paperSize="132"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dimension ref="A1:R116"/>
  <sheetViews>
    <sheetView topLeftCell="A3" workbookViewId="0">
      <selection activeCell="A76" sqref="A76"/>
    </sheetView>
  </sheetViews>
  <sheetFormatPr baseColWidth="10" defaultRowHeight="12.75"/>
  <cols>
    <col min="1" max="1" width="13.28515625" style="1" customWidth="1"/>
    <col min="2" max="2" width="26.7109375" style="1" customWidth="1"/>
    <col min="3" max="3" width="17" style="1" customWidth="1"/>
    <col min="4" max="4" width="14.85546875" style="1" customWidth="1"/>
    <col min="5" max="5" width="20.5703125" style="1" customWidth="1"/>
    <col min="6" max="6" width="23.5703125" style="1" customWidth="1"/>
    <col min="7" max="7" width="12.28515625" style="2" bestFit="1" customWidth="1"/>
    <col min="8" max="8" width="12.28515625" style="2" customWidth="1"/>
    <col min="9" max="9" width="38" style="1" customWidth="1"/>
    <col min="10" max="10" width="20" style="1" customWidth="1"/>
    <col min="11" max="15" width="11.42578125" style="1"/>
    <col min="16" max="16" width="11.7109375" style="1" bestFit="1" customWidth="1"/>
    <col min="17" max="17" width="11.42578125" style="1"/>
    <col min="18" max="19" width="11.5703125" style="1" bestFit="1" customWidth="1"/>
    <col min="20" max="16384" width="11.42578125" style="1"/>
  </cols>
  <sheetData>
    <row r="1" spans="1:10" ht="18" customHeight="1">
      <c r="A1" s="232" t="s">
        <v>307</v>
      </c>
      <c r="B1" s="232"/>
      <c r="C1" s="232"/>
      <c r="D1" s="232"/>
      <c r="E1" s="232"/>
      <c r="F1" s="232"/>
      <c r="G1" s="232"/>
      <c r="H1" s="232"/>
      <c r="I1" s="232"/>
      <c r="J1" s="232"/>
    </row>
    <row r="3" spans="1:10" ht="18" customHeight="1">
      <c r="A3" s="232" t="s">
        <v>308</v>
      </c>
      <c r="B3" s="232"/>
      <c r="C3" s="232"/>
      <c r="D3" s="232"/>
      <c r="E3" s="232"/>
      <c r="F3" s="232"/>
      <c r="G3" s="232"/>
      <c r="H3" s="232"/>
      <c r="I3" s="232"/>
      <c r="J3" s="232"/>
    </row>
    <row r="5" spans="1:10" ht="15.75" customHeight="1">
      <c r="A5" s="229" t="s">
        <v>311</v>
      </c>
      <c r="B5" s="229"/>
      <c r="C5" s="229"/>
      <c r="D5" s="229"/>
      <c r="E5" s="229"/>
      <c r="F5" s="229"/>
      <c r="G5" s="229"/>
      <c r="H5" s="229"/>
      <c r="I5" s="229"/>
      <c r="J5" s="229"/>
    </row>
    <row r="6" spans="1:10" ht="15.75" customHeight="1">
      <c r="B6" s="37"/>
      <c r="C6" s="229" t="s">
        <v>310</v>
      </c>
      <c r="D6" s="229"/>
      <c r="E6" s="229"/>
      <c r="F6" s="229"/>
      <c r="G6" s="229"/>
      <c r="H6" s="5"/>
      <c r="I6" s="37"/>
    </row>
    <row r="7" spans="1:10" ht="15.75" customHeight="1" thickBot="1">
      <c r="B7" s="37"/>
      <c r="C7" s="37"/>
      <c r="D7" s="37"/>
      <c r="E7" s="37"/>
      <c r="F7" s="37"/>
      <c r="G7" s="5"/>
      <c r="H7" s="5"/>
      <c r="I7" s="37"/>
    </row>
    <row r="8" spans="1:10" ht="13.5" thickBot="1">
      <c r="A8" s="269" t="s">
        <v>348</v>
      </c>
      <c r="B8" s="269" t="s">
        <v>315</v>
      </c>
      <c r="C8" s="269" t="s">
        <v>312</v>
      </c>
      <c r="D8" s="269" t="s">
        <v>349</v>
      </c>
      <c r="E8" s="269" t="s">
        <v>350</v>
      </c>
      <c r="F8" s="269" t="s">
        <v>351</v>
      </c>
      <c r="G8" s="349" t="s">
        <v>352</v>
      </c>
      <c r="H8" s="352"/>
      <c r="I8" s="269" t="s">
        <v>353</v>
      </c>
      <c r="J8" s="269" t="s">
        <v>316</v>
      </c>
    </row>
    <row r="9" spans="1:10" ht="30" customHeight="1" thickBot="1">
      <c r="A9" s="270"/>
      <c r="B9" s="270"/>
      <c r="C9" s="270"/>
      <c r="D9" s="270"/>
      <c r="E9" s="270"/>
      <c r="F9" s="351"/>
      <c r="G9" s="134" t="s">
        <v>313</v>
      </c>
      <c r="H9" s="187" t="s">
        <v>314</v>
      </c>
      <c r="I9" s="270"/>
      <c r="J9" s="270"/>
    </row>
    <row r="10" spans="1:10" ht="39.950000000000003" customHeight="1">
      <c r="A10" s="215" t="s">
        <v>1376</v>
      </c>
      <c r="B10" s="110" t="s">
        <v>1559</v>
      </c>
      <c r="C10" s="110" t="s">
        <v>1386</v>
      </c>
      <c r="D10" s="216" t="s">
        <v>542</v>
      </c>
      <c r="E10" s="216" t="s">
        <v>601</v>
      </c>
      <c r="F10" s="245" t="s">
        <v>602</v>
      </c>
      <c r="G10" s="253">
        <v>8848</v>
      </c>
      <c r="H10" s="253">
        <v>0</v>
      </c>
      <c r="I10" s="216" t="s">
        <v>603</v>
      </c>
      <c r="J10" s="256" t="s">
        <v>604</v>
      </c>
    </row>
    <row r="11" spans="1:10" ht="39.950000000000003" customHeight="1">
      <c r="A11" s="206"/>
      <c r="B11" s="25" t="s">
        <v>600</v>
      </c>
      <c r="C11" s="25" t="s">
        <v>1388</v>
      </c>
      <c r="D11" s="208"/>
      <c r="E11" s="208"/>
      <c r="F11" s="246"/>
      <c r="G11" s="228"/>
      <c r="H11" s="228"/>
      <c r="I11" s="208"/>
      <c r="J11" s="238"/>
    </row>
    <row r="12" spans="1:10" ht="22.5">
      <c r="A12" s="131" t="s">
        <v>1615</v>
      </c>
      <c r="B12" s="25" t="s">
        <v>54</v>
      </c>
      <c r="C12" s="25" t="s">
        <v>55</v>
      </c>
      <c r="D12" s="25" t="s">
        <v>593</v>
      </c>
      <c r="E12" s="25" t="s">
        <v>56</v>
      </c>
      <c r="F12" s="25" t="s">
        <v>57</v>
      </c>
      <c r="G12" s="27">
        <v>274</v>
      </c>
      <c r="H12" s="27">
        <v>0</v>
      </c>
      <c r="I12" s="25" t="s">
        <v>58</v>
      </c>
      <c r="J12" s="28" t="s">
        <v>323</v>
      </c>
    </row>
    <row r="13" spans="1:10" ht="35.1" customHeight="1">
      <c r="A13" s="334" t="s">
        <v>897</v>
      </c>
      <c r="B13" s="25" t="s">
        <v>1546</v>
      </c>
      <c r="C13" s="25" t="s">
        <v>720</v>
      </c>
      <c r="D13" s="244" t="s">
        <v>59</v>
      </c>
      <c r="E13" s="244" t="s">
        <v>60</v>
      </c>
      <c r="F13" s="244" t="s">
        <v>61</v>
      </c>
      <c r="G13" s="241">
        <v>5870</v>
      </c>
      <c r="H13" s="241">
        <v>15520</v>
      </c>
      <c r="I13" s="244" t="s">
        <v>62</v>
      </c>
      <c r="J13" s="247" t="s">
        <v>323</v>
      </c>
    </row>
    <row r="14" spans="1:10" ht="35.1" customHeight="1">
      <c r="A14" s="336"/>
      <c r="B14" s="25" t="s">
        <v>1034</v>
      </c>
      <c r="C14" s="25" t="s">
        <v>1655</v>
      </c>
      <c r="D14" s="246"/>
      <c r="E14" s="246"/>
      <c r="F14" s="246"/>
      <c r="G14" s="243"/>
      <c r="H14" s="243"/>
      <c r="I14" s="246"/>
      <c r="J14" s="249"/>
    </row>
    <row r="15" spans="1:10" ht="33.75">
      <c r="A15" s="131" t="s">
        <v>1376</v>
      </c>
      <c r="B15" s="25" t="s">
        <v>1738</v>
      </c>
      <c r="C15" s="25" t="s">
        <v>1739</v>
      </c>
      <c r="D15" s="25" t="s">
        <v>1108</v>
      </c>
      <c r="E15" s="25" t="s">
        <v>63</v>
      </c>
      <c r="F15" s="25" t="s">
        <v>64</v>
      </c>
      <c r="G15" s="27">
        <v>258</v>
      </c>
      <c r="H15" s="27">
        <v>0</v>
      </c>
      <c r="I15" s="25" t="s">
        <v>65</v>
      </c>
      <c r="J15" s="28" t="s">
        <v>66</v>
      </c>
    </row>
    <row r="16" spans="1:10" ht="30" customHeight="1">
      <c r="A16" s="334" t="s">
        <v>1376</v>
      </c>
      <c r="B16" s="25" t="s">
        <v>1737</v>
      </c>
      <c r="C16" s="25" t="s">
        <v>1388</v>
      </c>
      <c r="D16" s="244" t="s">
        <v>67</v>
      </c>
      <c r="E16" s="244" t="s">
        <v>68</v>
      </c>
      <c r="F16" s="244" t="s">
        <v>1790</v>
      </c>
      <c r="G16" s="241">
        <v>3532</v>
      </c>
      <c r="H16" s="241">
        <v>0</v>
      </c>
      <c r="I16" s="244" t="s">
        <v>69</v>
      </c>
      <c r="J16" s="247" t="s">
        <v>70</v>
      </c>
    </row>
    <row r="17" spans="1:18" ht="30" customHeight="1">
      <c r="A17" s="336"/>
      <c r="B17" s="25" t="s">
        <v>1738</v>
      </c>
      <c r="C17" s="25" t="s">
        <v>1739</v>
      </c>
      <c r="D17" s="246"/>
      <c r="E17" s="246"/>
      <c r="F17" s="246"/>
      <c r="G17" s="243"/>
      <c r="H17" s="243"/>
      <c r="I17" s="246"/>
      <c r="J17" s="249"/>
    </row>
    <row r="18" spans="1:18" ht="30" customHeight="1">
      <c r="A18" s="334" t="s">
        <v>1376</v>
      </c>
      <c r="B18" s="25" t="s">
        <v>1443</v>
      </c>
      <c r="C18" s="25" t="s">
        <v>1739</v>
      </c>
      <c r="D18" s="244" t="s">
        <v>1381</v>
      </c>
      <c r="E18" s="244" t="s">
        <v>71</v>
      </c>
      <c r="F18" s="244" t="s">
        <v>1790</v>
      </c>
      <c r="G18" s="241">
        <v>700</v>
      </c>
      <c r="H18" s="241">
        <v>0</v>
      </c>
      <c r="I18" s="244" t="s">
        <v>72</v>
      </c>
      <c r="J18" s="247" t="s">
        <v>70</v>
      </c>
    </row>
    <row r="19" spans="1:18" ht="30" customHeight="1">
      <c r="A19" s="336"/>
      <c r="B19" s="25" t="s">
        <v>1793</v>
      </c>
      <c r="C19" s="25" t="s">
        <v>1388</v>
      </c>
      <c r="D19" s="246"/>
      <c r="E19" s="246"/>
      <c r="F19" s="246"/>
      <c r="G19" s="243"/>
      <c r="H19" s="243"/>
      <c r="I19" s="246"/>
      <c r="J19" s="249"/>
    </row>
    <row r="20" spans="1:18" ht="12.95" customHeight="1">
      <c r="A20" s="334" t="s">
        <v>1376</v>
      </c>
      <c r="B20" s="25" t="s">
        <v>243</v>
      </c>
      <c r="C20" s="25" t="s">
        <v>55</v>
      </c>
      <c r="D20" s="244" t="s">
        <v>1155</v>
      </c>
      <c r="E20" s="244" t="s">
        <v>246</v>
      </c>
      <c r="F20" s="244" t="s">
        <v>247</v>
      </c>
      <c r="G20" s="241">
        <v>516</v>
      </c>
      <c r="H20" s="241">
        <v>0</v>
      </c>
      <c r="I20" s="244" t="s">
        <v>248</v>
      </c>
      <c r="J20" s="247" t="s">
        <v>249</v>
      </c>
    </row>
    <row r="21" spans="1:18" ht="22.5">
      <c r="A21" s="336"/>
      <c r="B21" s="25" t="s">
        <v>244</v>
      </c>
      <c r="C21" s="25" t="s">
        <v>245</v>
      </c>
      <c r="D21" s="246"/>
      <c r="E21" s="246"/>
      <c r="F21" s="246"/>
      <c r="G21" s="243"/>
      <c r="H21" s="243"/>
      <c r="I21" s="246"/>
      <c r="J21" s="249"/>
    </row>
    <row r="22" spans="1:18" ht="22.5">
      <c r="A22" s="131" t="s">
        <v>1615</v>
      </c>
      <c r="B22" s="25" t="s">
        <v>250</v>
      </c>
      <c r="C22" s="25" t="s">
        <v>1578</v>
      </c>
      <c r="D22" s="25" t="s">
        <v>925</v>
      </c>
      <c r="E22" s="25" t="s">
        <v>251</v>
      </c>
      <c r="F22" s="25" t="s">
        <v>252</v>
      </c>
      <c r="G22" s="27">
        <v>258</v>
      </c>
      <c r="H22" s="27">
        <v>0</v>
      </c>
      <c r="I22" s="25" t="s">
        <v>253</v>
      </c>
      <c r="J22" s="28" t="s">
        <v>323</v>
      </c>
    </row>
    <row r="23" spans="1:18" ht="39.950000000000003" customHeight="1">
      <c r="A23" s="334" t="s">
        <v>197</v>
      </c>
      <c r="B23" s="25" t="s">
        <v>1114</v>
      </c>
      <c r="C23" s="25" t="s">
        <v>254</v>
      </c>
      <c r="D23" s="244" t="s">
        <v>256</v>
      </c>
      <c r="E23" s="244" t="s">
        <v>257</v>
      </c>
      <c r="F23" s="244" t="s">
        <v>1707</v>
      </c>
      <c r="G23" s="241">
        <v>11162</v>
      </c>
      <c r="H23" s="241">
        <v>9994.64</v>
      </c>
      <c r="I23" s="244" t="s">
        <v>1708</v>
      </c>
      <c r="J23" s="247" t="s">
        <v>323</v>
      </c>
    </row>
    <row r="24" spans="1:18" ht="39.950000000000003" customHeight="1">
      <c r="A24" s="336"/>
      <c r="B24" s="25" t="s">
        <v>499</v>
      </c>
      <c r="C24" s="25" t="s">
        <v>255</v>
      </c>
      <c r="D24" s="246"/>
      <c r="E24" s="246"/>
      <c r="F24" s="246"/>
      <c r="G24" s="243"/>
      <c r="H24" s="243"/>
      <c r="I24" s="246"/>
      <c r="J24" s="249"/>
    </row>
    <row r="25" spans="1:18" ht="22.5">
      <c r="A25" s="131" t="s">
        <v>1615</v>
      </c>
      <c r="B25" s="25" t="s">
        <v>79</v>
      </c>
      <c r="C25" s="25" t="s">
        <v>55</v>
      </c>
      <c r="D25" s="25" t="s">
        <v>728</v>
      </c>
      <c r="E25" s="25" t="s">
        <v>1352</v>
      </c>
      <c r="F25" s="25" t="s">
        <v>1709</v>
      </c>
      <c r="G25" s="27">
        <v>350</v>
      </c>
      <c r="H25" s="27">
        <v>0</v>
      </c>
      <c r="I25" s="25" t="s">
        <v>1710</v>
      </c>
      <c r="J25" s="28" t="s">
        <v>323</v>
      </c>
    </row>
    <row r="26" spans="1:18" ht="45">
      <c r="A26" s="131" t="s">
        <v>1615</v>
      </c>
      <c r="B26" s="25" t="s">
        <v>1719</v>
      </c>
      <c r="C26" s="25" t="s">
        <v>1390</v>
      </c>
      <c r="D26" s="25" t="s">
        <v>925</v>
      </c>
      <c r="E26" s="25" t="s">
        <v>1711</v>
      </c>
      <c r="F26" s="25" t="s">
        <v>1712</v>
      </c>
      <c r="G26" s="27">
        <v>350</v>
      </c>
      <c r="H26" s="27">
        <v>0</v>
      </c>
      <c r="I26" s="25" t="s">
        <v>1713</v>
      </c>
      <c r="J26" s="28" t="s">
        <v>323</v>
      </c>
    </row>
    <row r="27" spans="1:18" ht="12.95" customHeight="1">
      <c r="A27" s="334" t="s">
        <v>1615</v>
      </c>
      <c r="B27" s="25" t="s">
        <v>1083</v>
      </c>
      <c r="C27" s="25" t="s">
        <v>1390</v>
      </c>
      <c r="D27" s="244" t="s">
        <v>1884</v>
      </c>
      <c r="E27" s="244" t="s">
        <v>1715</v>
      </c>
      <c r="F27" s="244" t="s">
        <v>1716</v>
      </c>
      <c r="G27" s="241">
        <v>548</v>
      </c>
      <c r="H27" s="241">
        <v>0</v>
      </c>
      <c r="I27" s="244" t="s">
        <v>1717</v>
      </c>
      <c r="J27" s="247" t="s">
        <v>323</v>
      </c>
    </row>
    <row r="28" spans="1:18" ht="22.5">
      <c r="A28" s="336"/>
      <c r="B28" s="25" t="s">
        <v>1714</v>
      </c>
      <c r="C28" s="25" t="s">
        <v>1624</v>
      </c>
      <c r="D28" s="246"/>
      <c r="E28" s="246"/>
      <c r="F28" s="246"/>
      <c r="G28" s="243"/>
      <c r="H28" s="243"/>
      <c r="I28" s="246"/>
      <c r="J28" s="249"/>
    </row>
    <row r="29" spans="1:18" ht="12.95" customHeight="1">
      <c r="A29" s="334" t="s">
        <v>1615</v>
      </c>
      <c r="B29" s="25" t="s">
        <v>1083</v>
      </c>
      <c r="C29" s="25" t="s">
        <v>1390</v>
      </c>
      <c r="D29" s="244" t="s">
        <v>925</v>
      </c>
      <c r="E29" s="244" t="s">
        <v>24</v>
      </c>
      <c r="F29" s="244" t="s">
        <v>1716</v>
      </c>
      <c r="G29" s="241">
        <v>516</v>
      </c>
      <c r="H29" s="241">
        <v>0</v>
      </c>
      <c r="I29" s="244" t="s">
        <v>1717</v>
      </c>
      <c r="J29" s="247" t="s">
        <v>323</v>
      </c>
    </row>
    <row r="30" spans="1:18" ht="22.5">
      <c r="A30" s="336"/>
      <c r="B30" s="25" t="s">
        <v>1714</v>
      </c>
      <c r="C30" s="25" t="s">
        <v>1624</v>
      </c>
      <c r="D30" s="246"/>
      <c r="E30" s="246"/>
      <c r="F30" s="246"/>
      <c r="G30" s="243"/>
      <c r="H30" s="243"/>
      <c r="I30" s="246"/>
      <c r="J30" s="249"/>
    </row>
    <row r="31" spans="1:18" ht="12.95" customHeight="1">
      <c r="A31" s="334" t="s">
        <v>1615</v>
      </c>
      <c r="B31" s="25" t="s">
        <v>1083</v>
      </c>
      <c r="C31" s="25" t="s">
        <v>1390</v>
      </c>
      <c r="D31" s="244" t="s">
        <v>1108</v>
      </c>
      <c r="E31" s="244" t="s">
        <v>1718</v>
      </c>
      <c r="F31" s="244" t="s">
        <v>1716</v>
      </c>
      <c r="G31" s="241">
        <v>516</v>
      </c>
      <c r="H31" s="241">
        <v>0</v>
      </c>
      <c r="I31" s="244" t="s">
        <v>1717</v>
      </c>
      <c r="J31" s="247" t="s">
        <v>323</v>
      </c>
    </row>
    <row r="32" spans="1:18" ht="22.5">
      <c r="A32" s="336"/>
      <c r="B32" s="25" t="s">
        <v>1714</v>
      </c>
      <c r="C32" s="25" t="s">
        <v>1624</v>
      </c>
      <c r="D32" s="246"/>
      <c r="E32" s="246"/>
      <c r="F32" s="246"/>
      <c r="G32" s="243"/>
      <c r="H32" s="243"/>
      <c r="I32" s="246"/>
      <c r="J32" s="249"/>
      <c r="R32" s="39"/>
    </row>
    <row r="33" spans="1:18" ht="12.95" customHeight="1">
      <c r="A33" s="334" t="s">
        <v>1376</v>
      </c>
      <c r="B33" s="25" t="s">
        <v>1379</v>
      </c>
      <c r="C33" s="25" t="s">
        <v>1377</v>
      </c>
      <c r="D33" s="244" t="s">
        <v>1810</v>
      </c>
      <c r="E33" s="244" t="s">
        <v>1636</v>
      </c>
      <c r="F33" s="244" t="s">
        <v>247</v>
      </c>
      <c r="G33" s="241">
        <v>402</v>
      </c>
      <c r="H33" s="241">
        <v>0</v>
      </c>
      <c r="I33" s="244" t="s">
        <v>1637</v>
      </c>
      <c r="J33" s="247" t="s">
        <v>323</v>
      </c>
      <c r="R33" s="40"/>
    </row>
    <row r="34" spans="1:18" ht="22.5">
      <c r="A34" s="336"/>
      <c r="B34" s="25" t="s">
        <v>244</v>
      </c>
      <c r="C34" s="25" t="s">
        <v>245</v>
      </c>
      <c r="D34" s="246"/>
      <c r="E34" s="246"/>
      <c r="F34" s="246"/>
      <c r="G34" s="243"/>
      <c r="H34" s="243"/>
      <c r="I34" s="246"/>
      <c r="J34" s="249"/>
      <c r="P34" s="38"/>
      <c r="R34" s="40"/>
    </row>
    <row r="35" spans="1:18" ht="101.25">
      <c r="A35" s="131" t="s">
        <v>1375</v>
      </c>
      <c r="B35" s="239" t="s">
        <v>1638</v>
      </c>
      <c r="C35" s="240"/>
      <c r="D35" s="25" t="s">
        <v>969</v>
      </c>
      <c r="E35" s="25" t="s">
        <v>1639</v>
      </c>
      <c r="F35" s="25" t="s">
        <v>1570</v>
      </c>
      <c r="G35" s="27">
        <v>1032</v>
      </c>
      <c r="H35" s="27">
        <v>242</v>
      </c>
      <c r="I35" s="25" t="s">
        <v>1640</v>
      </c>
      <c r="J35" s="28" t="s">
        <v>323</v>
      </c>
    </row>
    <row r="36" spans="1:18" ht="90">
      <c r="A36" s="131" t="s">
        <v>1375</v>
      </c>
      <c r="B36" s="239" t="s">
        <v>1641</v>
      </c>
      <c r="C36" s="240"/>
      <c r="D36" s="25" t="s">
        <v>1642</v>
      </c>
      <c r="E36" s="25" t="s">
        <v>1643</v>
      </c>
      <c r="F36" s="25" t="s">
        <v>1644</v>
      </c>
      <c r="G36" s="27">
        <v>10954.3</v>
      </c>
      <c r="H36" s="27">
        <v>14450</v>
      </c>
      <c r="I36" s="25" t="s">
        <v>1645</v>
      </c>
      <c r="J36" s="28" t="s">
        <v>323</v>
      </c>
      <c r="R36" s="41"/>
    </row>
    <row r="37" spans="1:18" ht="33.75">
      <c r="A37" s="131" t="s">
        <v>1375</v>
      </c>
      <c r="B37" s="25" t="s">
        <v>333</v>
      </c>
      <c r="C37" s="25" t="s">
        <v>334</v>
      </c>
      <c r="D37" s="25" t="s">
        <v>914</v>
      </c>
      <c r="E37" s="25" t="s">
        <v>1918</v>
      </c>
      <c r="F37" s="25" t="s">
        <v>336</v>
      </c>
      <c r="G37" s="27">
        <v>0</v>
      </c>
      <c r="H37" s="27">
        <v>154</v>
      </c>
      <c r="I37" s="71" t="s">
        <v>337</v>
      </c>
      <c r="J37" s="28" t="s">
        <v>1919</v>
      </c>
    </row>
    <row r="38" spans="1:18" ht="33.75">
      <c r="A38" s="131" t="s">
        <v>1375</v>
      </c>
      <c r="B38" s="25" t="s">
        <v>333</v>
      </c>
      <c r="C38" s="25" t="s">
        <v>334</v>
      </c>
      <c r="D38" s="25" t="s">
        <v>914</v>
      </c>
      <c r="E38" s="25" t="s">
        <v>1920</v>
      </c>
      <c r="F38" s="25" t="s">
        <v>336</v>
      </c>
      <c r="G38" s="27">
        <v>0</v>
      </c>
      <c r="H38" s="27">
        <v>154</v>
      </c>
      <c r="I38" s="71" t="s">
        <v>337</v>
      </c>
      <c r="J38" s="28" t="s">
        <v>1921</v>
      </c>
    </row>
    <row r="39" spans="1:18" ht="33.75">
      <c r="A39" s="131" t="s">
        <v>1375</v>
      </c>
      <c r="B39" s="25" t="s">
        <v>333</v>
      </c>
      <c r="C39" s="25" t="s">
        <v>334</v>
      </c>
      <c r="D39" s="25" t="s">
        <v>914</v>
      </c>
      <c r="E39" s="25" t="s">
        <v>1922</v>
      </c>
      <c r="F39" s="25" t="s">
        <v>336</v>
      </c>
      <c r="G39" s="27">
        <v>0</v>
      </c>
      <c r="H39" s="27">
        <v>154</v>
      </c>
      <c r="I39" s="71" t="s">
        <v>337</v>
      </c>
      <c r="J39" s="28" t="s">
        <v>1923</v>
      </c>
    </row>
    <row r="40" spans="1:18" ht="33.75">
      <c r="A40" s="131" t="s">
        <v>897</v>
      </c>
      <c r="B40" s="25" t="s">
        <v>1924</v>
      </c>
      <c r="C40" s="25" t="s">
        <v>1744</v>
      </c>
      <c r="D40" s="25" t="s">
        <v>575</v>
      </c>
      <c r="E40" s="25" t="s">
        <v>1762</v>
      </c>
      <c r="F40" s="25" t="s">
        <v>1745</v>
      </c>
      <c r="G40" s="27">
        <v>570</v>
      </c>
      <c r="H40" s="27">
        <v>4389</v>
      </c>
      <c r="I40" s="25" t="s">
        <v>1745</v>
      </c>
      <c r="J40" s="28" t="s">
        <v>538</v>
      </c>
    </row>
    <row r="41" spans="1:18" ht="112.5">
      <c r="A41" s="131" t="s">
        <v>1375</v>
      </c>
      <c r="B41" s="239" t="s">
        <v>1746</v>
      </c>
      <c r="C41" s="240"/>
      <c r="D41" s="25" t="s">
        <v>921</v>
      </c>
      <c r="E41" s="25" t="s">
        <v>1747</v>
      </c>
      <c r="F41" s="25" t="s">
        <v>1748</v>
      </c>
      <c r="G41" s="27">
        <v>1032</v>
      </c>
      <c r="H41" s="27">
        <v>232</v>
      </c>
      <c r="I41" s="25" t="s">
        <v>1749</v>
      </c>
      <c r="J41" s="28" t="s">
        <v>323</v>
      </c>
    </row>
    <row r="42" spans="1:18" ht="57" customHeight="1">
      <c r="A42" s="334" t="s">
        <v>1375</v>
      </c>
      <c r="B42" s="25" t="s">
        <v>907</v>
      </c>
      <c r="C42" s="25" t="s">
        <v>899</v>
      </c>
      <c r="D42" s="244" t="s">
        <v>1751</v>
      </c>
      <c r="E42" s="244" t="s">
        <v>1752</v>
      </c>
      <c r="F42" s="244" t="s">
        <v>1611</v>
      </c>
      <c r="G42" s="241">
        <v>660</v>
      </c>
      <c r="H42" s="241">
        <v>115</v>
      </c>
      <c r="I42" s="244" t="s">
        <v>1753</v>
      </c>
      <c r="J42" s="247" t="s">
        <v>323</v>
      </c>
    </row>
    <row r="43" spans="1:18" ht="57" customHeight="1">
      <c r="A43" s="336"/>
      <c r="B43" s="15" t="s">
        <v>908</v>
      </c>
      <c r="C43" s="15" t="s">
        <v>1750</v>
      </c>
      <c r="D43" s="246"/>
      <c r="E43" s="246"/>
      <c r="F43" s="246"/>
      <c r="G43" s="243"/>
      <c r="H43" s="243"/>
      <c r="I43" s="246"/>
      <c r="J43" s="249"/>
    </row>
    <row r="44" spans="1:18" ht="112.5">
      <c r="A44" s="26" t="s">
        <v>1375</v>
      </c>
      <c r="B44" s="239" t="s">
        <v>1746</v>
      </c>
      <c r="C44" s="240"/>
      <c r="D44" s="25" t="s">
        <v>518</v>
      </c>
      <c r="E44" s="25" t="s">
        <v>1754</v>
      </c>
      <c r="F44" s="25" t="s">
        <v>1748</v>
      </c>
      <c r="G44" s="27">
        <v>1032</v>
      </c>
      <c r="H44" s="27">
        <v>544</v>
      </c>
      <c r="I44" s="25" t="s">
        <v>1755</v>
      </c>
      <c r="J44" s="28" t="s">
        <v>323</v>
      </c>
    </row>
    <row r="45" spans="1:18" ht="57.95" customHeight="1">
      <c r="A45" s="250" t="s">
        <v>1375</v>
      </c>
      <c r="B45" s="25" t="s">
        <v>907</v>
      </c>
      <c r="C45" s="25" t="s">
        <v>899</v>
      </c>
      <c r="D45" s="244" t="s">
        <v>969</v>
      </c>
      <c r="E45" s="244" t="s">
        <v>1639</v>
      </c>
      <c r="F45" s="244" t="s">
        <v>1611</v>
      </c>
      <c r="G45" s="241">
        <v>404</v>
      </c>
      <c r="H45" s="241">
        <v>242</v>
      </c>
      <c r="I45" s="244" t="s">
        <v>1756</v>
      </c>
      <c r="J45" s="247" t="s">
        <v>323</v>
      </c>
    </row>
    <row r="46" spans="1:18" ht="57.95" customHeight="1">
      <c r="A46" s="252"/>
      <c r="B46" s="15" t="s">
        <v>908</v>
      </c>
      <c r="C46" s="15" t="s">
        <v>1750</v>
      </c>
      <c r="D46" s="246"/>
      <c r="E46" s="246"/>
      <c r="F46" s="246"/>
      <c r="G46" s="243"/>
      <c r="H46" s="243"/>
      <c r="I46" s="246"/>
      <c r="J46" s="249"/>
    </row>
    <row r="47" spans="1:18" ht="112.5">
      <c r="A47" s="26" t="s">
        <v>1375</v>
      </c>
      <c r="B47" s="239" t="s">
        <v>1746</v>
      </c>
      <c r="C47" s="240"/>
      <c r="D47" s="25" t="s">
        <v>212</v>
      </c>
      <c r="E47" s="25" t="s">
        <v>1757</v>
      </c>
      <c r="F47" s="25" t="s">
        <v>1748</v>
      </c>
      <c r="G47" s="27">
        <v>1400</v>
      </c>
      <c r="H47" s="27">
        <v>544</v>
      </c>
      <c r="I47" s="25" t="s">
        <v>1758</v>
      </c>
      <c r="J47" s="28" t="s">
        <v>323</v>
      </c>
    </row>
    <row r="48" spans="1:18" ht="57.95" customHeight="1">
      <c r="A48" s="250" t="s">
        <v>1375</v>
      </c>
      <c r="B48" s="25" t="s">
        <v>907</v>
      </c>
      <c r="C48" s="25" t="s">
        <v>899</v>
      </c>
      <c r="D48" s="244" t="s">
        <v>817</v>
      </c>
      <c r="E48" s="244" t="s">
        <v>1759</v>
      </c>
      <c r="F48" s="244" t="s">
        <v>1611</v>
      </c>
      <c r="G48" s="241">
        <v>404</v>
      </c>
      <c r="H48" s="241">
        <v>232</v>
      </c>
      <c r="I48" s="244" t="s">
        <v>1760</v>
      </c>
      <c r="J48" s="247" t="s">
        <v>323</v>
      </c>
    </row>
    <row r="49" spans="1:10" ht="57.95" customHeight="1">
      <c r="A49" s="252"/>
      <c r="B49" s="15" t="s">
        <v>908</v>
      </c>
      <c r="C49" s="15" t="s">
        <v>1750</v>
      </c>
      <c r="D49" s="246"/>
      <c r="E49" s="246"/>
      <c r="F49" s="246"/>
      <c r="G49" s="243"/>
      <c r="H49" s="243"/>
      <c r="I49" s="246"/>
      <c r="J49" s="249"/>
    </row>
    <row r="50" spans="1:10" ht="202.5">
      <c r="A50" s="26" t="s">
        <v>1375</v>
      </c>
      <c r="B50" s="239" t="s">
        <v>1015</v>
      </c>
      <c r="C50" s="240"/>
      <c r="D50" s="25" t="s">
        <v>319</v>
      </c>
      <c r="E50" s="25" t="s">
        <v>1761</v>
      </c>
      <c r="F50" s="25" t="s">
        <v>1017</v>
      </c>
      <c r="G50" s="27">
        <v>23787</v>
      </c>
      <c r="H50" s="27">
        <v>0</v>
      </c>
      <c r="I50" s="25" t="s">
        <v>664</v>
      </c>
      <c r="J50" s="28" t="s">
        <v>665</v>
      </c>
    </row>
    <row r="51" spans="1:10" ht="202.5">
      <c r="A51" s="26" t="s">
        <v>1375</v>
      </c>
      <c r="B51" s="239" t="s">
        <v>1015</v>
      </c>
      <c r="C51" s="240"/>
      <c r="D51" s="25" t="s">
        <v>319</v>
      </c>
      <c r="E51" s="25" t="s">
        <v>666</v>
      </c>
      <c r="F51" s="25" t="s">
        <v>1017</v>
      </c>
      <c r="G51" s="27">
        <v>23787</v>
      </c>
      <c r="H51" s="27">
        <v>0</v>
      </c>
      <c r="I51" s="25" t="s">
        <v>664</v>
      </c>
      <c r="J51" s="28" t="s">
        <v>667</v>
      </c>
    </row>
    <row r="52" spans="1:10" ht="31.5">
      <c r="A52" s="14" t="s">
        <v>1375</v>
      </c>
      <c r="B52" s="239" t="s">
        <v>1353</v>
      </c>
      <c r="C52" s="240"/>
      <c r="D52" s="15" t="s">
        <v>914</v>
      </c>
      <c r="E52" s="15" t="s">
        <v>1354</v>
      </c>
      <c r="F52" s="15" t="s">
        <v>1355</v>
      </c>
      <c r="G52" s="16">
        <v>3320</v>
      </c>
      <c r="H52" s="16">
        <v>677</v>
      </c>
      <c r="I52" s="15" t="s">
        <v>1356</v>
      </c>
      <c r="J52" s="17" t="s">
        <v>323</v>
      </c>
    </row>
    <row r="53" spans="1:10" ht="101.25">
      <c r="A53" s="26" t="s">
        <v>1375</v>
      </c>
      <c r="B53" s="239" t="s">
        <v>1357</v>
      </c>
      <c r="C53" s="240"/>
      <c r="D53" s="25" t="s">
        <v>816</v>
      </c>
      <c r="E53" s="25" t="s">
        <v>1358</v>
      </c>
      <c r="F53" s="25" t="s">
        <v>1748</v>
      </c>
      <c r="G53" s="27">
        <v>1290</v>
      </c>
      <c r="H53" s="27">
        <v>240</v>
      </c>
      <c r="I53" s="25" t="s">
        <v>1359</v>
      </c>
      <c r="J53" s="28" t="s">
        <v>323</v>
      </c>
    </row>
    <row r="54" spans="1:10" ht="12.95" customHeight="1">
      <c r="A54" s="250" t="s">
        <v>1376</v>
      </c>
      <c r="B54" s="25" t="s">
        <v>1737</v>
      </c>
      <c r="C54" s="25" t="s">
        <v>1388</v>
      </c>
      <c r="D54" s="244" t="s">
        <v>1381</v>
      </c>
      <c r="E54" s="244" t="s">
        <v>1360</v>
      </c>
      <c r="F54" s="244" t="s">
        <v>1887</v>
      </c>
      <c r="G54" s="241">
        <v>1548</v>
      </c>
      <c r="H54" s="241">
        <v>0</v>
      </c>
      <c r="I54" s="244" t="s">
        <v>1361</v>
      </c>
      <c r="J54" s="247" t="s">
        <v>1362</v>
      </c>
    </row>
    <row r="55" spans="1:10" ht="22.5">
      <c r="A55" s="251"/>
      <c r="B55" s="25" t="s">
        <v>1174</v>
      </c>
      <c r="C55" s="25" t="s">
        <v>1175</v>
      </c>
      <c r="D55" s="245"/>
      <c r="E55" s="245"/>
      <c r="F55" s="245"/>
      <c r="G55" s="242"/>
      <c r="H55" s="242"/>
      <c r="I55" s="245"/>
      <c r="J55" s="248"/>
    </row>
    <row r="56" spans="1:10" ht="22.5">
      <c r="A56" s="252"/>
      <c r="B56" s="25" t="s">
        <v>1738</v>
      </c>
      <c r="C56" s="25" t="s">
        <v>1739</v>
      </c>
      <c r="D56" s="246"/>
      <c r="E56" s="246"/>
      <c r="F56" s="246"/>
      <c r="G56" s="243"/>
      <c r="H56" s="243"/>
      <c r="I56" s="246"/>
      <c r="J56" s="249"/>
    </row>
    <row r="57" spans="1:10" ht="33.75">
      <c r="A57" s="131" t="s">
        <v>1375</v>
      </c>
      <c r="B57" s="25" t="s">
        <v>333</v>
      </c>
      <c r="C57" s="25" t="s">
        <v>334</v>
      </c>
      <c r="D57" s="25" t="s">
        <v>914</v>
      </c>
      <c r="E57" s="25" t="s">
        <v>1363</v>
      </c>
      <c r="F57" s="25" t="s">
        <v>336</v>
      </c>
      <c r="G57" s="27">
        <v>0</v>
      </c>
      <c r="H57" s="27">
        <v>154</v>
      </c>
      <c r="I57" s="71" t="s">
        <v>337</v>
      </c>
      <c r="J57" s="28" t="s">
        <v>323</v>
      </c>
    </row>
    <row r="58" spans="1:10" ht="57.95" customHeight="1">
      <c r="A58" s="250" t="s">
        <v>1375</v>
      </c>
      <c r="B58" s="25" t="s">
        <v>907</v>
      </c>
      <c r="C58" s="25" t="s">
        <v>899</v>
      </c>
      <c r="D58" s="244" t="s">
        <v>921</v>
      </c>
      <c r="E58" s="244" t="s">
        <v>1305</v>
      </c>
      <c r="F58" s="244" t="s">
        <v>1611</v>
      </c>
      <c r="G58" s="241">
        <v>404</v>
      </c>
      <c r="H58" s="241">
        <v>232</v>
      </c>
      <c r="I58" s="244" t="s">
        <v>398</v>
      </c>
      <c r="J58" s="247" t="s">
        <v>323</v>
      </c>
    </row>
    <row r="59" spans="1:10" ht="57.95" customHeight="1">
      <c r="A59" s="252"/>
      <c r="B59" s="15" t="s">
        <v>908</v>
      </c>
      <c r="C59" s="15" t="s">
        <v>1750</v>
      </c>
      <c r="D59" s="246"/>
      <c r="E59" s="246"/>
      <c r="F59" s="246"/>
      <c r="G59" s="243"/>
      <c r="H59" s="243"/>
      <c r="I59" s="246"/>
      <c r="J59" s="249"/>
    </row>
    <row r="60" spans="1:10" ht="57.95" customHeight="1">
      <c r="A60" s="250" t="s">
        <v>1375</v>
      </c>
      <c r="B60" s="25" t="s">
        <v>907</v>
      </c>
      <c r="C60" s="25" t="s">
        <v>899</v>
      </c>
      <c r="D60" s="244" t="s">
        <v>399</v>
      </c>
      <c r="E60" s="244" t="s">
        <v>400</v>
      </c>
      <c r="F60" s="244" t="s">
        <v>1611</v>
      </c>
      <c r="G60" s="241">
        <v>404</v>
      </c>
      <c r="H60" s="241">
        <v>544</v>
      </c>
      <c r="I60" s="244" t="s">
        <v>401</v>
      </c>
      <c r="J60" s="247" t="s">
        <v>323</v>
      </c>
    </row>
    <row r="61" spans="1:10" ht="57.95" customHeight="1">
      <c r="A61" s="252"/>
      <c r="B61" s="15" t="s">
        <v>908</v>
      </c>
      <c r="C61" s="15" t="s">
        <v>1750</v>
      </c>
      <c r="D61" s="246"/>
      <c r="E61" s="246"/>
      <c r="F61" s="246"/>
      <c r="G61" s="243"/>
      <c r="H61" s="243"/>
      <c r="I61" s="246"/>
      <c r="J61" s="249"/>
    </row>
    <row r="62" spans="1:10" ht="12.95" customHeight="1">
      <c r="A62" s="250" t="s">
        <v>1805</v>
      </c>
      <c r="B62" s="25" t="s">
        <v>402</v>
      </c>
      <c r="C62" s="25" t="s">
        <v>403</v>
      </c>
      <c r="D62" s="244" t="s">
        <v>7</v>
      </c>
      <c r="E62" s="244" t="s">
        <v>8</v>
      </c>
      <c r="F62" s="244" t="s">
        <v>9</v>
      </c>
      <c r="G62" s="241">
        <v>993</v>
      </c>
      <c r="H62" s="241">
        <v>2178.54</v>
      </c>
      <c r="I62" s="244" t="s">
        <v>10</v>
      </c>
      <c r="J62" s="247" t="s">
        <v>323</v>
      </c>
    </row>
    <row r="63" spans="1:10" ht="12.95" customHeight="1">
      <c r="A63" s="251"/>
      <c r="B63" s="25" t="s">
        <v>404</v>
      </c>
      <c r="C63" s="25" t="s">
        <v>6</v>
      </c>
      <c r="D63" s="245"/>
      <c r="E63" s="245"/>
      <c r="F63" s="245"/>
      <c r="G63" s="242"/>
      <c r="H63" s="242"/>
      <c r="I63" s="245"/>
      <c r="J63" s="248"/>
    </row>
    <row r="64" spans="1:10" ht="12.95" customHeight="1">
      <c r="A64" s="252"/>
      <c r="B64" s="25" t="s">
        <v>226</v>
      </c>
      <c r="C64" s="25" t="s">
        <v>403</v>
      </c>
      <c r="D64" s="246"/>
      <c r="E64" s="246"/>
      <c r="F64" s="246"/>
      <c r="G64" s="243"/>
      <c r="H64" s="243"/>
      <c r="I64" s="246"/>
      <c r="J64" s="249"/>
    </row>
    <row r="65" spans="1:10" ht="24.95" customHeight="1">
      <c r="A65" s="250" t="s">
        <v>1376</v>
      </c>
      <c r="B65" s="25" t="s">
        <v>11</v>
      </c>
      <c r="C65" s="25" t="s">
        <v>112</v>
      </c>
      <c r="D65" s="244" t="s">
        <v>1039</v>
      </c>
      <c r="E65" s="244" t="s">
        <v>13</v>
      </c>
      <c r="F65" s="244" t="s">
        <v>1790</v>
      </c>
      <c r="G65" s="241">
        <v>1216</v>
      </c>
      <c r="H65" s="241">
        <v>0</v>
      </c>
      <c r="I65" s="244" t="s">
        <v>14</v>
      </c>
      <c r="J65" s="247" t="s">
        <v>15</v>
      </c>
    </row>
    <row r="66" spans="1:10" ht="24.95" customHeight="1">
      <c r="A66" s="252"/>
      <c r="B66" s="25" t="s">
        <v>1561</v>
      </c>
      <c r="C66" s="25" t="s">
        <v>12</v>
      </c>
      <c r="D66" s="246"/>
      <c r="E66" s="246"/>
      <c r="F66" s="246"/>
      <c r="G66" s="243"/>
      <c r="H66" s="243"/>
      <c r="I66" s="246"/>
      <c r="J66" s="249"/>
    </row>
    <row r="67" spans="1:10" ht="12.95" customHeight="1">
      <c r="A67" s="250" t="s">
        <v>189</v>
      </c>
      <c r="B67" s="25" t="s">
        <v>16</v>
      </c>
      <c r="C67" s="25" t="s">
        <v>55</v>
      </c>
      <c r="D67" s="244" t="s">
        <v>542</v>
      </c>
      <c r="E67" s="244" t="s">
        <v>22</v>
      </c>
      <c r="F67" s="244" t="s">
        <v>23</v>
      </c>
      <c r="G67" s="241">
        <v>21048</v>
      </c>
      <c r="H67" s="241">
        <v>2392</v>
      </c>
      <c r="I67" s="244" t="s">
        <v>23</v>
      </c>
      <c r="J67" s="247" t="s">
        <v>323</v>
      </c>
    </row>
    <row r="68" spans="1:10" ht="12.95" customHeight="1">
      <c r="A68" s="251"/>
      <c r="B68" s="25" t="s">
        <v>17</v>
      </c>
      <c r="C68" s="25" t="s">
        <v>18</v>
      </c>
      <c r="D68" s="245"/>
      <c r="E68" s="245"/>
      <c r="F68" s="245"/>
      <c r="G68" s="242"/>
      <c r="H68" s="242"/>
      <c r="I68" s="245"/>
      <c r="J68" s="248"/>
    </row>
    <row r="69" spans="1:10" ht="12.95" customHeight="1">
      <c r="A69" s="251"/>
      <c r="B69" s="15" t="s">
        <v>19</v>
      </c>
      <c r="C69" s="15" t="s">
        <v>20</v>
      </c>
      <c r="D69" s="245"/>
      <c r="E69" s="245"/>
      <c r="F69" s="245"/>
      <c r="G69" s="242"/>
      <c r="H69" s="242"/>
      <c r="I69" s="245"/>
      <c r="J69" s="248"/>
    </row>
    <row r="70" spans="1:10" ht="12.95" customHeight="1">
      <c r="A70" s="252"/>
      <c r="B70" s="15" t="s">
        <v>21</v>
      </c>
      <c r="C70" s="15" t="s">
        <v>1805</v>
      </c>
      <c r="D70" s="246"/>
      <c r="E70" s="246"/>
      <c r="F70" s="246"/>
      <c r="G70" s="243"/>
      <c r="H70" s="243"/>
      <c r="I70" s="246"/>
      <c r="J70" s="249"/>
    </row>
    <row r="71" spans="1:10" ht="112.5">
      <c r="A71" s="14" t="s">
        <v>1375</v>
      </c>
      <c r="B71" s="219" t="s">
        <v>25</v>
      </c>
      <c r="C71" s="220"/>
      <c r="D71" s="15" t="s">
        <v>910</v>
      </c>
      <c r="E71" s="15" t="s">
        <v>26</v>
      </c>
      <c r="F71" s="15" t="s">
        <v>1748</v>
      </c>
      <c r="G71" s="16">
        <v>1750</v>
      </c>
      <c r="H71" s="16">
        <v>300</v>
      </c>
      <c r="I71" s="25" t="s">
        <v>628</v>
      </c>
      <c r="J71" s="17" t="s">
        <v>323</v>
      </c>
    </row>
    <row r="72" spans="1:10" ht="31.5">
      <c r="A72" s="14" t="s">
        <v>1805</v>
      </c>
      <c r="B72" s="15" t="s">
        <v>629</v>
      </c>
      <c r="C72" s="15" t="s">
        <v>630</v>
      </c>
      <c r="D72" s="15" t="s">
        <v>631</v>
      </c>
      <c r="E72" s="15" t="s">
        <v>632</v>
      </c>
      <c r="F72" s="15" t="s">
        <v>633</v>
      </c>
      <c r="G72" s="16">
        <v>0</v>
      </c>
      <c r="H72" s="16">
        <v>2750</v>
      </c>
      <c r="I72" s="25" t="s">
        <v>634</v>
      </c>
      <c r="J72" s="17" t="s">
        <v>323</v>
      </c>
    </row>
    <row r="73" spans="1:10" ht="24.95" customHeight="1">
      <c r="A73" s="250" t="s">
        <v>897</v>
      </c>
      <c r="B73" s="25" t="s">
        <v>635</v>
      </c>
      <c r="C73" s="25" t="s">
        <v>35</v>
      </c>
      <c r="D73" s="244" t="s">
        <v>542</v>
      </c>
      <c r="E73" s="244" t="s">
        <v>638</v>
      </c>
      <c r="F73" s="244" t="s">
        <v>639</v>
      </c>
      <c r="G73" s="241">
        <v>9920</v>
      </c>
      <c r="H73" s="241">
        <v>598</v>
      </c>
      <c r="I73" s="244" t="s">
        <v>639</v>
      </c>
      <c r="J73" s="247" t="s">
        <v>323</v>
      </c>
    </row>
    <row r="74" spans="1:10" ht="24.95" customHeight="1">
      <c r="A74" s="252"/>
      <c r="B74" s="25" t="s">
        <v>636</v>
      </c>
      <c r="C74" s="25" t="s">
        <v>637</v>
      </c>
      <c r="D74" s="246"/>
      <c r="E74" s="246"/>
      <c r="F74" s="246"/>
      <c r="G74" s="243"/>
      <c r="H74" s="243"/>
      <c r="I74" s="246"/>
      <c r="J74" s="249"/>
    </row>
    <row r="75" spans="1:10" ht="33.75">
      <c r="A75" s="26" t="s">
        <v>1376</v>
      </c>
      <c r="B75" s="25" t="s">
        <v>1034</v>
      </c>
      <c r="C75" s="25" t="s">
        <v>899</v>
      </c>
      <c r="D75" s="25" t="s">
        <v>1667</v>
      </c>
      <c r="E75" s="25" t="s">
        <v>1395</v>
      </c>
      <c r="F75" s="25" t="s">
        <v>1396</v>
      </c>
      <c r="G75" s="27">
        <v>404</v>
      </c>
      <c r="H75" s="27">
        <v>5846</v>
      </c>
      <c r="I75" s="25" t="s">
        <v>1396</v>
      </c>
      <c r="J75" s="28" t="s">
        <v>1397</v>
      </c>
    </row>
    <row r="76" spans="1:10" ht="67.5">
      <c r="A76" s="26" t="s">
        <v>897</v>
      </c>
      <c r="B76" s="25" t="s">
        <v>31</v>
      </c>
      <c r="C76" s="25" t="s">
        <v>32</v>
      </c>
      <c r="D76" s="25" t="s">
        <v>59</v>
      </c>
      <c r="E76" s="25" t="s">
        <v>1398</v>
      </c>
      <c r="F76" s="25" t="s">
        <v>61</v>
      </c>
      <c r="G76" s="27">
        <v>6331</v>
      </c>
      <c r="H76" s="27">
        <v>725</v>
      </c>
      <c r="I76" s="25" t="s">
        <v>61</v>
      </c>
      <c r="J76" s="28" t="s">
        <v>323</v>
      </c>
    </row>
    <row r="77" spans="1:10" ht="202.5">
      <c r="A77" s="26" t="s">
        <v>1375</v>
      </c>
      <c r="B77" s="239" t="s">
        <v>1015</v>
      </c>
      <c r="C77" s="240"/>
      <c r="D77" s="25" t="s">
        <v>319</v>
      </c>
      <c r="E77" s="25" t="s">
        <v>1399</v>
      </c>
      <c r="F77" s="25" t="s">
        <v>1017</v>
      </c>
      <c r="G77" s="27">
        <v>23787</v>
      </c>
      <c r="H77" s="27">
        <v>0</v>
      </c>
      <c r="I77" s="25" t="s">
        <v>155</v>
      </c>
      <c r="J77" s="28" t="s">
        <v>156</v>
      </c>
    </row>
    <row r="78" spans="1:10" ht="202.5">
      <c r="A78" s="26" t="s">
        <v>1375</v>
      </c>
      <c r="B78" s="239" t="s">
        <v>1015</v>
      </c>
      <c r="C78" s="240"/>
      <c r="D78" s="25" t="s">
        <v>319</v>
      </c>
      <c r="E78" s="25" t="s">
        <v>1682</v>
      </c>
      <c r="F78" s="25" t="s">
        <v>1017</v>
      </c>
      <c r="G78" s="27">
        <v>23787</v>
      </c>
      <c r="H78" s="27">
        <v>0</v>
      </c>
      <c r="I78" s="25" t="s">
        <v>38</v>
      </c>
      <c r="J78" s="28" t="s">
        <v>39</v>
      </c>
    </row>
    <row r="79" spans="1:10" ht="202.5">
      <c r="A79" s="26" t="s">
        <v>1375</v>
      </c>
      <c r="B79" s="239" t="s">
        <v>1015</v>
      </c>
      <c r="C79" s="240"/>
      <c r="D79" s="25" t="s">
        <v>319</v>
      </c>
      <c r="E79" s="25" t="s">
        <v>1306</v>
      </c>
      <c r="F79" s="25" t="s">
        <v>1017</v>
      </c>
      <c r="G79" s="27">
        <v>23787</v>
      </c>
      <c r="H79" s="27">
        <v>0</v>
      </c>
      <c r="I79" s="25" t="s">
        <v>1307</v>
      </c>
      <c r="J79" s="28" t="s">
        <v>323</v>
      </c>
    </row>
    <row r="80" spans="1:10" ht="20.100000000000001" customHeight="1">
      <c r="A80" s="250" t="s">
        <v>1376</v>
      </c>
      <c r="B80" s="25" t="s">
        <v>870</v>
      </c>
      <c r="C80" s="25" t="s">
        <v>1243</v>
      </c>
      <c r="D80" s="244" t="s">
        <v>542</v>
      </c>
      <c r="E80" s="244" t="s">
        <v>1308</v>
      </c>
      <c r="F80" s="207" t="s">
        <v>1309</v>
      </c>
      <c r="G80" s="227">
        <v>12375</v>
      </c>
      <c r="H80" s="227">
        <v>299</v>
      </c>
      <c r="I80" s="207" t="s">
        <v>1310</v>
      </c>
      <c r="J80" s="237" t="s">
        <v>1311</v>
      </c>
    </row>
    <row r="81" spans="1:10" ht="20.100000000000001" customHeight="1">
      <c r="A81" s="251"/>
      <c r="B81" s="25" t="s">
        <v>735</v>
      </c>
      <c r="C81" s="25" t="s">
        <v>1390</v>
      </c>
      <c r="D81" s="245"/>
      <c r="E81" s="245"/>
      <c r="F81" s="216"/>
      <c r="G81" s="253"/>
      <c r="H81" s="253"/>
      <c r="I81" s="216"/>
      <c r="J81" s="256"/>
    </row>
    <row r="82" spans="1:10" ht="20.100000000000001" customHeight="1">
      <c r="A82" s="252"/>
      <c r="B82" s="25" t="s">
        <v>1442</v>
      </c>
      <c r="C82" s="25" t="s">
        <v>1388</v>
      </c>
      <c r="D82" s="246"/>
      <c r="E82" s="246"/>
      <c r="F82" s="208"/>
      <c r="G82" s="228"/>
      <c r="H82" s="228"/>
      <c r="I82" s="208"/>
      <c r="J82" s="238"/>
    </row>
    <row r="83" spans="1:10" ht="45" customHeight="1">
      <c r="A83" s="250" t="s">
        <v>1376</v>
      </c>
      <c r="B83" s="25" t="s">
        <v>991</v>
      </c>
      <c r="C83" s="25" t="s">
        <v>1388</v>
      </c>
      <c r="D83" s="244" t="s">
        <v>1313</v>
      </c>
      <c r="E83" s="244" t="s">
        <v>1314</v>
      </c>
      <c r="F83" s="244" t="s">
        <v>1315</v>
      </c>
      <c r="G83" s="241">
        <v>548</v>
      </c>
      <c r="H83" s="241">
        <v>0</v>
      </c>
      <c r="I83" s="244" t="s">
        <v>174</v>
      </c>
      <c r="J83" s="247" t="s">
        <v>1316</v>
      </c>
    </row>
    <row r="84" spans="1:10" ht="45" customHeight="1">
      <c r="A84" s="252"/>
      <c r="B84" s="25" t="s">
        <v>1312</v>
      </c>
      <c r="C84" s="25" t="s">
        <v>1377</v>
      </c>
      <c r="D84" s="246"/>
      <c r="E84" s="246"/>
      <c r="F84" s="246"/>
      <c r="G84" s="243"/>
      <c r="H84" s="243"/>
      <c r="I84" s="246"/>
      <c r="J84" s="249"/>
    </row>
    <row r="85" spans="1:10" ht="12.95" customHeight="1">
      <c r="A85" s="250" t="s">
        <v>1376</v>
      </c>
      <c r="B85" s="25" t="s">
        <v>1763</v>
      </c>
      <c r="C85" s="25" t="s">
        <v>1377</v>
      </c>
      <c r="D85" s="244" t="s">
        <v>1765</v>
      </c>
      <c r="E85" s="244" t="s">
        <v>1766</v>
      </c>
      <c r="F85" s="244" t="s">
        <v>1767</v>
      </c>
      <c r="G85" s="241">
        <v>516</v>
      </c>
      <c r="H85" s="241">
        <v>0</v>
      </c>
      <c r="I85" s="244" t="s">
        <v>1768</v>
      </c>
      <c r="J85" s="247" t="s">
        <v>323</v>
      </c>
    </row>
    <row r="86" spans="1:10" ht="12.95" customHeight="1">
      <c r="A86" s="252"/>
      <c r="B86" s="25" t="s">
        <v>244</v>
      </c>
      <c r="C86" s="25" t="s">
        <v>1764</v>
      </c>
      <c r="D86" s="246"/>
      <c r="E86" s="246"/>
      <c r="F86" s="246"/>
      <c r="G86" s="243"/>
      <c r="H86" s="243"/>
      <c r="I86" s="246"/>
      <c r="J86" s="249"/>
    </row>
    <row r="87" spans="1:10" ht="20.100000000000001" customHeight="1">
      <c r="A87" s="250" t="s">
        <v>189</v>
      </c>
      <c r="B87" s="25" t="s">
        <v>1769</v>
      </c>
      <c r="C87" s="25" t="s">
        <v>1771</v>
      </c>
      <c r="D87" s="244" t="s">
        <v>542</v>
      </c>
      <c r="E87" s="244" t="s">
        <v>1773</v>
      </c>
      <c r="F87" s="244" t="s">
        <v>1774</v>
      </c>
      <c r="G87" s="241">
        <v>5464</v>
      </c>
      <c r="H87" s="241">
        <v>598</v>
      </c>
      <c r="I87" s="244" t="s">
        <v>1774</v>
      </c>
      <c r="J87" s="247" t="s">
        <v>323</v>
      </c>
    </row>
    <row r="88" spans="1:10" ht="20.100000000000001" customHeight="1">
      <c r="A88" s="252"/>
      <c r="B88" s="25" t="s">
        <v>1770</v>
      </c>
      <c r="C88" s="25" t="s">
        <v>1772</v>
      </c>
      <c r="D88" s="246"/>
      <c r="E88" s="246"/>
      <c r="F88" s="246"/>
      <c r="G88" s="243"/>
      <c r="H88" s="243"/>
      <c r="I88" s="246"/>
      <c r="J88" s="249"/>
    </row>
    <row r="89" spans="1:10" ht="53.1" customHeight="1">
      <c r="A89" s="250" t="s">
        <v>1375</v>
      </c>
      <c r="B89" s="25" t="s">
        <v>903</v>
      </c>
      <c r="C89" s="25" t="s">
        <v>904</v>
      </c>
      <c r="D89" s="244" t="s">
        <v>921</v>
      </c>
      <c r="E89" s="244" t="s">
        <v>1775</v>
      </c>
      <c r="F89" s="244" t="s">
        <v>234</v>
      </c>
      <c r="G89" s="241">
        <v>332</v>
      </c>
      <c r="H89" s="241">
        <v>232</v>
      </c>
      <c r="I89" s="244" t="s">
        <v>1194</v>
      </c>
      <c r="J89" s="247" t="s">
        <v>323</v>
      </c>
    </row>
    <row r="90" spans="1:10" ht="53.1" customHeight="1">
      <c r="A90" s="252"/>
      <c r="B90" s="25" t="s">
        <v>516</v>
      </c>
      <c r="C90" s="25" t="s">
        <v>1805</v>
      </c>
      <c r="D90" s="246"/>
      <c r="E90" s="246"/>
      <c r="F90" s="246"/>
      <c r="G90" s="243"/>
      <c r="H90" s="243"/>
      <c r="I90" s="246"/>
      <c r="J90" s="249"/>
    </row>
    <row r="91" spans="1:10" ht="101.25">
      <c r="A91" s="131" t="s">
        <v>1375</v>
      </c>
      <c r="B91" s="239" t="s">
        <v>1746</v>
      </c>
      <c r="C91" s="240"/>
      <c r="D91" s="25" t="s">
        <v>1457</v>
      </c>
      <c r="E91" s="25" t="s">
        <v>1195</v>
      </c>
      <c r="F91" s="25" t="s">
        <v>1748</v>
      </c>
      <c r="G91" s="27">
        <v>1032</v>
      </c>
      <c r="H91" s="27">
        <v>0</v>
      </c>
      <c r="I91" s="25" t="s">
        <v>1196</v>
      </c>
      <c r="J91" s="28" t="s">
        <v>323</v>
      </c>
    </row>
    <row r="92" spans="1:10" ht="33.75">
      <c r="A92" s="26" t="s">
        <v>197</v>
      </c>
      <c r="B92" s="239" t="s">
        <v>1197</v>
      </c>
      <c r="C92" s="240"/>
      <c r="D92" s="25" t="s">
        <v>542</v>
      </c>
      <c r="E92" s="25" t="s">
        <v>1198</v>
      </c>
      <c r="F92" s="25" t="s">
        <v>1199</v>
      </c>
      <c r="G92" s="27">
        <v>15476.97</v>
      </c>
      <c r="H92" s="27">
        <v>299</v>
      </c>
      <c r="I92" s="25" t="s">
        <v>1200</v>
      </c>
      <c r="J92" s="28" t="s">
        <v>323</v>
      </c>
    </row>
    <row r="93" spans="1:10" ht="22.5">
      <c r="A93" s="250" t="s">
        <v>791</v>
      </c>
      <c r="B93" s="25" t="s">
        <v>1201</v>
      </c>
      <c r="C93" s="25" t="s">
        <v>795</v>
      </c>
      <c r="D93" s="244" t="s">
        <v>1452</v>
      </c>
      <c r="E93" s="244" t="s">
        <v>1203</v>
      </c>
      <c r="F93" s="244" t="s">
        <v>1204</v>
      </c>
      <c r="G93" s="241">
        <v>3634</v>
      </c>
      <c r="H93" s="241">
        <v>0</v>
      </c>
      <c r="I93" s="244" t="s">
        <v>1205</v>
      </c>
      <c r="J93" s="247" t="s">
        <v>1206</v>
      </c>
    </row>
    <row r="94" spans="1:10">
      <c r="A94" s="252"/>
      <c r="B94" s="25" t="s">
        <v>1202</v>
      </c>
      <c r="C94" s="25" t="s">
        <v>795</v>
      </c>
      <c r="D94" s="246"/>
      <c r="E94" s="246"/>
      <c r="F94" s="246"/>
      <c r="G94" s="243"/>
      <c r="H94" s="243"/>
      <c r="I94" s="246"/>
      <c r="J94" s="249"/>
    </row>
    <row r="95" spans="1:10" ht="112.5">
      <c r="A95" s="26" t="s">
        <v>1375</v>
      </c>
      <c r="B95" s="25" t="s">
        <v>903</v>
      </c>
      <c r="C95" s="25" t="s">
        <v>904</v>
      </c>
      <c r="D95" s="25" t="s">
        <v>542</v>
      </c>
      <c r="E95" s="25" t="s">
        <v>1207</v>
      </c>
      <c r="F95" s="25" t="s">
        <v>1748</v>
      </c>
      <c r="G95" s="27">
        <v>4125</v>
      </c>
      <c r="H95" s="27">
        <v>550</v>
      </c>
      <c r="I95" s="25" t="s">
        <v>1208</v>
      </c>
      <c r="J95" s="28" t="s">
        <v>323</v>
      </c>
    </row>
    <row r="96" spans="1:10" ht="123.75">
      <c r="A96" s="26" t="s">
        <v>1375</v>
      </c>
      <c r="B96" s="25" t="s">
        <v>903</v>
      </c>
      <c r="C96" s="25" t="s">
        <v>904</v>
      </c>
      <c r="D96" s="25" t="s">
        <v>1209</v>
      </c>
      <c r="E96" s="25" t="s">
        <v>1210</v>
      </c>
      <c r="F96" s="25" t="s">
        <v>1748</v>
      </c>
      <c r="G96" s="27">
        <v>4314</v>
      </c>
      <c r="H96" s="27">
        <v>0</v>
      </c>
      <c r="I96" s="25" t="s">
        <v>1946</v>
      </c>
      <c r="J96" s="28" t="s">
        <v>323</v>
      </c>
    </row>
    <row r="97" spans="1:10" ht="12.95" customHeight="1">
      <c r="A97" s="250" t="s">
        <v>1376</v>
      </c>
      <c r="B97" s="25" t="s">
        <v>1947</v>
      </c>
      <c r="C97" s="25" t="s">
        <v>1771</v>
      </c>
      <c r="D97" s="244" t="s">
        <v>910</v>
      </c>
      <c r="E97" s="244" t="s">
        <v>1948</v>
      </c>
      <c r="F97" s="244" t="s">
        <v>1887</v>
      </c>
      <c r="G97" s="241">
        <v>5298</v>
      </c>
      <c r="H97" s="241">
        <v>0</v>
      </c>
      <c r="I97" s="244" t="s">
        <v>1949</v>
      </c>
      <c r="J97" s="247" t="s">
        <v>1950</v>
      </c>
    </row>
    <row r="98" spans="1:10" ht="12.95" customHeight="1">
      <c r="A98" s="251"/>
      <c r="B98" s="25" t="s">
        <v>1737</v>
      </c>
      <c r="C98" s="25" t="s">
        <v>1388</v>
      </c>
      <c r="D98" s="245"/>
      <c r="E98" s="245"/>
      <c r="F98" s="245"/>
      <c r="G98" s="242"/>
      <c r="H98" s="242"/>
      <c r="I98" s="245"/>
      <c r="J98" s="248"/>
    </row>
    <row r="99" spans="1:10" ht="22.5">
      <c r="A99" s="252"/>
      <c r="B99" s="25" t="s">
        <v>1738</v>
      </c>
      <c r="C99" s="25" t="s">
        <v>1739</v>
      </c>
      <c r="D99" s="246"/>
      <c r="E99" s="246"/>
      <c r="F99" s="246"/>
      <c r="G99" s="243"/>
      <c r="H99" s="243"/>
      <c r="I99" s="246"/>
      <c r="J99" s="249"/>
    </row>
    <row r="100" spans="1:10" ht="20.100000000000001" customHeight="1">
      <c r="A100" s="250" t="s">
        <v>189</v>
      </c>
      <c r="B100" s="25" t="s">
        <v>521</v>
      </c>
      <c r="C100" s="25" t="s">
        <v>1805</v>
      </c>
      <c r="D100" s="244" t="s">
        <v>542</v>
      </c>
      <c r="E100" s="244" t="s">
        <v>1948</v>
      </c>
      <c r="F100" s="244" t="s">
        <v>522</v>
      </c>
      <c r="G100" s="241">
        <v>5492</v>
      </c>
      <c r="H100" s="241">
        <v>598</v>
      </c>
      <c r="I100" s="244" t="s">
        <v>523</v>
      </c>
      <c r="J100" s="247" t="s">
        <v>323</v>
      </c>
    </row>
    <row r="101" spans="1:10" ht="20.100000000000001" customHeight="1">
      <c r="A101" s="252"/>
      <c r="B101" s="25" t="s">
        <v>820</v>
      </c>
      <c r="C101" s="25" t="s">
        <v>1805</v>
      </c>
      <c r="D101" s="246"/>
      <c r="E101" s="246"/>
      <c r="F101" s="246"/>
      <c r="G101" s="243"/>
      <c r="H101" s="243"/>
      <c r="I101" s="246"/>
      <c r="J101" s="249"/>
    </row>
    <row r="102" spans="1:10" ht="33" customHeight="1">
      <c r="A102" s="250" t="s">
        <v>552</v>
      </c>
      <c r="B102" s="25" t="s">
        <v>524</v>
      </c>
      <c r="C102" s="25" t="s">
        <v>20</v>
      </c>
      <c r="D102" s="244" t="s">
        <v>542</v>
      </c>
      <c r="E102" s="244" t="s">
        <v>526</v>
      </c>
      <c r="F102" s="244" t="s">
        <v>527</v>
      </c>
      <c r="G102" s="241">
        <v>12375</v>
      </c>
      <c r="H102" s="241">
        <v>598</v>
      </c>
      <c r="I102" s="244" t="s">
        <v>528</v>
      </c>
      <c r="J102" s="247" t="s">
        <v>323</v>
      </c>
    </row>
    <row r="103" spans="1:10" ht="33" customHeight="1">
      <c r="A103" s="251"/>
      <c r="B103" s="25" t="s">
        <v>525</v>
      </c>
      <c r="C103" s="25" t="s">
        <v>675</v>
      </c>
      <c r="D103" s="245"/>
      <c r="E103" s="245"/>
      <c r="F103" s="245"/>
      <c r="G103" s="242"/>
      <c r="H103" s="242"/>
      <c r="I103" s="245"/>
      <c r="J103" s="248"/>
    </row>
    <row r="104" spans="1:10" ht="33" customHeight="1">
      <c r="A104" s="252"/>
      <c r="B104" s="25" t="s">
        <v>555</v>
      </c>
      <c r="C104" s="25" t="s">
        <v>1580</v>
      </c>
      <c r="D104" s="246"/>
      <c r="E104" s="246"/>
      <c r="F104" s="246"/>
      <c r="G104" s="243"/>
      <c r="H104" s="243"/>
      <c r="I104" s="246"/>
      <c r="J104" s="249"/>
    </row>
    <row r="105" spans="1:10" ht="39.950000000000003" customHeight="1">
      <c r="A105" s="250" t="s">
        <v>1376</v>
      </c>
      <c r="B105" s="25" t="s">
        <v>1389</v>
      </c>
      <c r="C105" s="25" t="s">
        <v>1390</v>
      </c>
      <c r="D105" s="244" t="s">
        <v>530</v>
      </c>
      <c r="E105" s="244" t="s">
        <v>531</v>
      </c>
      <c r="F105" s="244" t="s">
        <v>145</v>
      </c>
      <c r="G105" s="241">
        <v>516</v>
      </c>
      <c r="H105" s="241">
        <v>0</v>
      </c>
      <c r="I105" s="244" t="s">
        <v>146</v>
      </c>
      <c r="J105" s="247" t="s">
        <v>147</v>
      </c>
    </row>
    <row r="106" spans="1:10" ht="39.950000000000003" customHeight="1">
      <c r="A106" s="252"/>
      <c r="B106" s="25" t="s">
        <v>529</v>
      </c>
      <c r="C106" s="25" t="s">
        <v>1388</v>
      </c>
      <c r="D106" s="246"/>
      <c r="E106" s="246"/>
      <c r="F106" s="246"/>
      <c r="G106" s="243"/>
      <c r="H106" s="243"/>
      <c r="I106" s="246"/>
      <c r="J106" s="249"/>
    </row>
    <row r="107" spans="1:10" ht="45">
      <c r="A107" s="26" t="s">
        <v>1615</v>
      </c>
      <c r="B107" s="25" t="s">
        <v>148</v>
      </c>
      <c r="C107" s="25" t="s">
        <v>149</v>
      </c>
      <c r="D107" s="25" t="s">
        <v>1471</v>
      </c>
      <c r="E107" s="25" t="s">
        <v>150</v>
      </c>
      <c r="F107" s="25" t="s">
        <v>151</v>
      </c>
      <c r="G107" s="27">
        <v>274</v>
      </c>
      <c r="H107" s="27">
        <v>0</v>
      </c>
      <c r="I107" s="25" t="s">
        <v>152</v>
      </c>
      <c r="J107" s="28" t="s">
        <v>323</v>
      </c>
    </row>
    <row r="108" spans="1:10" ht="12.6" customHeight="1" thickBot="1">
      <c r="A108" s="34"/>
      <c r="B108" s="29"/>
      <c r="C108" s="29"/>
      <c r="D108" s="29"/>
      <c r="E108" s="29"/>
      <c r="F108" s="29"/>
      <c r="G108" s="36"/>
      <c r="H108" s="36"/>
      <c r="I108" s="29"/>
      <c r="J108" s="35"/>
    </row>
    <row r="109" spans="1:10" ht="12.6" customHeight="1">
      <c r="G109" s="32">
        <f>SUM(G10:G108)</f>
        <v>290923.27</v>
      </c>
      <c r="H109" s="32">
        <f>SUM(H10:H108)</f>
        <v>66777.179999999993</v>
      </c>
    </row>
    <row r="111" spans="1:10" ht="15">
      <c r="A111" s="7"/>
      <c r="B111" s="7"/>
      <c r="C111" s="7"/>
      <c r="D111" s="7"/>
      <c r="E111" s="7"/>
      <c r="F111" s="7"/>
      <c r="G111" s="68"/>
      <c r="H111" s="68"/>
      <c r="I111" s="7"/>
    </row>
    <row r="112" spans="1:10" ht="15">
      <c r="A112" s="7"/>
      <c r="B112" s="7"/>
      <c r="C112" s="7"/>
      <c r="D112" s="7"/>
      <c r="E112" s="7"/>
      <c r="F112" s="7"/>
      <c r="G112" s="68"/>
      <c r="H112" s="68"/>
      <c r="I112" s="7"/>
    </row>
    <row r="113" spans="1:11" ht="12.75" customHeight="1">
      <c r="A113" s="44"/>
      <c r="B113" s="45"/>
      <c r="C113" s="45"/>
      <c r="D113" s="44"/>
      <c r="E113" s="44"/>
      <c r="F113" s="44"/>
      <c r="G113" s="70"/>
      <c r="H113" s="70"/>
      <c r="I113" s="44"/>
      <c r="J113" s="44"/>
      <c r="K113" s="44"/>
    </row>
    <row r="114" spans="1:11" ht="12.75" customHeight="1">
      <c r="A114" s="44"/>
      <c r="B114" s="45"/>
      <c r="C114" s="45"/>
      <c r="D114" s="44"/>
      <c r="E114" s="44"/>
      <c r="F114" s="44"/>
      <c r="G114" s="70"/>
      <c r="H114" s="70"/>
      <c r="I114" s="44"/>
      <c r="J114" s="44"/>
      <c r="K114" s="44"/>
    </row>
    <row r="115" spans="1:11" ht="12.75" customHeight="1">
      <c r="A115" s="44"/>
      <c r="B115" s="45"/>
      <c r="C115" s="45"/>
      <c r="D115" s="44"/>
      <c r="E115" s="44"/>
      <c r="F115" s="44"/>
      <c r="G115" s="70"/>
      <c r="H115" s="70"/>
      <c r="I115" s="44"/>
      <c r="J115" s="44"/>
      <c r="K115" s="44"/>
    </row>
    <row r="116" spans="1:11" ht="12.75" customHeight="1">
      <c r="A116" s="44"/>
      <c r="B116" s="45"/>
      <c r="C116" s="45"/>
      <c r="D116" s="44"/>
      <c r="E116" s="44"/>
      <c r="F116" s="44"/>
      <c r="G116" s="70"/>
      <c r="H116" s="70"/>
      <c r="I116" s="44"/>
      <c r="J116" s="44"/>
      <c r="K116" s="44"/>
    </row>
  </sheetData>
  <autoFilter ref="A8:J107">
    <filterColumn colId="6" showButton="0"/>
  </autoFilter>
  <mergeCells count="268">
    <mergeCell ref="A97:A99"/>
    <mergeCell ref="D97:D99"/>
    <mergeCell ref="E97:E99"/>
    <mergeCell ref="F97:F99"/>
    <mergeCell ref="G97:G99"/>
    <mergeCell ref="H97:H99"/>
    <mergeCell ref="I97:I99"/>
    <mergeCell ref="E93:E94"/>
    <mergeCell ref="F93:F94"/>
    <mergeCell ref="G93:G94"/>
    <mergeCell ref="H93:H94"/>
    <mergeCell ref="A89:A90"/>
    <mergeCell ref="D89:D90"/>
    <mergeCell ref="E89:E90"/>
    <mergeCell ref="F89:F90"/>
    <mergeCell ref="G89:G90"/>
    <mergeCell ref="H89:H90"/>
    <mergeCell ref="A58:A59"/>
    <mergeCell ref="D58:D59"/>
    <mergeCell ref="A54:A56"/>
    <mergeCell ref="D54:D56"/>
    <mergeCell ref="A60:A61"/>
    <mergeCell ref="D60:D61"/>
    <mergeCell ref="A65:A66"/>
    <mergeCell ref="D65:D66"/>
    <mergeCell ref="E85:E86"/>
    <mergeCell ref="E60:E61"/>
    <mergeCell ref="A48:A49"/>
    <mergeCell ref="D48:D49"/>
    <mergeCell ref="E48:E49"/>
    <mergeCell ref="J42:J43"/>
    <mergeCell ref="B44:C44"/>
    <mergeCell ref="A45:A46"/>
    <mergeCell ref="D45:D46"/>
    <mergeCell ref="E45:E46"/>
    <mergeCell ref="F45:F46"/>
    <mergeCell ref="J48:J49"/>
    <mergeCell ref="F48:F49"/>
    <mergeCell ref="G48:G49"/>
    <mergeCell ref="H48:H49"/>
    <mergeCell ref="I48:I49"/>
    <mergeCell ref="I18:I19"/>
    <mergeCell ref="J18:J19"/>
    <mergeCell ref="A18:A19"/>
    <mergeCell ref="D18:D19"/>
    <mergeCell ref="E18:E19"/>
    <mergeCell ref="F18:F19"/>
    <mergeCell ref="B41:C41"/>
    <mergeCell ref="A42:A43"/>
    <mergeCell ref="D42:D43"/>
    <mergeCell ref="E42:E43"/>
    <mergeCell ref="G18:G19"/>
    <mergeCell ref="H18:H19"/>
    <mergeCell ref="A20:A21"/>
    <mergeCell ref="D20:D21"/>
    <mergeCell ref="E20:E21"/>
    <mergeCell ref="F20:F21"/>
    <mergeCell ref="F42:F43"/>
    <mergeCell ref="G42:G43"/>
    <mergeCell ref="H42:H43"/>
    <mergeCell ref="I42:I43"/>
    <mergeCell ref="G13:G14"/>
    <mergeCell ref="H13:H14"/>
    <mergeCell ref="I13:I14"/>
    <mergeCell ref="J13:J14"/>
    <mergeCell ref="A13:A14"/>
    <mergeCell ref="D13:D14"/>
    <mergeCell ref="E13:E14"/>
    <mergeCell ref="F13:F14"/>
    <mergeCell ref="G16:G17"/>
    <mergeCell ref="H16:H17"/>
    <mergeCell ref="I16:I17"/>
    <mergeCell ref="J16:J17"/>
    <mergeCell ref="A16:A17"/>
    <mergeCell ref="D16:D17"/>
    <mergeCell ref="E16:E17"/>
    <mergeCell ref="F16:F17"/>
    <mergeCell ref="J10:J11"/>
    <mergeCell ref="J8:J9"/>
    <mergeCell ref="A1:J1"/>
    <mergeCell ref="E8:E9"/>
    <mergeCell ref="F8:F9"/>
    <mergeCell ref="G8:H8"/>
    <mergeCell ref="I8:I9"/>
    <mergeCell ref="A3:J3"/>
    <mergeCell ref="A5:J5"/>
    <mergeCell ref="A8:A9"/>
    <mergeCell ref="B8:B9"/>
    <mergeCell ref="A10:A11"/>
    <mergeCell ref="D10:D11"/>
    <mergeCell ref="E10:E11"/>
    <mergeCell ref="F10:F11"/>
    <mergeCell ref="G10:G11"/>
    <mergeCell ref="H10:H11"/>
    <mergeCell ref="I10:I11"/>
    <mergeCell ref="D8:D9"/>
    <mergeCell ref="C6:G6"/>
    <mergeCell ref="C8:C9"/>
    <mergeCell ref="G20:G21"/>
    <mergeCell ref="H20:H21"/>
    <mergeCell ref="I20:I21"/>
    <mergeCell ref="J20:J21"/>
    <mergeCell ref="A23:A24"/>
    <mergeCell ref="D23:D24"/>
    <mergeCell ref="E23:E24"/>
    <mergeCell ref="F23:F24"/>
    <mergeCell ref="G23:G24"/>
    <mergeCell ref="H23:H24"/>
    <mergeCell ref="I23:I24"/>
    <mergeCell ref="J23:J24"/>
    <mergeCell ref="A33:A34"/>
    <mergeCell ref="D33:D34"/>
    <mergeCell ref="E33:E34"/>
    <mergeCell ref="F33:F34"/>
    <mergeCell ref="G27:G28"/>
    <mergeCell ref="H27:H28"/>
    <mergeCell ref="I27:I28"/>
    <mergeCell ref="J27:J28"/>
    <mergeCell ref="G29:G30"/>
    <mergeCell ref="H29:H30"/>
    <mergeCell ref="I29:I30"/>
    <mergeCell ref="J29:J30"/>
    <mergeCell ref="A31:A32"/>
    <mergeCell ref="D31:D32"/>
    <mergeCell ref="E31:E32"/>
    <mergeCell ref="F31:F32"/>
    <mergeCell ref="A27:A28"/>
    <mergeCell ref="D27:D28"/>
    <mergeCell ref="E27:E28"/>
    <mergeCell ref="F27:F28"/>
    <mergeCell ref="A29:A30"/>
    <mergeCell ref="D29:D30"/>
    <mergeCell ref="E29:E30"/>
    <mergeCell ref="F29:F30"/>
    <mergeCell ref="B35:C35"/>
    <mergeCell ref="B36:C36"/>
    <mergeCell ref="G33:G34"/>
    <mergeCell ref="H33:H34"/>
    <mergeCell ref="G54:G56"/>
    <mergeCell ref="H54:H56"/>
    <mergeCell ref="I33:I34"/>
    <mergeCell ref="J33:J34"/>
    <mergeCell ref="G31:G32"/>
    <mergeCell ref="H31:H32"/>
    <mergeCell ref="I31:I32"/>
    <mergeCell ref="J31:J32"/>
    <mergeCell ref="G45:G46"/>
    <mergeCell ref="H45:H46"/>
    <mergeCell ref="I45:I46"/>
    <mergeCell ref="J45:J46"/>
    <mergeCell ref="B47:C47"/>
    <mergeCell ref="B50:C50"/>
    <mergeCell ref="B51:C51"/>
    <mergeCell ref="B52:C52"/>
    <mergeCell ref="B53:C53"/>
    <mergeCell ref="I54:I56"/>
    <mergeCell ref="J54:J56"/>
    <mergeCell ref="E54:E56"/>
    <mergeCell ref="F54:F56"/>
    <mergeCell ref="E58:E59"/>
    <mergeCell ref="F58:F59"/>
    <mergeCell ref="G58:G59"/>
    <mergeCell ref="H58:H59"/>
    <mergeCell ref="I58:I59"/>
    <mergeCell ref="J58:J59"/>
    <mergeCell ref="E65:E66"/>
    <mergeCell ref="F65:F66"/>
    <mergeCell ref="G65:G66"/>
    <mergeCell ref="H65:H66"/>
    <mergeCell ref="I65:I66"/>
    <mergeCell ref="J65:J66"/>
    <mergeCell ref="I60:I61"/>
    <mergeCell ref="J60:J61"/>
    <mergeCell ref="A62:A64"/>
    <mergeCell ref="D62:D64"/>
    <mergeCell ref="E62:E64"/>
    <mergeCell ref="F62:F64"/>
    <mergeCell ref="G62:G64"/>
    <mergeCell ref="H62:H64"/>
    <mergeCell ref="I62:I64"/>
    <mergeCell ref="J62:J64"/>
    <mergeCell ref="F60:F61"/>
    <mergeCell ref="G60:G61"/>
    <mergeCell ref="H60:H61"/>
    <mergeCell ref="A73:A74"/>
    <mergeCell ref="D73:D74"/>
    <mergeCell ref="E73:E74"/>
    <mergeCell ref="A67:A70"/>
    <mergeCell ref="D67:D70"/>
    <mergeCell ref="E67:E70"/>
    <mergeCell ref="F67:F70"/>
    <mergeCell ref="G67:G70"/>
    <mergeCell ref="H67:H70"/>
    <mergeCell ref="J73:J74"/>
    <mergeCell ref="B77:C77"/>
    <mergeCell ref="F73:F74"/>
    <mergeCell ref="G73:G74"/>
    <mergeCell ref="H73:H74"/>
    <mergeCell ref="I73:I74"/>
    <mergeCell ref="B78:C78"/>
    <mergeCell ref="I67:I70"/>
    <mergeCell ref="J67:J70"/>
    <mergeCell ref="B71:C71"/>
    <mergeCell ref="I80:I82"/>
    <mergeCell ref="B79:C79"/>
    <mergeCell ref="J80:J82"/>
    <mergeCell ref="A83:A84"/>
    <mergeCell ref="D83:D84"/>
    <mergeCell ref="E83:E84"/>
    <mergeCell ref="F83:F84"/>
    <mergeCell ref="G83:G84"/>
    <mergeCell ref="A80:A82"/>
    <mergeCell ref="D80:D82"/>
    <mergeCell ref="E80:E82"/>
    <mergeCell ref="F80:F82"/>
    <mergeCell ref="A100:A101"/>
    <mergeCell ref="D100:D101"/>
    <mergeCell ref="E100:E101"/>
    <mergeCell ref="F100:F101"/>
    <mergeCell ref="G100:G101"/>
    <mergeCell ref="H100:H101"/>
    <mergeCell ref="G80:G82"/>
    <mergeCell ref="H80:H82"/>
    <mergeCell ref="A85:A86"/>
    <mergeCell ref="D85:D86"/>
    <mergeCell ref="F85:F86"/>
    <mergeCell ref="G85:G86"/>
    <mergeCell ref="H85:H86"/>
    <mergeCell ref="A87:A88"/>
    <mergeCell ref="D87:D88"/>
    <mergeCell ref="E87:E88"/>
    <mergeCell ref="F87:F88"/>
    <mergeCell ref="G87:G88"/>
    <mergeCell ref="H87:H88"/>
    <mergeCell ref="B91:C91"/>
    <mergeCell ref="B92:C92"/>
    <mergeCell ref="A93:A94"/>
    <mergeCell ref="D93:D94"/>
    <mergeCell ref="I100:I101"/>
    <mergeCell ref="J100:J101"/>
    <mergeCell ref="G102:G104"/>
    <mergeCell ref="H102:H104"/>
    <mergeCell ref="I102:I104"/>
    <mergeCell ref="J102:J104"/>
    <mergeCell ref="H83:H84"/>
    <mergeCell ref="I83:I84"/>
    <mergeCell ref="J83:J84"/>
    <mergeCell ref="I85:I86"/>
    <mergeCell ref="J85:J86"/>
    <mergeCell ref="I87:I88"/>
    <mergeCell ref="J87:J88"/>
    <mergeCell ref="I89:I90"/>
    <mergeCell ref="J89:J90"/>
    <mergeCell ref="J97:J99"/>
    <mergeCell ref="I93:I94"/>
    <mergeCell ref="J93:J94"/>
    <mergeCell ref="G105:G106"/>
    <mergeCell ref="H105:H106"/>
    <mergeCell ref="I105:I106"/>
    <mergeCell ref="J105:J106"/>
    <mergeCell ref="A102:A104"/>
    <mergeCell ref="D102:D104"/>
    <mergeCell ref="E102:E104"/>
    <mergeCell ref="F102:F104"/>
    <mergeCell ref="A105:A106"/>
    <mergeCell ref="D105:D106"/>
    <mergeCell ref="E105:E106"/>
    <mergeCell ref="F105:F106"/>
  </mergeCells>
  <phoneticPr fontId="3" type="noConversion"/>
  <pageMargins left="0.19685039370078741" right="0.19685039370078741" top="0.59055118110236227" bottom="0.59055118110236227" header="0" footer="0"/>
  <pageSetup paperSize="132" scale="7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dimension ref="A1:P146"/>
  <sheetViews>
    <sheetView topLeftCell="A5" workbookViewId="0">
      <selection activeCell="A63" sqref="A63"/>
    </sheetView>
  </sheetViews>
  <sheetFormatPr baseColWidth="10" defaultRowHeight="12.75"/>
  <cols>
    <col min="1" max="1" width="13.7109375" style="1" customWidth="1"/>
    <col min="2" max="2" width="27.42578125" style="1" customWidth="1"/>
    <col min="3" max="3" width="16.5703125" style="1" customWidth="1"/>
    <col min="4" max="4" width="15.42578125" style="1" customWidth="1"/>
    <col min="5" max="5" width="24.28515625" style="1" bestFit="1" customWidth="1"/>
    <col min="6" max="6" width="23.5703125" style="1" customWidth="1"/>
    <col min="7" max="7" width="13" style="1" customWidth="1"/>
    <col min="8" max="8" width="13" style="2" customWidth="1"/>
    <col min="9" max="9" width="38.140625" style="1" customWidth="1"/>
    <col min="10" max="10" width="24.140625" style="1" customWidth="1"/>
    <col min="11" max="15" width="11.42578125" style="1"/>
    <col min="16" max="16" width="11.7109375" style="1" bestFit="1" customWidth="1"/>
    <col min="17" max="17" width="11.42578125" style="1"/>
    <col min="18" max="19" width="11.5703125" style="1" bestFit="1" customWidth="1"/>
    <col min="20" max="16384" width="11.42578125" style="1"/>
  </cols>
  <sheetData>
    <row r="1" spans="1:16" ht="18" customHeight="1">
      <c r="A1" s="232" t="s">
        <v>307</v>
      </c>
      <c r="B1" s="232"/>
      <c r="C1" s="232"/>
      <c r="D1" s="232"/>
      <c r="E1" s="232"/>
      <c r="F1" s="232"/>
      <c r="G1" s="232"/>
      <c r="H1" s="232"/>
      <c r="I1" s="232"/>
      <c r="J1" s="232"/>
    </row>
    <row r="3" spans="1:16" ht="18" customHeight="1">
      <c r="A3" s="232" t="s">
        <v>308</v>
      </c>
      <c r="B3" s="232"/>
      <c r="C3" s="232"/>
      <c r="D3" s="232"/>
      <c r="E3" s="232"/>
      <c r="F3" s="232"/>
      <c r="G3" s="232"/>
      <c r="H3" s="232"/>
      <c r="I3" s="232"/>
      <c r="J3" s="232"/>
    </row>
    <row r="5" spans="1:16" ht="15.75" customHeight="1">
      <c r="A5" s="229" t="s">
        <v>311</v>
      </c>
      <c r="B5" s="229"/>
      <c r="C5" s="229"/>
      <c r="D5" s="229"/>
      <c r="E5" s="229"/>
      <c r="F5" s="229"/>
      <c r="G5" s="229"/>
      <c r="H5" s="229"/>
      <c r="I5" s="229"/>
      <c r="J5" s="229"/>
    </row>
    <row r="6" spans="1:16" ht="15.75" customHeight="1">
      <c r="A6" s="361" t="s">
        <v>310</v>
      </c>
      <c r="B6" s="361"/>
      <c r="C6" s="361"/>
      <c r="D6" s="361"/>
      <c r="E6" s="361"/>
      <c r="F6" s="361"/>
      <c r="G6" s="361"/>
      <c r="H6" s="361"/>
      <c r="I6" s="361"/>
      <c r="J6" s="361"/>
    </row>
    <row r="7" spans="1:16" ht="15.75" customHeight="1" thickBot="1">
      <c r="A7" s="44"/>
      <c r="B7" s="46"/>
      <c r="C7" s="46"/>
      <c r="D7" s="46"/>
      <c r="E7" s="46"/>
      <c r="F7" s="46"/>
      <c r="G7" s="46"/>
      <c r="H7" s="46"/>
      <c r="I7" s="46"/>
      <c r="J7" s="44"/>
    </row>
    <row r="8" spans="1:16">
      <c r="A8" s="355" t="s">
        <v>348</v>
      </c>
      <c r="B8" s="355" t="s">
        <v>315</v>
      </c>
      <c r="C8" s="355" t="s">
        <v>312</v>
      </c>
      <c r="D8" s="355" t="s">
        <v>349</v>
      </c>
      <c r="E8" s="355" t="s">
        <v>350</v>
      </c>
      <c r="F8" s="355" t="s">
        <v>351</v>
      </c>
      <c r="G8" s="357" t="s">
        <v>352</v>
      </c>
      <c r="H8" s="358"/>
      <c r="I8" s="355" t="s">
        <v>353</v>
      </c>
      <c r="J8" s="355" t="s">
        <v>316</v>
      </c>
    </row>
    <row r="9" spans="1:16" ht="30" customHeight="1" thickBot="1">
      <c r="A9" s="356"/>
      <c r="B9" s="356"/>
      <c r="C9" s="356"/>
      <c r="D9" s="356"/>
      <c r="E9" s="356"/>
      <c r="F9" s="356"/>
      <c r="G9" s="189" t="s">
        <v>313</v>
      </c>
      <c r="H9" s="190" t="s">
        <v>314</v>
      </c>
      <c r="I9" s="356"/>
      <c r="J9" s="356"/>
    </row>
    <row r="10" spans="1:16" ht="112.5">
      <c r="A10" s="151" t="s">
        <v>272</v>
      </c>
      <c r="B10" s="353" t="s">
        <v>258</v>
      </c>
      <c r="C10" s="354"/>
      <c r="D10" s="152" t="s">
        <v>921</v>
      </c>
      <c r="E10" s="152" t="s">
        <v>259</v>
      </c>
      <c r="F10" s="152" t="s">
        <v>260</v>
      </c>
      <c r="G10" s="153">
        <v>516</v>
      </c>
      <c r="H10" s="153">
        <v>232</v>
      </c>
      <c r="I10" s="152" t="s">
        <v>261</v>
      </c>
      <c r="J10" s="154" t="s">
        <v>323</v>
      </c>
    </row>
    <row r="11" spans="1:16" ht="39.950000000000003" customHeight="1">
      <c r="A11" s="334" t="s">
        <v>1376</v>
      </c>
      <c r="B11" s="71" t="s">
        <v>990</v>
      </c>
      <c r="C11" s="71" t="s">
        <v>1377</v>
      </c>
      <c r="D11" s="328" t="s">
        <v>1674</v>
      </c>
      <c r="E11" s="328" t="s">
        <v>263</v>
      </c>
      <c r="F11" s="328" t="s">
        <v>264</v>
      </c>
      <c r="G11" s="337">
        <v>548</v>
      </c>
      <c r="H11" s="337">
        <v>0</v>
      </c>
      <c r="I11" s="328" t="s">
        <v>174</v>
      </c>
      <c r="J11" s="331" t="s">
        <v>288</v>
      </c>
    </row>
    <row r="12" spans="1:16" ht="39.950000000000003" customHeight="1">
      <c r="A12" s="336"/>
      <c r="B12" s="71" t="s">
        <v>262</v>
      </c>
      <c r="C12" s="71" t="s">
        <v>1377</v>
      </c>
      <c r="D12" s="330"/>
      <c r="E12" s="330"/>
      <c r="F12" s="330"/>
      <c r="G12" s="339"/>
      <c r="H12" s="339"/>
      <c r="I12" s="330"/>
      <c r="J12" s="333"/>
    </row>
    <row r="13" spans="1:16" ht="12.75" customHeight="1">
      <c r="A13" s="334" t="s">
        <v>1376</v>
      </c>
      <c r="B13" s="71" t="s">
        <v>265</v>
      </c>
      <c r="C13" s="71" t="s">
        <v>1377</v>
      </c>
      <c r="D13" s="328" t="s">
        <v>268</v>
      </c>
      <c r="E13" s="328" t="s">
        <v>263</v>
      </c>
      <c r="F13" s="328" t="s">
        <v>269</v>
      </c>
      <c r="G13" s="337">
        <v>516</v>
      </c>
      <c r="H13" s="337">
        <v>0</v>
      </c>
      <c r="I13" s="328" t="s">
        <v>270</v>
      </c>
      <c r="J13" s="331" t="s">
        <v>271</v>
      </c>
      <c r="P13" s="42"/>
    </row>
    <row r="14" spans="1:16" ht="22.5">
      <c r="A14" s="336"/>
      <c r="B14" s="71" t="s">
        <v>266</v>
      </c>
      <c r="C14" s="71" t="s">
        <v>267</v>
      </c>
      <c r="D14" s="330"/>
      <c r="E14" s="330"/>
      <c r="F14" s="330"/>
      <c r="G14" s="339"/>
      <c r="H14" s="339"/>
      <c r="I14" s="330"/>
      <c r="J14" s="333"/>
    </row>
    <row r="15" spans="1:16" ht="53.1" customHeight="1">
      <c r="A15" s="334" t="s">
        <v>272</v>
      </c>
      <c r="B15" s="71" t="s">
        <v>907</v>
      </c>
      <c r="C15" s="71" t="s">
        <v>899</v>
      </c>
      <c r="D15" s="328" t="s">
        <v>273</v>
      </c>
      <c r="E15" s="328" t="s">
        <v>623</v>
      </c>
      <c r="F15" s="328" t="s">
        <v>1611</v>
      </c>
      <c r="G15" s="337">
        <v>404</v>
      </c>
      <c r="H15" s="337">
        <v>0</v>
      </c>
      <c r="I15" s="328" t="s">
        <v>274</v>
      </c>
      <c r="J15" s="331" t="s">
        <v>323</v>
      </c>
    </row>
    <row r="16" spans="1:16" ht="53.1" customHeight="1">
      <c r="A16" s="336"/>
      <c r="B16" s="71" t="s">
        <v>908</v>
      </c>
      <c r="C16" s="71" t="s">
        <v>1750</v>
      </c>
      <c r="D16" s="330"/>
      <c r="E16" s="330"/>
      <c r="F16" s="330"/>
      <c r="G16" s="339"/>
      <c r="H16" s="339"/>
      <c r="I16" s="330"/>
      <c r="J16" s="333"/>
    </row>
    <row r="17" spans="1:10" ht="12.75" customHeight="1">
      <c r="A17" s="334" t="s">
        <v>1615</v>
      </c>
      <c r="B17" s="71" t="s">
        <v>1083</v>
      </c>
      <c r="C17" s="71" t="s">
        <v>1390</v>
      </c>
      <c r="D17" s="328" t="s">
        <v>1100</v>
      </c>
      <c r="E17" s="328" t="s">
        <v>150</v>
      </c>
      <c r="F17" s="328" t="s">
        <v>276</v>
      </c>
      <c r="G17" s="337">
        <v>700</v>
      </c>
      <c r="H17" s="337">
        <v>0</v>
      </c>
      <c r="I17" s="328" t="s">
        <v>165</v>
      </c>
      <c r="J17" s="331" t="s">
        <v>323</v>
      </c>
    </row>
    <row r="18" spans="1:10" ht="12.75" customHeight="1">
      <c r="A18" s="336"/>
      <c r="B18" s="71" t="s">
        <v>275</v>
      </c>
      <c r="C18" s="71" t="s">
        <v>1085</v>
      </c>
      <c r="D18" s="330"/>
      <c r="E18" s="330"/>
      <c r="F18" s="330"/>
      <c r="G18" s="339"/>
      <c r="H18" s="339"/>
      <c r="I18" s="330"/>
      <c r="J18" s="333"/>
    </row>
    <row r="19" spans="1:10" ht="67.5">
      <c r="A19" s="131" t="s">
        <v>1376</v>
      </c>
      <c r="B19" s="71" t="s">
        <v>1174</v>
      </c>
      <c r="C19" s="71" t="s">
        <v>277</v>
      </c>
      <c r="D19" s="71" t="s">
        <v>282</v>
      </c>
      <c r="E19" s="71" t="s">
        <v>278</v>
      </c>
      <c r="F19" s="71" t="s">
        <v>279</v>
      </c>
      <c r="G19" s="73">
        <v>2348</v>
      </c>
      <c r="H19" s="73">
        <v>0</v>
      </c>
      <c r="I19" s="71" t="s">
        <v>280</v>
      </c>
      <c r="J19" s="72" t="s">
        <v>281</v>
      </c>
    </row>
    <row r="20" spans="1:10" ht="67.5">
      <c r="A20" s="131" t="s">
        <v>272</v>
      </c>
      <c r="B20" s="71" t="s">
        <v>516</v>
      </c>
      <c r="C20" s="71" t="s">
        <v>1805</v>
      </c>
      <c r="D20" s="71" t="s">
        <v>921</v>
      </c>
      <c r="E20" s="71" t="s">
        <v>283</v>
      </c>
      <c r="F20" s="71" t="s">
        <v>484</v>
      </c>
      <c r="G20" s="73">
        <v>258</v>
      </c>
      <c r="H20" s="73">
        <v>232</v>
      </c>
      <c r="I20" s="71" t="s">
        <v>284</v>
      </c>
      <c r="J20" s="72" t="s">
        <v>323</v>
      </c>
    </row>
    <row r="21" spans="1:10" ht="42" customHeight="1">
      <c r="A21" s="334" t="s">
        <v>1376</v>
      </c>
      <c r="B21" s="71" t="s">
        <v>545</v>
      </c>
      <c r="C21" s="71" t="s">
        <v>1377</v>
      </c>
      <c r="D21" s="328" t="s">
        <v>816</v>
      </c>
      <c r="E21" s="328" t="s">
        <v>285</v>
      </c>
      <c r="F21" s="328" t="s">
        <v>286</v>
      </c>
      <c r="G21" s="337">
        <v>700</v>
      </c>
      <c r="H21" s="337">
        <v>0</v>
      </c>
      <c r="I21" s="328" t="s">
        <v>287</v>
      </c>
      <c r="J21" s="331" t="s">
        <v>288</v>
      </c>
    </row>
    <row r="22" spans="1:10" ht="42" customHeight="1">
      <c r="A22" s="336"/>
      <c r="B22" s="71" t="s">
        <v>546</v>
      </c>
      <c r="C22" s="71" t="s">
        <v>1520</v>
      </c>
      <c r="D22" s="330"/>
      <c r="E22" s="330"/>
      <c r="F22" s="330"/>
      <c r="G22" s="339"/>
      <c r="H22" s="339"/>
      <c r="I22" s="330"/>
      <c r="J22" s="333"/>
    </row>
    <row r="23" spans="1:10" ht="22.5">
      <c r="A23" s="131" t="s">
        <v>1376</v>
      </c>
      <c r="B23" s="264" t="s">
        <v>423</v>
      </c>
      <c r="C23" s="265"/>
      <c r="D23" s="71" t="s">
        <v>268</v>
      </c>
      <c r="E23" s="71" t="s">
        <v>285</v>
      </c>
      <c r="F23" s="71" t="s">
        <v>424</v>
      </c>
      <c r="G23" s="73">
        <v>1750</v>
      </c>
      <c r="H23" s="73">
        <v>0</v>
      </c>
      <c r="I23" s="71" t="s">
        <v>425</v>
      </c>
      <c r="J23" s="72" t="s">
        <v>323</v>
      </c>
    </row>
    <row r="24" spans="1:10" ht="45">
      <c r="A24" s="131" t="s">
        <v>1615</v>
      </c>
      <c r="B24" s="264" t="s">
        <v>624</v>
      </c>
      <c r="C24" s="265"/>
      <c r="D24" s="71" t="s">
        <v>542</v>
      </c>
      <c r="E24" s="71" t="s">
        <v>426</v>
      </c>
      <c r="F24" s="71" t="s">
        <v>427</v>
      </c>
      <c r="G24" s="73">
        <v>41160</v>
      </c>
      <c r="H24" s="73">
        <v>1196</v>
      </c>
      <c r="I24" s="71" t="s">
        <v>428</v>
      </c>
      <c r="J24" s="72" t="s">
        <v>323</v>
      </c>
    </row>
    <row r="25" spans="1:10" ht="24.95" customHeight="1">
      <c r="A25" s="359" t="s">
        <v>1376</v>
      </c>
      <c r="B25" s="71" t="s">
        <v>870</v>
      </c>
      <c r="C25" s="71" t="s">
        <v>1226</v>
      </c>
      <c r="D25" s="328" t="s">
        <v>925</v>
      </c>
      <c r="E25" s="328" t="s">
        <v>430</v>
      </c>
      <c r="F25" s="328" t="s">
        <v>431</v>
      </c>
      <c r="G25" s="337">
        <v>516</v>
      </c>
      <c r="H25" s="337">
        <v>0</v>
      </c>
      <c r="I25" s="328" t="s">
        <v>432</v>
      </c>
      <c r="J25" s="331" t="s">
        <v>433</v>
      </c>
    </row>
    <row r="26" spans="1:10" ht="24.95" customHeight="1">
      <c r="A26" s="360"/>
      <c r="B26" s="71" t="s">
        <v>429</v>
      </c>
      <c r="C26" s="71" t="s">
        <v>1390</v>
      </c>
      <c r="D26" s="330"/>
      <c r="E26" s="330"/>
      <c r="F26" s="330"/>
      <c r="G26" s="339"/>
      <c r="H26" s="339"/>
      <c r="I26" s="330"/>
      <c r="J26" s="333"/>
    </row>
    <row r="27" spans="1:10" ht="30" customHeight="1">
      <c r="A27" s="334" t="s">
        <v>1376</v>
      </c>
      <c r="B27" s="71" t="s">
        <v>1185</v>
      </c>
      <c r="C27" s="71" t="s">
        <v>1390</v>
      </c>
      <c r="D27" s="328" t="s">
        <v>435</v>
      </c>
      <c r="E27" s="328" t="s">
        <v>436</v>
      </c>
      <c r="F27" s="328" t="s">
        <v>437</v>
      </c>
      <c r="G27" s="337">
        <v>3532</v>
      </c>
      <c r="H27" s="337">
        <v>0</v>
      </c>
      <c r="I27" s="328" t="s">
        <v>1896</v>
      </c>
      <c r="J27" s="331" t="s">
        <v>1897</v>
      </c>
    </row>
    <row r="28" spans="1:10" ht="30" customHeight="1">
      <c r="A28" s="336"/>
      <c r="B28" s="71" t="s">
        <v>434</v>
      </c>
      <c r="C28" s="71" t="s">
        <v>1388</v>
      </c>
      <c r="D28" s="330"/>
      <c r="E28" s="330"/>
      <c r="F28" s="330"/>
      <c r="G28" s="339"/>
      <c r="H28" s="339"/>
      <c r="I28" s="330"/>
      <c r="J28" s="333"/>
    </row>
    <row r="29" spans="1:10" ht="45">
      <c r="A29" s="131" t="s">
        <v>1376</v>
      </c>
      <c r="B29" s="71" t="s">
        <v>1947</v>
      </c>
      <c r="C29" s="71" t="s">
        <v>1898</v>
      </c>
      <c r="D29" s="71" t="s">
        <v>212</v>
      </c>
      <c r="E29" s="71" t="s">
        <v>1899</v>
      </c>
      <c r="F29" s="71" t="s">
        <v>1900</v>
      </c>
      <c r="G29" s="73">
        <v>2520</v>
      </c>
      <c r="H29" s="73">
        <v>0</v>
      </c>
      <c r="I29" s="71" t="s">
        <v>1901</v>
      </c>
      <c r="J29" s="72" t="s">
        <v>1902</v>
      </c>
    </row>
    <row r="30" spans="1:10" ht="30" customHeight="1">
      <c r="A30" s="334" t="s">
        <v>1376</v>
      </c>
      <c r="B30" s="71" t="s">
        <v>1389</v>
      </c>
      <c r="C30" s="71" t="s">
        <v>1390</v>
      </c>
      <c r="D30" s="328" t="s">
        <v>969</v>
      </c>
      <c r="E30" s="328" t="s">
        <v>1903</v>
      </c>
      <c r="F30" s="328" t="s">
        <v>1904</v>
      </c>
      <c r="G30" s="337">
        <v>1032</v>
      </c>
      <c r="H30" s="337">
        <v>0</v>
      </c>
      <c r="I30" s="328" t="s">
        <v>1905</v>
      </c>
      <c r="J30" s="331" t="s">
        <v>1906</v>
      </c>
    </row>
    <row r="31" spans="1:10" ht="30" customHeight="1">
      <c r="A31" s="336"/>
      <c r="B31" s="71" t="s">
        <v>1391</v>
      </c>
      <c r="C31" s="71" t="s">
        <v>1388</v>
      </c>
      <c r="D31" s="330"/>
      <c r="E31" s="330"/>
      <c r="F31" s="330"/>
      <c r="G31" s="339"/>
      <c r="H31" s="339"/>
      <c r="I31" s="330"/>
      <c r="J31" s="333"/>
    </row>
    <row r="32" spans="1:10" ht="56.25">
      <c r="A32" s="131" t="s">
        <v>189</v>
      </c>
      <c r="B32" s="264" t="s">
        <v>608</v>
      </c>
      <c r="C32" s="265"/>
      <c r="D32" s="71" t="s">
        <v>542</v>
      </c>
      <c r="E32" s="71" t="s">
        <v>609</v>
      </c>
      <c r="F32" s="71" t="s">
        <v>610</v>
      </c>
      <c r="G32" s="73">
        <v>16392</v>
      </c>
      <c r="H32" s="73">
        <v>1794</v>
      </c>
      <c r="I32" s="71" t="s">
        <v>610</v>
      </c>
      <c r="J32" s="72" t="s">
        <v>323</v>
      </c>
    </row>
    <row r="33" spans="1:13" ht="12.75" customHeight="1">
      <c r="A33" s="334" t="s">
        <v>897</v>
      </c>
      <c r="B33" s="71" t="s">
        <v>611</v>
      </c>
      <c r="C33" s="71" t="s">
        <v>1547</v>
      </c>
      <c r="D33" s="328" t="s">
        <v>542</v>
      </c>
      <c r="E33" s="328" t="s">
        <v>613</v>
      </c>
      <c r="F33" s="328" t="s">
        <v>1364</v>
      </c>
      <c r="G33" s="337">
        <v>4420</v>
      </c>
      <c r="H33" s="337">
        <v>14372</v>
      </c>
      <c r="I33" s="328" t="s">
        <v>1364</v>
      </c>
      <c r="J33" s="331" t="s">
        <v>323</v>
      </c>
    </row>
    <row r="34" spans="1:13" ht="33.75">
      <c r="A34" s="336"/>
      <c r="B34" s="71" t="s">
        <v>1618</v>
      </c>
      <c r="C34" s="71" t="s">
        <v>612</v>
      </c>
      <c r="D34" s="330"/>
      <c r="E34" s="330"/>
      <c r="F34" s="330"/>
      <c r="G34" s="339"/>
      <c r="H34" s="339"/>
      <c r="I34" s="330"/>
      <c r="J34" s="333"/>
    </row>
    <row r="35" spans="1:13" ht="22.5">
      <c r="A35" s="131" t="s">
        <v>517</v>
      </c>
      <c r="B35" s="71" t="s">
        <v>1806</v>
      </c>
      <c r="C35" s="71" t="s">
        <v>899</v>
      </c>
      <c r="D35" s="71" t="s">
        <v>1365</v>
      </c>
      <c r="E35" s="71" t="s">
        <v>1366</v>
      </c>
      <c r="F35" s="71" t="s">
        <v>1367</v>
      </c>
      <c r="G35" s="73">
        <v>5913</v>
      </c>
      <c r="H35" s="73">
        <v>7846</v>
      </c>
      <c r="I35" s="71" t="s">
        <v>1367</v>
      </c>
      <c r="J35" s="72" t="s">
        <v>323</v>
      </c>
    </row>
    <row r="36" spans="1:13" ht="12.75" customHeight="1">
      <c r="A36" s="334" t="s">
        <v>897</v>
      </c>
      <c r="B36" s="71" t="s">
        <v>223</v>
      </c>
      <c r="C36" s="71" t="s">
        <v>18</v>
      </c>
      <c r="D36" s="328" t="s">
        <v>1368</v>
      </c>
      <c r="E36" s="328" t="s">
        <v>1369</v>
      </c>
      <c r="F36" s="328" t="s">
        <v>1370</v>
      </c>
      <c r="G36" s="337">
        <v>980</v>
      </c>
      <c r="H36" s="337">
        <v>692</v>
      </c>
      <c r="I36" s="328" t="s">
        <v>1370</v>
      </c>
      <c r="J36" s="331" t="s">
        <v>323</v>
      </c>
      <c r="K36" s="30"/>
      <c r="L36" s="31"/>
      <c r="M36" s="31"/>
    </row>
    <row r="37" spans="1:13" ht="12.75" customHeight="1">
      <c r="A37" s="336"/>
      <c r="B37" s="71" t="s">
        <v>226</v>
      </c>
      <c r="C37" s="71" t="s">
        <v>909</v>
      </c>
      <c r="D37" s="330"/>
      <c r="E37" s="330"/>
      <c r="F37" s="330"/>
      <c r="G37" s="339"/>
      <c r="H37" s="339"/>
      <c r="I37" s="330"/>
      <c r="J37" s="333"/>
    </row>
    <row r="38" spans="1:13" ht="12.75" customHeight="1">
      <c r="A38" s="334" t="s">
        <v>897</v>
      </c>
      <c r="B38" s="71" t="s">
        <v>223</v>
      </c>
      <c r="C38" s="71" t="s">
        <v>18</v>
      </c>
      <c r="D38" s="328" t="s">
        <v>1368</v>
      </c>
      <c r="E38" s="328" t="s">
        <v>1371</v>
      </c>
      <c r="F38" s="328" t="s">
        <v>1370</v>
      </c>
      <c r="G38" s="337">
        <v>980</v>
      </c>
      <c r="H38" s="337">
        <v>1192</v>
      </c>
      <c r="I38" s="328" t="s">
        <v>1370</v>
      </c>
      <c r="J38" s="331" t="s">
        <v>323</v>
      </c>
    </row>
    <row r="39" spans="1:13" ht="12.75" customHeight="1">
      <c r="A39" s="335"/>
      <c r="B39" s="71" t="s">
        <v>1660</v>
      </c>
      <c r="C39" s="71" t="s">
        <v>909</v>
      </c>
      <c r="D39" s="329"/>
      <c r="E39" s="329"/>
      <c r="F39" s="329"/>
      <c r="G39" s="338"/>
      <c r="H39" s="338"/>
      <c r="I39" s="329"/>
      <c r="J39" s="332"/>
    </row>
    <row r="40" spans="1:13" ht="12.75" customHeight="1">
      <c r="A40" s="336"/>
      <c r="B40" s="71" t="s">
        <v>226</v>
      </c>
      <c r="C40" s="71" t="s">
        <v>909</v>
      </c>
      <c r="D40" s="330"/>
      <c r="E40" s="330"/>
      <c r="F40" s="330"/>
      <c r="G40" s="339"/>
      <c r="H40" s="339"/>
      <c r="I40" s="330"/>
      <c r="J40" s="333"/>
    </row>
    <row r="41" spans="1:13" ht="45">
      <c r="A41" s="131" t="s">
        <v>1376</v>
      </c>
      <c r="B41" s="71" t="s">
        <v>1034</v>
      </c>
      <c r="C41" s="71" t="s">
        <v>899</v>
      </c>
      <c r="D41" s="71" t="s">
        <v>1667</v>
      </c>
      <c r="E41" s="71" t="s">
        <v>1372</v>
      </c>
      <c r="F41" s="71" t="s">
        <v>1373</v>
      </c>
      <c r="G41" s="73">
        <v>404</v>
      </c>
      <c r="H41" s="73">
        <v>5064</v>
      </c>
      <c r="I41" s="71" t="s">
        <v>1373</v>
      </c>
      <c r="J41" s="72" t="s">
        <v>323</v>
      </c>
    </row>
    <row r="42" spans="1:13" ht="12.75" customHeight="1">
      <c r="A42" s="334" t="s">
        <v>1615</v>
      </c>
      <c r="B42" s="71" t="s">
        <v>1612</v>
      </c>
      <c r="C42" s="71" t="s">
        <v>1776</v>
      </c>
      <c r="D42" s="328" t="s">
        <v>728</v>
      </c>
      <c r="E42" s="328" t="s">
        <v>1779</v>
      </c>
      <c r="F42" s="328" t="s">
        <v>1780</v>
      </c>
      <c r="G42" s="337">
        <v>4998</v>
      </c>
      <c r="H42" s="337">
        <v>0</v>
      </c>
      <c r="I42" s="328" t="s">
        <v>1781</v>
      </c>
      <c r="J42" s="331" t="s">
        <v>323</v>
      </c>
    </row>
    <row r="43" spans="1:13" ht="12.75" customHeight="1">
      <c r="A43" s="335"/>
      <c r="B43" s="71" t="s">
        <v>1777</v>
      </c>
      <c r="C43" s="71" t="s">
        <v>1580</v>
      </c>
      <c r="D43" s="329"/>
      <c r="E43" s="329"/>
      <c r="F43" s="329"/>
      <c r="G43" s="338"/>
      <c r="H43" s="338"/>
      <c r="I43" s="329"/>
      <c r="J43" s="332"/>
    </row>
    <row r="44" spans="1:13" ht="12.75" customHeight="1">
      <c r="A44" s="336"/>
      <c r="B44" s="71" t="s">
        <v>1778</v>
      </c>
      <c r="C44" s="71" t="s">
        <v>1578</v>
      </c>
      <c r="D44" s="330"/>
      <c r="E44" s="330"/>
      <c r="F44" s="330"/>
      <c r="G44" s="339"/>
      <c r="H44" s="339"/>
      <c r="I44" s="330"/>
      <c r="J44" s="333"/>
    </row>
    <row r="45" spans="1:13" ht="45">
      <c r="A45" s="131" t="s">
        <v>1376</v>
      </c>
      <c r="B45" s="264" t="s">
        <v>1782</v>
      </c>
      <c r="C45" s="265"/>
      <c r="D45" s="71" t="s">
        <v>319</v>
      </c>
      <c r="E45" s="71" t="s">
        <v>1783</v>
      </c>
      <c r="F45" s="71" t="s">
        <v>1784</v>
      </c>
      <c r="G45" s="73">
        <v>11876</v>
      </c>
      <c r="H45" s="73">
        <v>0</v>
      </c>
      <c r="I45" s="71" t="s">
        <v>1785</v>
      </c>
      <c r="J45" s="72" t="s">
        <v>1786</v>
      </c>
    </row>
    <row r="46" spans="1:13" ht="78.75">
      <c r="A46" s="131" t="s">
        <v>1376</v>
      </c>
      <c r="B46" s="71" t="s">
        <v>546</v>
      </c>
      <c r="C46" s="71" t="s">
        <v>1520</v>
      </c>
      <c r="D46" s="71" t="s">
        <v>816</v>
      </c>
      <c r="E46" s="71" t="s">
        <v>1537</v>
      </c>
      <c r="F46" s="71" t="s">
        <v>1538</v>
      </c>
      <c r="G46" s="73">
        <v>350</v>
      </c>
      <c r="H46" s="73">
        <v>0</v>
      </c>
      <c r="I46" s="71" t="s">
        <v>174</v>
      </c>
      <c r="J46" s="72" t="s">
        <v>288</v>
      </c>
    </row>
    <row r="47" spans="1:13" ht="56.25">
      <c r="A47" s="131" t="s">
        <v>897</v>
      </c>
      <c r="B47" s="71" t="s">
        <v>1546</v>
      </c>
      <c r="C47" s="71" t="s">
        <v>1547</v>
      </c>
      <c r="D47" s="71" t="s">
        <v>1667</v>
      </c>
      <c r="E47" s="71" t="s">
        <v>1539</v>
      </c>
      <c r="F47" s="71" t="s">
        <v>1540</v>
      </c>
      <c r="G47" s="73">
        <v>490</v>
      </c>
      <c r="H47" s="73">
        <v>5451</v>
      </c>
      <c r="I47" s="71" t="s">
        <v>1540</v>
      </c>
      <c r="J47" s="72" t="s">
        <v>1541</v>
      </c>
    </row>
    <row r="48" spans="1:13" ht="12.75" customHeight="1">
      <c r="A48" s="334" t="s">
        <v>897</v>
      </c>
      <c r="B48" s="71" t="s">
        <v>611</v>
      </c>
      <c r="C48" s="71" t="s">
        <v>1547</v>
      </c>
      <c r="D48" s="328" t="s">
        <v>542</v>
      </c>
      <c r="E48" s="328" t="s">
        <v>1542</v>
      </c>
      <c r="F48" s="328" t="s">
        <v>1543</v>
      </c>
      <c r="G48" s="337">
        <v>6688.53</v>
      </c>
      <c r="H48" s="337">
        <v>598</v>
      </c>
      <c r="I48" s="328" t="s">
        <v>1543</v>
      </c>
      <c r="J48" s="331" t="s">
        <v>323</v>
      </c>
    </row>
    <row r="49" spans="1:10" ht="22.5">
      <c r="A49" s="335"/>
      <c r="B49" s="71" t="s">
        <v>1548</v>
      </c>
      <c r="C49" s="71" t="s">
        <v>1549</v>
      </c>
      <c r="D49" s="329"/>
      <c r="E49" s="329"/>
      <c r="F49" s="329"/>
      <c r="G49" s="338"/>
      <c r="H49" s="338"/>
      <c r="I49" s="329"/>
      <c r="J49" s="332"/>
    </row>
    <row r="50" spans="1:10" ht="12.75" customHeight="1">
      <c r="A50" s="336"/>
      <c r="B50" s="71" t="s">
        <v>223</v>
      </c>
      <c r="C50" s="71" t="s">
        <v>18</v>
      </c>
      <c r="D50" s="330"/>
      <c r="E50" s="330"/>
      <c r="F50" s="330"/>
      <c r="G50" s="339"/>
      <c r="H50" s="339"/>
      <c r="I50" s="330"/>
      <c r="J50" s="333"/>
    </row>
    <row r="51" spans="1:10" ht="45">
      <c r="A51" s="131" t="s">
        <v>1113</v>
      </c>
      <c r="B51" s="71" t="s">
        <v>1480</v>
      </c>
      <c r="C51" s="71" t="s">
        <v>614</v>
      </c>
      <c r="D51" s="71" t="s">
        <v>542</v>
      </c>
      <c r="E51" s="71" t="s">
        <v>615</v>
      </c>
      <c r="F51" s="71" t="s">
        <v>616</v>
      </c>
      <c r="G51" s="73">
        <v>3673.5</v>
      </c>
      <c r="H51" s="73">
        <v>598</v>
      </c>
      <c r="I51" s="71" t="s">
        <v>616</v>
      </c>
      <c r="J51" s="72" t="s">
        <v>323</v>
      </c>
    </row>
    <row r="52" spans="1:10" ht="12.75" customHeight="1">
      <c r="A52" s="334" t="s">
        <v>897</v>
      </c>
      <c r="B52" s="71" t="s">
        <v>611</v>
      </c>
      <c r="C52" s="71" t="s">
        <v>1547</v>
      </c>
      <c r="D52" s="328" t="s">
        <v>542</v>
      </c>
      <c r="E52" s="328" t="s">
        <v>617</v>
      </c>
      <c r="F52" s="328" t="s">
        <v>1543</v>
      </c>
      <c r="G52" s="337">
        <v>6688.53</v>
      </c>
      <c r="H52" s="337">
        <v>16899</v>
      </c>
      <c r="I52" s="328" t="s">
        <v>1543</v>
      </c>
      <c r="J52" s="331" t="s">
        <v>323</v>
      </c>
    </row>
    <row r="53" spans="1:10" ht="22.5">
      <c r="A53" s="335"/>
      <c r="B53" s="71" t="s">
        <v>1548</v>
      </c>
      <c r="C53" s="71" t="s">
        <v>1549</v>
      </c>
      <c r="D53" s="329"/>
      <c r="E53" s="329"/>
      <c r="F53" s="329"/>
      <c r="G53" s="338"/>
      <c r="H53" s="338"/>
      <c r="I53" s="329"/>
      <c r="J53" s="332"/>
    </row>
    <row r="54" spans="1:10" ht="12.75" customHeight="1">
      <c r="A54" s="336"/>
      <c r="B54" s="71" t="s">
        <v>898</v>
      </c>
      <c r="C54" s="71" t="s">
        <v>899</v>
      </c>
      <c r="D54" s="330"/>
      <c r="E54" s="330"/>
      <c r="F54" s="330"/>
      <c r="G54" s="339"/>
      <c r="H54" s="339"/>
      <c r="I54" s="330"/>
      <c r="J54" s="333"/>
    </row>
    <row r="55" spans="1:10" ht="12.75" customHeight="1">
      <c r="A55" s="71" t="s">
        <v>1805</v>
      </c>
      <c r="B55" s="71" t="s">
        <v>618</v>
      </c>
      <c r="C55" s="71" t="s">
        <v>899</v>
      </c>
      <c r="D55" s="328" t="s">
        <v>619</v>
      </c>
      <c r="E55" s="328" t="s">
        <v>620</v>
      </c>
      <c r="F55" s="328" t="s">
        <v>621</v>
      </c>
      <c r="G55" s="337">
        <v>1540</v>
      </c>
      <c r="H55" s="337">
        <v>400</v>
      </c>
      <c r="I55" s="328" t="s">
        <v>622</v>
      </c>
      <c r="J55" s="331" t="s">
        <v>323</v>
      </c>
    </row>
    <row r="56" spans="1:10" ht="12.75" customHeight="1">
      <c r="A56" s="71" t="s">
        <v>1113</v>
      </c>
      <c r="B56" s="71" t="s">
        <v>1115</v>
      </c>
      <c r="C56" s="71" t="s">
        <v>899</v>
      </c>
      <c r="D56" s="330"/>
      <c r="E56" s="330"/>
      <c r="F56" s="330"/>
      <c r="G56" s="339"/>
      <c r="H56" s="339"/>
      <c r="I56" s="330"/>
      <c r="J56" s="333"/>
    </row>
    <row r="57" spans="1:10" ht="33.75">
      <c r="A57" s="131" t="s">
        <v>1376</v>
      </c>
      <c r="B57" s="264" t="s">
        <v>688</v>
      </c>
      <c r="C57" s="265"/>
      <c r="D57" s="71" t="s">
        <v>689</v>
      </c>
      <c r="E57" s="71" t="s">
        <v>690</v>
      </c>
      <c r="F57" s="71" t="s">
        <v>424</v>
      </c>
      <c r="G57" s="73">
        <v>17125</v>
      </c>
      <c r="H57" s="73">
        <v>0</v>
      </c>
      <c r="I57" s="71" t="s">
        <v>425</v>
      </c>
      <c r="J57" s="72" t="s">
        <v>323</v>
      </c>
    </row>
    <row r="58" spans="1:10" ht="54.95" customHeight="1">
      <c r="A58" s="334" t="s">
        <v>272</v>
      </c>
      <c r="B58" s="71" t="s">
        <v>907</v>
      </c>
      <c r="C58" s="71" t="s">
        <v>899</v>
      </c>
      <c r="D58" s="328" t="s">
        <v>542</v>
      </c>
      <c r="E58" s="328" t="s">
        <v>691</v>
      </c>
      <c r="F58" s="328" t="s">
        <v>1611</v>
      </c>
      <c r="G58" s="337">
        <v>4383.5</v>
      </c>
      <c r="H58" s="337">
        <v>598</v>
      </c>
      <c r="I58" s="328" t="s">
        <v>692</v>
      </c>
      <c r="J58" s="331" t="s">
        <v>323</v>
      </c>
    </row>
    <row r="59" spans="1:10" ht="54.95" customHeight="1">
      <c r="A59" s="336"/>
      <c r="B59" s="71" t="s">
        <v>908</v>
      </c>
      <c r="C59" s="71" t="s">
        <v>909</v>
      </c>
      <c r="D59" s="330"/>
      <c r="E59" s="330"/>
      <c r="F59" s="330"/>
      <c r="G59" s="339"/>
      <c r="H59" s="339"/>
      <c r="I59" s="330"/>
      <c r="J59" s="333"/>
    </row>
    <row r="60" spans="1:10">
      <c r="A60" s="334" t="s">
        <v>897</v>
      </c>
      <c r="B60" s="188" t="s">
        <v>611</v>
      </c>
      <c r="C60" s="188" t="s">
        <v>1547</v>
      </c>
      <c r="D60" s="328" t="s">
        <v>1145</v>
      </c>
      <c r="E60" s="328" t="s">
        <v>1146</v>
      </c>
      <c r="F60" s="328" t="s">
        <v>868</v>
      </c>
      <c r="G60" s="337">
        <v>84686.16</v>
      </c>
      <c r="H60" s="337">
        <v>71697</v>
      </c>
      <c r="I60" s="328" t="s">
        <v>1147</v>
      </c>
      <c r="J60" s="331" t="s">
        <v>1148</v>
      </c>
    </row>
    <row r="61" spans="1:10" ht="22.5">
      <c r="A61" s="335"/>
      <c r="B61" s="188" t="s">
        <v>1548</v>
      </c>
      <c r="C61" s="188" t="s">
        <v>1549</v>
      </c>
      <c r="D61" s="329"/>
      <c r="E61" s="329"/>
      <c r="F61" s="329"/>
      <c r="G61" s="338"/>
      <c r="H61" s="338"/>
      <c r="I61" s="329"/>
      <c r="J61" s="332"/>
    </row>
    <row r="62" spans="1:10">
      <c r="A62" s="336"/>
      <c r="B62" s="188" t="s">
        <v>1034</v>
      </c>
      <c r="C62" s="188" t="s">
        <v>899</v>
      </c>
      <c r="D62" s="330"/>
      <c r="E62" s="330"/>
      <c r="F62" s="330"/>
      <c r="G62" s="339"/>
      <c r="H62" s="339"/>
      <c r="I62" s="330"/>
      <c r="J62" s="333"/>
    </row>
    <row r="63" spans="1:10" ht="12.6" customHeight="1" thickBot="1">
      <c r="A63" s="34"/>
      <c r="B63" s="29"/>
      <c r="C63" s="29"/>
      <c r="D63" s="29"/>
      <c r="E63" s="29"/>
      <c r="F63" s="29"/>
      <c r="G63" s="36"/>
      <c r="H63" s="36"/>
      <c r="I63" s="29"/>
      <c r="J63" s="35"/>
    </row>
    <row r="64" spans="1:10">
      <c r="G64" s="32">
        <f>SUM(G10:G63)</f>
        <v>228088.22</v>
      </c>
      <c r="H64" s="32">
        <f>SUM(H10:H63)</f>
        <v>128861</v>
      </c>
    </row>
    <row r="66" spans="1:9" ht="15">
      <c r="A66" s="7"/>
      <c r="B66" s="7"/>
      <c r="C66" s="7"/>
      <c r="D66" s="7"/>
      <c r="E66" s="7"/>
      <c r="F66" s="7"/>
      <c r="G66" s="7"/>
      <c r="H66" s="7"/>
      <c r="I66" s="7"/>
    </row>
    <row r="67" spans="1:9" ht="15">
      <c r="A67" s="7"/>
      <c r="B67" s="7"/>
      <c r="C67" s="7"/>
      <c r="D67" s="7"/>
      <c r="E67" s="7"/>
      <c r="F67" s="7"/>
      <c r="G67" s="7"/>
      <c r="H67" s="7"/>
      <c r="I67" s="7"/>
    </row>
    <row r="68" spans="1:9" ht="15">
      <c r="A68" s="7"/>
      <c r="B68" s="7"/>
      <c r="C68" s="7"/>
      <c r="D68" s="7"/>
      <c r="E68" s="7"/>
      <c r="F68" s="7"/>
      <c r="G68" s="7"/>
      <c r="H68" s="7"/>
      <c r="I68" s="7"/>
    </row>
    <row r="69" spans="1:9" ht="15">
      <c r="A69" s="7"/>
      <c r="B69" s="7"/>
      <c r="C69" s="7"/>
      <c r="D69" s="7"/>
      <c r="E69" s="7"/>
      <c r="F69" s="7"/>
      <c r="G69" s="7"/>
      <c r="H69" s="7"/>
      <c r="I69" s="7"/>
    </row>
    <row r="71" spans="1:9" ht="18">
      <c r="A71" s="7"/>
      <c r="B71" s="7"/>
      <c r="C71" s="7"/>
      <c r="D71" s="7"/>
      <c r="E71" s="6"/>
    </row>
    <row r="95" ht="16.5" customHeight="1"/>
    <row r="96" ht="18" customHeight="1"/>
    <row r="100" ht="16.5" customHeight="1"/>
    <row r="101" ht="16.5" customHeight="1"/>
    <row r="102" ht="15" customHeight="1"/>
    <row r="120" ht="26.25" customHeight="1"/>
    <row r="121" ht="20.25" customHeight="1"/>
    <row r="124" ht="17.25" customHeight="1"/>
    <row r="125" ht="16.5" customHeight="1"/>
    <row r="126" ht="23.25" customHeight="1"/>
    <row r="127" ht="21.75" customHeight="1"/>
    <row r="143" ht="12.75" customHeight="1"/>
    <row r="144" ht="12.75" customHeight="1"/>
    <row r="145" ht="12.75" customHeight="1"/>
    <row r="146" ht="12.75" customHeight="1"/>
  </sheetData>
  <autoFilter ref="A8:J62">
    <filterColumn colId="6" showButton="0"/>
  </autoFilter>
  <mergeCells count="154">
    <mergeCell ref="I55:I56"/>
    <mergeCell ref="J55:J56"/>
    <mergeCell ref="H52:H54"/>
    <mergeCell ref="I52:I54"/>
    <mergeCell ref="J52:J54"/>
    <mergeCell ref="D52:D54"/>
    <mergeCell ref="E52:E54"/>
    <mergeCell ref="F52:F54"/>
    <mergeCell ref="H55:H56"/>
    <mergeCell ref="B32:C32"/>
    <mergeCell ref="A33:A34"/>
    <mergeCell ref="D33:D34"/>
    <mergeCell ref="E33:E34"/>
    <mergeCell ref="B45:C45"/>
    <mergeCell ref="G42:G44"/>
    <mergeCell ref="H42:H44"/>
    <mergeCell ref="H48:H50"/>
    <mergeCell ref="I42:I44"/>
    <mergeCell ref="A27:A28"/>
    <mergeCell ref="D27:D28"/>
    <mergeCell ref="E27:E28"/>
    <mergeCell ref="F27:F28"/>
    <mergeCell ref="G27:G28"/>
    <mergeCell ref="H27:H28"/>
    <mergeCell ref="I27:I28"/>
    <mergeCell ref="J27:J28"/>
    <mergeCell ref="I30:I31"/>
    <mergeCell ref="J30:J31"/>
    <mergeCell ref="A30:A31"/>
    <mergeCell ref="D30:D31"/>
    <mergeCell ref="E30:E31"/>
    <mergeCell ref="F30:F31"/>
    <mergeCell ref="G30:G31"/>
    <mergeCell ref="H30:H31"/>
    <mergeCell ref="A25:A26"/>
    <mergeCell ref="D25:D26"/>
    <mergeCell ref="J8:J9"/>
    <mergeCell ref="A8:A9"/>
    <mergeCell ref="B8:B9"/>
    <mergeCell ref="A6:J6"/>
    <mergeCell ref="C8:C9"/>
    <mergeCell ref="D8:D9"/>
    <mergeCell ref="A11:A12"/>
    <mergeCell ref="D11:D12"/>
    <mergeCell ref="E25:E26"/>
    <mergeCell ref="F25:F26"/>
    <mergeCell ref="G25:G26"/>
    <mergeCell ref="H25:H26"/>
    <mergeCell ref="B23:C23"/>
    <mergeCell ref="B24:C24"/>
    <mergeCell ref="I25:I26"/>
    <mergeCell ref="J25:J26"/>
    <mergeCell ref="A1:J1"/>
    <mergeCell ref="E8:E9"/>
    <mergeCell ref="F8:F9"/>
    <mergeCell ref="G8:H8"/>
    <mergeCell ref="I8:I9"/>
    <mergeCell ref="A3:J3"/>
    <mergeCell ref="A5:J5"/>
    <mergeCell ref="G11:G12"/>
    <mergeCell ref="H11:H12"/>
    <mergeCell ref="B10:C10"/>
    <mergeCell ref="J11:J12"/>
    <mergeCell ref="A13:A14"/>
    <mergeCell ref="D13:D14"/>
    <mergeCell ref="E13:E14"/>
    <mergeCell ref="F13:F14"/>
    <mergeCell ref="G13:G14"/>
    <mergeCell ref="H13:H14"/>
    <mergeCell ref="I13:I14"/>
    <mergeCell ref="E11:E12"/>
    <mergeCell ref="J13:J14"/>
    <mergeCell ref="F11:F12"/>
    <mergeCell ref="A15:A16"/>
    <mergeCell ref="D15:D16"/>
    <mergeCell ref="E15:E16"/>
    <mergeCell ref="F15:F16"/>
    <mergeCell ref="G15:G16"/>
    <mergeCell ref="H15:H16"/>
    <mergeCell ref="I15:I16"/>
    <mergeCell ref="J15:J16"/>
    <mergeCell ref="I11:I12"/>
    <mergeCell ref="E21:E22"/>
    <mergeCell ref="F21:F22"/>
    <mergeCell ref="A21:A22"/>
    <mergeCell ref="D21:D22"/>
    <mergeCell ref="G21:G22"/>
    <mergeCell ref="H21:H22"/>
    <mergeCell ref="J17:J18"/>
    <mergeCell ref="A17:A18"/>
    <mergeCell ref="D17:D18"/>
    <mergeCell ref="E17:E18"/>
    <mergeCell ref="F17:F18"/>
    <mergeCell ref="I21:I22"/>
    <mergeCell ref="G17:G18"/>
    <mergeCell ref="H17:H18"/>
    <mergeCell ref="I17:I18"/>
    <mergeCell ref="J21:J22"/>
    <mergeCell ref="F33:F34"/>
    <mergeCell ref="G33:G34"/>
    <mergeCell ref="H33:H34"/>
    <mergeCell ref="I33:I34"/>
    <mergeCell ref="J33:J34"/>
    <mergeCell ref="A36:A37"/>
    <mergeCell ref="D36:D37"/>
    <mergeCell ref="E36:E37"/>
    <mergeCell ref="F36:F37"/>
    <mergeCell ref="G36:G37"/>
    <mergeCell ref="J38:J40"/>
    <mergeCell ref="I48:I50"/>
    <mergeCell ref="J48:J50"/>
    <mergeCell ref="A48:A50"/>
    <mergeCell ref="D48:D50"/>
    <mergeCell ref="E48:E50"/>
    <mergeCell ref="F48:F50"/>
    <mergeCell ref="H36:H37"/>
    <mergeCell ref="I36:I37"/>
    <mergeCell ref="J36:J37"/>
    <mergeCell ref="A38:A40"/>
    <mergeCell ref="D38:D40"/>
    <mergeCell ref="E38:E40"/>
    <mergeCell ref="F38:F40"/>
    <mergeCell ref="G38:G40"/>
    <mergeCell ref="H38:H40"/>
    <mergeCell ref="I38:I40"/>
    <mergeCell ref="A42:A44"/>
    <mergeCell ref="D42:D44"/>
    <mergeCell ref="E42:E44"/>
    <mergeCell ref="F42:F44"/>
    <mergeCell ref="J42:J44"/>
    <mergeCell ref="B57:C57"/>
    <mergeCell ref="A58:A59"/>
    <mergeCell ref="D58:D59"/>
    <mergeCell ref="G48:G50"/>
    <mergeCell ref="D55:D56"/>
    <mergeCell ref="E55:E56"/>
    <mergeCell ref="F55:F56"/>
    <mergeCell ref="G55:G56"/>
    <mergeCell ref="G52:G54"/>
    <mergeCell ref="A52:A54"/>
    <mergeCell ref="I60:I62"/>
    <mergeCell ref="J60:J62"/>
    <mergeCell ref="A60:A62"/>
    <mergeCell ref="D60:D62"/>
    <mergeCell ref="E60:E62"/>
    <mergeCell ref="F60:F62"/>
    <mergeCell ref="G60:G62"/>
    <mergeCell ref="H60:H62"/>
    <mergeCell ref="I58:I59"/>
    <mergeCell ref="J58:J59"/>
    <mergeCell ref="E58:E59"/>
    <mergeCell ref="F58:F59"/>
    <mergeCell ref="G58:G59"/>
    <mergeCell ref="H58:H59"/>
  </mergeCells>
  <phoneticPr fontId="3" type="noConversion"/>
  <pageMargins left="0.19685039370078741" right="0.19685039370078741" top="0.59055118110236227" bottom="0.59055118110236227" header="0" footer="0"/>
  <pageSetup paperSize="132"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Enero</vt:lpstr>
      <vt:lpstr>febrero</vt:lpstr>
      <vt:lpstr>Marzo</vt:lpstr>
      <vt:lpstr>Abril</vt:lpstr>
      <vt:lpstr>Mayo</vt:lpstr>
      <vt:lpstr>Junio</vt:lpstr>
      <vt:lpstr>Julio</vt:lpstr>
      <vt:lpstr>Agosto</vt:lpstr>
      <vt:lpstr>Septiembre</vt:lpstr>
      <vt:lpstr>Octubre</vt:lpstr>
      <vt:lpstr>Noviembre</vt:lpstr>
      <vt:lpstr>Diciembre</vt:lpstr>
      <vt:lpstr>Abril!Títulos_a_imprimir</vt:lpstr>
      <vt:lpstr>Enero!Títulos_a_imprimir</vt:lpstr>
      <vt:lpstr>febrero!Títulos_a_imprimir</vt:lpstr>
      <vt:lpstr>Marzo!Títulos_a_imprimir</vt:lpstr>
    </vt:vector>
  </TitlesOfParts>
  <Company>Usuario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meva</cp:lastModifiedBy>
  <cp:lastPrinted>2012-10-23T16:34:43Z</cp:lastPrinted>
  <dcterms:created xsi:type="dcterms:W3CDTF">2007-05-07T19:00:39Z</dcterms:created>
  <dcterms:modified xsi:type="dcterms:W3CDTF">2014-04-15T18:42:47Z</dcterms:modified>
</cp:coreProperties>
</file>