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7\Información Contable\Estado de Variación en la Hacienda Pública\"/>
    </mc:Choice>
  </mc:AlternateContent>
  <bookViews>
    <workbookView xWindow="0" yWindow="0" windowWidth="24000" windowHeight="11025" activeTab="3"/>
  </bookViews>
  <sheets>
    <sheet name="1er trimestre 2017" sheetId="1" r:id="rId1"/>
    <sheet name="2do trimestre" sheetId="4" r:id="rId2"/>
    <sheet name="3er Trimestre" sheetId="3" r:id="rId3"/>
    <sheet name="4to Trimestre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Gráfico2" hidden="1">'[1]011'!#REF!</definedName>
    <definedName name="_Fill" localSheetId="2" hidden="1">#REF!</definedName>
    <definedName name="_Fill" hidden="1">#REF!</definedName>
    <definedName name="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trimestre 2017'!$B$2:$J$43</definedName>
    <definedName name="_xlnm.Print_Area" localSheetId="2">'3er Trimestre'!$B$2:$J$43</definedName>
    <definedName name="b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2">#REF!</definedName>
    <definedName name="_xlnm.Database">#REF!</definedName>
    <definedName name="cata">'[2]CATALOGO 2003'!$A$1:$C$244</definedName>
    <definedName name="CATA_CG_X_PG" localSheetId="2">#REF!</definedName>
    <definedName name="CATA_CG_X_PG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2">#REF!</definedName>
    <definedName name="cata_x">#REF!</definedName>
    <definedName name="CATA_XX" localSheetId="2">#REF!</definedName>
    <definedName name="CATA_XX">#REF!</definedName>
    <definedName name="CATA2004" localSheetId="2">#REF!</definedName>
    <definedName name="CATA2004">#REF!</definedName>
    <definedName name="CATALOGO">'[2]CATALOGO 2003'!$A$1:$C$244</definedName>
    <definedName name="d">#REF!</definedName>
    <definedName name="dd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">#REF!</definedName>
    <definedName name="estruc">'[4]ESTR.FINANZAS 1999'!$A$15:$I$153</definedName>
    <definedName name="fegqerf">#REF!</definedName>
    <definedName name="HOJ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2">#REF!</definedName>
    <definedName name="MEXICO">#REF!</definedName>
    <definedName name="MEXICO_NUEVO_X" localSheetId="2">#REF!</definedName>
    <definedName name="MEXICO_NUEVO_X">#REF!</definedName>
    <definedName name="NUEVO_CATA" localSheetId="2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2">#REF!</definedName>
    <definedName name="po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em">#REF!</definedName>
    <definedName name="RES">[11]UR!$A$9:$C$47</definedName>
    <definedName name="s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2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2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2">#REF!</definedName>
    <definedName name="X">#REF!</definedName>
    <definedName name="Z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apop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5" l="1"/>
  <c r="E39" i="5"/>
  <c r="I34" i="5"/>
  <c r="G33" i="5"/>
  <c r="G39" i="5" s="1"/>
  <c r="F33" i="5"/>
  <c r="F39" i="5" s="1"/>
  <c r="G31" i="5"/>
  <c r="I29" i="5"/>
  <c r="I24" i="5"/>
  <c r="I37" i="5" s="1"/>
  <c r="I23" i="5"/>
  <c r="I36" i="5" s="1"/>
  <c r="I22" i="5"/>
  <c r="I20" i="5" s="1"/>
  <c r="I21" i="5"/>
  <c r="I18" i="5"/>
  <c r="I31" i="5" s="1"/>
  <c r="I17" i="5"/>
  <c r="I30" i="5" s="1"/>
  <c r="I16" i="5"/>
  <c r="I13" i="5"/>
  <c r="I28" i="5" l="1"/>
  <c r="I26" i="5"/>
  <c r="I35" i="5"/>
  <c r="I33" i="5" s="1"/>
  <c r="I15" i="5"/>
  <c r="J60" i="1"/>
  <c r="I39" i="5" l="1"/>
</calcChain>
</file>

<file path=xl/sharedStrings.xml><?xml version="1.0" encoding="utf-8"?>
<sst xmlns="http://schemas.openxmlformats.org/spreadsheetml/2006/main" count="144" uniqueCount="35">
  <si>
    <t xml:space="preserve">INGRESOS Y GASTOS </t>
  </si>
  <si>
    <t>Estado de Variación en la Hacienda Pública</t>
  </si>
  <si>
    <t>(pesos)</t>
  </si>
  <si>
    <t>Instituto Jalisciense de Asistencia Social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</si>
  <si>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</si>
  <si>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</si>
  <si>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</si>
  <si>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</si>
  <si>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</si>
  <si>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</si>
  <si>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</si>
  <si>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</si>
  <si>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</si>
  <si>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</si>
  <si>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</si>
  <si>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</si>
  <si>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</si>
  <si>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</si>
  <si>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</si>
  <si>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</si>
  <si>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</si>
  <si>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</si>
  <si>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</si>
  <si>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</si>
  <si>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Variaciones de la Hacienda Pública/Patrimonio Neto del Ejercicio 2017</t>
  </si>
  <si>
    <t>Saldo Neto en la Hacienda Pública / Patrimonio 2017</t>
  </si>
  <si>
    <t>Bajo protesta de decir verdad declaramos que los Estados Financieros y sus Notas son razonablemente correctos y responsabilidad del emisor</t>
  </si>
  <si>
    <t>Salas de Velación</t>
  </si>
  <si>
    <t>UAPI</t>
  </si>
  <si>
    <t>ALKD</t>
  </si>
  <si>
    <t>CTE</t>
  </si>
  <si>
    <t>Del 1° al 31 de Marzo de 2017 y 2016</t>
  </si>
  <si>
    <t>Del 1° al 30 de Junio de 2017 y 2016</t>
  </si>
  <si>
    <t>Del 1° al 30 de Septiembre de 2017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</si>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</sst>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164" fontId="1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5" fillId="2" borderId="0" xfId="1" applyFont="1" applyFill="1" applyBorder="1"/>
    <xf numFmtId="0" fontId="5" fillId="2" borderId="0" xfId="1" applyFont="1" applyFill="1" applyBorder="1" applyAlignment="1">
      <alignment vertical="top"/>
    </xf>
    <xf numFmtId="0" fontId="6" fillId="2" borderId="0" xfId="1" applyFont="1" applyFill="1" applyBorder="1"/>
    <xf numFmtId="0" fontId="3" fillId="0" borderId="0" xfId="1"/>
    <xf numFmtId="0" fontId="7" fillId="2" borderId="0" xfId="1" applyFont="1" applyFill="1" applyBorder="1" applyAlignment="1"/>
    <xf numFmtId="0" fontId="8" fillId="2" borderId="0" xfId="1" applyFont="1" applyFill="1" applyBorder="1" applyAlignment="1"/>
    <xf numFmtId="0" fontId="9" fillId="2" borderId="0" xfId="1" applyFont="1" applyFill="1" applyBorder="1" applyAlignment="1"/>
    <xf numFmtId="0" fontId="7" fillId="2" borderId="0" xfId="2" applyNumberFormat="1" applyFont="1" applyFill="1" applyBorder="1" applyAlignment="1">
      <alignment horizontal="centerContinuous" vertical="center"/>
    </xf>
    <xf numFmtId="0" fontId="7" fillId="2" borderId="0" xfId="1" applyFont="1" applyFill="1" applyBorder="1" applyAlignment="1">
      <alignment horizontal="right"/>
    </xf>
    <xf numFmtId="0" fontId="7" fillId="2" borderId="1" xfId="1" applyFont="1" applyFill="1" applyBorder="1" applyAlignment="1">
      <alignment horizontal="right"/>
    </xf>
    <xf numFmtId="0" fontId="13" fillId="2" borderId="1" xfId="1" applyNumberFormat="1" applyFont="1" applyFill="1" applyBorder="1" applyAlignment="1" applyProtection="1"/>
    <xf numFmtId="0" fontId="10" fillId="2" borderId="1" xfId="1" applyNumberFormat="1" applyFont="1" applyFill="1" applyBorder="1" applyAlignment="1" applyProtection="1"/>
    <xf numFmtId="0" fontId="9" fillId="2" borderId="0" xfId="2" applyNumberFormat="1" applyFont="1" applyFill="1" applyBorder="1" applyAlignment="1">
      <alignment horizontal="centerContinuous" vertical="center"/>
    </xf>
    <xf numFmtId="165" fontId="14" fillId="3" borderId="2" xfId="3" applyNumberFormat="1" applyFont="1" applyFill="1" applyBorder="1" applyAlignment="1">
      <alignment horizontal="center" vertical="center" wrapText="1"/>
    </xf>
    <xf numFmtId="165" fontId="14" fillId="3" borderId="3" xfId="3" applyNumberFormat="1" applyFont="1" applyFill="1" applyBorder="1" applyAlignment="1">
      <alignment horizontal="center" vertical="center" wrapText="1"/>
    </xf>
    <xf numFmtId="165" fontId="15" fillId="3" borderId="4" xfId="3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Continuous" vertical="center"/>
    </xf>
    <xf numFmtId="0" fontId="7" fillId="2" borderId="6" xfId="2" applyNumberFormat="1" applyFont="1" applyFill="1" applyBorder="1" applyAlignment="1">
      <alignment horizontal="centerContinuous" vertical="center"/>
    </xf>
    <xf numFmtId="0" fontId="7" fillId="2" borderId="7" xfId="2" applyNumberFormat="1" applyFont="1" applyFill="1" applyBorder="1" applyAlignment="1">
      <alignment horizontal="centerContinuous" vertical="center"/>
    </xf>
    <xf numFmtId="0" fontId="9" fillId="2" borderId="8" xfId="2" applyNumberFormat="1" applyFont="1" applyFill="1" applyBorder="1" applyAlignment="1">
      <alignment horizontal="centerContinuous" vertical="center"/>
    </xf>
    <xf numFmtId="0" fontId="5" fillId="2" borderId="9" xfId="1" applyFont="1" applyFill="1" applyBorder="1" applyAlignment="1">
      <alignment vertical="top"/>
    </xf>
    <xf numFmtId="0" fontId="16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/>
    </xf>
    <xf numFmtId="166" fontId="13" fillId="2" borderId="0" xfId="3" applyNumberFormat="1" applyFont="1" applyFill="1" applyBorder="1" applyAlignment="1">
      <alignment vertical="top"/>
    </xf>
    <xf numFmtId="0" fontId="13" fillId="2" borderId="0" xfId="1" applyFont="1" applyFill="1" applyBorder="1" applyAlignment="1">
      <alignment vertical="top"/>
    </xf>
    <xf numFmtId="0" fontId="16" fillId="2" borderId="10" xfId="1" applyFont="1" applyFill="1" applyBorder="1" applyAlignment="1">
      <alignment horizontal="left" vertical="top"/>
    </xf>
    <xf numFmtId="0" fontId="9" fillId="2" borderId="8" xfId="1" applyFont="1" applyFill="1" applyBorder="1" applyAlignment="1">
      <alignment vertical="top" wrapText="1"/>
    </xf>
    <xf numFmtId="0" fontId="17" fillId="2" borderId="9" xfId="1" applyFont="1" applyFill="1" applyBorder="1" applyAlignment="1">
      <alignment vertical="top"/>
    </xf>
    <xf numFmtId="43" fontId="18" fillId="0" borderId="0" xfId="5" applyFont="1" applyFill="1" applyBorder="1" applyAlignment="1">
      <alignment horizontal="left" vertical="top" wrapText="1"/>
    </xf>
    <xf numFmtId="43" fontId="18" fillId="0" borderId="10" xfId="5" applyFont="1" applyFill="1" applyBorder="1" applyAlignment="1">
      <alignment horizontal="left" vertical="top" wrapText="1"/>
    </xf>
    <xf numFmtId="0" fontId="17" fillId="2" borderId="0" xfId="1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horizontal="right" vertical="top"/>
    </xf>
    <xf numFmtId="3" fontId="5" fillId="2" borderId="10" xfId="1" applyNumberFormat="1" applyFont="1" applyFill="1" applyBorder="1" applyAlignment="1">
      <alignment horizontal="right" vertical="top"/>
    </xf>
    <xf numFmtId="3" fontId="17" fillId="2" borderId="0" xfId="1" applyNumberFormat="1" applyFont="1" applyFill="1" applyBorder="1" applyAlignment="1">
      <alignment horizontal="right" vertical="top"/>
    </xf>
    <xf numFmtId="3" fontId="17" fillId="2" borderId="10" xfId="1" applyNumberFormat="1" applyFont="1" applyFill="1" applyBorder="1" applyAlignment="1">
      <alignment horizontal="right" vertical="top"/>
    </xf>
    <xf numFmtId="3" fontId="5" fillId="2" borderId="0" xfId="1" applyNumberFormat="1" applyFont="1" applyFill="1" applyBorder="1" applyAlignment="1" applyProtection="1">
      <alignment horizontal="right" vertical="top"/>
      <protection locked="0"/>
    </xf>
    <xf numFmtId="43" fontId="19" fillId="0" borderId="0" xfId="5" applyFont="1" applyFill="1" applyBorder="1" applyAlignment="1">
      <alignment horizontal="left" vertical="top" wrapText="1"/>
    </xf>
    <xf numFmtId="43" fontId="19" fillId="0" borderId="10" xfId="5" applyFont="1" applyFill="1" applyBorder="1" applyAlignment="1">
      <alignment horizontal="left" vertical="top" wrapText="1"/>
    </xf>
    <xf numFmtId="43" fontId="18" fillId="0" borderId="11" xfId="5" applyFont="1" applyFill="1" applyBorder="1" applyAlignment="1">
      <alignment horizontal="left" vertical="top" wrapText="1"/>
    </xf>
    <xf numFmtId="43" fontId="19" fillId="0" borderId="11" xfId="5" applyFont="1" applyFill="1" applyBorder="1" applyAlignment="1">
      <alignment horizontal="left" vertical="top" wrapText="1"/>
    </xf>
    <xf numFmtId="3" fontId="17" fillId="2" borderId="12" xfId="1" applyNumberFormat="1" applyFont="1" applyFill="1" applyBorder="1" applyAlignment="1">
      <alignment horizontal="right" vertical="top"/>
    </xf>
    <xf numFmtId="0" fontId="17" fillId="2" borderId="13" xfId="1" applyFont="1" applyFill="1" applyBorder="1" applyAlignment="1">
      <alignment vertical="top"/>
    </xf>
    <xf numFmtId="43" fontId="18" fillId="0" borderId="14" xfId="5" applyFont="1" applyFill="1" applyBorder="1" applyAlignment="1">
      <alignment horizontal="left" vertical="top" wrapText="1"/>
    </xf>
    <xf numFmtId="43" fontId="18" fillId="0" borderId="15" xfId="5" applyFont="1" applyFill="1" applyBorder="1" applyAlignment="1">
      <alignment horizontal="left" vertical="top" wrapText="1"/>
    </xf>
    <xf numFmtId="0" fontId="9" fillId="2" borderId="16" xfId="1" applyFont="1" applyFill="1" applyBorder="1" applyAlignment="1">
      <alignment vertical="top" wrapText="1"/>
    </xf>
    <xf numFmtId="43" fontId="9" fillId="4" borderId="17" xfId="3" applyFont="1" applyFill="1" applyBorder="1"/>
    <xf numFmtId="0" fontId="5" fillId="2" borderId="1" xfId="1" applyFont="1" applyFill="1" applyBorder="1" applyAlignment="1">
      <alignment vertical="top"/>
    </xf>
    <xf numFmtId="0" fontId="9" fillId="2" borderId="18" xfId="1" applyFont="1" applyFill="1" applyBorder="1" applyAlignment="1">
      <alignment vertical="top" wrapText="1"/>
    </xf>
    <xf numFmtId="0" fontId="13" fillId="2" borderId="0" xfId="1" applyFont="1" applyFill="1" applyAlignment="1">
      <alignment wrapText="1"/>
    </xf>
    <xf numFmtId="41" fontId="3" fillId="0" borderId="0" xfId="1" applyNumberFormat="1"/>
    <xf numFmtId="0" fontId="9" fillId="2" borderId="0" xfId="1" applyFont="1" applyFill="1" applyBorder="1" applyAlignment="1">
      <alignment vertical="top" wrapText="1"/>
    </xf>
    <xf numFmtId="0" fontId="13" fillId="2" borderId="0" xfId="1" applyFont="1" applyFill="1" applyBorder="1"/>
    <xf numFmtId="43" fontId="13" fillId="2" borderId="0" xfId="3" applyFont="1" applyFill="1" applyBorder="1"/>
    <xf numFmtId="0" fontId="13" fillId="2" borderId="0" xfId="1" applyFont="1" applyFill="1" applyBorder="1" applyAlignment="1">
      <alignment vertical="center"/>
    </xf>
    <xf numFmtId="43" fontId="10" fillId="2" borderId="0" xfId="3" applyFont="1" applyFill="1" applyBorder="1"/>
    <xf numFmtId="0" fontId="20" fillId="0" borderId="0" xfId="1" applyFont="1"/>
    <xf numFmtId="0" fontId="21" fillId="5" borderId="19" xfId="1" applyFont="1" applyFill="1" applyBorder="1" applyAlignment="1">
      <alignment horizontal="center"/>
    </xf>
    <xf numFmtId="40" fontId="20" fillId="0" borderId="0" xfId="1" applyNumberFormat="1" applyFont="1"/>
    <xf numFmtId="0" fontId="17" fillId="2" borderId="0" xfId="1" applyFont="1" applyFill="1" applyBorder="1" applyAlignment="1">
      <alignment horizontal="left" vertical="top" wrapText="1"/>
    </xf>
    <xf numFmtId="0" fontId="2" fillId="0" borderId="0" xfId="13"/>
    <xf numFmtId="0" fontId="20" fillId="0" borderId="0" xfId="13" applyFont="1"/>
    <xf numFmtId="43" fontId="10" fillId="2" borderId="0" xfId="14" applyFont="1" applyFill="1" applyBorder="1"/>
    <xf numFmtId="0" fontId="13" fillId="2" borderId="0" xfId="13" applyFont="1" applyFill="1" applyBorder="1"/>
    <xf numFmtId="0" fontId="13" fillId="2" borderId="0" xfId="13" applyFont="1" applyFill="1" applyBorder="1" applyAlignment="1">
      <alignment vertical="center"/>
    </xf>
    <xf numFmtId="0" fontId="5" fillId="2" borderId="0" xfId="13" applyFont="1" applyFill="1" applyBorder="1"/>
    <xf numFmtId="43" fontId="13" fillId="2" borderId="0" xfId="14" applyFont="1" applyFill="1" applyBorder="1"/>
    <xf numFmtId="0" fontId="13" fillId="2" borderId="0" xfId="13" applyFont="1" applyFill="1" applyBorder="1" applyAlignment="1">
      <alignment vertical="top"/>
    </xf>
    <xf numFmtId="0" fontId="9" fillId="2" borderId="0" xfId="13" applyFont="1" applyFill="1" applyBorder="1" applyAlignment="1">
      <alignment vertical="top" wrapText="1"/>
    </xf>
    <xf numFmtId="41" fontId="2" fillId="0" borderId="0" xfId="13" applyNumberFormat="1"/>
    <xf numFmtId="0" fontId="13" fillId="2" borderId="0" xfId="13" applyFont="1" applyFill="1" applyAlignment="1">
      <alignment wrapText="1"/>
    </xf>
    <xf numFmtId="0" fontId="9" fillId="2" borderId="18" xfId="13" applyFont="1" applyFill="1" applyBorder="1" applyAlignment="1">
      <alignment vertical="top" wrapText="1"/>
    </xf>
    <xf numFmtId="0" fontId="5" fillId="2" borderId="1" xfId="13" applyFont="1" applyFill="1" applyBorder="1" applyAlignment="1">
      <alignment vertical="top"/>
    </xf>
    <xf numFmtId="0" fontId="9" fillId="2" borderId="16" xfId="13" applyFont="1" applyFill="1" applyBorder="1" applyAlignment="1">
      <alignment vertical="top" wrapText="1"/>
    </xf>
    <xf numFmtId="0" fontId="17" fillId="2" borderId="13" xfId="13" applyFont="1" applyFill="1" applyBorder="1" applyAlignment="1">
      <alignment vertical="top"/>
    </xf>
    <xf numFmtId="0" fontId="9" fillId="2" borderId="8" xfId="13" applyFont="1" applyFill="1" applyBorder="1" applyAlignment="1">
      <alignment vertical="top" wrapText="1"/>
    </xf>
    <xf numFmtId="3" fontId="5" fillId="2" borderId="10" xfId="13" applyNumberFormat="1" applyFont="1" applyFill="1" applyBorder="1" applyAlignment="1">
      <alignment horizontal="right" vertical="top"/>
    </xf>
    <xf numFmtId="3" fontId="5" fillId="2" borderId="0" xfId="13" applyNumberFormat="1" applyFont="1" applyFill="1" applyBorder="1" applyAlignment="1">
      <alignment horizontal="right" vertical="top"/>
    </xf>
    <xf numFmtId="0" fontId="7" fillId="2" borderId="0" xfId="13" applyFont="1" applyFill="1" applyBorder="1" applyAlignment="1">
      <alignment vertical="top"/>
    </xf>
    <xf numFmtId="0" fontId="17" fillId="2" borderId="0" xfId="13" applyFont="1" applyFill="1" applyBorder="1" applyAlignment="1">
      <alignment horizontal="left" vertical="top" wrapText="1"/>
    </xf>
    <xf numFmtId="0" fontId="17" fillId="2" borderId="9" xfId="13" applyFont="1" applyFill="1" applyBorder="1" applyAlignment="1">
      <alignment vertical="top"/>
    </xf>
    <xf numFmtId="0" fontId="5" fillId="2" borderId="9" xfId="13" applyFont="1" applyFill="1" applyBorder="1" applyAlignment="1">
      <alignment vertical="top"/>
    </xf>
    <xf numFmtId="3" fontId="17" fillId="2" borderId="10" xfId="13" applyNumberFormat="1" applyFont="1" applyFill="1" applyBorder="1" applyAlignment="1">
      <alignment horizontal="right" vertical="top"/>
    </xf>
    <xf numFmtId="3" fontId="17" fillId="2" borderId="12" xfId="13" applyNumberFormat="1" applyFont="1" applyFill="1" applyBorder="1" applyAlignment="1">
      <alignment horizontal="right" vertical="top"/>
    </xf>
    <xf numFmtId="3" fontId="17" fillId="2" borderId="0" xfId="13" applyNumberFormat="1" applyFont="1" applyFill="1" applyBorder="1" applyAlignment="1">
      <alignment horizontal="right" vertical="top"/>
    </xf>
    <xf numFmtId="3" fontId="5" fillId="2" borderId="0" xfId="13" applyNumberFormat="1" applyFont="1" applyFill="1" applyBorder="1" applyAlignment="1" applyProtection="1">
      <alignment horizontal="right" vertical="top"/>
      <protection locked="0"/>
    </xf>
    <xf numFmtId="0" fontId="16" fillId="2" borderId="10" xfId="13" applyFont="1" applyFill="1" applyBorder="1" applyAlignment="1">
      <alignment horizontal="left" vertical="top"/>
    </xf>
    <xf numFmtId="0" fontId="5" fillId="2" borderId="0" xfId="13" applyFont="1" applyFill="1" applyBorder="1" applyAlignment="1">
      <alignment vertical="top"/>
    </xf>
    <xf numFmtId="166" fontId="13" fillId="2" borderId="0" xfId="14" applyNumberFormat="1" applyFont="1" applyFill="1" applyBorder="1" applyAlignment="1">
      <alignment vertical="top"/>
    </xf>
    <xf numFmtId="0" fontId="7" fillId="2" borderId="0" xfId="13" applyFont="1" applyFill="1" applyBorder="1" applyAlignment="1">
      <alignment vertical="top" wrapText="1"/>
    </xf>
    <xf numFmtId="0" fontId="16" fillId="2" borderId="0" xfId="13" applyFont="1" applyFill="1" applyBorder="1" applyAlignment="1">
      <alignment horizontal="left" vertical="top"/>
    </xf>
    <xf numFmtId="165" fontId="15" fillId="3" borderId="4" xfId="14" applyNumberFormat="1" applyFont="1" applyFill="1" applyBorder="1" applyAlignment="1">
      <alignment horizontal="center" vertical="center" wrapText="1"/>
    </xf>
    <xf numFmtId="165" fontId="14" fillId="3" borderId="3" xfId="14" applyNumberFormat="1" applyFont="1" applyFill="1" applyBorder="1" applyAlignment="1">
      <alignment horizontal="center" vertical="center" wrapText="1"/>
    </xf>
    <xf numFmtId="165" fontId="14" fillId="3" borderId="2" xfId="14" applyNumberFormat="1" applyFont="1" applyFill="1" applyBorder="1" applyAlignment="1">
      <alignment horizontal="center" vertical="center" wrapText="1"/>
    </xf>
    <xf numFmtId="0" fontId="10" fillId="2" borderId="1" xfId="13" applyNumberFormat="1" applyFont="1" applyFill="1" applyBorder="1" applyAlignment="1" applyProtection="1"/>
    <xf numFmtId="0" fontId="13" fillId="2" borderId="1" xfId="13" applyNumberFormat="1" applyFont="1" applyFill="1" applyBorder="1" applyAlignment="1" applyProtection="1"/>
    <xf numFmtId="0" fontId="7" fillId="2" borderId="1" xfId="13" applyFont="1" applyFill="1" applyBorder="1" applyAlignment="1">
      <alignment horizontal="right"/>
    </xf>
    <xf numFmtId="0" fontId="7" fillId="2" borderId="0" xfId="13" applyFont="1" applyFill="1" applyBorder="1" applyAlignment="1">
      <alignment horizontal="right"/>
    </xf>
    <xf numFmtId="0" fontId="9" fillId="2" borderId="0" xfId="13" applyFont="1" applyFill="1" applyBorder="1" applyAlignment="1"/>
    <xf numFmtId="0" fontId="8" fillId="2" borderId="0" xfId="13" applyFont="1" applyFill="1" applyBorder="1" applyAlignment="1"/>
    <xf numFmtId="0" fontId="7" fillId="2" borderId="0" xfId="13" applyFont="1" applyFill="1" applyBorder="1" applyAlignment="1"/>
    <xf numFmtId="0" fontId="6" fillId="2" borderId="0" xfId="13" applyFont="1" applyFill="1" applyBorder="1"/>
    <xf numFmtId="0" fontId="17" fillId="2" borderId="0" xfId="1" applyFont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7" fillId="2" borderId="14" xfId="1" applyFont="1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7" fillId="2" borderId="0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center"/>
    </xf>
    <xf numFmtId="0" fontId="11" fillId="2" borderId="0" xfId="1" applyNumberFormat="1" applyFont="1" applyFill="1" applyBorder="1" applyAlignment="1" applyProtection="1">
      <alignment horizontal="left"/>
    </xf>
    <xf numFmtId="0" fontId="12" fillId="2" borderId="1" xfId="1" applyNumberFormat="1" applyFont="1" applyFill="1" applyBorder="1" applyAlignment="1" applyProtection="1">
      <alignment horizontal="center"/>
      <protection locked="0"/>
    </xf>
    <xf numFmtId="0" fontId="14" fillId="3" borderId="3" xfId="4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top" wrapText="1"/>
    </xf>
    <xf numFmtId="0" fontId="13" fillId="2" borderId="0" xfId="13" applyFont="1" applyFill="1" applyBorder="1" applyAlignment="1">
      <alignment horizontal="left" vertical="top" wrapText="1"/>
    </xf>
    <xf numFmtId="0" fontId="7" fillId="2" borderId="14" xfId="13" applyFont="1" applyFill="1" applyBorder="1" applyAlignment="1">
      <alignment horizontal="left" vertical="top"/>
    </xf>
    <xf numFmtId="0" fontId="13" fillId="2" borderId="0" xfId="13" applyFont="1" applyFill="1" applyBorder="1" applyAlignment="1">
      <alignment horizontal="left" vertical="top"/>
    </xf>
    <xf numFmtId="0" fontId="17" fillId="2" borderId="0" xfId="13" applyFont="1" applyFill="1" applyBorder="1" applyAlignment="1">
      <alignment horizontal="left" vertical="top" wrapText="1"/>
    </xf>
    <xf numFmtId="0" fontId="7" fillId="2" borderId="11" xfId="13" applyFont="1" applyFill="1" applyBorder="1" applyAlignment="1">
      <alignment horizontal="left" vertical="top"/>
    </xf>
    <xf numFmtId="0" fontId="12" fillId="2" borderId="1" xfId="13" applyNumberFormat="1" applyFont="1" applyFill="1" applyBorder="1" applyAlignment="1" applyProtection="1">
      <alignment horizontal="center"/>
      <protection locked="0"/>
    </xf>
    <xf numFmtId="0" fontId="8" fillId="2" borderId="0" xfId="13" applyFont="1" applyFill="1" applyBorder="1" applyAlignment="1">
      <alignment horizontal="center"/>
    </xf>
    <xf numFmtId="0" fontId="11" fillId="2" borderId="0" xfId="13" applyNumberFormat="1" applyFont="1" applyFill="1" applyBorder="1" applyAlignment="1" applyProtection="1">
      <alignment horizontal="left"/>
    </xf>
    <xf numFmtId="0" fontId="7" fillId="2" borderId="0" xfId="13" applyFont="1" applyFill="1" applyBorder="1" applyAlignment="1">
      <alignment horizontal="left" vertical="top" wrapText="1"/>
    </xf>
    <xf numFmtId="167" fontId="17" fillId="2" borderId="0" xfId="5" applyNumberFormat="1" applyFont="1" applyFill="1" applyBorder="1" applyAlignment="1">
      <alignment horizontal="right" vertical="top"/>
    </xf>
    <xf numFmtId="167" fontId="18" fillId="0" borderId="0" xfId="5" applyNumberFormat="1" applyFont="1" applyFill="1" applyBorder="1" applyAlignment="1">
      <alignment horizontal="left" vertical="top" wrapText="1"/>
    </xf>
    <xf numFmtId="167" fontId="19" fillId="0" borderId="0" xfId="5" applyNumberFormat="1" applyFont="1" applyFill="1" applyBorder="1" applyAlignment="1">
      <alignment horizontal="left" vertical="top" wrapText="1"/>
    </xf>
    <xf numFmtId="167" fontId="19" fillId="0" borderId="10" xfId="5" applyNumberFormat="1" applyFont="1" applyFill="1" applyBorder="1" applyAlignment="1">
      <alignment horizontal="left" vertical="top" wrapText="1"/>
    </xf>
    <xf numFmtId="167" fontId="1" fillId="0" borderId="0" xfId="5" applyNumberFormat="1" applyFont="1"/>
    <xf numFmtId="167" fontId="5" fillId="2" borderId="0" xfId="5" applyNumberFormat="1" applyFont="1" applyFill="1" applyBorder="1" applyAlignment="1">
      <alignment horizontal="right" vertical="top"/>
    </xf>
    <xf numFmtId="167" fontId="18" fillId="0" borderId="11" xfId="5" applyNumberFormat="1" applyFont="1" applyFill="1" applyBorder="1" applyAlignment="1">
      <alignment horizontal="left" vertical="top" wrapText="1"/>
    </xf>
    <xf numFmtId="167" fontId="18" fillId="0" borderId="14" xfId="5" applyNumberFormat="1" applyFont="1" applyFill="1" applyBorder="1" applyAlignment="1">
      <alignment horizontal="left" vertical="top" wrapText="1"/>
    </xf>
    <xf numFmtId="167" fontId="18" fillId="0" borderId="15" xfId="5" applyNumberFormat="1" applyFont="1" applyFill="1" applyBorder="1" applyAlignment="1">
      <alignment horizontal="left" vertical="top" wrapText="1"/>
    </xf>
  </cellXfs>
  <cellStyles count="15">
    <cellStyle name="=C:\WINNT\SYSTEM32\COMMAND.COM" xfId="2"/>
    <cellStyle name="Millares 2 3" xfId="5"/>
    <cellStyle name="Millares 27" xfId="3"/>
    <cellStyle name="Millares 27 2" xfId="14"/>
    <cellStyle name="Millares 37 3" xfId="8"/>
    <cellStyle name="Moneda 7" xfId="11"/>
    <cellStyle name="Normal" xfId="0" builtinId="0"/>
    <cellStyle name="Normal 10" xfId="10"/>
    <cellStyle name="Normal 2 2" xfId="4"/>
    <cellStyle name="Normal 25" xfId="12"/>
    <cellStyle name="Normal 42" xfId="1"/>
    <cellStyle name="Normal 42 2" xfId="13"/>
    <cellStyle name="Normal 42 3" xfId="9"/>
    <cellStyle name="Normal 43" xfId="6"/>
    <cellStyle name="Normal 43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Marz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 (2)"/>
      <sheetName val="Comparativo Real vs Ppto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4">
          <cell r="D24">
            <v>53196451.683750004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6">
          <cell r="I66">
            <v>0</v>
          </cell>
        </row>
      </sheetData>
      <sheetData sheetId="43">
        <row r="146">
          <cell r="E146">
            <v>23940200.18</v>
          </cell>
        </row>
      </sheetData>
      <sheetData sheetId="44">
        <row r="101">
          <cell r="O101">
            <v>23641041.809999999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109"/>
  <sheetViews>
    <sheetView showGridLines="0" zoomScale="70" zoomScaleNormal="70" workbookViewId="0">
      <pane xSplit="4" ySplit="12" topLeftCell="E13" activePane="bottomRight" state="frozen"/>
      <selection sqref="A1:K52"/>
      <selection pane="topRight" sqref="A1:K52"/>
      <selection pane="bottomLeft" sqref="A1:K52"/>
      <selection pane="bottomRight" activeCell="A44" sqref="A44:XFD47"/>
    </sheetView>
  </sheetViews>
  <sheetFormatPr baseColWidth="10" defaultColWidth="0" defaultRowHeight="0" customHeight="1" zeroHeight="1" x14ac:dyDescent="0.25"/>
  <cols>
    <col min="1" max="1" width="3.42578125" style="4" customWidth="1"/>
    <col min="2" max="2" width="3.7109375" style="4" customWidth="1"/>
    <col min="3" max="3" width="11.42578125" style="4" customWidth="1"/>
    <col min="4" max="4" width="47.7109375" style="4" customWidth="1"/>
    <col min="5" max="5" width="21" style="4" customWidth="1"/>
    <col min="6" max="6" width="22.28515625" style="4" customWidth="1"/>
    <col min="7" max="9" width="21" style="4" customWidth="1"/>
    <col min="10" max="10" width="0.28515625" style="57" customWidth="1"/>
    <col min="11" max="13" width="21" style="4" customWidth="1"/>
    <col min="14" max="14" width="4.5703125" style="4" customWidth="1"/>
    <col min="15" max="15" width="3" style="4" customWidth="1"/>
    <col min="16" max="260" width="11.42578125" style="4" customWidth="1"/>
    <col min="261" max="261" width="3.42578125" style="4" customWidth="1"/>
    <col min="262" max="262" width="3.7109375" style="4" customWidth="1"/>
    <col min="263" max="263" width="11.42578125" style="4" customWidth="1"/>
    <col min="264" max="264" width="46.140625" style="4" customWidth="1"/>
    <col min="265" max="269" width="21" style="4" customWidth="1"/>
    <col min="270" max="270" width="4.5703125" style="4" customWidth="1"/>
    <col min="271" max="271" width="3" style="4" customWidth="1"/>
    <col min="272" max="516" width="11.42578125" style="4" customWidth="1"/>
    <col min="517" max="517" width="3.42578125" style="4" customWidth="1"/>
    <col min="518" max="518" width="3.7109375" style="4" customWidth="1"/>
    <col min="519" max="519" width="11.42578125" style="4" customWidth="1"/>
    <col min="520" max="520" width="46.140625" style="4" customWidth="1"/>
    <col min="521" max="525" width="21" style="4" customWidth="1"/>
    <col min="526" max="526" width="4.5703125" style="4" customWidth="1"/>
    <col min="527" max="527" width="3" style="4" customWidth="1"/>
    <col min="528" max="772" width="11.42578125" style="4" hidden="1"/>
    <col min="773" max="773" width="3.42578125" style="4" customWidth="1"/>
    <col min="774" max="774" width="3.7109375" style="4" customWidth="1"/>
    <col min="775" max="775" width="11.42578125" style="4" customWidth="1"/>
    <col min="776" max="776" width="46.140625" style="4" customWidth="1"/>
    <col min="777" max="781" width="21" style="4" customWidth="1"/>
    <col min="782" max="782" width="4.5703125" style="4" customWidth="1"/>
    <col min="783" max="783" width="3" style="4" customWidth="1"/>
    <col min="784" max="1028" width="11.42578125" style="4" hidden="1"/>
    <col min="1029" max="1029" width="3.42578125" style="4" customWidth="1"/>
    <col min="1030" max="1030" width="3.7109375" style="4" customWidth="1"/>
    <col min="1031" max="1031" width="11.42578125" style="4" customWidth="1"/>
    <col min="1032" max="1032" width="46.140625" style="4" customWidth="1"/>
    <col min="1033" max="1037" width="21" style="4" customWidth="1"/>
    <col min="1038" max="1038" width="4.5703125" style="4" customWidth="1"/>
    <col min="1039" max="1039" width="3" style="4" customWidth="1"/>
    <col min="1040" max="1284" width="11.42578125" style="4" hidden="1"/>
    <col min="1285" max="1285" width="3.42578125" style="4" customWidth="1"/>
    <col min="1286" max="1286" width="3.7109375" style="4" customWidth="1"/>
    <col min="1287" max="1287" width="11.42578125" style="4" customWidth="1"/>
    <col min="1288" max="1288" width="46.140625" style="4" customWidth="1"/>
    <col min="1289" max="1293" width="21" style="4" customWidth="1"/>
    <col min="1294" max="1294" width="4.5703125" style="4" customWidth="1"/>
    <col min="1295" max="1295" width="3" style="4" customWidth="1"/>
    <col min="1296" max="1540" width="11.42578125" style="4" hidden="1"/>
    <col min="1541" max="1541" width="3.42578125" style="4" customWidth="1"/>
    <col min="1542" max="1542" width="3.7109375" style="4" customWidth="1"/>
    <col min="1543" max="1543" width="11.42578125" style="4" customWidth="1"/>
    <col min="1544" max="1544" width="46.140625" style="4" customWidth="1"/>
    <col min="1545" max="1549" width="21" style="4" customWidth="1"/>
    <col min="1550" max="1550" width="4.5703125" style="4" customWidth="1"/>
    <col min="1551" max="1551" width="3" style="4" customWidth="1"/>
    <col min="1552" max="1796" width="11.42578125" style="4" hidden="1"/>
    <col min="1797" max="1797" width="3.42578125" style="4" customWidth="1"/>
    <col min="1798" max="1798" width="3.7109375" style="4" customWidth="1"/>
    <col min="1799" max="1799" width="11.42578125" style="4" customWidth="1"/>
    <col min="1800" max="1800" width="46.140625" style="4" customWidth="1"/>
    <col min="1801" max="1805" width="21" style="4" customWidth="1"/>
    <col min="1806" max="1806" width="4.5703125" style="4" customWidth="1"/>
    <col min="1807" max="1807" width="3" style="4" customWidth="1"/>
    <col min="1808" max="2052" width="11.42578125" style="4" hidden="1"/>
    <col min="2053" max="2053" width="3.42578125" style="4" customWidth="1"/>
    <col min="2054" max="2054" width="3.7109375" style="4" customWidth="1"/>
    <col min="2055" max="2055" width="11.42578125" style="4" customWidth="1"/>
    <col min="2056" max="2056" width="46.140625" style="4" customWidth="1"/>
    <col min="2057" max="2061" width="21" style="4" customWidth="1"/>
    <col min="2062" max="2062" width="4.5703125" style="4" customWidth="1"/>
    <col min="2063" max="2063" width="3" style="4" customWidth="1"/>
    <col min="2064" max="2308" width="11.42578125" style="4" hidden="1"/>
    <col min="2309" max="2309" width="3.42578125" style="4" customWidth="1"/>
    <col min="2310" max="2310" width="3.7109375" style="4" customWidth="1"/>
    <col min="2311" max="2311" width="11.42578125" style="4" customWidth="1"/>
    <col min="2312" max="2312" width="46.140625" style="4" customWidth="1"/>
    <col min="2313" max="2317" width="21" style="4" customWidth="1"/>
    <col min="2318" max="2318" width="4.5703125" style="4" customWidth="1"/>
    <col min="2319" max="2319" width="3" style="4" customWidth="1"/>
    <col min="2320" max="2564" width="11.42578125" style="4" hidden="1"/>
    <col min="2565" max="2565" width="3.42578125" style="4" customWidth="1"/>
    <col min="2566" max="2566" width="3.7109375" style="4" customWidth="1"/>
    <col min="2567" max="2567" width="11.42578125" style="4" customWidth="1"/>
    <col min="2568" max="2568" width="46.140625" style="4" customWidth="1"/>
    <col min="2569" max="2573" width="21" style="4" customWidth="1"/>
    <col min="2574" max="2574" width="4.5703125" style="4" customWidth="1"/>
    <col min="2575" max="2575" width="3" style="4" customWidth="1"/>
    <col min="2576" max="2820" width="11.42578125" style="4" hidden="1"/>
    <col min="2821" max="2821" width="3.42578125" style="4" customWidth="1"/>
    <col min="2822" max="2822" width="3.7109375" style="4" customWidth="1"/>
    <col min="2823" max="2823" width="11.42578125" style="4" customWidth="1"/>
    <col min="2824" max="2824" width="46.140625" style="4" customWidth="1"/>
    <col min="2825" max="2829" width="21" style="4" customWidth="1"/>
    <col min="2830" max="2830" width="4.5703125" style="4" customWidth="1"/>
    <col min="2831" max="2831" width="3" style="4" customWidth="1"/>
    <col min="2832" max="3076" width="11.42578125" style="4" hidden="1"/>
    <col min="3077" max="3077" width="3.42578125" style="4" customWidth="1"/>
    <col min="3078" max="3078" width="3.7109375" style="4" customWidth="1"/>
    <col min="3079" max="3079" width="11.42578125" style="4" customWidth="1"/>
    <col min="3080" max="3080" width="46.140625" style="4" customWidth="1"/>
    <col min="3081" max="3085" width="21" style="4" customWidth="1"/>
    <col min="3086" max="3086" width="4.5703125" style="4" customWidth="1"/>
    <col min="3087" max="3087" width="3" style="4" customWidth="1"/>
    <col min="3088" max="3332" width="11.42578125" style="4" hidden="1"/>
    <col min="3333" max="3333" width="3.42578125" style="4" customWidth="1"/>
    <col min="3334" max="3334" width="3.7109375" style="4" customWidth="1"/>
    <col min="3335" max="3335" width="11.42578125" style="4" customWidth="1"/>
    <col min="3336" max="3336" width="46.140625" style="4" customWidth="1"/>
    <col min="3337" max="3341" width="21" style="4" customWidth="1"/>
    <col min="3342" max="3342" width="4.5703125" style="4" customWidth="1"/>
    <col min="3343" max="3343" width="3" style="4" customWidth="1"/>
    <col min="3344" max="3588" width="11.42578125" style="4" hidden="1"/>
    <col min="3589" max="3589" width="3.42578125" style="4" customWidth="1"/>
    <col min="3590" max="3590" width="3.7109375" style="4" customWidth="1"/>
    <col min="3591" max="3591" width="11.42578125" style="4" customWidth="1"/>
    <col min="3592" max="3592" width="46.140625" style="4" customWidth="1"/>
    <col min="3593" max="3597" width="21" style="4" customWidth="1"/>
    <col min="3598" max="3598" width="4.5703125" style="4" customWidth="1"/>
    <col min="3599" max="3599" width="3" style="4" customWidth="1"/>
    <col min="3600" max="3844" width="11.42578125" style="4" hidden="1"/>
    <col min="3845" max="3845" width="3.42578125" style="4" customWidth="1"/>
    <col min="3846" max="3846" width="3.7109375" style="4" customWidth="1"/>
    <col min="3847" max="3847" width="11.42578125" style="4" customWidth="1"/>
    <col min="3848" max="3848" width="46.140625" style="4" customWidth="1"/>
    <col min="3849" max="3853" width="21" style="4" customWidth="1"/>
    <col min="3854" max="3854" width="4.5703125" style="4" customWidth="1"/>
    <col min="3855" max="3855" width="3" style="4" customWidth="1"/>
    <col min="3856" max="4100" width="11.42578125" style="4" hidden="1"/>
    <col min="4101" max="4101" width="3.42578125" style="4" customWidth="1"/>
    <col min="4102" max="4102" width="3.7109375" style="4" customWidth="1"/>
    <col min="4103" max="4103" width="11.42578125" style="4" customWidth="1"/>
    <col min="4104" max="4104" width="46.140625" style="4" customWidth="1"/>
    <col min="4105" max="4109" width="21" style="4" customWidth="1"/>
    <col min="4110" max="4110" width="4.5703125" style="4" customWidth="1"/>
    <col min="4111" max="4111" width="3" style="4" customWidth="1"/>
    <col min="4112" max="4356" width="11.42578125" style="4" hidden="1"/>
    <col min="4357" max="4357" width="3.42578125" style="4" customWidth="1"/>
    <col min="4358" max="4358" width="3.7109375" style="4" customWidth="1"/>
    <col min="4359" max="4359" width="11.42578125" style="4" customWidth="1"/>
    <col min="4360" max="4360" width="46.140625" style="4" customWidth="1"/>
    <col min="4361" max="4365" width="21" style="4" customWidth="1"/>
    <col min="4366" max="4366" width="4.5703125" style="4" customWidth="1"/>
    <col min="4367" max="4367" width="3" style="4" customWidth="1"/>
    <col min="4368" max="4612" width="11.42578125" style="4" hidden="1"/>
    <col min="4613" max="4613" width="3.42578125" style="4" customWidth="1"/>
    <col min="4614" max="4614" width="3.7109375" style="4" customWidth="1"/>
    <col min="4615" max="4615" width="11.42578125" style="4" customWidth="1"/>
    <col min="4616" max="4616" width="46.140625" style="4" customWidth="1"/>
    <col min="4617" max="4621" width="21" style="4" customWidth="1"/>
    <col min="4622" max="4622" width="4.5703125" style="4" customWidth="1"/>
    <col min="4623" max="4623" width="3" style="4" customWidth="1"/>
    <col min="4624" max="4868" width="11.42578125" style="4" hidden="1"/>
    <col min="4869" max="4869" width="3.42578125" style="4" customWidth="1"/>
    <col min="4870" max="4870" width="3.7109375" style="4" customWidth="1"/>
    <col min="4871" max="4871" width="11.42578125" style="4" customWidth="1"/>
    <col min="4872" max="4872" width="46.140625" style="4" customWidth="1"/>
    <col min="4873" max="4877" width="21" style="4" customWidth="1"/>
    <col min="4878" max="4878" width="4.5703125" style="4" customWidth="1"/>
    <col min="4879" max="4879" width="3" style="4" customWidth="1"/>
    <col min="4880" max="5124" width="11.42578125" style="4" hidden="1"/>
    <col min="5125" max="5125" width="3.42578125" style="4" customWidth="1"/>
    <col min="5126" max="5126" width="3.7109375" style="4" customWidth="1"/>
    <col min="5127" max="5127" width="11.42578125" style="4" customWidth="1"/>
    <col min="5128" max="5128" width="46.140625" style="4" customWidth="1"/>
    <col min="5129" max="5133" width="21" style="4" customWidth="1"/>
    <col min="5134" max="5134" width="4.5703125" style="4" customWidth="1"/>
    <col min="5135" max="5135" width="3" style="4" customWidth="1"/>
    <col min="5136" max="5380" width="11.42578125" style="4" hidden="1"/>
    <col min="5381" max="5381" width="3.42578125" style="4" customWidth="1"/>
    <col min="5382" max="5382" width="3.7109375" style="4" customWidth="1"/>
    <col min="5383" max="5383" width="11.42578125" style="4" customWidth="1"/>
    <col min="5384" max="5384" width="46.140625" style="4" customWidth="1"/>
    <col min="5385" max="5389" width="21" style="4" customWidth="1"/>
    <col min="5390" max="5390" width="4.5703125" style="4" customWidth="1"/>
    <col min="5391" max="5391" width="3" style="4" customWidth="1"/>
    <col min="5392" max="5636" width="11.42578125" style="4" hidden="1"/>
    <col min="5637" max="5637" width="3.42578125" style="4" customWidth="1"/>
    <col min="5638" max="5638" width="3.7109375" style="4" customWidth="1"/>
    <col min="5639" max="5639" width="11.42578125" style="4" customWidth="1"/>
    <col min="5640" max="5640" width="46.140625" style="4" customWidth="1"/>
    <col min="5641" max="5645" width="21" style="4" customWidth="1"/>
    <col min="5646" max="5646" width="4.5703125" style="4" customWidth="1"/>
    <col min="5647" max="5647" width="3" style="4" customWidth="1"/>
    <col min="5648" max="5892" width="11.42578125" style="4" hidden="1"/>
    <col min="5893" max="5893" width="3.42578125" style="4" customWidth="1"/>
    <col min="5894" max="5894" width="3.7109375" style="4" customWidth="1"/>
    <col min="5895" max="5895" width="11.42578125" style="4" customWidth="1"/>
    <col min="5896" max="5896" width="46.140625" style="4" customWidth="1"/>
    <col min="5897" max="5901" width="21" style="4" customWidth="1"/>
    <col min="5902" max="5902" width="4.5703125" style="4" customWidth="1"/>
    <col min="5903" max="5903" width="3" style="4" customWidth="1"/>
    <col min="5904" max="6148" width="11.42578125" style="4" hidden="1"/>
    <col min="6149" max="6149" width="3.42578125" style="4" customWidth="1"/>
    <col min="6150" max="6150" width="3.7109375" style="4" customWidth="1"/>
    <col min="6151" max="6151" width="11.42578125" style="4" customWidth="1"/>
    <col min="6152" max="6152" width="46.140625" style="4" customWidth="1"/>
    <col min="6153" max="6157" width="21" style="4" customWidth="1"/>
    <col min="6158" max="6158" width="4.5703125" style="4" customWidth="1"/>
    <col min="6159" max="6159" width="3" style="4" customWidth="1"/>
    <col min="6160" max="6404" width="11.42578125" style="4" hidden="1"/>
    <col min="6405" max="6405" width="3.42578125" style="4" customWidth="1"/>
    <col min="6406" max="6406" width="3.7109375" style="4" customWidth="1"/>
    <col min="6407" max="6407" width="11.42578125" style="4" customWidth="1"/>
    <col min="6408" max="6408" width="46.140625" style="4" customWidth="1"/>
    <col min="6409" max="6413" width="21" style="4" customWidth="1"/>
    <col min="6414" max="6414" width="4.5703125" style="4" customWidth="1"/>
    <col min="6415" max="6415" width="3" style="4" customWidth="1"/>
    <col min="6416" max="6660" width="11.42578125" style="4" hidden="1"/>
    <col min="6661" max="6661" width="3.42578125" style="4" customWidth="1"/>
    <col min="6662" max="6662" width="3.7109375" style="4" customWidth="1"/>
    <col min="6663" max="6663" width="11.42578125" style="4" customWidth="1"/>
    <col min="6664" max="6664" width="46.140625" style="4" customWidth="1"/>
    <col min="6665" max="6669" width="21" style="4" customWidth="1"/>
    <col min="6670" max="6670" width="4.5703125" style="4" customWidth="1"/>
    <col min="6671" max="6671" width="3" style="4" customWidth="1"/>
    <col min="6672" max="6916" width="11.42578125" style="4" hidden="1"/>
    <col min="6917" max="6917" width="3.42578125" style="4" customWidth="1"/>
    <col min="6918" max="6918" width="3.7109375" style="4" customWidth="1"/>
    <col min="6919" max="6919" width="11.42578125" style="4" customWidth="1"/>
    <col min="6920" max="6920" width="46.140625" style="4" customWidth="1"/>
    <col min="6921" max="6925" width="21" style="4" customWidth="1"/>
    <col min="6926" max="6926" width="4.5703125" style="4" customWidth="1"/>
    <col min="6927" max="6927" width="3" style="4" customWidth="1"/>
    <col min="6928" max="7172" width="11.42578125" style="4" hidden="1"/>
    <col min="7173" max="7173" width="3.42578125" style="4" customWidth="1"/>
    <col min="7174" max="7174" width="3.7109375" style="4" customWidth="1"/>
    <col min="7175" max="7175" width="11.42578125" style="4" customWidth="1"/>
    <col min="7176" max="7176" width="46.140625" style="4" customWidth="1"/>
    <col min="7177" max="7181" width="21" style="4" customWidth="1"/>
    <col min="7182" max="7182" width="4.5703125" style="4" customWidth="1"/>
    <col min="7183" max="7183" width="3" style="4" customWidth="1"/>
    <col min="7184" max="7428" width="11.42578125" style="4" hidden="1"/>
    <col min="7429" max="7429" width="3.42578125" style="4" customWidth="1"/>
    <col min="7430" max="7430" width="3.7109375" style="4" customWidth="1"/>
    <col min="7431" max="7431" width="11.42578125" style="4" customWidth="1"/>
    <col min="7432" max="7432" width="46.140625" style="4" customWidth="1"/>
    <col min="7433" max="7437" width="21" style="4" customWidth="1"/>
    <col min="7438" max="7438" width="4.5703125" style="4" customWidth="1"/>
    <col min="7439" max="7439" width="3" style="4" customWidth="1"/>
    <col min="7440" max="7684" width="11.42578125" style="4" hidden="1"/>
    <col min="7685" max="7685" width="3.42578125" style="4" customWidth="1"/>
    <col min="7686" max="7686" width="3.7109375" style="4" customWidth="1"/>
    <col min="7687" max="7687" width="11.42578125" style="4" customWidth="1"/>
    <col min="7688" max="7688" width="46.140625" style="4" customWidth="1"/>
    <col min="7689" max="7693" width="21" style="4" customWidth="1"/>
    <col min="7694" max="7694" width="4.5703125" style="4" customWidth="1"/>
    <col min="7695" max="7695" width="3" style="4" customWidth="1"/>
    <col min="7696" max="7940" width="11.42578125" style="4" hidden="1"/>
    <col min="7941" max="7941" width="3.42578125" style="4" customWidth="1"/>
    <col min="7942" max="7942" width="3.7109375" style="4" customWidth="1"/>
    <col min="7943" max="7943" width="11.42578125" style="4" customWidth="1"/>
    <col min="7944" max="7944" width="46.140625" style="4" customWidth="1"/>
    <col min="7945" max="7949" width="21" style="4" customWidth="1"/>
    <col min="7950" max="7950" width="4.5703125" style="4" customWidth="1"/>
    <col min="7951" max="7951" width="3" style="4" customWidth="1"/>
    <col min="7952" max="8196" width="11.42578125" style="4" hidden="1"/>
    <col min="8197" max="8197" width="3.42578125" style="4" customWidth="1"/>
    <col min="8198" max="8198" width="3.7109375" style="4" customWidth="1"/>
    <col min="8199" max="8199" width="11.42578125" style="4" customWidth="1"/>
    <col min="8200" max="8200" width="46.140625" style="4" customWidth="1"/>
    <col min="8201" max="8205" width="21" style="4" customWidth="1"/>
    <col min="8206" max="8206" width="4.5703125" style="4" customWidth="1"/>
    <col min="8207" max="8207" width="3" style="4" customWidth="1"/>
    <col min="8208" max="8452" width="11.42578125" style="4" hidden="1"/>
    <col min="8453" max="8453" width="3.42578125" style="4" customWidth="1"/>
    <col min="8454" max="8454" width="3.7109375" style="4" customWidth="1"/>
    <col min="8455" max="8455" width="11.42578125" style="4" customWidth="1"/>
    <col min="8456" max="8456" width="46.140625" style="4" customWidth="1"/>
    <col min="8457" max="8461" width="21" style="4" customWidth="1"/>
    <col min="8462" max="8462" width="4.5703125" style="4" customWidth="1"/>
    <col min="8463" max="8463" width="3" style="4" customWidth="1"/>
    <col min="8464" max="8708" width="11.42578125" style="4" hidden="1"/>
    <col min="8709" max="8709" width="3.42578125" style="4" customWidth="1"/>
    <col min="8710" max="8710" width="3.7109375" style="4" customWidth="1"/>
    <col min="8711" max="8711" width="11.42578125" style="4" customWidth="1"/>
    <col min="8712" max="8712" width="46.140625" style="4" customWidth="1"/>
    <col min="8713" max="8717" width="21" style="4" customWidth="1"/>
    <col min="8718" max="8718" width="4.5703125" style="4" customWidth="1"/>
    <col min="8719" max="8719" width="3" style="4" customWidth="1"/>
    <col min="8720" max="8964" width="11.42578125" style="4" hidden="1"/>
    <col min="8965" max="8965" width="3.42578125" style="4" customWidth="1"/>
    <col min="8966" max="8966" width="3.7109375" style="4" customWidth="1"/>
    <col min="8967" max="8967" width="11.42578125" style="4" customWidth="1"/>
    <col min="8968" max="8968" width="46.140625" style="4" customWidth="1"/>
    <col min="8969" max="8973" width="21" style="4" customWidth="1"/>
    <col min="8974" max="8974" width="4.5703125" style="4" customWidth="1"/>
    <col min="8975" max="8975" width="3" style="4" customWidth="1"/>
    <col min="8976" max="9220" width="11.42578125" style="4" hidden="1"/>
    <col min="9221" max="9221" width="3.42578125" style="4" customWidth="1"/>
    <col min="9222" max="9222" width="3.7109375" style="4" customWidth="1"/>
    <col min="9223" max="9223" width="11.42578125" style="4" customWidth="1"/>
    <col min="9224" max="9224" width="46.140625" style="4" customWidth="1"/>
    <col min="9225" max="9229" width="21" style="4" customWidth="1"/>
    <col min="9230" max="9230" width="4.5703125" style="4" customWidth="1"/>
    <col min="9231" max="9231" width="3" style="4" customWidth="1"/>
    <col min="9232" max="9476" width="11.42578125" style="4" hidden="1"/>
    <col min="9477" max="9477" width="3.42578125" style="4" customWidth="1"/>
    <col min="9478" max="9478" width="3.7109375" style="4" customWidth="1"/>
    <col min="9479" max="9479" width="11.42578125" style="4" customWidth="1"/>
    <col min="9480" max="9480" width="46.140625" style="4" customWidth="1"/>
    <col min="9481" max="9485" width="21" style="4" customWidth="1"/>
    <col min="9486" max="9486" width="4.5703125" style="4" customWidth="1"/>
    <col min="9487" max="9487" width="3" style="4" customWidth="1"/>
    <col min="9488" max="9732" width="11.42578125" style="4" hidden="1"/>
    <col min="9733" max="9733" width="3.42578125" style="4" customWidth="1"/>
    <col min="9734" max="9734" width="3.7109375" style="4" customWidth="1"/>
    <col min="9735" max="9735" width="11.42578125" style="4" customWidth="1"/>
    <col min="9736" max="9736" width="46.140625" style="4" customWidth="1"/>
    <col min="9737" max="9741" width="21" style="4" customWidth="1"/>
    <col min="9742" max="9742" width="4.5703125" style="4" customWidth="1"/>
    <col min="9743" max="9743" width="3" style="4" customWidth="1"/>
    <col min="9744" max="9988" width="11.42578125" style="4" hidden="1"/>
    <col min="9989" max="9989" width="3.42578125" style="4" customWidth="1"/>
    <col min="9990" max="9990" width="3.7109375" style="4" customWidth="1"/>
    <col min="9991" max="9991" width="11.42578125" style="4" customWidth="1"/>
    <col min="9992" max="9992" width="46.140625" style="4" customWidth="1"/>
    <col min="9993" max="9997" width="21" style="4" customWidth="1"/>
    <col min="9998" max="9998" width="4.5703125" style="4" customWidth="1"/>
    <col min="9999" max="9999" width="3" style="4" customWidth="1"/>
    <col min="10000" max="10244" width="11.42578125" style="4" hidden="1"/>
    <col min="10245" max="10245" width="3.42578125" style="4" customWidth="1"/>
    <col min="10246" max="10246" width="3.7109375" style="4" customWidth="1"/>
    <col min="10247" max="10247" width="11.42578125" style="4" customWidth="1"/>
    <col min="10248" max="10248" width="46.140625" style="4" customWidth="1"/>
    <col min="10249" max="10253" width="21" style="4" customWidth="1"/>
    <col min="10254" max="10254" width="4.5703125" style="4" customWidth="1"/>
    <col min="10255" max="10255" width="3" style="4" customWidth="1"/>
    <col min="10256" max="10500" width="11.42578125" style="4" hidden="1"/>
    <col min="10501" max="10501" width="3.42578125" style="4" customWidth="1"/>
    <col min="10502" max="10502" width="3.7109375" style="4" customWidth="1"/>
    <col min="10503" max="10503" width="11.42578125" style="4" customWidth="1"/>
    <col min="10504" max="10504" width="46.140625" style="4" customWidth="1"/>
    <col min="10505" max="10509" width="21" style="4" customWidth="1"/>
    <col min="10510" max="10510" width="4.5703125" style="4" customWidth="1"/>
    <col min="10511" max="10511" width="3" style="4" customWidth="1"/>
    <col min="10512" max="10756" width="11.42578125" style="4" hidden="1"/>
    <col min="10757" max="10757" width="3.42578125" style="4" customWidth="1"/>
    <col min="10758" max="10758" width="3.7109375" style="4" customWidth="1"/>
    <col min="10759" max="10759" width="11.42578125" style="4" customWidth="1"/>
    <col min="10760" max="10760" width="46.140625" style="4" customWidth="1"/>
    <col min="10761" max="10765" width="21" style="4" customWidth="1"/>
    <col min="10766" max="10766" width="4.5703125" style="4" customWidth="1"/>
    <col min="10767" max="10767" width="3" style="4" customWidth="1"/>
    <col min="10768" max="11012" width="11.42578125" style="4" hidden="1"/>
    <col min="11013" max="11013" width="3.42578125" style="4" customWidth="1"/>
    <col min="11014" max="11014" width="3.7109375" style="4" customWidth="1"/>
    <col min="11015" max="11015" width="11.42578125" style="4" customWidth="1"/>
    <col min="11016" max="11016" width="46.140625" style="4" customWidth="1"/>
    <col min="11017" max="11021" width="21" style="4" customWidth="1"/>
    <col min="11022" max="11022" width="4.5703125" style="4" customWidth="1"/>
    <col min="11023" max="11023" width="3" style="4" customWidth="1"/>
    <col min="11024" max="11268" width="11.42578125" style="4" hidden="1"/>
    <col min="11269" max="11269" width="3.42578125" style="4" customWidth="1"/>
    <col min="11270" max="11270" width="3.7109375" style="4" customWidth="1"/>
    <col min="11271" max="11271" width="11.42578125" style="4" customWidth="1"/>
    <col min="11272" max="11272" width="46.140625" style="4" customWidth="1"/>
    <col min="11273" max="11277" width="21" style="4" customWidth="1"/>
    <col min="11278" max="11278" width="4.5703125" style="4" customWidth="1"/>
    <col min="11279" max="11279" width="3" style="4" customWidth="1"/>
    <col min="11280" max="11524" width="11.42578125" style="4" hidden="1"/>
    <col min="11525" max="11525" width="3.42578125" style="4" customWidth="1"/>
    <col min="11526" max="11526" width="3.7109375" style="4" customWidth="1"/>
    <col min="11527" max="11527" width="11.42578125" style="4" customWidth="1"/>
    <col min="11528" max="11528" width="46.140625" style="4" customWidth="1"/>
    <col min="11529" max="11533" width="21" style="4" customWidth="1"/>
    <col min="11534" max="11534" width="4.5703125" style="4" customWidth="1"/>
    <col min="11535" max="11535" width="3" style="4" customWidth="1"/>
    <col min="11536" max="11780" width="11.42578125" style="4" hidden="1"/>
    <col min="11781" max="11781" width="3.42578125" style="4" customWidth="1"/>
    <col min="11782" max="11782" width="3.7109375" style="4" customWidth="1"/>
    <col min="11783" max="11783" width="11.42578125" style="4" customWidth="1"/>
    <col min="11784" max="11784" width="46.140625" style="4" customWidth="1"/>
    <col min="11785" max="11789" width="21" style="4" customWidth="1"/>
    <col min="11790" max="11790" width="4.5703125" style="4" customWidth="1"/>
    <col min="11791" max="11791" width="3" style="4" customWidth="1"/>
    <col min="11792" max="12036" width="11.42578125" style="4" hidden="1"/>
    <col min="12037" max="12037" width="3.42578125" style="4" customWidth="1"/>
    <col min="12038" max="12038" width="3.7109375" style="4" customWidth="1"/>
    <col min="12039" max="12039" width="11.42578125" style="4" customWidth="1"/>
    <col min="12040" max="12040" width="46.140625" style="4" customWidth="1"/>
    <col min="12041" max="12045" width="21" style="4" customWidth="1"/>
    <col min="12046" max="12046" width="4.5703125" style="4" customWidth="1"/>
    <col min="12047" max="12047" width="3" style="4" customWidth="1"/>
    <col min="12048" max="12292" width="11.42578125" style="4" hidden="1"/>
    <col min="12293" max="12293" width="3.42578125" style="4" customWidth="1"/>
    <col min="12294" max="12294" width="3.7109375" style="4" customWidth="1"/>
    <col min="12295" max="12295" width="11.42578125" style="4" customWidth="1"/>
    <col min="12296" max="12296" width="46.140625" style="4" customWidth="1"/>
    <col min="12297" max="12301" width="21" style="4" customWidth="1"/>
    <col min="12302" max="12302" width="4.5703125" style="4" customWidth="1"/>
    <col min="12303" max="12303" width="3" style="4" customWidth="1"/>
    <col min="12304" max="12548" width="11.42578125" style="4" hidden="1"/>
    <col min="12549" max="12549" width="3.42578125" style="4" customWidth="1"/>
    <col min="12550" max="12550" width="3.7109375" style="4" customWidth="1"/>
    <col min="12551" max="12551" width="11.42578125" style="4" customWidth="1"/>
    <col min="12552" max="12552" width="46.140625" style="4" customWidth="1"/>
    <col min="12553" max="12557" width="21" style="4" customWidth="1"/>
    <col min="12558" max="12558" width="4.5703125" style="4" customWidth="1"/>
    <col min="12559" max="12559" width="3" style="4" customWidth="1"/>
    <col min="12560" max="12804" width="11.42578125" style="4" hidden="1"/>
    <col min="12805" max="12805" width="3.42578125" style="4" customWidth="1"/>
    <col min="12806" max="12806" width="3.7109375" style="4" customWidth="1"/>
    <col min="12807" max="12807" width="11.42578125" style="4" customWidth="1"/>
    <col min="12808" max="12808" width="46.140625" style="4" customWidth="1"/>
    <col min="12809" max="12813" width="21" style="4" customWidth="1"/>
    <col min="12814" max="12814" width="4.5703125" style="4" customWidth="1"/>
    <col min="12815" max="12815" width="3" style="4" customWidth="1"/>
    <col min="12816" max="13060" width="11.42578125" style="4" hidden="1"/>
    <col min="13061" max="13061" width="3.42578125" style="4" customWidth="1"/>
    <col min="13062" max="13062" width="3.7109375" style="4" customWidth="1"/>
    <col min="13063" max="13063" width="11.42578125" style="4" customWidth="1"/>
    <col min="13064" max="13064" width="46.140625" style="4" customWidth="1"/>
    <col min="13065" max="13069" width="21" style="4" customWidth="1"/>
    <col min="13070" max="13070" width="4.5703125" style="4" customWidth="1"/>
    <col min="13071" max="13071" width="3" style="4" customWidth="1"/>
    <col min="13072" max="13316" width="11.42578125" style="4" hidden="1"/>
    <col min="13317" max="13317" width="3.42578125" style="4" customWidth="1"/>
    <col min="13318" max="13318" width="3.7109375" style="4" customWidth="1"/>
    <col min="13319" max="13319" width="11.42578125" style="4" customWidth="1"/>
    <col min="13320" max="13320" width="46.140625" style="4" customWidth="1"/>
    <col min="13321" max="13325" width="21" style="4" customWidth="1"/>
    <col min="13326" max="13326" width="4.5703125" style="4" customWidth="1"/>
    <col min="13327" max="13327" width="3" style="4" customWidth="1"/>
    <col min="13328" max="13572" width="11.42578125" style="4" hidden="1"/>
    <col min="13573" max="13573" width="3.42578125" style="4" customWidth="1"/>
    <col min="13574" max="13574" width="3.7109375" style="4" customWidth="1"/>
    <col min="13575" max="13575" width="11.42578125" style="4" customWidth="1"/>
    <col min="13576" max="13576" width="46.140625" style="4" customWidth="1"/>
    <col min="13577" max="13581" width="21" style="4" customWidth="1"/>
    <col min="13582" max="13582" width="4.5703125" style="4" customWidth="1"/>
    <col min="13583" max="13583" width="3" style="4" customWidth="1"/>
    <col min="13584" max="13828" width="11.42578125" style="4" hidden="1"/>
    <col min="13829" max="13829" width="3.42578125" style="4" customWidth="1"/>
    <col min="13830" max="13830" width="3.7109375" style="4" customWidth="1"/>
    <col min="13831" max="13831" width="11.42578125" style="4" customWidth="1"/>
    <col min="13832" max="13832" width="46.140625" style="4" customWidth="1"/>
    <col min="13833" max="13837" width="21" style="4" customWidth="1"/>
    <col min="13838" max="13838" width="4.5703125" style="4" customWidth="1"/>
    <col min="13839" max="13839" width="3" style="4" customWidth="1"/>
    <col min="13840" max="14084" width="11.42578125" style="4" hidden="1"/>
    <col min="14085" max="14085" width="3.42578125" style="4" customWidth="1"/>
    <col min="14086" max="14086" width="3.7109375" style="4" customWidth="1"/>
    <col min="14087" max="14087" width="11.42578125" style="4" customWidth="1"/>
    <col min="14088" max="14088" width="46.140625" style="4" customWidth="1"/>
    <col min="14089" max="14093" width="21" style="4" customWidth="1"/>
    <col min="14094" max="14094" width="4.5703125" style="4" customWidth="1"/>
    <col min="14095" max="14095" width="3" style="4" customWidth="1"/>
    <col min="14096" max="14340" width="11.42578125" style="4" hidden="1"/>
    <col min="14341" max="14341" width="3.42578125" style="4" customWidth="1"/>
    <col min="14342" max="14342" width="3.7109375" style="4" customWidth="1"/>
    <col min="14343" max="14343" width="11.42578125" style="4" customWidth="1"/>
    <col min="14344" max="14344" width="46.140625" style="4" customWidth="1"/>
    <col min="14345" max="14349" width="21" style="4" customWidth="1"/>
    <col min="14350" max="14350" width="4.5703125" style="4" customWidth="1"/>
    <col min="14351" max="14351" width="3" style="4" customWidth="1"/>
    <col min="14352" max="14596" width="11.42578125" style="4" hidden="1"/>
    <col min="14597" max="14597" width="3.42578125" style="4" customWidth="1"/>
    <col min="14598" max="14598" width="3.7109375" style="4" customWidth="1"/>
    <col min="14599" max="14599" width="11.42578125" style="4" customWidth="1"/>
    <col min="14600" max="14600" width="46.140625" style="4" customWidth="1"/>
    <col min="14601" max="14605" width="21" style="4" customWidth="1"/>
    <col min="14606" max="14606" width="4.5703125" style="4" customWidth="1"/>
    <col min="14607" max="14607" width="3" style="4" customWidth="1"/>
    <col min="14608" max="14852" width="11.42578125" style="4" hidden="1"/>
    <col min="14853" max="14853" width="3.42578125" style="4" customWidth="1"/>
    <col min="14854" max="14854" width="3.7109375" style="4" customWidth="1"/>
    <col min="14855" max="14855" width="11.42578125" style="4" customWidth="1"/>
    <col min="14856" max="14856" width="46.140625" style="4" customWidth="1"/>
    <col min="14857" max="14861" width="21" style="4" customWidth="1"/>
    <col min="14862" max="14862" width="4.5703125" style="4" customWidth="1"/>
    <col min="14863" max="14863" width="3" style="4" customWidth="1"/>
    <col min="14864" max="15108" width="11.42578125" style="4" hidden="1"/>
    <col min="15109" max="15109" width="3.42578125" style="4" customWidth="1"/>
    <col min="15110" max="15110" width="3.7109375" style="4" customWidth="1"/>
    <col min="15111" max="15111" width="11.42578125" style="4" customWidth="1"/>
    <col min="15112" max="15112" width="46.140625" style="4" customWidth="1"/>
    <col min="15113" max="15117" width="21" style="4" customWidth="1"/>
    <col min="15118" max="15118" width="4.5703125" style="4" customWidth="1"/>
    <col min="15119" max="15119" width="3" style="4" customWidth="1"/>
    <col min="15120" max="15364" width="11.42578125" style="4" hidden="1"/>
    <col min="15365" max="15365" width="3.42578125" style="4" customWidth="1"/>
    <col min="15366" max="15366" width="3.7109375" style="4" customWidth="1"/>
    <col min="15367" max="15367" width="11.42578125" style="4" customWidth="1"/>
    <col min="15368" max="15368" width="46.140625" style="4" customWidth="1"/>
    <col min="15369" max="15373" width="21" style="4" customWidth="1"/>
    <col min="15374" max="15374" width="4.5703125" style="4" customWidth="1"/>
    <col min="15375" max="15375" width="3" style="4" customWidth="1"/>
    <col min="15376" max="15620" width="11.42578125" style="4" hidden="1"/>
    <col min="15621" max="15621" width="3.42578125" style="4" customWidth="1"/>
    <col min="15622" max="15622" width="3.7109375" style="4" customWidth="1"/>
    <col min="15623" max="15623" width="11.42578125" style="4" customWidth="1"/>
    <col min="15624" max="15624" width="46.140625" style="4" customWidth="1"/>
    <col min="15625" max="15629" width="21" style="4" customWidth="1"/>
    <col min="15630" max="15630" width="4.5703125" style="4" customWidth="1"/>
    <col min="15631" max="15631" width="3" style="4" customWidth="1"/>
    <col min="15632" max="15872" width="11.42578125" style="4" hidden="1"/>
    <col min="15873" max="15883" width="0" style="4" hidden="1"/>
    <col min="15884" max="16128" width="11.42578125" style="4" hidden="1"/>
    <col min="16129" max="16139" width="0" style="4" hidden="1"/>
    <col min="16140" max="16384" width="11.42578125" style="4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3"/>
    </row>
    <row r="2" spans="2:10" ht="18" hidden="1" x14ac:dyDescent="0.25">
      <c r="B2" s="1"/>
      <c r="C2" s="5"/>
      <c r="D2" s="109" t="s">
        <v>0</v>
      </c>
      <c r="E2" s="109"/>
      <c r="F2" s="109"/>
      <c r="G2" s="109"/>
      <c r="H2" s="109"/>
      <c r="I2" s="6"/>
      <c r="J2" s="7"/>
    </row>
    <row r="3" spans="2:10" ht="18" x14ac:dyDescent="0.25">
      <c r="C3" s="5"/>
      <c r="D3" s="109" t="s">
        <v>1</v>
      </c>
      <c r="E3" s="109"/>
      <c r="F3" s="109"/>
      <c r="G3" s="109"/>
      <c r="H3" s="109"/>
      <c r="I3" s="6"/>
      <c r="J3" s="7"/>
    </row>
    <row r="4" spans="2:10" ht="18" x14ac:dyDescent="0.25">
      <c r="C4" s="5"/>
      <c r="D4" s="109" t="s">
        <v>31</v>
      </c>
      <c r="E4" s="109"/>
      <c r="F4" s="109"/>
      <c r="G4" s="109"/>
      <c r="H4" s="109"/>
      <c r="I4" s="6"/>
      <c r="J4" s="7"/>
    </row>
    <row r="5" spans="2:10" ht="18" x14ac:dyDescent="0.25">
      <c r="C5" s="5"/>
      <c r="D5" s="109" t="s">
        <v>2</v>
      </c>
      <c r="E5" s="109"/>
      <c r="F5" s="109"/>
      <c r="G5" s="109"/>
      <c r="H5" s="109"/>
      <c r="I5" s="6"/>
      <c r="J5" s="7"/>
    </row>
    <row r="6" spans="2:10" ht="18" x14ac:dyDescent="0.25">
      <c r="B6" s="8"/>
      <c r="C6" s="9"/>
      <c r="D6" s="110"/>
      <c r="E6" s="110"/>
      <c r="F6" s="110"/>
      <c r="G6" s="110"/>
      <c r="H6" s="110"/>
      <c r="I6" s="110"/>
      <c r="J6" s="110"/>
    </row>
    <row r="7" spans="2:10" ht="20.25" x14ac:dyDescent="0.3">
      <c r="B7" s="8"/>
      <c r="C7" s="10"/>
      <c r="D7" s="111" t="s">
        <v>3</v>
      </c>
      <c r="E7" s="111"/>
      <c r="F7" s="111"/>
      <c r="G7" s="111"/>
      <c r="H7" s="111"/>
      <c r="I7" s="11"/>
      <c r="J7" s="12"/>
    </row>
    <row r="8" spans="2:10" ht="6" customHeight="1" x14ac:dyDescent="0.25">
      <c r="B8" s="8"/>
      <c r="C8" s="8"/>
      <c r="D8" s="8" t="s">
        <v>4</v>
      </c>
      <c r="E8" s="8"/>
      <c r="F8" s="8"/>
      <c r="G8" s="8"/>
      <c r="H8" s="8"/>
      <c r="I8" s="8"/>
      <c r="J8" s="13"/>
    </row>
    <row r="9" spans="2:10" ht="6.75" customHeight="1" x14ac:dyDescent="0.25">
      <c r="B9" s="8"/>
      <c r="C9" s="8"/>
      <c r="D9" s="8"/>
      <c r="E9" s="8"/>
      <c r="F9" s="8"/>
      <c r="G9" s="8"/>
      <c r="H9" s="8"/>
      <c r="I9" s="8"/>
      <c r="J9" s="13"/>
    </row>
    <row r="10" spans="2:10" ht="63.75" customHeight="1" thickBot="1" x14ac:dyDescent="0.3">
      <c r="B10" s="14"/>
      <c r="C10" s="112" t="s">
        <v>5</v>
      </c>
      <c r="D10" s="112"/>
      <c r="E10" s="15" t="s">
        <v>6</v>
      </c>
      <c r="F10" s="15" t="s">
        <v>7</v>
      </c>
      <c r="G10" s="15" t="s">
        <v>8</v>
      </c>
      <c r="H10" s="15" t="s">
        <v>9</v>
      </c>
      <c r="I10" s="15" t="s">
        <v>10</v>
      </c>
      <c r="J10" s="16"/>
    </row>
    <row r="11" spans="2:10" ht="15" x14ac:dyDescent="0.25">
      <c r="B11" s="17"/>
      <c r="C11" s="18"/>
      <c r="D11" s="18"/>
      <c r="E11" s="18"/>
      <c r="F11" s="18"/>
      <c r="G11" s="18"/>
      <c r="H11" s="18"/>
      <c r="I11" s="19"/>
      <c r="J11" s="20"/>
    </row>
    <row r="12" spans="2:10" ht="15" x14ac:dyDescent="0.25">
      <c r="B12" s="21"/>
      <c r="C12" s="22"/>
      <c r="D12" s="23"/>
      <c r="E12" s="24"/>
      <c r="F12" s="25"/>
      <c r="G12" s="26"/>
      <c r="H12" s="2"/>
      <c r="I12" s="27"/>
      <c r="J12" s="28"/>
    </row>
    <row r="13" spans="2:10" ht="15" x14ac:dyDescent="0.25">
      <c r="B13" s="29"/>
      <c r="C13" s="113" t="s">
        <v>11</v>
      </c>
      <c r="D13" s="113"/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28"/>
    </row>
    <row r="14" spans="2:10" ht="15" x14ac:dyDescent="0.25">
      <c r="B14" s="29"/>
      <c r="C14" s="32"/>
      <c r="D14" s="24"/>
      <c r="E14" s="33"/>
      <c r="F14" s="33"/>
      <c r="G14" s="33"/>
      <c r="H14" s="33"/>
      <c r="I14" s="34"/>
      <c r="J14" s="28"/>
    </row>
    <row r="15" spans="2:10" ht="15" x14ac:dyDescent="0.25">
      <c r="B15" s="29"/>
      <c r="C15" s="107" t="s">
        <v>12</v>
      </c>
      <c r="D15" s="107"/>
      <c r="E15" s="35">
        <v>183503050.09999999</v>
      </c>
      <c r="F15" s="30">
        <v>0</v>
      </c>
      <c r="G15" s="30"/>
      <c r="H15" s="30">
        <v>0</v>
      </c>
      <c r="I15" s="36">
        <v>183503119.09999999</v>
      </c>
      <c r="J15" s="28"/>
    </row>
    <row r="16" spans="2:10" ht="15" x14ac:dyDescent="0.25">
      <c r="B16" s="21"/>
      <c r="C16" s="104" t="s">
        <v>13</v>
      </c>
      <c r="D16" s="104"/>
      <c r="E16" s="37">
        <v>181591314.40000001</v>
      </c>
      <c r="F16" s="38">
        <v>0</v>
      </c>
      <c r="G16" s="38">
        <v>0</v>
      </c>
      <c r="H16" s="38">
        <v>0</v>
      </c>
      <c r="I16" s="34">
        <v>181591314.40000001</v>
      </c>
      <c r="J16" s="28"/>
    </row>
    <row r="17" spans="2:10" ht="15" x14ac:dyDescent="0.25">
      <c r="B17" s="21"/>
      <c r="C17" s="104" t="s">
        <v>14</v>
      </c>
      <c r="D17" s="104"/>
      <c r="E17" s="37">
        <v>1911735.7</v>
      </c>
      <c r="F17" s="38">
        <v>0</v>
      </c>
      <c r="G17" s="38">
        <v>0</v>
      </c>
      <c r="H17" s="38">
        <v>0</v>
      </c>
      <c r="I17" s="34">
        <v>1911735.7</v>
      </c>
      <c r="J17" s="28"/>
    </row>
    <row r="18" spans="2:10" ht="15" x14ac:dyDescent="0.25">
      <c r="B18" s="21"/>
      <c r="C18" s="104" t="s">
        <v>15</v>
      </c>
      <c r="D18" s="104"/>
      <c r="E18" s="37">
        <v>0</v>
      </c>
      <c r="F18" s="38">
        <v>0</v>
      </c>
      <c r="G18" s="38">
        <v>69</v>
      </c>
      <c r="H18" s="38">
        <v>0</v>
      </c>
      <c r="I18" s="39">
        <v>69</v>
      </c>
      <c r="J18" s="28"/>
    </row>
    <row r="19" spans="2:10" ht="15" x14ac:dyDescent="0.25">
      <c r="B19" s="29"/>
      <c r="C19" s="32"/>
      <c r="D19" s="24"/>
      <c r="E19" s="33"/>
      <c r="F19" s="33"/>
      <c r="G19" s="33"/>
      <c r="H19" s="33"/>
      <c r="I19" s="34"/>
      <c r="J19" s="28"/>
    </row>
    <row r="20" spans="2:10" ht="15" x14ac:dyDescent="0.25">
      <c r="B20" s="29"/>
      <c r="C20" s="107" t="s">
        <v>16</v>
      </c>
      <c r="D20" s="107"/>
      <c r="E20" s="35">
        <v>0</v>
      </c>
      <c r="F20" s="30">
        <v>-6985299.6319999602</v>
      </c>
      <c r="G20" s="30">
        <v>-22050613.349999964</v>
      </c>
      <c r="H20" s="30">
        <v>0</v>
      </c>
      <c r="I20" s="36">
        <v>-29035912.981999926</v>
      </c>
      <c r="J20" s="28"/>
    </row>
    <row r="21" spans="2:10" ht="15" x14ac:dyDescent="0.25">
      <c r="B21" s="21"/>
      <c r="C21" s="104" t="s">
        <v>17</v>
      </c>
      <c r="D21" s="104"/>
      <c r="E21" s="38">
        <v>0</v>
      </c>
      <c r="F21" s="38">
        <v>0</v>
      </c>
      <c r="G21" s="38">
        <v>-22050613.349999964</v>
      </c>
      <c r="H21" s="38">
        <v>0</v>
      </c>
      <c r="I21" s="39">
        <v>-22050613.349999964</v>
      </c>
      <c r="J21" s="28"/>
    </row>
    <row r="22" spans="2:10" ht="15" x14ac:dyDescent="0.25">
      <c r="B22" s="21"/>
      <c r="C22" s="104" t="s">
        <v>18</v>
      </c>
      <c r="D22" s="104"/>
      <c r="F22" s="38">
        <v>-6985299.6319999602</v>
      </c>
      <c r="G22" s="38"/>
      <c r="H22" s="38">
        <v>0</v>
      </c>
      <c r="I22" s="39">
        <v>-6985299.6319999602</v>
      </c>
      <c r="J22" s="28"/>
    </row>
    <row r="23" spans="2:10" ht="15" x14ac:dyDescent="0.25">
      <c r="B23" s="21"/>
      <c r="C23" s="104" t="s">
        <v>19</v>
      </c>
      <c r="D23" s="104"/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28"/>
    </row>
    <row r="24" spans="2:10" ht="15" x14ac:dyDescent="0.25">
      <c r="B24" s="21"/>
      <c r="C24" s="104" t="s">
        <v>20</v>
      </c>
      <c r="D24" s="104"/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28"/>
    </row>
    <row r="25" spans="2:10" ht="15" x14ac:dyDescent="0.25">
      <c r="B25" s="29"/>
      <c r="C25" s="32"/>
      <c r="D25" s="24"/>
      <c r="E25" s="33"/>
      <c r="F25" s="33"/>
      <c r="G25" s="33"/>
      <c r="H25" s="33"/>
      <c r="I25" s="34"/>
      <c r="J25" s="28"/>
    </row>
    <row r="26" spans="2:10" ht="15.75" thickBot="1" x14ac:dyDescent="0.3">
      <c r="B26" s="29"/>
      <c r="C26" s="108" t="s">
        <v>21</v>
      </c>
      <c r="D26" s="108"/>
      <c r="E26" s="40">
        <v>183503050.09999999</v>
      </c>
      <c r="F26" s="40">
        <v>-6985299.6319999602</v>
      </c>
      <c r="G26" s="40">
        <v>-22050613.349999964</v>
      </c>
      <c r="H26" s="41">
        <v>0</v>
      </c>
      <c r="I26" s="42">
        <v>154467206.11800006</v>
      </c>
      <c r="J26" s="28"/>
    </row>
    <row r="27" spans="2:10" ht="15" x14ac:dyDescent="0.25">
      <c r="B27" s="21"/>
      <c r="C27" s="24"/>
      <c r="D27" s="26"/>
      <c r="E27" s="33"/>
      <c r="F27" s="33"/>
      <c r="G27" s="33"/>
      <c r="H27" s="33"/>
      <c r="I27" s="34"/>
      <c r="J27" s="28"/>
    </row>
    <row r="28" spans="2:10" ht="15" x14ac:dyDescent="0.25">
      <c r="B28" s="29"/>
      <c r="C28" s="107" t="s">
        <v>22</v>
      </c>
      <c r="D28" s="107"/>
      <c r="E28" s="30">
        <v>0</v>
      </c>
      <c r="F28" s="30">
        <v>0</v>
      </c>
      <c r="G28" s="30">
        <v>0</v>
      </c>
      <c r="H28" s="30">
        <v>0</v>
      </c>
      <c r="I28" s="36">
        <v>183503119.09999999</v>
      </c>
      <c r="J28" s="28"/>
    </row>
    <row r="29" spans="2:10" ht="15" x14ac:dyDescent="0.25">
      <c r="B29" s="21"/>
      <c r="C29" s="104" t="s">
        <v>23</v>
      </c>
      <c r="D29" s="104"/>
      <c r="E29" s="38">
        <v>0</v>
      </c>
      <c r="F29" s="38">
        <v>0</v>
      </c>
      <c r="G29" s="38">
        <v>0</v>
      </c>
      <c r="H29" s="38">
        <v>0</v>
      </c>
      <c r="I29" s="39">
        <v>181591314.40000001</v>
      </c>
      <c r="J29" s="28"/>
    </row>
    <row r="30" spans="2:10" ht="15" x14ac:dyDescent="0.25">
      <c r="B30" s="21"/>
      <c r="C30" s="104" t="s">
        <v>14</v>
      </c>
      <c r="D30" s="104"/>
      <c r="E30" s="38">
        <v>0</v>
      </c>
      <c r="F30" s="38">
        <v>0</v>
      </c>
      <c r="G30" s="38">
        <v>0</v>
      </c>
      <c r="H30" s="38">
        <v>0</v>
      </c>
      <c r="I30" s="39">
        <v>1911735.7</v>
      </c>
      <c r="J30" s="28"/>
    </row>
    <row r="31" spans="2:10" ht="15" x14ac:dyDescent="0.25">
      <c r="B31" s="21"/>
      <c r="C31" s="104" t="s">
        <v>15</v>
      </c>
      <c r="D31" s="104"/>
      <c r="E31" s="38">
        <v>0</v>
      </c>
      <c r="F31" s="38">
        <v>0</v>
      </c>
      <c r="G31" s="38">
        <v>0</v>
      </c>
      <c r="H31" s="38">
        <v>0</v>
      </c>
      <c r="I31" s="39">
        <v>69</v>
      </c>
      <c r="J31" s="28"/>
    </row>
    <row r="32" spans="2:10" ht="15" x14ac:dyDescent="0.25">
      <c r="B32" s="29"/>
      <c r="C32" s="32"/>
      <c r="D32" s="24"/>
      <c r="E32" s="33"/>
      <c r="F32" s="33"/>
      <c r="G32" s="33"/>
      <c r="H32" s="33"/>
      <c r="I32" s="34"/>
      <c r="J32" s="28"/>
    </row>
    <row r="33" spans="2:11" ht="15" x14ac:dyDescent="0.25">
      <c r="B33" s="29" t="s">
        <v>4</v>
      </c>
      <c r="C33" s="107" t="s">
        <v>24</v>
      </c>
      <c r="D33" s="107"/>
      <c r="E33" s="30">
        <v>0</v>
      </c>
      <c r="F33" s="30">
        <v>-9277846.8000000007</v>
      </c>
      <c r="G33" s="30">
        <v>-299158.37000000104</v>
      </c>
      <c r="H33" s="30">
        <v>0</v>
      </c>
      <c r="I33" s="36">
        <v>-38612918.151999928</v>
      </c>
      <c r="J33" s="28"/>
    </row>
    <row r="34" spans="2:11" ht="15" x14ac:dyDescent="0.25">
      <c r="B34" s="21"/>
      <c r="C34" s="104" t="s">
        <v>17</v>
      </c>
      <c r="D34" s="104"/>
      <c r="E34" s="38">
        <v>0</v>
      </c>
      <c r="F34" s="38">
        <v>0</v>
      </c>
      <c r="G34" s="38">
        <v>-299158.37000000104</v>
      </c>
      <c r="H34" s="38">
        <v>0</v>
      </c>
      <c r="I34" s="39">
        <v>-22349771.719999965</v>
      </c>
      <c r="J34" s="28"/>
    </row>
    <row r="35" spans="2:11" ht="15" x14ac:dyDescent="0.25">
      <c r="B35" s="21"/>
      <c r="C35" s="104" t="s">
        <v>18</v>
      </c>
      <c r="D35" s="104"/>
      <c r="E35" s="38">
        <v>0</v>
      </c>
      <c r="F35" s="38">
        <v>-9277846.8000000007</v>
      </c>
      <c r="G35" s="38">
        <v>0</v>
      </c>
      <c r="H35" s="38">
        <v>0</v>
      </c>
      <c r="I35" s="39">
        <v>-16263146.431999961</v>
      </c>
      <c r="J35" s="28"/>
    </row>
    <row r="36" spans="2:11" ht="15" x14ac:dyDescent="0.25">
      <c r="B36" s="21"/>
      <c r="C36" s="104" t="s">
        <v>19</v>
      </c>
      <c r="D36" s="104"/>
      <c r="E36" s="38">
        <v>0</v>
      </c>
      <c r="F36" s="38">
        <v>0</v>
      </c>
      <c r="G36" s="38">
        <v>0</v>
      </c>
      <c r="H36" s="38">
        <v>0</v>
      </c>
      <c r="I36" s="39">
        <v>0</v>
      </c>
      <c r="J36" s="28"/>
    </row>
    <row r="37" spans="2:11" ht="15" x14ac:dyDescent="0.25">
      <c r="B37" s="21"/>
      <c r="C37" s="104" t="s">
        <v>20</v>
      </c>
      <c r="D37" s="104"/>
      <c r="E37" s="38">
        <v>0</v>
      </c>
      <c r="F37" s="38">
        <v>0</v>
      </c>
      <c r="G37" s="38">
        <v>0</v>
      </c>
      <c r="H37" s="38">
        <v>0</v>
      </c>
      <c r="I37" s="39">
        <v>0</v>
      </c>
      <c r="J37" s="28"/>
    </row>
    <row r="38" spans="2:11" ht="15.75" thickBot="1" x14ac:dyDescent="0.3">
      <c r="B38" s="29"/>
      <c r="C38" s="32"/>
      <c r="D38" s="24"/>
      <c r="E38" s="33"/>
      <c r="F38" s="33"/>
      <c r="G38" s="33"/>
      <c r="H38" s="33"/>
      <c r="I38" s="34"/>
      <c r="J38" s="28"/>
    </row>
    <row r="39" spans="2:11" ht="15.75" thickBot="1" x14ac:dyDescent="0.3">
      <c r="B39" s="43"/>
      <c r="C39" s="105" t="s">
        <v>25</v>
      </c>
      <c r="D39" s="105"/>
      <c r="E39" s="44">
        <v>0</v>
      </c>
      <c r="F39" s="44">
        <v>-9277846.8000000007</v>
      </c>
      <c r="G39" s="44">
        <v>-299158.37000000104</v>
      </c>
      <c r="H39" s="44">
        <v>0</v>
      </c>
      <c r="I39" s="45">
        <v>144890200.94800007</v>
      </c>
      <c r="J39" s="46"/>
      <c r="K39" s="47">
        <v>-1.9999146461486816E-3</v>
      </c>
    </row>
    <row r="40" spans="2:11" ht="15" x14ac:dyDescent="0.25">
      <c r="B40" s="48"/>
      <c r="C40" s="48"/>
      <c r="D40" s="48"/>
      <c r="E40" s="48"/>
      <c r="F40" s="48"/>
      <c r="G40" s="48"/>
      <c r="H40" s="48"/>
      <c r="I40" s="48"/>
      <c r="J40" s="49"/>
    </row>
    <row r="41" spans="2:11" ht="15" x14ac:dyDescent="0.25">
      <c r="E41" s="50"/>
      <c r="F41" s="50"/>
      <c r="I41" s="51"/>
      <c r="J41" s="52"/>
    </row>
    <row r="42" spans="2:11" ht="15" x14ac:dyDescent="0.25">
      <c r="B42" s="1"/>
      <c r="C42" s="106" t="s">
        <v>26</v>
      </c>
      <c r="D42" s="106"/>
      <c r="E42" s="106"/>
      <c r="F42" s="106"/>
      <c r="G42" s="106"/>
      <c r="H42" s="106"/>
      <c r="I42" s="106"/>
      <c r="J42" s="106"/>
    </row>
    <row r="43" spans="2:11" ht="15" x14ac:dyDescent="0.25">
      <c r="B43" s="1"/>
      <c r="C43" s="26"/>
      <c r="D43" s="53"/>
      <c r="E43" s="54"/>
      <c r="F43" s="54"/>
      <c r="G43" s="1"/>
      <c r="H43" s="55"/>
      <c r="I43" s="53"/>
      <c r="J43" s="56"/>
    </row>
    <row r="44" spans="2:11" ht="0" hidden="1" customHeight="1" x14ac:dyDescent="0.25"/>
    <row r="45" spans="2:11" ht="0" hidden="1" customHeight="1" x14ac:dyDescent="0.25"/>
    <row r="46" spans="2:11" ht="0" hidden="1" customHeight="1" x14ac:dyDescent="0.25"/>
    <row r="47" spans="2:11" ht="0" hidden="1" customHeight="1" x14ac:dyDescent="0.25"/>
    <row r="48" spans="2:11" ht="0" hidden="1" customHeight="1" x14ac:dyDescent="0.25"/>
    <row r="51" spans="2:10" ht="0" hidden="1" customHeight="1" x14ac:dyDescent="0.25">
      <c r="B51" s="58"/>
    </row>
    <row r="60" spans="2:10" ht="0" hidden="1" customHeight="1" x14ac:dyDescent="0.25">
      <c r="J60" s="59">
        <f>+[13]INGRESOS!O101-[13]GASTO!E146-J50+'[13]Activos 2016'!I66</f>
        <v>-299158.37000000104</v>
      </c>
    </row>
    <row r="63" spans="2:10" ht="0" hidden="1" customHeight="1" x14ac:dyDescent="0.25">
      <c r="B63" s="58" t="s">
        <v>27</v>
      </c>
    </row>
    <row r="64" spans="2:10" ht="0" hidden="1" customHeight="1" x14ac:dyDescent="0.25"/>
    <row r="65" spans="2:2" ht="0" hidden="1" customHeight="1" x14ac:dyDescent="0.25"/>
    <row r="66" spans="2:2" ht="0" hidden="1" customHeight="1" x14ac:dyDescent="0.25"/>
    <row r="67" spans="2:2" ht="0" hidden="1" customHeight="1" x14ac:dyDescent="0.25"/>
    <row r="68" spans="2:2" ht="0" hidden="1" customHeight="1" x14ac:dyDescent="0.25"/>
    <row r="69" spans="2:2" ht="0" hidden="1" customHeight="1" x14ac:dyDescent="0.25"/>
    <row r="70" spans="2:2" ht="0" hidden="1" customHeight="1" x14ac:dyDescent="0.25"/>
    <row r="71" spans="2:2" ht="0" hidden="1" customHeight="1" x14ac:dyDescent="0.25"/>
    <row r="72" spans="2:2" ht="0" hidden="1" customHeight="1" x14ac:dyDescent="0.25"/>
    <row r="73" spans="2:2" ht="0" hidden="1" customHeight="1" x14ac:dyDescent="0.25"/>
    <row r="75" spans="2:2" ht="0" hidden="1" customHeight="1" x14ac:dyDescent="0.25">
      <c r="B75" s="58" t="s">
        <v>28</v>
      </c>
    </row>
    <row r="76" spans="2:2" ht="0" hidden="1" customHeight="1" x14ac:dyDescent="0.25"/>
    <row r="77" spans="2:2" ht="0" hidden="1" customHeight="1" x14ac:dyDescent="0.25"/>
    <row r="78" spans="2:2" ht="0" hidden="1" customHeight="1" x14ac:dyDescent="0.25"/>
    <row r="79" spans="2:2" ht="0" hidden="1" customHeight="1" x14ac:dyDescent="0.25"/>
    <row r="80" spans="2:2" ht="0" hidden="1" customHeight="1" x14ac:dyDescent="0.25"/>
    <row r="81" spans="2:2" ht="0" hidden="1" customHeight="1" x14ac:dyDescent="0.25"/>
    <row r="82" spans="2:2" ht="0" hidden="1" customHeight="1" x14ac:dyDescent="0.25"/>
    <row r="83" spans="2:2" ht="0" hidden="1" customHeight="1" x14ac:dyDescent="0.25"/>
    <row r="84" spans="2:2" ht="0" hidden="1" customHeight="1" x14ac:dyDescent="0.25"/>
    <row r="85" spans="2:2" ht="0" hidden="1" customHeight="1" x14ac:dyDescent="0.25"/>
    <row r="87" spans="2:2" ht="0" hidden="1" customHeight="1" x14ac:dyDescent="0.25">
      <c r="B87" s="58" t="s">
        <v>29</v>
      </c>
    </row>
    <row r="88" spans="2:2" ht="0" hidden="1" customHeight="1" x14ac:dyDescent="0.25"/>
    <row r="89" spans="2:2" ht="0" hidden="1" customHeight="1" x14ac:dyDescent="0.25"/>
    <row r="90" spans="2:2" ht="0" hidden="1" customHeight="1" x14ac:dyDescent="0.25"/>
    <row r="91" spans="2:2" ht="0" hidden="1" customHeight="1" x14ac:dyDescent="0.25"/>
    <row r="92" spans="2:2" ht="0" hidden="1" customHeight="1" x14ac:dyDescent="0.25"/>
    <row r="93" spans="2:2" ht="0" hidden="1" customHeight="1" x14ac:dyDescent="0.25"/>
    <row r="94" spans="2:2" ht="0" hidden="1" customHeight="1" x14ac:dyDescent="0.25"/>
    <row r="95" spans="2:2" ht="0" hidden="1" customHeight="1" x14ac:dyDescent="0.25"/>
    <row r="96" spans="2:2" ht="0" hidden="1" customHeight="1" x14ac:dyDescent="0.25"/>
    <row r="97" spans="2:2" ht="0" hidden="1" customHeight="1" x14ac:dyDescent="0.25"/>
    <row r="98" spans="2:2" ht="0" hidden="1" customHeight="1" x14ac:dyDescent="0.25"/>
    <row r="99" spans="2:2" ht="0" hidden="1" customHeight="1" x14ac:dyDescent="0.25">
      <c r="B99" s="58" t="s">
        <v>30</v>
      </c>
    </row>
    <row r="100" spans="2:2" ht="0" hidden="1" customHeight="1" x14ac:dyDescent="0.25"/>
    <row r="101" spans="2:2" ht="0" hidden="1" customHeight="1" x14ac:dyDescent="0.25"/>
    <row r="102" spans="2:2" ht="0" hidden="1" customHeight="1" x14ac:dyDescent="0.25"/>
    <row r="103" spans="2:2" ht="0" hidden="1" customHeight="1" x14ac:dyDescent="0.25"/>
    <row r="104" spans="2:2" ht="0" hidden="1" customHeight="1" x14ac:dyDescent="0.25"/>
    <row r="105" spans="2:2" ht="0" hidden="1" customHeight="1" x14ac:dyDescent="0.25"/>
    <row r="106" spans="2:2" ht="0" hidden="1" customHeight="1" x14ac:dyDescent="0.25"/>
    <row r="107" spans="2:2" ht="0" hidden="1" customHeight="1" x14ac:dyDescent="0.25"/>
    <row r="108" spans="2:2" ht="0" hidden="1" customHeight="1" x14ac:dyDescent="0.25"/>
    <row r="109" spans="2:2" ht="0" hidden="1" customHeight="1" x14ac:dyDescent="0.25"/>
  </sheetData>
  <mergeCells count="29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35:D35"/>
    <mergeCell ref="C36:D36"/>
    <mergeCell ref="C37:D37"/>
    <mergeCell ref="C39:D39"/>
    <mergeCell ref="C42:J42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L1048576"/>
    </sheetView>
  </sheetViews>
  <sheetFormatPr baseColWidth="10" defaultRowHeight="15" x14ac:dyDescent="0.25"/>
  <cols>
    <col min="1" max="1" width="3.42578125" style="4" customWidth="1"/>
    <col min="2" max="2" width="3.7109375" style="4" customWidth="1"/>
    <col min="3" max="3" width="11.42578125" style="4" customWidth="1"/>
    <col min="4" max="4" width="46.140625" style="4" customWidth="1"/>
    <col min="5" max="9" width="21" style="4" customWidth="1"/>
    <col min="10" max="10" width="0.28515625" style="57" customWidth="1"/>
    <col min="11" max="11" width="3.7109375" style="4" customWidth="1"/>
    <col min="12" max="12" width="11.42578125" style="4" customWidth="1"/>
  </cols>
  <sheetData>
    <row r="1" spans="2:10" x14ac:dyDescent="0.25">
      <c r="B1" s="1"/>
      <c r="C1" s="2"/>
      <c r="D1" s="1"/>
      <c r="E1" s="1"/>
      <c r="F1" s="1"/>
      <c r="G1" s="1"/>
      <c r="H1" s="1"/>
      <c r="I1" s="1"/>
      <c r="J1" s="3"/>
    </row>
    <row r="2" spans="2:10" ht="18" x14ac:dyDescent="0.25">
      <c r="B2" s="1"/>
      <c r="C2" s="5"/>
      <c r="D2" s="109" t="s">
        <v>0</v>
      </c>
      <c r="E2" s="109"/>
      <c r="F2" s="109"/>
      <c r="G2" s="109"/>
      <c r="H2" s="109"/>
      <c r="I2" s="6"/>
      <c r="J2" s="7"/>
    </row>
    <row r="3" spans="2:10" ht="18" x14ac:dyDescent="0.25">
      <c r="C3" s="5"/>
      <c r="D3" s="109" t="s">
        <v>1</v>
      </c>
      <c r="E3" s="109"/>
      <c r="F3" s="109"/>
      <c r="G3" s="109"/>
      <c r="H3" s="109"/>
      <c r="I3" s="6"/>
      <c r="J3" s="7"/>
    </row>
    <row r="4" spans="2:10" ht="18" x14ac:dyDescent="0.25">
      <c r="C4" s="5"/>
      <c r="D4" s="109" t="s">
        <v>32</v>
      </c>
      <c r="E4" s="109"/>
      <c r="F4" s="109"/>
      <c r="G4" s="109"/>
      <c r="H4" s="109"/>
      <c r="I4" s="6"/>
      <c r="J4" s="7"/>
    </row>
    <row r="5" spans="2:10" ht="18" x14ac:dyDescent="0.25">
      <c r="C5" s="5"/>
      <c r="D5" s="109" t="s">
        <v>2</v>
      </c>
      <c r="E5" s="109"/>
      <c r="F5" s="109"/>
      <c r="G5" s="109"/>
      <c r="H5" s="109"/>
      <c r="I5" s="6"/>
      <c r="J5" s="7"/>
    </row>
    <row r="6" spans="2:10" ht="18" x14ac:dyDescent="0.25">
      <c r="B6" s="8"/>
      <c r="C6" s="9"/>
      <c r="D6" s="110"/>
      <c r="E6" s="110"/>
      <c r="F6" s="110"/>
      <c r="G6" s="110"/>
      <c r="H6" s="110"/>
      <c r="I6" s="110"/>
      <c r="J6" s="110"/>
    </row>
    <row r="7" spans="2:10" ht="20.25" x14ac:dyDescent="0.3">
      <c r="B7" s="8"/>
      <c r="C7" s="10"/>
      <c r="D7" s="111" t="s">
        <v>3</v>
      </c>
      <c r="E7" s="111"/>
      <c r="F7" s="111"/>
      <c r="G7" s="111"/>
      <c r="H7" s="111"/>
      <c r="I7" s="11"/>
      <c r="J7" s="12"/>
    </row>
    <row r="8" spans="2:10" x14ac:dyDescent="0.25">
      <c r="B8" s="8"/>
      <c r="C8" s="8"/>
      <c r="D8" s="8" t="s">
        <v>4</v>
      </c>
      <c r="E8" s="8"/>
      <c r="F8" s="8"/>
      <c r="G8" s="8"/>
      <c r="H8" s="8"/>
      <c r="I8" s="8"/>
      <c r="J8" s="13"/>
    </row>
    <row r="9" spans="2:10" x14ac:dyDescent="0.25">
      <c r="B9" s="8"/>
      <c r="C9" s="8"/>
      <c r="D9" s="8"/>
      <c r="E9" s="8"/>
      <c r="F9" s="8"/>
      <c r="G9" s="8"/>
      <c r="H9" s="8"/>
      <c r="I9" s="8"/>
      <c r="J9" s="13"/>
    </row>
    <row r="10" spans="2:10" ht="48.75" thickBot="1" x14ac:dyDescent="0.3">
      <c r="B10" s="14"/>
      <c r="C10" s="112" t="s">
        <v>5</v>
      </c>
      <c r="D10" s="112"/>
      <c r="E10" s="15" t="s">
        <v>6</v>
      </c>
      <c r="F10" s="15" t="s">
        <v>7</v>
      </c>
      <c r="G10" s="15" t="s">
        <v>8</v>
      </c>
      <c r="H10" s="15" t="s">
        <v>9</v>
      </c>
      <c r="I10" s="15" t="s">
        <v>10</v>
      </c>
      <c r="J10" s="16"/>
    </row>
    <row r="11" spans="2:10" x14ac:dyDescent="0.25">
      <c r="B11" s="17"/>
      <c r="C11" s="18"/>
      <c r="D11" s="18"/>
      <c r="E11" s="18"/>
      <c r="F11" s="18"/>
      <c r="G11" s="18"/>
      <c r="H11" s="18"/>
      <c r="I11" s="19"/>
      <c r="J11" s="20"/>
    </row>
    <row r="12" spans="2:10" x14ac:dyDescent="0.25">
      <c r="B12" s="21"/>
      <c r="C12" s="22"/>
      <c r="D12" s="23"/>
      <c r="E12" s="24"/>
      <c r="F12" s="25"/>
      <c r="G12" s="26"/>
      <c r="H12" s="2"/>
      <c r="I12" s="27"/>
      <c r="J12" s="28"/>
    </row>
    <row r="13" spans="2:10" x14ac:dyDescent="0.25">
      <c r="B13" s="29"/>
      <c r="C13" s="113" t="s">
        <v>11</v>
      </c>
      <c r="D13" s="113"/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28"/>
    </row>
    <row r="14" spans="2:10" x14ac:dyDescent="0.25">
      <c r="B14" s="29"/>
      <c r="C14" s="60"/>
      <c r="D14" s="24"/>
      <c r="E14" s="33"/>
      <c r="F14" s="33"/>
      <c r="G14" s="33"/>
      <c r="H14" s="33"/>
      <c r="I14" s="34"/>
      <c r="J14" s="28"/>
    </row>
    <row r="15" spans="2:10" x14ac:dyDescent="0.25">
      <c r="B15" s="29"/>
      <c r="C15" s="107" t="s">
        <v>12</v>
      </c>
      <c r="D15" s="107"/>
      <c r="E15" s="35">
        <v>183503050.09999999</v>
      </c>
      <c r="F15" s="30">
        <v>0</v>
      </c>
      <c r="G15" s="30"/>
      <c r="H15" s="30">
        <v>0</v>
      </c>
      <c r="I15" s="36">
        <v>183503119.09999999</v>
      </c>
      <c r="J15" s="28"/>
    </row>
    <row r="16" spans="2:10" x14ac:dyDescent="0.25">
      <c r="B16" s="21"/>
      <c r="C16" s="104" t="s">
        <v>13</v>
      </c>
      <c r="D16" s="104"/>
      <c r="E16" s="37">
        <v>181591314.40000001</v>
      </c>
      <c r="F16" s="38">
        <v>0</v>
      </c>
      <c r="G16" s="38">
        <v>0</v>
      </c>
      <c r="H16" s="38">
        <v>0</v>
      </c>
      <c r="I16" s="34">
        <v>181591314.40000001</v>
      </c>
      <c r="J16" s="28"/>
    </row>
    <row r="17" spans="2:10" x14ac:dyDescent="0.25">
      <c r="B17" s="21"/>
      <c r="C17" s="104" t="s">
        <v>14</v>
      </c>
      <c r="D17" s="104"/>
      <c r="E17" s="37">
        <v>1911735.7</v>
      </c>
      <c r="F17" s="38">
        <v>0</v>
      </c>
      <c r="G17" s="38">
        <v>0</v>
      </c>
      <c r="H17" s="38">
        <v>0</v>
      </c>
      <c r="I17" s="34">
        <v>1911735.7</v>
      </c>
      <c r="J17" s="28"/>
    </row>
    <row r="18" spans="2:10" x14ac:dyDescent="0.25">
      <c r="B18" s="21"/>
      <c r="C18" s="104" t="s">
        <v>15</v>
      </c>
      <c r="D18" s="104"/>
      <c r="E18" s="37">
        <v>0</v>
      </c>
      <c r="F18" s="38">
        <v>0</v>
      </c>
      <c r="G18" s="38">
        <v>69</v>
      </c>
      <c r="H18" s="38">
        <v>0</v>
      </c>
      <c r="I18" s="39">
        <v>69</v>
      </c>
      <c r="J18" s="28"/>
    </row>
    <row r="19" spans="2:10" x14ac:dyDescent="0.25">
      <c r="B19" s="29"/>
      <c r="C19" s="60"/>
      <c r="D19" s="24"/>
      <c r="E19" s="33"/>
      <c r="F19" s="33"/>
      <c r="G19" s="33"/>
      <c r="H19" s="33"/>
      <c r="I19" s="34"/>
      <c r="J19" s="28"/>
    </row>
    <row r="20" spans="2:10" x14ac:dyDescent="0.25">
      <c r="B20" s="29"/>
      <c r="C20" s="107" t="s">
        <v>16</v>
      </c>
      <c r="D20" s="107"/>
      <c r="E20" s="35">
        <v>0</v>
      </c>
      <c r="F20" s="30">
        <v>-6985299.6319999602</v>
      </c>
      <c r="G20" s="30">
        <v>-22050613.349999964</v>
      </c>
      <c r="H20" s="30">
        <v>0</v>
      </c>
      <c r="I20" s="36">
        <v>-29035912.981999926</v>
      </c>
      <c r="J20" s="28"/>
    </row>
    <row r="21" spans="2:10" x14ac:dyDescent="0.25">
      <c r="B21" s="21"/>
      <c r="C21" s="104" t="s">
        <v>17</v>
      </c>
      <c r="D21" s="104"/>
      <c r="E21" s="38">
        <v>0</v>
      </c>
      <c r="F21" s="38">
        <v>0</v>
      </c>
      <c r="G21" s="38">
        <v>-22050613.349999964</v>
      </c>
      <c r="H21" s="38">
        <v>0</v>
      </c>
      <c r="I21" s="39">
        <v>-22050613.349999964</v>
      </c>
      <c r="J21" s="28"/>
    </row>
    <row r="22" spans="2:10" x14ac:dyDescent="0.25">
      <c r="B22" s="21"/>
      <c r="C22" s="104" t="s">
        <v>18</v>
      </c>
      <c r="D22" s="104"/>
      <c r="F22" s="38">
        <v>-6985299.6319999602</v>
      </c>
      <c r="G22" s="38"/>
      <c r="H22" s="38">
        <v>0</v>
      </c>
      <c r="I22" s="39">
        <v>-6985299.6319999602</v>
      </c>
      <c r="J22" s="28"/>
    </row>
    <row r="23" spans="2:10" x14ac:dyDescent="0.25">
      <c r="B23" s="21"/>
      <c r="C23" s="104" t="s">
        <v>19</v>
      </c>
      <c r="D23" s="104"/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28"/>
    </row>
    <row r="24" spans="2:10" x14ac:dyDescent="0.25">
      <c r="B24" s="21"/>
      <c r="C24" s="104" t="s">
        <v>20</v>
      </c>
      <c r="D24" s="104"/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28"/>
    </row>
    <row r="25" spans="2:10" x14ac:dyDescent="0.25">
      <c r="B25" s="29"/>
      <c r="C25" s="60"/>
      <c r="D25" s="24"/>
      <c r="E25" s="33"/>
      <c r="F25" s="33"/>
      <c r="G25" s="33"/>
      <c r="H25" s="33"/>
      <c r="I25" s="34"/>
      <c r="J25" s="28"/>
    </row>
    <row r="26" spans="2:10" ht="15.75" thickBot="1" x14ac:dyDescent="0.3">
      <c r="B26" s="29"/>
      <c r="C26" s="108" t="s">
        <v>21</v>
      </c>
      <c r="D26" s="108"/>
      <c r="E26" s="40">
        <v>183503050.09999999</v>
      </c>
      <c r="F26" s="40">
        <v>-6985299.6319999602</v>
      </c>
      <c r="G26" s="40">
        <v>-22050613.349999964</v>
      </c>
      <c r="H26" s="41">
        <v>0</v>
      </c>
      <c r="I26" s="42">
        <v>154467206.11800006</v>
      </c>
      <c r="J26" s="28"/>
    </row>
    <row r="27" spans="2:10" x14ac:dyDescent="0.25">
      <c r="B27" s="21"/>
      <c r="C27" s="24"/>
      <c r="D27" s="26"/>
      <c r="E27" s="33"/>
      <c r="F27" s="33"/>
      <c r="G27" s="33"/>
      <c r="H27" s="33"/>
      <c r="I27" s="34"/>
      <c r="J27" s="28"/>
    </row>
    <row r="28" spans="2:10" x14ac:dyDescent="0.25">
      <c r="B28" s="29"/>
      <c r="C28" s="107" t="s">
        <v>22</v>
      </c>
      <c r="D28" s="107"/>
      <c r="E28" s="30">
        <v>0</v>
      </c>
      <c r="F28" s="30">
        <v>0</v>
      </c>
      <c r="G28" s="30">
        <v>0</v>
      </c>
      <c r="H28" s="30">
        <v>0</v>
      </c>
      <c r="I28" s="36">
        <v>183503119.09999999</v>
      </c>
      <c r="J28" s="28"/>
    </row>
    <row r="29" spans="2:10" x14ac:dyDescent="0.25">
      <c r="B29" s="21"/>
      <c r="C29" s="104" t="s">
        <v>23</v>
      </c>
      <c r="D29" s="104"/>
      <c r="E29" s="38">
        <v>0</v>
      </c>
      <c r="F29" s="38">
        <v>0</v>
      </c>
      <c r="G29" s="38">
        <v>0</v>
      </c>
      <c r="H29" s="38">
        <v>0</v>
      </c>
      <c r="I29" s="39">
        <v>181591314.40000001</v>
      </c>
      <c r="J29" s="28"/>
    </row>
    <row r="30" spans="2:10" x14ac:dyDescent="0.25">
      <c r="B30" s="21"/>
      <c r="C30" s="104" t="s">
        <v>14</v>
      </c>
      <c r="D30" s="104"/>
      <c r="E30" s="38">
        <v>0</v>
      </c>
      <c r="F30" s="38">
        <v>0</v>
      </c>
      <c r="G30" s="38">
        <v>0</v>
      </c>
      <c r="H30" s="38">
        <v>0</v>
      </c>
      <c r="I30" s="39">
        <v>1911735.7</v>
      </c>
      <c r="J30" s="28"/>
    </row>
    <row r="31" spans="2:10" x14ac:dyDescent="0.25">
      <c r="B31" s="21"/>
      <c r="C31" s="104" t="s">
        <v>15</v>
      </c>
      <c r="D31" s="104"/>
      <c r="E31" s="38">
        <v>0</v>
      </c>
      <c r="F31" s="38">
        <v>0</v>
      </c>
      <c r="G31" s="38">
        <v>0</v>
      </c>
      <c r="H31" s="38">
        <v>0</v>
      </c>
      <c r="I31" s="39">
        <v>69</v>
      </c>
      <c r="J31" s="28"/>
    </row>
    <row r="32" spans="2:10" x14ac:dyDescent="0.25">
      <c r="B32" s="29"/>
      <c r="C32" s="60"/>
      <c r="D32" s="24"/>
      <c r="E32" s="33"/>
      <c r="F32" s="33"/>
      <c r="G32" s="33"/>
      <c r="H32" s="33"/>
      <c r="I32" s="34"/>
      <c r="J32" s="28"/>
    </row>
    <row r="33" spans="2:10" x14ac:dyDescent="0.25">
      <c r="B33" s="29" t="s">
        <v>4</v>
      </c>
      <c r="C33" s="107" t="s">
        <v>24</v>
      </c>
      <c r="D33" s="107"/>
      <c r="E33" s="30">
        <v>0</v>
      </c>
      <c r="F33" s="30">
        <v>-9277846.8000000007</v>
      </c>
      <c r="G33" s="30">
        <v>-299158.37000000104</v>
      </c>
      <c r="H33" s="30">
        <v>0</v>
      </c>
      <c r="I33" s="36">
        <v>-39007896.001999922</v>
      </c>
      <c r="J33" s="28"/>
    </row>
    <row r="34" spans="2:10" x14ac:dyDescent="0.25">
      <c r="B34" s="21"/>
      <c r="C34" s="104" t="s">
        <v>17</v>
      </c>
      <c r="D34" s="104"/>
      <c r="E34" s="38">
        <v>0</v>
      </c>
      <c r="F34" s="38">
        <v>0</v>
      </c>
      <c r="G34" s="38">
        <v>-239068.20000001043</v>
      </c>
      <c r="H34" s="38">
        <v>0</v>
      </c>
      <c r="I34" s="39">
        <v>-22289681.549999975</v>
      </c>
      <c r="J34" s="28"/>
    </row>
    <row r="35" spans="2:10" x14ac:dyDescent="0.25">
      <c r="B35" s="21"/>
      <c r="C35" s="104" t="s">
        <v>18</v>
      </c>
      <c r="D35" s="104"/>
      <c r="E35" s="38">
        <v>0</v>
      </c>
      <c r="F35" s="38">
        <v>-9732914.8199999891</v>
      </c>
      <c r="G35" s="38">
        <v>0</v>
      </c>
      <c r="H35" s="38">
        <v>0</v>
      </c>
      <c r="I35" s="39">
        <v>-16718214.451999949</v>
      </c>
      <c r="J35" s="28"/>
    </row>
    <row r="36" spans="2:10" x14ac:dyDescent="0.25">
      <c r="B36" s="21"/>
      <c r="C36" s="104" t="s">
        <v>19</v>
      </c>
      <c r="D36" s="104"/>
      <c r="E36" s="38">
        <v>0</v>
      </c>
      <c r="F36" s="38">
        <v>0</v>
      </c>
      <c r="G36" s="38">
        <v>0</v>
      </c>
      <c r="H36" s="38">
        <v>0</v>
      </c>
      <c r="I36" s="39">
        <v>0</v>
      </c>
      <c r="J36" s="28"/>
    </row>
    <row r="37" spans="2:10" x14ac:dyDescent="0.25">
      <c r="B37" s="21"/>
      <c r="C37" s="104" t="s">
        <v>20</v>
      </c>
      <c r="D37" s="104"/>
      <c r="E37" s="38">
        <v>0</v>
      </c>
      <c r="F37" s="38">
        <v>0</v>
      </c>
      <c r="G37" s="38">
        <v>0</v>
      </c>
      <c r="H37" s="38">
        <v>0</v>
      </c>
      <c r="I37" s="39">
        <v>0</v>
      </c>
      <c r="J37" s="28"/>
    </row>
    <row r="38" spans="2:10" x14ac:dyDescent="0.25">
      <c r="B38" s="29"/>
      <c r="C38" s="60"/>
      <c r="D38" s="24"/>
      <c r="E38" s="33"/>
      <c r="F38" s="33"/>
      <c r="G38" s="33"/>
      <c r="H38" s="33"/>
      <c r="I38" s="34"/>
      <c r="J38" s="28"/>
    </row>
    <row r="39" spans="2:10" ht="15.75" thickBot="1" x14ac:dyDescent="0.3">
      <c r="B39" s="43"/>
      <c r="C39" s="105" t="s">
        <v>25</v>
      </c>
      <c r="D39" s="105"/>
      <c r="E39" s="44">
        <v>0</v>
      </c>
      <c r="F39" s="44">
        <v>-9277846.8000000007</v>
      </c>
      <c r="G39" s="44">
        <v>-299158.37000000104</v>
      </c>
      <c r="H39" s="44">
        <v>0</v>
      </c>
      <c r="I39" s="45">
        <v>144495223.09800008</v>
      </c>
      <c r="J39" s="46"/>
    </row>
    <row r="40" spans="2:10" x14ac:dyDescent="0.25">
      <c r="B40" s="48"/>
      <c r="C40" s="48"/>
      <c r="D40" s="48"/>
      <c r="E40" s="48"/>
      <c r="F40" s="48"/>
      <c r="G40" s="48"/>
      <c r="H40" s="48"/>
      <c r="I40" s="48"/>
      <c r="J40" s="49"/>
    </row>
    <row r="41" spans="2:10" x14ac:dyDescent="0.25">
      <c r="E41" s="50"/>
      <c r="F41" s="50"/>
      <c r="I41" s="51"/>
      <c r="J41" s="52"/>
    </row>
    <row r="42" spans="2:10" x14ac:dyDescent="0.25">
      <c r="B42" s="1"/>
      <c r="C42" s="106" t="s">
        <v>26</v>
      </c>
      <c r="D42" s="106"/>
      <c r="E42" s="106"/>
      <c r="F42" s="106"/>
      <c r="G42" s="106"/>
      <c r="H42" s="106"/>
      <c r="I42" s="106"/>
      <c r="J42" s="106"/>
    </row>
    <row r="43" spans="2:10" x14ac:dyDescent="0.25">
      <c r="B43" s="1"/>
      <c r="C43" s="26"/>
      <c r="D43" s="53"/>
      <c r="E43" s="54"/>
      <c r="F43" s="54"/>
      <c r="G43" s="1"/>
      <c r="H43" s="55"/>
      <c r="I43" s="53"/>
      <c r="J43" s="56"/>
    </row>
  </sheetData>
  <mergeCells count="29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35:D35"/>
    <mergeCell ref="C36:D36"/>
    <mergeCell ref="C37:D37"/>
    <mergeCell ref="C39:D39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3"/>
  <sheetViews>
    <sheetView showGridLines="0" zoomScale="80" zoomScaleNormal="80" workbookViewId="0">
      <pane xSplit="4" ySplit="12" topLeftCell="E13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M31" sqref="M31"/>
    </sheetView>
  </sheetViews>
  <sheetFormatPr baseColWidth="10" defaultColWidth="0" defaultRowHeight="0" customHeight="1" zeroHeight="1" x14ac:dyDescent="0.25"/>
  <cols>
    <col min="1" max="1" width="3.42578125" style="61" customWidth="1"/>
    <col min="2" max="2" width="3.7109375" style="61" customWidth="1"/>
    <col min="3" max="3" width="11.42578125" style="61" customWidth="1"/>
    <col min="4" max="4" width="46.140625" style="61" customWidth="1"/>
    <col min="5" max="9" width="21" style="61" customWidth="1"/>
    <col min="10" max="10" width="0.28515625" style="62" customWidth="1"/>
    <col min="11" max="11" width="3.7109375" style="61" customWidth="1"/>
    <col min="12" max="12" width="11.42578125" style="61" customWidth="1"/>
    <col min="13" max="13" width="46.140625" style="61" customWidth="1"/>
    <col min="14" max="18" width="21" style="61" customWidth="1"/>
    <col min="19" max="19" width="4.5703125" style="61" customWidth="1"/>
    <col min="20" max="20" width="3" style="61" customWidth="1"/>
    <col min="21" max="265" width="11.42578125" style="61" hidden="1"/>
    <col min="266" max="266" width="3.42578125" style="61" customWidth="1"/>
    <col min="267" max="267" width="3.7109375" style="61" customWidth="1"/>
    <col min="268" max="268" width="11.42578125" style="61" customWidth="1"/>
    <col min="269" max="269" width="46.140625" style="61" customWidth="1"/>
    <col min="270" max="274" width="21" style="61" customWidth="1"/>
    <col min="275" max="275" width="4.5703125" style="61" customWidth="1"/>
    <col min="276" max="276" width="3" style="61" customWidth="1"/>
    <col min="277" max="521" width="11.42578125" style="61" hidden="1"/>
    <col min="522" max="522" width="3.42578125" style="61" customWidth="1"/>
    <col min="523" max="523" width="3.7109375" style="61" customWidth="1"/>
    <col min="524" max="524" width="11.42578125" style="61" customWidth="1"/>
    <col min="525" max="525" width="46.140625" style="61" customWidth="1"/>
    <col min="526" max="530" width="21" style="61" customWidth="1"/>
    <col min="531" max="531" width="4.5703125" style="61" customWidth="1"/>
    <col min="532" max="532" width="3" style="61" customWidth="1"/>
    <col min="533" max="777" width="11.42578125" style="61" hidden="1"/>
    <col min="778" max="778" width="3.42578125" style="61" customWidth="1"/>
    <col min="779" max="779" width="3.7109375" style="61" customWidth="1"/>
    <col min="780" max="780" width="11.42578125" style="61" customWidth="1"/>
    <col min="781" max="781" width="46.140625" style="61" customWidth="1"/>
    <col min="782" max="786" width="21" style="61" customWidth="1"/>
    <col min="787" max="787" width="4.5703125" style="61" customWidth="1"/>
    <col min="788" max="788" width="3" style="61" customWidth="1"/>
    <col min="789" max="1033" width="11.42578125" style="61" hidden="1"/>
    <col min="1034" max="1034" width="3.42578125" style="61" customWidth="1"/>
    <col min="1035" max="1035" width="3.7109375" style="61" customWidth="1"/>
    <col min="1036" max="1036" width="11.42578125" style="61" customWidth="1"/>
    <col min="1037" max="1037" width="46.140625" style="61" customWidth="1"/>
    <col min="1038" max="1042" width="21" style="61" customWidth="1"/>
    <col min="1043" max="1043" width="4.5703125" style="61" customWidth="1"/>
    <col min="1044" max="1044" width="3" style="61" customWidth="1"/>
    <col min="1045" max="1289" width="11.42578125" style="61" hidden="1"/>
    <col min="1290" max="1290" width="3.42578125" style="61" customWidth="1"/>
    <col min="1291" max="1291" width="3.7109375" style="61" customWidth="1"/>
    <col min="1292" max="1292" width="11.42578125" style="61" customWidth="1"/>
    <col min="1293" max="1293" width="46.140625" style="61" customWidth="1"/>
    <col min="1294" max="1298" width="21" style="61" customWidth="1"/>
    <col min="1299" max="1299" width="4.5703125" style="61" customWidth="1"/>
    <col min="1300" max="1300" width="3" style="61" customWidth="1"/>
    <col min="1301" max="1545" width="11.42578125" style="61" hidden="1"/>
    <col min="1546" max="1546" width="3.42578125" style="61" customWidth="1"/>
    <col min="1547" max="1547" width="3.7109375" style="61" customWidth="1"/>
    <col min="1548" max="1548" width="11.42578125" style="61" customWidth="1"/>
    <col min="1549" max="1549" width="46.140625" style="61" customWidth="1"/>
    <col min="1550" max="1554" width="21" style="61" customWidth="1"/>
    <col min="1555" max="1555" width="4.5703125" style="61" customWidth="1"/>
    <col min="1556" max="1556" width="3" style="61" customWidth="1"/>
    <col min="1557" max="1801" width="11.42578125" style="61" hidden="1"/>
    <col min="1802" max="1802" width="3.42578125" style="61" customWidth="1"/>
    <col min="1803" max="1803" width="3.7109375" style="61" customWidth="1"/>
    <col min="1804" max="1804" width="11.42578125" style="61" customWidth="1"/>
    <col min="1805" max="1805" width="46.140625" style="61" customWidth="1"/>
    <col min="1806" max="1810" width="21" style="61" customWidth="1"/>
    <col min="1811" max="1811" width="4.5703125" style="61" customWidth="1"/>
    <col min="1812" max="1812" width="3" style="61" customWidth="1"/>
    <col min="1813" max="2057" width="11.42578125" style="61" hidden="1"/>
    <col min="2058" max="2058" width="3.42578125" style="61" customWidth="1"/>
    <col min="2059" max="2059" width="3.7109375" style="61" customWidth="1"/>
    <col min="2060" max="2060" width="11.42578125" style="61" customWidth="1"/>
    <col min="2061" max="2061" width="46.140625" style="61" customWidth="1"/>
    <col min="2062" max="2066" width="21" style="61" customWidth="1"/>
    <col min="2067" max="2067" width="4.5703125" style="61" customWidth="1"/>
    <col min="2068" max="2068" width="3" style="61" customWidth="1"/>
    <col min="2069" max="2313" width="11.42578125" style="61" hidden="1"/>
    <col min="2314" max="2314" width="3.42578125" style="61" customWidth="1"/>
    <col min="2315" max="2315" width="3.7109375" style="61" customWidth="1"/>
    <col min="2316" max="2316" width="11.42578125" style="61" customWidth="1"/>
    <col min="2317" max="2317" width="46.140625" style="61" customWidth="1"/>
    <col min="2318" max="2322" width="21" style="61" customWidth="1"/>
    <col min="2323" max="2323" width="4.5703125" style="61" customWidth="1"/>
    <col min="2324" max="2324" width="3" style="61" customWidth="1"/>
    <col min="2325" max="2569" width="11.42578125" style="61" hidden="1"/>
    <col min="2570" max="2570" width="3.42578125" style="61" customWidth="1"/>
    <col min="2571" max="2571" width="3.7109375" style="61" customWidth="1"/>
    <col min="2572" max="2572" width="11.42578125" style="61" customWidth="1"/>
    <col min="2573" max="2573" width="46.140625" style="61" customWidth="1"/>
    <col min="2574" max="2578" width="21" style="61" customWidth="1"/>
    <col min="2579" max="2579" width="4.5703125" style="61" customWidth="1"/>
    <col min="2580" max="2580" width="3" style="61" customWidth="1"/>
    <col min="2581" max="2825" width="11.42578125" style="61" hidden="1"/>
    <col min="2826" max="2826" width="3.42578125" style="61" customWidth="1"/>
    <col min="2827" max="2827" width="3.7109375" style="61" customWidth="1"/>
    <col min="2828" max="2828" width="11.42578125" style="61" customWidth="1"/>
    <col min="2829" max="2829" width="46.140625" style="61" customWidth="1"/>
    <col min="2830" max="2834" width="21" style="61" customWidth="1"/>
    <col min="2835" max="2835" width="4.5703125" style="61" customWidth="1"/>
    <col min="2836" max="2836" width="3" style="61" customWidth="1"/>
    <col min="2837" max="3081" width="11.42578125" style="61" hidden="1"/>
    <col min="3082" max="3082" width="3.42578125" style="61" customWidth="1"/>
    <col min="3083" max="3083" width="3.7109375" style="61" customWidth="1"/>
    <col min="3084" max="3084" width="11.42578125" style="61" customWidth="1"/>
    <col min="3085" max="3085" width="46.140625" style="61" customWidth="1"/>
    <col min="3086" max="3090" width="21" style="61" customWidth="1"/>
    <col min="3091" max="3091" width="4.5703125" style="61" customWidth="1"/>
    <col min="3092" max="3092" width="3" style="61" customWidth="1"/>
    <col min="3093" max="3337" width="11.42578125" style="61" hidden="1"/>
    <col min="3338" max="3338" width="3.42578125" style="61" customWidth="1"/>
    <col min="3339" max="3339" width="3.7109375" style="61" customWidth="1"/>
    <col min="3340" max="3340" width="11.42578125" style="61" customWidth="1"/>
    <col min="3341" max="3341" width="46.140625" style="61" customWidth="1"/>
    <col min="3342" max="3346" width="21" style="61" customWidth="1"/>
    <col min="3347" max="3347" width="4.5703125" style="61" customWidth="1"/>
    <col min="3348" max="3348" width="3" style="61" customWidth="1"/>
    <col min="3349" max="3593" width="11.42578125" style="61" hidden="1"/>
    <col min="3594" max="3594" width="3.42578125" style="61" customWidth="1"/>
    <col min="3595" max="3595" width="3.7109375" style="61" customWidth="1"/>
    <col min="3596" max="3596" width="11.42578125" style="61" customWidth="1"/>
    <col min="3597" max="3597" width="46.140625" style="61" customWidth="1"/>
    <col min="3598" max="3602" width="21" style="61" customWidth="1"/>
    <col min="3603" max="3603" width="4.5703125" style="61" customWidth="1"/>
    <col min="3604" max="3604" width="3" style="61" customWidth="1"/>
    <col min="3605" max="3849" width="11.42578125" style="61" hidden="1"/>
    <col min="3850" max="3850" width="3.42578125" style="61" customWidth="1"/>
    <col min="3851" max="3851" width="3.7109375" style="61" customWidth="1"/>
    <col min="3852" max="3852" width="11.42578125" style="61" customWidth="1"/>
    <col min="3853" max="3853" width="46.140625" style="61" customWidth="1"/>
    <col min="3854" max="3858" width="21" style="61" customWidth="1"/>
    <col min="3859" max="3859" width="4.5703125" style="61" customWidth="1"/>
    <col min="3860" max="3860" width="3" style="61" customWidth="1"/>
    <col min="3861" max="4105" width="11.42578125" style="61" hidden="1"/>
    <col min="4106" max="4106" width="3.42578125" style="61" customWidth="1"/>
    <col min="4107" max="4107" width="3.7109375" style="61" customWidth="1"/>
    <col min="4108" max="4108" width="11.42578125" style="61" customWidth="1"/>
    <col min="4109" max="4109" width="46.140625" style="61" customWidth="1"/>
    <col min="4110" max="4114" width="21" style="61" customWidth="1"/>
    <col min="4115" max="4115" width="4.5703125" style="61" customWidth="1"/>
    <col min="4116" max="4116" width="3" style="61" customWidth="1"/>
    <col min="4117" max="4361" width="11.42578125" style="61" hidden="1"/>
    <col min="4362" max="4362" width="3.42578125" style="61" customWidth="1"/>
    <col min="4363" max="4363" width="3.7109375" style="61" customWidth="1"/>
    <col min="4364" max="4364" width="11.42578125" style="61" customWidth="1"/>
    <col min="4365" max="4365" width="46.140625" style="61" customWidth="1"/>
    <col min="4366" max="4370" width="21" style="61" customWidth="1"/>
    <col min="4371" max="4371" width="4.5703125" style="61" customWidth="1"/>
    <col min="4372" max="4372" width="3" style="61" customWidth="1"/>
    <col min="4373" max="4617" width="11.42578125" style="61" hidden="1"/>
    <col min="4618" max="4618" width="3.42578125" style="61" customWidth="1"/>
    <col min="4619" max="4619" width="3.7109375" style="61" customWidth="1"/>
    <col min="4620" max="4620" width="11.42578125" style="61" customWidth="1"/>
    <col min="4621" max="4621" width="46.140625" style="61" customWidth="1"/>
    <col min="4622" max="4626" width="21" style="61" customWidth="1"/>
    <col min="4627" max="4627" width="4.5703125" style="61" customWidth="1"/>
    <col min="4628" max="4628" width="3" style="61" customWidth="1"/>
    <col min="4629" max="4873" width="11.42578125" style="61" hidden="1"/>
    <col min="4874" max="4874" width="3.42578125" style="61" customWidth="1"/>
    <col min="4875" max="4875" width="3.7109375" style="61" customWidth="1"/>
    <col min="4876" max="4876" width="11.42578125" style="61" customWidth="1"/>
    <col min="4877" max="4877" width="46.140625" style="61" customWidth="1"/>
    <col min="4878" max="4882" width="21" style="61" customWidth="1"/>
    <col min="4883" max="4883" width="4.5703125" style="61" customWidth="1"/>
    <col min="4884" max="4884" width="3" style="61" customWidth="1"/>
    <col min="4885" max="5129" width="11.42578125" style="61" hidden="1"/>
    <col min="5130" max="5130" width="3.42578125" style="61" customWidth="1"/>
    <col min="5131" max="5131" width="3.7109375" style="61" customWidth="1"/>
    <col min="5132" max="5132" width="11.42578125" style="61" customWidth="1"/>
    <col min="5133" max="5133" width="46.140625" style="61" customWidth="1"/>
    <col min="5134" max="5138" width="21" style="61" customWidth="1"/>
    <col min="5139" max="5139" width="4.5703125" style="61" customWidth="1"/>
    <col min="5140" max="5140" width="3" style="61" customWidth="1"/>
    <col min="5141" max="5385" width="11.42578125" style="61" hidden="1"/>
    <col min="5386" max="5386" width="3.42578125" style="61" customWidth="1"/>
    <col min="5387" max="5387" width="3.7109375" style="61" customWidth="1"/>
    <col min="5388" max="5388" width="11.42578125" style="61" customWidth="1"/>
    <col min="5389" max="5389" width="46.140625" style="61" customWidth="1"/>
    <col min="5390" max="5394" width="21" style="61" customWidth="1"/>
    <col min="5395" max="5395" width="4.5703125" style="61" customWidth="1"/>
    <col min="5396" max="5396" width="3" style="61" customWidth="1"/>
    <col min="5397" max="5641" width="11.42578125" style="61" hidden="1"/>
    <col min="5642" max="5642" width="3.42578125" style="61" customWidth="1"/>
    <col min="5643" max="5643" width="3.7109375" style="61" customWidth="1"/>
    <col min="5644" max="5644" width="11.42578125" style="61" customWidth="1"/>
    <col min="5645" max="5645" width="46.140625" style="61" customWidth="1"/>
    <col min="5646" max="5650" width="21" style="61" customWidth="1"/>
    <col min="5651" max="5651" width="4.5703125" style="61" customWidth="1"/>
    <col min="5652" max="5652" width="3" style="61" customWidth="1"/>
    <col min="5653" max="5897" width="11.42578125" style="61" hidden="1"/>
    <col min="5898" max="5898" width="3.42578125" style="61" customWidth="1"/>
    <col min="5899" max="5899" width="3.7109375" style="61" customWidth="1"/>
    <col min="5900" max="5900" width="11.42578125" style="61" customWidth="1"/>
    <col min="5901" max="5901" width="46.140625" style="61" customWidth="1"/>
    <col min="5902" max="5906" width="21" style="61" customWidth="1"/>
    <col min="5907" max="5907" width="4.5703125" style="61" customWidth="1"/>
    <col min="5908" max="5908" width="3" style="61" customWidth="1"/>
    <col min="5909" max="6153" width="11.42578125" style="61" hidden="1"/>
    <col min="6154" max="6154" width="3.42578125" style="61" customWidth="1"/>
    <col min="6155" max="6155" width="3.7109375" style="61" customWidth="1"/>
    <col min="6156" max="6156" width="11.42578125" style="61" customWidth="1"/>
    <col min="6157" max="6157" width="46.140625" style="61" customWidth="1"/>
    <col min="6158" max="6162" width="21" style="61" customWidth="1"/>
    <col min="6163" max="6163" width="4.5703125" style="61" customWidth="1"/>
    <col min="6164" max="6164" width="3" style="61" customWidth="1"/>
    <col min="6165" max="6409" width="11.42578125" style="61" hidden="1"/>
    <col min="6410" max="6410" width="3.42578125" style="61" customWidth="1"/>
    <col min="6411" max="6411" width="3.7109375" style="61" customWidth="1"/>
    <col min="6412" max="6412" width="11.42578125" style="61" customWidth="1"/>
    <col min="6413" max="6413" width="46.140625" style="61" customWidth="1"/>
    <col min="6414" max="6418" width="21" style="61" customWidth="1"/>
    <col min="6419" max="6419" width="4.5703125" style="61" customWidth="1"/>
    <col min="6420" max="6420" width="3" style="61" customWidth="1"/>
    <col min="6421" max="6665" width="11.42578125" style="61" hidden="1"/>
    <col min="6666" max="6666" width="3.42578125" style="61" customWidth="1"/>
    <col min="6667" max="6667" width="3.7109375" style="61" customWidth="1"/>
    <col min="6668" max="6668" width="11.42578125" style="61" customWidth="1"/>
    <col min="6669" max="6669" width="46.140625" style="61" customWidth="1"/>
    <col min="6670" max="6674" width="21" style="61" customWidth="1"/>
    <col min="6675" max="6675" width="4.5703125" style="61" customWidth="1"/>
    <col min="6676" max="6676" width="3" style="61" customWidth="1"/>
    <col min="6677" max="6921" width="11.42578125" style="61" hidden="1"/>
    <col min="6922" max="6922" width="3.42578125" style="61" customWidth="1"/>
    <col min="6923" max="6923" width="3.7109375" style="61" customWidth="1"/>
    <col min="6924" max="6924" width="11.42578125" style="61" customWidth="1"/>
    <col min="6925" max="6925" width="46.140625" style="61" customWidth="1"/>
    <col min="6926" max="6930" width="21" style="61" customWidth="1"/>
    <col min="6931" max="6931" width="4.5703125" style="61" customWidth="1"/>
    <col min="6932" max="6932" width="3" style="61" customWidth="1"/>
    <col min="6933" max="7177" width="11.42578125" style="61" hidden="1"/>
    <col min="7178" max="7178" width="3.42578125" style="61" customWidth="1"/>
    <col min="7179" max="7179" width="3.7109375" style="61" customWidth="1"/>
    <col min="7180" max="7180" width="11.42578125" style="61" customWidth="1"/>
    <col min="7181" max="7181" width="46.140625" style="61" customWidth="1"/>
    <col min="7182" max="7186" width="21" style="61" customWidth="1"/>
    <col min="7187" max="7187" width="4.5703125" style="61" customWidth="1"/>
    <col min="7188" max="7188" width="3" style="61" customWidth="1"/>
    <col min="7189" max="7433" width="11.42578125" style="61" hidden="1"/>
    <col min="7434" max="7434" width="3.42578125" style="61" customWidth="1"/>
    <col min="7435" max="7435" width="3.7109375" style="61" customWidth="1"/>
    <col min="7436" max="7436" width="11.42578125" style="61" customWidth="1"/>
    <col min="7437" max="7437" width="46.140625" style="61" customWidth="1"/>
    <col min="7438" max="7442" width="21" style="61" customWidth="1"/>
    <col min="7443" max="7443" width="4.5703125" style="61" customWidth="1"/>
    <col min="7444" max="7444" width="3" style="61" customWidth="1"/>
    <col min="7445" max="7689" width="11.42578125" style="61" hidden="1"/>
    <col min="7690" max="7690" width="3.42578125" style="61" customWidth="1"/>
    <col min="7691" max="7691" width="3.7109375" style="61" customWidth="1"/>
    <col min="7692" max="7692" width="11.42578125" style="61" customWidth="1"/>
    <col min="7693" max="7693" width="46.140625" style="61" customWidth="1"/>
    <col min="7694" max="7698" width="21" style="61" customWidth="1"/>
    <col min="7699" max="7699" width="4.5703125" style="61" customWidth="1"/>
    <col min="7700" max="7700" width="3" style="61" customWidth="1"/>
    <col min="7701" max="7945" width="11.42578125" style="61" hidden="1"/>
    <col min="7946" max="7946" width="3.42578125" style="61" customWidth="1"/>
    <col min="7947" max="7947" width="3.7109375" style="61" customWidth="1"/>
    <col min="7948" max="7948" width="11.42578125" style="61" customWidth="1"/>
    <col min="7949" max="7949" width="46.140625" style="61" customWidth="1"/>
    <col min="7950" max="7954" width="21" style="61" customWidth="1"/>
    <col min="7955" max="7955" width="4.5703125" style="61" customWidth="1"/>
    <col min="7956" max="7956" width="3" style="61" customWidth="1"/>
    <col min="7957" max="8201" width="11.42578125" style="61" hidden="1"/>
    <col min="8202" max="8202" width="3.42578125" style="61" customWidth="1"/>
    <col min="8203" max="8203" width="3.7109375" style="61" customWidth="1"/>
    <col min="8204" max="8204" width="11.42578125" style="61" customWidth="1"/>
    <col min="8205" max="8205" width="46.140625" style="61" customWidth="1"/>
    <col min="8206" max="8210" width="21" style="61" customWidth="1"/>
    <col min="8211" max="8211" width="4.5703125" style="61" customWidth="1"/>
    <col min="8212" max="8212" width="3" style="61" customWidth="1"/>
    <col min="8213" max="8457" width="11.42578125" style="61" hidden="1"/>
    <col min="8458" max="8458" width="3.42578125" style="61" customWidth="1"/>
    <col min="8459" max="8459" width="3.7109375" style="61" customWidth="1"/>
    <col min="8460" max="8460" width="11.42578125" style="61" customWidth="1"/>
    <col min="8461" max="8461" width="46.140625" style="61" customWidth="1"/>
    <col min="8462" max="8466" width="21" style="61" customWidth="1"/>
    <col min="8467" max="8467" width="4.5703125" style="61" customWidth="1"/>
    <col min="8468" max="8468" width="3" style="61" customWidth="1"/>
    <col min="8469" max="8713" width="11.42578125" style="61" hidden="1"/>
    <col min="8714" max="8714" width="3.42578125" style="61" customWidth="1"/>
    <col min="8715" max="8715" width="3.7109375" style="61" customWidth="1"/>
    <col min="8716" max="8716" width="11.42578125" style="61" customWidth="1"/>
    <col min="8717" max="8717" width="46.140625" style="61" customWidth="1"/>
    <col min="8718" max="8722" width="21" style="61" customWidth="1"/>
    <col min="8723" max="8723" width="4.5703125" style="61" customWidth="1"/>
    <col min="8724" max="8724" width="3" style="61" customWidth="1"/>
    <col min="8725" max="8969" width="11.42578125" style="61" hidden="1"/>
    <col min="8970" max="8970" width="3.42578125" style="61" customWidth="1"/>
    <col min="8971" max="8971" width="3.7109375" style="61" customWidth="1"/>
    <col min="8972" max="8972" width="11.42578125" style="61" customWidth="1"/>
    <col min="8973" max="8973" width="46.140625" style="61" customWidth="1"/>
    <col min="8974" max="8978" width="21" style="61" customWidth="1"/>
    <col min="8979" max="8979" width="4.5703125" style="61" customWidth="1"/>
    <col min="8980" max="8980" width="3" style="61" customWidth="1"/>
    <col min="8981" max="9225" width="11.42578125" style="61" hidden="1"/>
    <col min="9226" max="9226" width="3.42578125" style="61" customWidth="1"/>
    <col min="9227" max="9227" width="3.7109375" style="61" customWidth="1"/>
    <col min="9228" max="9228" width="11.42578125" style="61" customWidth="1"/>
    <col min="9229" max="9229" width="46.140625" style="61" customWidth="1"/>
    <col min="9230" max="9234" width="21" style="61" customWidth="1"/>
    <col min="9235" max="9235" width="4.5703125" style="61" customWidth="1"/>
    <col min="9236" max="9236" width="3" style="61" customWidth="1"/>
    <col min="9237" max="9481" width="11.42578125" style="61" hidden="1"/>
    <col min="9482" max="9482" width="3.42578125" style="61" customWidth="1"/>
    <col min="9483" max="9483" width="3.7109375" style="61" customWidth="1"/>
    <col min="9484" max="9484" width="11.42578125" style="61" customWidth="1"/>
    <col min="9485" max="9485" width="46.140625" style="61" customWidth="1"/>
    <col min="9486" max="9490" width="21" style="61" customWidth="1"/>
    <col min="9491" max="9491" width="4.5703125" style="61" customWidth="1"/>
    <col min="9492" max="9492" width="3" style="61" customWidth="1"/>
    <col min="9493" max="9737" width="11.42578125" style="61" hidden="1"/>
    <col min="9738" max="9738" width="3.42578125" style="61" customWidth="1"/>
    <col min="9739" max="9739" width="3.7109375" style="61" customWidth="1"/>
    <col min="9740" max="9740" width="11.42578125" style="61" customWidth="1"/>
    <col min="9741" max="9741" width="46.140625" style="61" customWidth="1"/>
    <col min="9742" max="9746" width="21" style="61" customWidth="1"/>
    <col min="9747" max="9747" width="4.5703125" style="61" customWidth="1"/>
    <col min="9748" max="9748" width="3" style="61" customWidth="1"/>
    <col min="9749" max="9993" width="11.42578125" style="61" hidden="1"/>
    <col min="9994" max="9994" width="3.42578125" style="61" customWidth="1"/>
    <col min="9995" max="9995" width="3.7109375" style="61" customWidth="1"/>
    <col min="9996" max="9996" width="11.42578125" style="61" customWidth="1"/>
    <col min="9997" max="9997" width="46.140625" style="61" customWidth="1"/>
    <col min="9998" max="10002" width="21" style="61" customWidth="1"/>
    <col min="10003" max="10003" width="4.5703125" style="61" customWidth="1"/>
    <col min="10004" max="10004" width="3" style="61" customWidth="1"/>
    <col min="10005" max="10249" width="11.42578125" style="61" hidden="1"/>
    <col min="10250" max="10250" width="3.42578125" style="61" customWidth="1"/>
    <col min="10251" max="10251" width="3.7109375" style="61" customWidth="1"/>
    <col min="10252" max="10252" width="11.42578125" style="61" customWidth="1"/>
    <col min="10253" max="10253" width="46.140625" style="61" customWidth="1"/>
    <col min="10254" max="10258" width="21" style="61" customWidth="1"/>
    <col min="10259" max="10259" width="4.5703125" style="61" customWidth="1"/>
    <col min="10260" max="10260" width="3" style="61" customWidth="1"/>
    <col min="10261" max="10505" width="11.42578125" style="61" hidden="1"/>
    <col min="10506" max="10506" width="3.42578125" style="61" customWidth="1"/>
    <col min="10507" max="10507" width="3.7109375" style="61" customWidth="1"/>
    <col min="10508" max="10508" width="11.42578125" style="61" customWidth="1"/>
    <col min="10509" max="10509" width="46.140625" style="61" customWidth="1"/>
    <col min="10510" max="10514" width="21" style="61" customWidth="1"/>
    <col min="10515" max="10515" width="4.5703125" style="61" customWidth="1"/>
    <col min="10516" max="10516" width="3" style="61" customWidth="1"/>
    <col min="10517" max="10761" width="11.42578125" style="61" hidden="1"/>
    <col min="10762" max="10762" width="3.42578125" style="61" customWidth="1"/>
    <col min="10763" max="10763" width="3.7109375" style="61" customWidth="1"/>
    <col min="10764" max="10764" width="11.42578125" style="61" customWidth="1"/>
    <col min="10765" max="10765" width="46.140625" style="61" customWidth="1"/>
    <col min="10766" max="10770" width="21" style="61" customWidth="1"/>
    <col min="10771" max="10771" width="4.5703125" style="61" customWidth="1"/>
    <col min="10772" max="10772" width="3" style="61" customWidth="1"/>
    <col min="10773" max="11017" width="11.42578125" style="61" hidden="1"/>
    <col min="11018" max="11018" width="3.42578125" style="61" customWidth="1"/>
    <col min="11019" max="11019" width="3.7109375" style="61" customWidth="1"/>
    <col min="11020" max="11020" width="11.42578125" style="61" customWidth="1"/>
    <col min="11021" max="11021" width="46.140625" style="61" customWidth="1"/>
    <col min="11022" max="11026" width="21" style="61" customWidth="1"/>
    <col min="11027" max="11027" width="4.5703125" style="61" customWidth="1"/>
    <col min="11028" max="11028" width="3" style="61" customWidth="1"/>
    <col min="11029" max="11273" width="11.42578125" style="61" hidden="1"/>
    <col min="11274" max="11274" width="3.42578125" style="61" customWidth="1"/>
    <col min="11275" max="11275" width="3.7109375" style="61" customWidth="1"/>
    <col min="11276" max="11276" width="11.42578125" style="61" customWidth="1"/>
    <col min="11277" max="11277" width="46.140625" style="61" customWidth="1"/>
    <col min="11278" max="11282" width="21" style="61" customWidth="1"/>
    <col min="11283" max="11283" width="4.5703125" style="61" customWidth="1"/>
    <col min="11284" max="11284" width="3" style="61" customWidth="1"/>
    <col min="11285" max="11529" width="11.42578125" style="61" hidden="1"/>
    <col min="11530" max="11530" width="3.42578125" style="61" customWidth="1"/>
    <col min="11531" max="11531" width="3.7109375" style="61" customWidth="1"/>
    <col min="11532" max="11532" width="11.42578125" style="61" customWidth="1"/>
    <col min="11533" max="11533" width="46.140625" style="61" customWidth="1"/>
    <col min="11534" max="11538" width="21" style="61" customWidth="1"/>
    <col min="11539" max="11539" width="4.5703125" style="61" customWidth="1"/>
    <col min="11540" max="11540" width="3" style="61" customWidth="1"/>
    <col min="11541" max="11785" width="11.42578125" style="61" hidden="1"/>
    <col min="11786" max="11786" width="3.42578125" style="61" customWidth="1"/>
    <col min="11787" max="11787" width="3.7109375" style="61" customWidth="1"/>
    <col min="11788" max="11788" width="11.42578125" style="61" customWidth="1"/>
    <col min="11789" max="11789" width="46.140625" style="61" customWidth="1"/>
    <col min="11790" max="11794" width="21" style="61" customWidth="1"/>
    <col min="11795" max="11795" width="4.5703125" style="61" customWidth="1"/>
    <col min="11796" max="11796" width="3" style="61" customWidth="1"/>
    <col min="11797" max="12041" width="11.42578125" style="61" hidden="1"/>
    <col min="12042" max="12042" width="3.42578125" style="61" customWidth="1"/>
    <col min="12043" max="12043" width="3.7109375" style="61" customWidth="1"/>
    <col min="12044" max="12044" width="11.42578125" style="61" customWidth="1"/>
    <col min="12045" max="12045" width="46.140625" style="61" customWidth="1"/>
    <col min="12046" max="12050" width="21" style="61" customWidth="1"/>
    <col min="12051" max="12051" width="4.5703125" style="61" customWidth="1"/>
    <col min="12052" max="12052" width="3" style="61" customWidth="1"/>
    <col min="12053" max="12297" width="11.42578125" style="61" hidden="1"/>
    <col min="12298" max="12298" width="3.42578125" style="61" customWidth="1"/>
    <col min="12299" max="12299" width="3.7109375" style="61" customWidth="1"/>
    <col min="12300" max="12300" width="11.42578125" style="61" customWidth="1"/>
    <col min="12301" max="12301" width="46.140625" style="61" customWidth="1"/>
    <col min="12302" max="12306" width="21" style="61" customWidth="1"/>
    <col min="12307" max="12307" width="4.5703125" style="61" customWidth="1"/>
    <col min="12308" max="12308" width="3" style="61" customWidth="1"/>
    <col min="12309" max="12553" width="11.42578125" style="61" hidden="1"/>
    <col min="12554" max="12554" width="3.42578125" style="61" customWidth="1"/>
    <col min="12555" max="12555" width="3.7109375" style="61" customWidth="1"/>
    <col min="12556" max="12556" width="11.42578125" style="61" customWidth="1"/>
    <col min="12557" max="12557" width="46.140625" style="61" customWidth="1"/>
    <col min="12558" max="12562" width="21" style="61" customWidth="1"/>
    <col min="12563" max="12563" width="4.5703125" style="61" customWidth="1"/>
    <col min="12564" max="12564" width="3" style="61" customWidth="1"/>
    <col min="12565" max="12809" width="11.42578125" style="61" hidden="1"/>
    <col min="12810" max="12810" width="3.42578125" style="61" customWidth="1"/>
    <col min="12811" max="12811" width="3.7109375" style="61" customWidth="1"/>
    <col min="12812" max="12812" width="11.42578125" style="61" customWidth="1"/>
    <col min="12813" max="12813" width="46.140625" style="61" customWidth="1"/>
    <col min="12814" max="12818" width="21" style="61" customWidth="1"/>
    <col min="12819" max="12819" width="4.5703125" style="61" customWidth="1"/>
    <col min="12820" max="12820" width="3" style="61" customWidth="1"/>
    <col min="12821" max="13065" width="11.42578125" style="61" hidden="1"/>
    <col min="13066" max="13066" width="3.42578125" style="61" customWidth="1"/>
    <col min="13067" max="13067" width="3.7109375" style="61" customWidth="1"/>
    <col min="13068" max="13068" width="11.42578125" style="61" customWidth="1"/>
    <col min="13069" max="13069" width="46.140625" style="61" customWidth="1"/>
    <col min="13070" max="13074" width="21" style="61" customWidth="1"/>
    <col min="13075" max="13075" width="4.5703125" style="61" customWidth="1"/>
    <col min="13076" max="13076" width="3" style="61" customWidth="1"/>
    <col min="13077" max="13321" width="11.42578125" style="61" hidden="1"/>
    <col min="13322" max="13322" width="3.42578125" style="61" customWidth="1"/>
    <col min="13323" max="13323" width="3.7109375" style="61" customWidth="1"/>
    <col min="13324" max="13324" width="11.42578125" style="61" customWidth="1"/>
    <col min="13325" max="13325" width="46.140625" style="61" customWidth="1"/>
    <col min="13326" max="13330" width="21" style="61" customWidth="1"/>
    <col min="13331" max="13331" width="4.5703125" style="61" customWidth="1"/>
    <col min="13332" max="13332" width="3" style="61" customWidth="1"/>
    <col min="13333" max="13577" width="11.42578125" style="61" hidden="1"/>
    <col min="13578" max="13578" width="3.42578125" style="61" customWidth="1"/>
    <col min="13579" max="13579" width="3.7109375" style="61" customWidth="1"/>
    <col min="13580" max="13580" width="11.42578125" style="61" customWidth="1"/>
    <col min="13581" max="13581" width="46.140625" style="61" customWidth="1"/>
    <col min="13582" max="13586" width="21" style="61" customWidth="1"/>
    <col min="13587" max="13587" width="4.5703125" style="61" customWidth="1"/>
    <col min="13588" max="13588" width="3" style="61" customWidth="1"/>
    <col min="13589" max="13833" width="11.42578125" style="61" hidden="1"/>
    <col min="13834" max="13834" width="3.42578125" style="61" customWidth="1"/>
    <col min="13835" max="13835" width="3.7109375" style="61" customWidth="1"/>
    <col min="13836" max="13836" width="11.42578125" style="61" customWidth="1"/>
    <col min="13837" max="13837" width="46.140625" style="61" customWidth="1"/>
    <col min="13838" max="13842" width="21" style="61" customWidth="1"/>
    <col min="13843" max="13843" width="4.5703125" style="61" customWidth="1"/>
    <col min="13844" max="13844" width="3" style="61" customWidth="1"/>
    <col min="13845" max="14089" width="11.42578125" style="61" hidden="1"/>
    <col min="14090" max="14090" width="3.42578125" style="61" customWidth="1"/>
    <col min="14091" max="14091" width="3.7109375" style="61" customWidth="1"/>
    <col min="14092" max="14092" width="11.42578125" style="61" customWidth="1"/>
    <col min="14093" max="14093" width="46.140625" style="61" customWidth="1"/>
    <col min="14094" max="14098" width="21" style="61" customWidth="1"/>
    <col min="14099" max="14099" width="4.5703125" style="61" customWidth="1"/>
    <col min="14100" max="14100" width="3" style="61" customWidth="1"/>
    <col min="14101" max="14345" width="11.42578125" style="61" hidden="1"/>
    <col min="14346" max="14346" width="3.42578125" style="61" customWidth="1"/>
    <col min="14347" max="14347" width="3.7109375" style="61" customWidth="1"/>
    <col min="14348" max="14348" width="11.42578125" style="61" customWidth="1"/>
    <col min="14349" max="14349" width="46.140625" style="61" customWidth="1"/>
    <col min="14350" max="14354" width="21" style="61" customWidth="1"/>
    <col min="14355" max="14355" width="4.5703125" style="61" customWidth="1"/>
    <col min="14356" max="14356" width="3" style="61" customWidth="1"/>
    <col min="14357" max="14601" width="11.42578125" style="61" hidden="1"/>
    <col min="14602" max="14602" width="3.42578125" style="61" customWidth="1"/>
    <col min="14603" max="14603" width="3.7109375" style="61" customWidth="1"/>
    <col min="14604" max="14604" width="11.42578125" style="61" customWidth="1"/>
    <col min="14605" max="14605" width="46.140625" style="61" customWidth="1"/>
    <col min="14606" max="14610" width="21" style="61" customWidth="1"/>
    <col min="14611" max="14611" width="4.5703125" style="61" customWidth="1"/>
    <col min="14612" max="14612" width="3" style="61" customWidth="1"/>
    <col min="14613" max="14857" width="11.42578125" style="61" hidden="1"/>
    <col min="14858" max="14858" width="3.42578125" style="61" customWidth="1"/>
    <col min="14859" max="14859" width="3.7109375" style="61" customWidth="1"/>
    <col min="14860" max="14860" width="11.42578125" style="61" customWidth="1"/>
    <col min="14861" max="14861" width="46.140625" style="61" customWidth="1"/>
    <col min="14862" max="14866" width="21" style="61" customWidth="1"/>
    <col min="14867" max="14867" width="4.5703125" style="61" customWidth="1"/>
    <col min="14868" max="14868" width="3" style="61" customWidth="1"/>
    <col min="14869" max="15113" width="11.42578125" style="61" hidden="1"/>
    <col min="15114" max="15114" width="3.42578125" style="61" customWidth="1"/>
    <col min="15115" max="15115" width="3.7109375" style="61" customWidth="1"/>
    <col min="15116" max="15116" width="11.42578125" style="61" customWidth="1"/>
    <col min="15117" max="15117" width="46.140625" style="61" customWidth="1"/>
    <col min="15118" max="15122" width="21" style="61" customWidth="1"/>
    <col min="15123" max="15123" width="4.5703125" style="61" customWidth="1"/>
    <col min="15124" max="15124" width="3" style="61" customWidth="1"/>
    <col min="15125" max="15369" width="11.42578125" style="61" hidden="1"/>
    <col min="15370" max="15370" width="3.42578125" style="61" customWidth="1"/>
    <col min="15371" max="15371" width="3.7109375" style="61" customWidth="1"/>
    <col min="15372" max="15372" width="11.42578125" style="61" customWidth="1"/>
    <col min="15373" max="15373" width="46.140625" style="61" customWidth="1"/>
    <col min="15374" max="15378" width="21" style="61" customWidth="1"/>
    <col min="15379" max="15379" width="4.5703125" style="61" customWidth="1"/>
    <col min="15380" max="15380" width="3" style="61" customWidth="1"/>
    <col min="15381" max="15625" width="11.42578125" style="61" hidden="1"/>
    <col min="15626" max="15626" width="3.42578125" style="61" customWidth="1"/>
    <col min="15627" max="15627" width="3.7109375" style="61" customWidth="1"/>
    <col min="15628" max="15628" width="11.42578125" style="61" customWidth="1"/>
    <col min="15629" max="15629" width="46.140625" style="61" customWidth="1"/>
    <col min="15630" max="15634" width="21" style="61" customWidth="1"/>
    <col min="15635" max="15635" width="4.5703125" style="61" customWidth="1"/>
    <col min="15636" max="15636" width="3" style="61" customWidth="1"/>
    <col min="15637" max="15881" width="11.42578125" style="61" hidden="1"/>
    <col min="15882" max="15882" width="3.42578125" style="61" customWidth="1"/>
    <col min="15883" max="15883" width="3.7109375" style="61" customWidth="1"/>
    <col min="15884" max="15884" width="11.42578125" style="61" customWidth="1"/>
    <col min="15885" max="15885" width="46.140625" style="61" customWidth="1"/>
    <col min="15886" max="15890" width="21" style="61" customWidth="1"/>
    <col min="15891" max="15891" width="4.5703125" style="61" customWidth="1"/>
    <col min="15892" max="15892" width="3" style="61" customWidth="1"/>
    <col min="15893" max="16128" width="11.42578125" style="61" hidden="1"/>
    <col min="16129" max="16139" width="0" style="61" hidden="1"/>
    <col min="16140" max="16384" width="11.42578125" style="61" hidden="1"/>
  </cols>
  <sheetData>
    <row r="1" spans="2:10" ht="12" customHeight="1" x14ac:dyDescent="0.25">
      <c r="B1" s="66"/>
      <c r="C1" s="88"/>
      <c r="D1" s="66"/>
      <c r="E1" s="66"/>
      <c r="F1" s="66"/>
      <c r="G1" s="66"/>
      <c r="H1" s="66"/>
      <c r="I1" s="66"/>
      <c r="J1" s="102"/>
    </row>
    <row r="2" spans="2:10" ht="18" hidden="1" x14ac:dyDescent="0.25">
      <c r="B2" s="66"/>
      <c r="C2" s="101"/>
      <c r="D2" s="120" t="s">
        <v>0</v>
      </c>
      <c r="E2" s="120"/>
      <c r="F2" s="120"/>
      <c r="G2" s="120"/>
      <c r="H2" s="120"/>
      <c r="I2" s="100"/>
      <c r="J2" s="99"/>
    </row>
    <row r="3" spans="2:10" ht="18" x14ac:dyDescent="0.25">
      <c r="C3" s="101"/>
      <c r="D3" s="120" t="s">
        <v>1</v>
      </c>
      <c r="E3" s="120"/>
      <c r="F3" s="120"/>
      <c r="G3" s="120"/>
      <c r="H3" s="120"/>
      <c r="I3" s="100"/>
      <c r="J3" s="99"/>
    </row>
    <row r="4" spans="2:10" ht="18" x14ac:dyDescent="0.25">
      <c r="C4" s="101"/>
      <c r="D4" s="120" t="s">
        <v>33</v>
      </c>
      <c r="E4" s="120"/>
      <c r="F4" s="120"/>
      <c r="G4" s="120"/>
      <c r="H4" s="120"/>
      <c r="I4" s="100"/>
      <c r="J4" s="99"/>
    </row>
    <row r="5" spans="2:10" ht="18" x14ac:dyDescent="0.25">
      <c r="C5" s="101"/>
      <c r="D5" s="120" t="s">
        <v>2</v>
      </c>
      <c r="E5" s="120"/>
      <c r="F5" s="120"/>
      <c r="G5" s="120"/>
      <c r="H5" s="120"/>
      <c r="I5" s="100"/>
      <c r="J5" s="99"/>
    </row>
    <row r="6" spans="2:10" ht="18" x14ac:dyDescent="0.25">
      <c r="B6" s="8"/>
      <c r="C6" s="98"/>
      <c r="D6" s="121"/>
      <c r="E6" s="121"/>
      <c r="F6" s="121"/>
      <c r="G6" s="121"/>
      <c r="H6" s="121"/>
      <c r="I6" s="121"/>
      <c r="J6" s="121"/>
    </row>
    <row r="7" spans="2:10" ht="20.25" x14ac:dyDescent="0.3">
      <c r="B7" s="8"/>
      <c r="C7" s="97"/>
      <c r="D7" s="119" t="s">
        <v>3</v>
      </c>
      <c r="E7" s="119"/>
      <c r="F7" s="119"/>
      <c r="G7" s="119"/>
      <c r="H7" s="119"/>
      <c r="I7" s="96"/>
      <c r="J7" s="95"/>
    </row>
    <row r="8" spans="2:10" ht="6" customHeight="1" x14ac:dyDescent="0.25">
      <c r="B8" s="8"/>
      <c r="C8" s="8"/>
      <c r="D8" s="8" t="s">
        <v>4</v>
      </c>
      <c r="E8" s="8"/>
      <c r="F8" s="8"/>
      <c r="G8" s="8"/>
      <c r="H8" s="8"/>
      <c r="I8" s="8"/>
      <c r="J8" s="13"/>
    </row>
    <row r="9" spans="2:10" ht="6.75" customHeight="1" x14ac:dyDescent="0.25">
      <c r="B9" s="8"/>
      <c r="C9" s="8"/>
      <c r="D9" s="8"/>
      <c r="E9" s="8"/>
      <c r="F9" s="8"/>
      <c r="G9" s="8"/>
      <c r="H9" s="8"/>
      <c r="I9" s="8"/>
      <c r="J9" s="13"/>
    </row>
    <row r="10" spans="2:10" ht="48.75" thickBot="1" x14ac:dyDescent="0.3">
      <c r="B10" s="94"/>
      <c r="C10" s="112" t="s">
        <v>5</v>
      </c>
      <c r="D10" s="112"/>
      <c r="E10" s="93" t="s">
        <v>6</v>
      </c>
      <c r="F10" s="93" t="s">
        <v>7</v>
      </c>
      <c r="G10" s="93" t="s">
        <v>8</v>
      </c>
      <c r="H10" s="93" t="s">
        <v>9</v>
      </c>
      <c r="I10" s="93" t="s">
        <v>10</v>
      </c>
      <c r="J10" s="92"/>
    </row>
    <row r="11" spans="2:10" ht="15" x14ac:dyDescent="0.25">
      <c r="B11" s="17"/>
      <c r="C11" s="18"/>
      <c r="D11" s="18"/>
      <c r="E11" s="18"/>
      <c r="F11" s="18"/>
      <c r="G11" s="18"/>
      <c r="H11" s="18"/>
      <c r="I11" s="19"/>
      <c r="J11" s="20"/>
    </row>
    <row r="12" spans="2:10" ht="15" x14ac:dyDescent="0.25">
      <c r="B12" s="82"/>
      <c r="C12" s="91"/>
      <c r="D12" s="90"/>
      <c r="E12" s="79"/>
      <c r="F12" s="89"/>
      <c r="G12" s="68"/>
      <c r="H12" s="88"/>
      <c r="I12" s="87"/>
      <c r="J12" s="76"/>
    </row>
    <row r="13" spans="2:10" ht="15" customHeight="1" x14ac:dyDescent="0.25">
      <c r="B13" s="81"/>
      <c r="C13" s="122" t="s">
        <v>11</v>
      </c>
      <c r="D13" s="122"/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76"/>
    </row>
    <row r="14" spans="2:10" ht="15" x14ac:dyDescent="0.25">
      <c r="B14" s="81"/>
      <c r="C14" s="80"/>
      <c r="D14" s="79"/>
      <c r="E14" s="78"/>
      <c r="F14" s="78"/>
      <c r="G14" s="78"/>
      <c r="H14" s="78"/>
      <c r="I14" s="77"/>
      <c r="J14" s="76"/>
    </row>
    <row r="15" spans="2:10" ht="15" customHeight="1" x14ac:dyDescent="0.25">
      <c r="B15" s="81"/>
      <c r="C15" s="117" t="s">
        <v>12</v>
      </c>
      <c r="D15" s="117"/>
      <c r="E15" s="85">
        <v>183503050.09999999</v>
      </c>
      <c r="F15" s="30">
        <v>0</v>
      </c>
      <c r="G15" s="30"/>
      <c r="H15" s="30">
        <v>0</v>
      </c>
      <c r="I15" s="83">
        <v>183503119.09999999</v>
      </c>
      <c r="J15" s="76"/>
    </row>
    <row r="16" spans="2:10" ht="15" x14ac:dyDescent="0.25">
      <c r="B16" s="82"/>
      <c r="C16" s="114" t="s">
        <v>13</v>
      </c>
      <c r="D16" s="114"/>
      <c r="E16" s="86">
        <v>181591314.40000001</v>
      </c>
      <c r="F16" s="38">
        <v>0</v>
      </c>
      <c r="G16" s="38">
        <v>0</v>
      </c>
      <c r="H16" s="38">
        <v>0</v>
      </c>
      <c r="I16" s="77">
        <v>181591314.40000001</v>
      </c>
      <c r="J16" s="76"/>
    </row>
    <row r="17" spans="2:10" ht="15" customHeight="1" x14ac:dyDescent="0.25">
      <c r="B17" s="82"/>
      <c r="C17" s="114" t="s">
        <v>14</v>
      </c>
      <c r="D17" s="114"/>
      <c r="E17" s="86">
        <v>1911735.7</v>
      </c>
      <c r="F17" s="38">
        <v>0</v>
      </c>
      <c r="G17" s="38">
        <v>0</v>
      </c>
      <c r="H17" s="38">
        <v>0</v>
      </c>
      <c r="I17" s="77">
        <v>1911735.7</v>
      </c>
      <c r="J17" s="76"/>
    </row>
    <row r="18" spans="2:10" ht="15" customHeight="1" x14ac:dyDescent="0.25">
      <c r="B18" s="82"/>
      <c r="C18" s="114" t="s">
        <v>15</v>
      </c>
      <c r="D18" s="114"/>
      <c r="E18" s="86">
        <v>0</v>
      </c>
      <c r="F18" s="38">
        <v>0</v>
      </c>
      <c r="G18" s="38">
        <v>69</v>
      </c>
      <c r="H18" s="38">
        <v>0</v>
      </c>
      <c r="I18" s="39">
        <v>69</v>
      </c>
      <c r="J18" s="76"/>
    </row>
    <row r="19" spans="2:10" ht="15" x14ac:dyDescent="0.25">
      <c r="B19" s="81"/>
      <c r="C19" s="80"/>
      <c r="D19" s="79"/>
      <c r="E19" s="78"/>
      <c r="F19" s="78"/>
      <c r="G19" s="78"/>
      <c r="H19" s="78"/>
      <c r="I19" s="77"/>
      <c r="J19" s="76"/>
    </row>
    <row r="20" spans="2:10" ht="15" customHeight="1" x14ac:dyDescent="0.25">
      <c r="B20" s="81"/>
      <c r="C20" s="117" t="s">
        <v>16</v>
      </c>
      <c r="D20" s="117"/>
      <c r="E20" s="85">
        <v>0</v>
      </c>
      <c r="F20" s="30">
        <v>-6985299.6319999602</v>
      </c>
      <c r="G20" s="30">
        <v>-22050613.349999964</v>
      </c>
      <c r="H20" s="30">
        <v>0</v>
      </c>
      <c r="I20" s="83">
        <v>-29035912.981999926</v>
      </c>
      <c r="J20" s="76"/>
    </row>
    <row r="21" spans="2:10" ht="15" customHeight="1" x14ac:dyDescent="0.25">
      <c r="B21" s="82"/>
      <c r="C21" s="114" t="s">
        <v>17</v>
      </c>
      <c r="D21" s="114"/>
      <c r="E21" s="38">
        <v>0</v>
      </c>
      <c r="F21" s="38">
        <v>0</v>
      </c>
      <c r="G21" s="38">
        <v>-22050613.349999964</v>
      </c>
      <c r="H21" s="38">
        <v>0</v>
      </c>
      <c r="I21" s="39">
        <v>-22050613.349999964</v>
      </c>
      <c r="J21" s="76"/>
    </row>
    <row r="22" spans="2:10" ht="15" customHeight="1" x14ac:dyDescent="0.25">
      <c r="B22" s="82"/>
      <c r="C22" s="114" t="s">
        <v>18</v>
      </c>
      <c r="D22" s="114"/>
      <c r="F22" s="38">
        <v>-6985299.6319999602</v>
      </c>
      <c r="G22" s="38"/>
      <c r="H22" s="38">
        <v>0</v>
      </c>
      <c r="I22" s="39">
        <v>-6985299.6319999602</v>
      </c>
      <c r="J22" s="76"/>
    </row>
    <row r="23" spans="2:10" ht="15" x14ac:dyDescent="0.25">
      <c r="B23" s="82"/>
      <c r="C23" s="114" t="s">
        <v>19</v>
      </c>
      <c r="D23" s="114"/>
      <c r="E23" s="38">
        <v>0</v>
      </c>
      <c r="F23" s="38">
        <v>0</v>
      </c>
      <c r="G23" s="38">
        <v>0</v>
      </c>
      <c r="H23" s="38">
        <v>0</v>
      </c>
      <c r="I23" s="39">
        <v>0</v>
      </c>
      <c r="J23" s="76"/>
    </row>
    <row r="24" spans="2:10" ht="15" x14ac:dyDescent="0.25">
      <c r="B24" s="82"/>
      <c r="C24" s="114" t="s">
        <v>20</v>
      </c>
      <c r="D24" s="114"/>
      <c r="E24" s="38">
        <v>0</v>
      </c>
      <c r="F24" s="38">
        <v>0</v>
      </c>
      <c r="G24" s="38">
        <v>0</v>
      </c>
      <c r="H24" s="38">
        <v>0</v>
      </c>
      <c r="I24" s="39">
        <v>0</v>
      </c>
      <c r="J24" s="76"/>
    </row>
    <row r="25" spans="2:10" ht="15" x14ac:dyDescent="0.25">
      <c r="B25" s="81"/>
      <c r="C25" s="80"/>
      <c r="D25" s="79"/>
      <c r="E25" s="78"/>
      <c r="F25" s="78"/>
      <c r="G25" s="78"/>
      <c r="H25" s="78"/>
      <c r="I25" s="77"/>
      <c r="J25" s="76"/>
    </row>
    <row r="26" spans="2:10" ht="15.75" thickBot="1" x14ac:dyDescent="0.3">
      <c r="B26" s="81"/>
      <c r="C26" s="118" t="s">
        <v>21</v>
      </c>
      <c r="D26" s="118"/>
      <c r="E26" s="40">
        <v>183503050.09999999</v>
      </c>
      <c r="F26" s="40">
        <v>-6985299.6319999602</v>
      </c>
      <c r="G26" s="40">
        <v>-22050613.349999964</v>
      </c>
      <c r="H26" s="41">
        <v>0</v>
      </c>
      <c r="I26" s="84">
        <v>154467206.11800006</v>
      </c>
      <c r="J26" s="76"/>
    </row>
    <row r="27" spans="2:10" ht="15" x14ac:dyDescent="0.25">
      <c r="B27" s="82"/>
      <c r="C27" s="79"/>
      <c r="D27" s="68"/>
      <c r="E27" s="78"/>
      <c r="F27" s="78"/>
      <c r="G27" s="78"/>
      <c r="H27" s="78"/>
      <c r="I27" s="77"/>
      <c r="J27" s="76"/>
    </row>
    <row r="28" spans="2:10" ht="15" customHeight="1" x14ac:dyDescent="0.25">
      <c r="B28" s="81"/>
      <c r="C28" s="117" t="s">
        <v>22</v>
      </c>
      <c r="D28" s="117"/>
      <c r="E28" s="30">
        <v>0</v>
      </c>
      <c r="F28" s="30">
        <v>0</v>
      </c>
      <c r="G28" s="30">
        <v>0</v>
      </c>
      <c r="H28" s="30">
        <v>0</v>
      </c>
      <c r="I28" s="83">
        <v>183503158.09999999</v>
      </c>
      <c r="J28" s="76"/>
    </row>
    <row r="29" spans="2:10" ht="15" x14ac:dyDescent="0.25">
      <c r="B29" s="82"/>
      <c r="C29" s="114" t="s">
        <v>23</v>
      </c>
      <c r="D29" s="114"/>
      <c r="E29" s="38">
        <v>0</v>
      </c>
      <c r="F29" s="38">
        <v>0</v>
      </c>
      <c r="G29" s="38">
        <v>0</v>
      </c>
      <c r="H29" s="38">
        <v>0</v>
      </c>
      <c r="I29" s="39">
        <v>181591314.40000001</v>
      </c>
      <c r="J29" s="76"/>
    </row>
    <row r="30" spans="2:10" ht="15" customHeight="1" x14ac:dyDescent="0.25">
      <c r="B30" s="82"/>
      <c r="C30" s="114" t="s">
        <v>14</v>
      </c>
      <c r="D30" s="114"/>
      <c r="E30" s="38">
        <v>0</v>
      </c>
      <c r="F30" s="38">
        <v>0</v>
      </c>
      <c r="G30" s="38">
        <v>0</v>
      </c>
      <c r="H30" s="38">
        <v>0</v>
      </c>
      <c r="I30" s="39">
        <v>1911735.7</v>
      </c>
      <c r="J30" s="76"/>
    </row>
    <row r="31" spans="2:10" ht="15" customHeight="1" x14ac:dyDescent="0.25">
      <c r="B31" s="82"/>
      <c r="C31" s="114" t="s">
        <v>15</v>
      </c>
      <c r="D31" s="114"/>
      <c r="E31" s="38">
        <v>0</v>
      </c>
      <c r="F31" s="38">
        <v>0</v>
      </c>
      <c r="G31" s="38">
        <v>108</v>
      </c>
      <c r="H31" s="38">
        <v>0</v>
      </c>
      <c r="I31" s="39">
        <v>108</v>
      </c>
      <c r="J31" s="76"/>
    </row>
    <row r="32" spans="2:10" ht="15" x14ac:dyDescent="0.25">
      <c r="B32" s="81"/>
      <c r="C32" s="80"/>
      <c r="D32" s="79"/>
      <c r="E32" s="78"/>
      <c r="F32" s="78"/>
      <c r="G32" s="78"/>
      <c r="H32" s="78"/>
      <c r="I32" s="77"/>
      <c r="J32" s="76"/>
    </row>
    <row r="33" spans="2:10" ht="15" customHeight="1" x14ac:dyDescent="0.25">
      <c r="B33" s="81" t="s">
        <v>4</v>
      </c>
      <c r="C33" s="117" t="s">
        <v>24</v>
      </c>
      <c r="D33" s="117"/>
      <c r="E33" s="30">
        <v>0</v>
      </c>
      <c r="F33" s="30">
        <v>-10048040.608000077</v>
      </c>
      <c r="G33" s="30">
        <v>4133393.8399999738</v>
      </c>
      <c r="H33" s="30">
        <v>0</v>
      </c>
      <c r="I33" s="83">
        <v>-34950559.75000003</v>
      </c>
      <c r="J33" s="76"/>
    </row>
    <row r="34" spans="2:10" ht="15" customHeight="1" x14ac:dyDescent="0.25">
      <c r="B34" s="82"/>
      <c r="C34" s="114" t="s">
        <v>17</v>
      </c>
      <c r="D34" s="114"/>
      <c r="E34" s="38">
        <v>0</v>
      </c>
      <c r="F34" s="38">
        <v>0</v>
      </c>
      <c r="G34" s="38">
        <v>4133393.8399999738</v>
      </c>
      <c r="H34" s="38">
        <v>0</v>
      </c>
      <c r="I34" s="39">
        <v>-17917219.50999999</v>
      </c>
      <c r="J34" s="76"/>
    </row>
    <row r="35" spans="2:10" ht="15" customHeight="1" x14ac:dyDescent="0.25">
      <c r="B35" s="82"/>
      <c r="C35" s="114" t="s">
        <v>18</v>
      </c>
      <c r="D35" s="114"/>
      <c r="E35" s="38">
        <v>0</v>
      </c>
      <c r="F35" s="38">
        <v>-10048040.608000077</v>
      </c>
      <c r="G35" s="38">
        <v>0</v>
      </c>
      <c r="H35" s="38">
        <v>0</v>
      </c>
      <c r="I35" s="39">
        <v>-17033340.240000039</v>
      </c>
      <c r="J35" s="76"/>
    </row>
    <row r="36" spans="2:10" ht="15" x14ac:dyDescent="0.25">
      <c r="B36" s="82"/>
      <c r="C36" s="114" t="s">
        <v>19</v>
      </c>
      <c r="D36" s="114"/>
      <c r="E36" s="38">
        <v>0</v>
      </c>
      <c r="F36" s="38">
        <v>0</v>
      </c>
      <c r="G36" s="38">
        <v>0</v>
      </c>
      <c r="H36" s="38">
        <v>0</v>
      </c>
      <c r="I36" s="39">
        <v>0</v>
      </c>
      <c r="J36" s="76"/>
    </row>
    <row r="37" spans="2:10" ht="15" x14ac:dyDescent="0.25">
      <c r="B37" s="82"/>
      <c r="C37" s="114" t="s">
        <v>20</v>
      </c>
      <c r="D37" s="114"/>
      <c r="E37" s="38">
        <v>0</v>
      </c>
      <c r="F37" s="38">
        <v>0</v>
      </c>
      <c r="G37" s="38">
        <v>0</v>
      </c>
      <c r="H37" s="38">
        <v>0</v>
      </c>
      <c r="I37" s="39">
        <v>0</v>
      </c>
      <c r="J37" s="76"/>
    </row>
    <row r="38" spans="2:10" ht="15" x14ac:dyDescent="0.25">
      <c r="B38" s="81"/>
      <c r="C38" s="80"/>
      <c r="D38" s="79"/>
      <c r="E38" s="78"/>
      <c r="F38" s="78"/>
      <c r="G38" s="78"/>
      <c r="H38" s="78"/>
      <c r="I38" s="77"/>
      <c r="J38" s="76"/>
    </row>
    <row r="39" spans="2:10" ht="15.75" thickBot="1" x14ac:dyDescent="0.3">
      <c r="B39" s="75"/>
      <c r="C39" s="115" t="s">
        <v>25</v>
      </c>
      <c r="D39" s="115"/>
      <c r="E39" s="44">
        <v>0</v>
      </c>
      <c r="F39" s="44">
        <v>-10048040.608000077</v>
      </c>
      <c r="G39" s="44">
        <v>4133393.8399999738</v>
      </c>
      <c r="H39" s="44">
        <v>0</v>
      </c>
      <c r="I39" s="45">
        <v>148552598.34999996</v>
      </c>
      <c r="J39" s="74"/>
    </row>
    <row r="40" spans="2:10" ht="15" x14ac:dyDescent="0.25">
      <c r="B40" s="73"/>
      <c r="C40" s="73"/>
      <c r="D40" s="73"/>
      <c r="E40" s="73"/>
      <c r="F40" s="73"/>
      <c r="G40" s="73"/>
      <c r="H40" s="73"/>
      <c r="I40" s="73"/>
      <c r="J40" s="72"/>
    </row>
    <row r="41" spans="2:10" ht="15" x14ac:dyDescent="0.25">
      <c r="E41" s="71"/>
      <c r="F41" s="71"/>
      <c r="I41" s="70"/>
      <c r="J41" s="69"/>
    </row>
    <row r="42" spans="2:10" ht="15" x14ac:dyDescent="0.25">
      <c r="B42" s="66"/>
      <c r="C42" s="116" t="s">
        <v>26</v>
      </c>
      <c r="D42" s="116"/>
      <c r="E42" s="116"/>
      <c r="F42" s="116"/>
      <c r="G42" s="116"/>
      <c r="H42" s="116"/>
      <c r="I42" s="116"/>
      <c r="J42" s="116"/>
    </row>
    <row r="43" spans="2:10" ht="15" x14ac:dyDescent="0.25">
      <c r="B43" s="66"/>
      <c r="C43" s="68"/>
      <c r="D43" s="64"/>
      <c r="E43" s="67"/>
      <c r="F43" s="67"/>
      <c r="G43" s="66"/>
      <c r="H43" s="65"/>
      <c r="I43" s="64"/>
      <c r="J43" s="63"/>
    </row>
  </sheetData>
  <mergeCells count="29">
    <mergeCell ref="D2:H2"/>
    <mergeCell ref="D3:H3"/>
    <mergeCell ref="D4:H4"/>
    <mergeCell ref="D5:H5"/>
    <mergeCell ref="D6:J6"/>
    <mergeCell ref="D7:H7"/>
    <mergeCell ref="C28:D28"/>
    <mergeCell ref="C29:D29"/>
    <mergeCell ref="C30:D30"/>
    <mergeCell ref="C31:D31"/>
    <mergeCell ref="C10:D10"/>
    <mergeCell ref="C13:D13"/>
    <mergeCell ref="C15:D15"/>
    <mergeCell ref="C16:D16"/>
    <mergeCell ref="C17:D17"/>
    <mergeCell ref="C42:J42"/>
    <mergeCell ref="C33:D33"/>
    <mergeCell ref="C18:D18"/>
    <mergeCell ref="C20:D20"/>
    <mergeCell ref="C21:D21"/>
    <mergeCell ref="C22:D22"/>
    <mergeCell ref="C23:D23"/>
    <mergeCell ref="C24:D24"/>
    <mergeCell ref="C26:D26"/>
    <mergeCell ref="C34:D34"/>
    <mergeCell ref="C35:D35"/>
    <mergeCell ref="C36:D36"/>
    <mergeCell ref="C37:D37"/>
    <mergeCell ref="C39:D39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F20" sqref="F20"/>
    </sheetView>
  </sheetViews>
  <sheetFormatPr baseColWidth="10" defaultRowHeight="15" x14ac:dyDescent="0.25"/>
  <cols>
    <col min="1" max="1" width="3.42578125" style="4" customWidth="1"/>
    <col min="2" max="2" width="3.7109375" style="4" customWidth="1"/>
    <col min="3" max="3" width="11.42578125" style="4" customWidth="1"/>
    <col min="4" max="4" width="46.140625" style="4" customWidth="1"/>
    <col min="5" max="9" width="21" style="4" customWidth="1"/>
    <col min="10" max="10" width="0.28515625" style="57" customWidth="1"/>
    <col min="11" max="11" width="3.7109375" style="4" customWidth="1"/>
    <col min="12" max="12" width="11.42578125" style="4" customWidth="1"/>
  </cols>
  <sheetData>
    <row r="1" spans="2:10" x14ac:dyDescent="0.25">
      <c r="B1" s="1"/>
      <c r="C1" s="2"/>
      <c r="D1" s="1"/>
      <c r="E1" s="1"/>
      <c r="F1" s="1"/>
      <c r="G1" s="1"/>
      <c r="H1" s="1"/>
      <c r="I1" s="1"/>
      <c r="J1" s="3"/>
    </row>
    <row r="2" spans="2:10" ht="18" x14ac:dyDescent="0.25">
      <c r="B2" s="1"/>
      <c r="C2" s="5"/>
      <c r="D2" s="109" t="s">
        <v>0</v>
      </c>
      <c r="E2" s="109"/>
      <c r="F2" s="109"/>
      <c r="G2" s="109"/>
      <c r="H2" s="109"/>
      <c r="I2" s="6"/>
      <c r="J2" s="7"/>
    </row>
    <row r="3" spans="2:10" ht="18" x14ac:dyDescent="0.25">
      <c r="C3" s="5"/>
      <c r="D3" s="109" t="s">
        <v>1</v>
      </c>
      <c r="E3" s="109"/>
      <c r="F3" s="109"/>
      <c r="G3" s="109"/>
      <c r="H3" s="109"/>
      <c r="I3" s="6"/>
      <c r="J3" s="7"/>
    </row>
    <row r="4" spans="2:10" ht="18" x14ac:dyDescent="0.25">
      <c r="C4" s="5"/>
      <c r="D4" s="109" t="s">
        <v>34</v>
      </c>
      <c r="E4" s="109"/>
      <c r="F4" s="109"/>
      <c r="G4" s="109"/>
      <c r="H4" s="109"/>
      <c r="I4" s="6"/>
      <c r="J4" s="7"/>
    </row>
    <row r="5" spans="2:10" ht="18" x14ac:dyDescent="0.25">
      <c r="C5" s="5"/>
      <c r="D5" s="109" t="s">
        <v>2</v>
      </c>
      <c r="E5" s="109"/>
      <c r="F5" s="109"/>
      <c r="G5" s="109"/>
      <c r="H5" s="109"/>
      <c r="I5" s="6"/>
      <c r="J5" s="7"/>
    </row>
    <row r="6" spans="2:10" ht="18" x14ac:dyDescent="0.25">
      <c r="B6" s="8"/>
      <c r="C6" s="9"/>
      <c r="D6" s="110"/>
      <c r="E6" s="110"/>
      <c r="F6" s="110"/>
      <c r="G6" s="110"/>
      <c r="H6" s="110"/>
      <c r="I6" s="110"/>
      <c r="J6" s="110"/>
    </row>
    <row r="7" spans="2:10" ht="20.25" x14ac:dyDescent="0.3">
      <c r="B7" s="8"/>
      <c r="C7" s="10"/>
      <c r="D7" s="111" t="s">
        <v>3</v>
      </c>
      <c r="E7" s="111"/>
      <c r="F7" s="111"/>
      <c r="G7" s="111"/>
      <c r="H7" s="111"/>
      <c r="I7" s="11"/>
      <c r="J7" s="12"/>
    </row>
    <row r="8" spans="2:10" x14ac:dyDescent="0.25">
      <c r="B8" s="8"/>
      <c r="C8" s="8"/>
      <c r="D8" s="8" t="s">
        <v>4</v>
      </c>
      <c r="E8" s="8"/>
      <c r="F8" s="8"/>
      <c r="G8" s="8"/>
      <c r="H8" s="8"/>
      <c r="I8" s="8"/>
      <c r="J8" s="13"/>
    </row>
    <row r="9" spans="2:10" x14ac:dyDescent="0.25">
      <c r="B9" s="8"/>
      <c r="C9" s="8"/>
      <c r="D9" s="8"/>
      <c r="E9" s="8"/>
      <c r="F9" s="8"/>
      <c r="G9" s="8"/>
      <c r="H9" s="8"/>
      <c r="I9" s="8"/>
      <c r="J9" s="13"/>
    </row>
    <row r="10" spans="2:10" ht="48.75" thickBot="1" x14ac:dyDescent="0.3">
      <c r="B10" s="14"/>
      <c r="C10" s="112" t="s">
        <v>5</v>
      </c>
      <c r="D10" s="112"/>
      <c r="E10" s="15" t="s">
        <v>6</v>
      </c>
      <c r="F10" s="15" t="s">
        <v>7</v>
      </c>
      <c r="G10" s="15" t="s">
        <v>8</v>
      </c>
      <c r="H10" s="15" t="s">
        <v>9</v>
      </c>
      <c r="I10" s="15" t="s">
        <v>10</v>
      </c>
      <c r="J10" s="16"/>
    </row>
    <row r="11" spans="2:10" x14ac:dyDescent="0.25">
      <c r="B11" s="17"/>
      <c r="C11" s="18"/>
      <c r="D11" s="18"/>
      <c r="E11" s="18"/>
      <c r="F11" s="18"/>
      <c r="G11" s="18"/>
      <c r="H11" s="18"/>
      <c r="I11" s="19"/>
      <c r="J11" s="20"/>
    </row>
    <row r="12" spans="2:10" x14ac:dyDescent="0.25">
      <c r="B12" s="21"/>
      <c r="C12" s="22"/>
      <c r="D12" s="23"/>
      <c r="E12" s="24"/>
      <c r="F12" s="25"/>
      <c r="G12" s="26"/>
      <c r="H12" s="2"/>
      <c r="I12" s="27"/>
      <c r="J12" s="28"/>
    </row>
    <row r="13" spans="2:10" x14ac:dyDescent="0.25">
      <c r="B13" s="29"/>
      <c r="C13" s="113" t="s">
        <v>11</v>
      </c>
      <c r="D13" s="113"/>
      <c r="E13" s="30">
        <v>0</v>
      </c>
      <c r="F13" s="30">
        <v>0</v>
      </c>
      <c r="G13" s="30">
        <v>0</v>
      </c>
      <c r="H13" s="30">
        <v>0</v>
      </c>
      <c r="I13" s="31">
        <f>SUM(E13:H13)</f>
        <v>0</v>
      </c>
      <c r="J13" s="28"/>
    </row>
    <row r="14" spans="2:10" x14ac:dyDescent="0.25">
      <c r="B14" s="29"/>
      <c r="C14" s="103"/>
      <c r="D14" s="24"/>
      <c r="E14" s="33"/>
      <c r="F14" s="33"/>
      <c r="G14" s="33"/>
      <c r="H14" s="33"/>
      <c r="I14" s="34"/>
      <c r="J14" s="28"/>
    </row>
    <row r="15" spans="2:10" x14ac:dyDescent="0.25">
      <c r="B15" s="29"/>
      <c r="C15" s="107" t="s">
        <v>12</v>
      </c>
      <c r="D15" s="107"/>
      <c r="E15" s="35">
        <v>183503050.09999999</v>
      </c>
      <c r="F15" s="30">
        <v>0</v>
      </c>
      <c r="G15" s="30"/>
      <c r="H15" s="30">
        <v>0</v>
      </c>
      <c r="I15" s="36">
        <f>SUM(I16:I18)</f>
        <v>183503050.09999999</v>
      </c>
      <c r="J15" s="28"/>
    </row>
    <row r="16" spans="2:10" x14ac:dyDescent="0.25">
      <c r="B16" s="21"/>
      <c r="C16" s="104" t="s">
        <v>13</v>
      </c>
      <c r="D16" s="104"/>
      <c r="E16" s="37">
        <v>181591314.40000001</v>
      </c>
      <c r="F16" s="38">
        <v>0</v>
      </c>
      <c r="G16" s="38">
        <v>0</v>
      </c>
      <c r="H16" s="38">
        <v>0</v>
      </c>
      <c r="I16" s="34">
        <f>SUM(E16:H16)</f>
        <v>181591314.40000001</v>
      </c>
      <c r="J16" s="28"/>
    </row>
    <row r="17" spans="2:10" x14ac:dyDescent="0.25">
      <c r="B17" s="21"/>
      <c r="C17" s="104" t="s">
        <v>14</v>
      </c>
      <c r="D17" s="104"/>
      <c r="E17" s="37">
        <v>1911735.7</v>
      </c>
      <c r="F17" s="38">
        <v>0</v>
      </c>
      <c r="G17" s="38">
        <v>0</v>
      </c>
      <c r="H17" s="38">
        <v>0</v>
      </c>
      <c r="I17" s="34">
        <f>SUM(E17:H17)</f>
        <v>1911735.7</v>
      </c>
      <c r="J17" s="28"/>
    </row>
    <row r="18" spans="2:10" x14ac:dyDescent="0.25">
      <c r="B18" s="21"/>
      <c r="C18" s="104" t="s">
        <v>15</v>
      </c>
      <c r="D18" s="104"/>
      <c r="E18" s="37">
        <v>0</v>
      </c>
      <c r="F18" s="38">
        <v>0</v>
      </c>
      <c r="G18" s="38">
        <v>0</v>
      </c>
      <c r="H18" s="38">
        <v>0</v>
      </c>
      <c r="I18" s="39">
        <f>SUM(E18:H18)</f>
        <v>0</v>
      </c>
      <c r="J18" s="28"/>
    </row>
    <row r="19" spans="2:10" x14ac:dyDescent="0.25">
      <c r="B19" s="29"/>
      <c r="C19" s="103"/>
      <c r="D19" s="24"/>
      <c r="E19" s="33"/>
      <c r="F19" s="33"/>
      <c r="G19" s="33"/>
      <c r="H19" s="33"/>
      <c r="I19" s="34"/>
      <c r="J19" s="28"/>
    </row>
    <row r="20" spans="2:10" x14ac:dyDescent="0.25">
      <c r="B20" s="29"/>
      <c r="C20" s="107" t="s">
        <v>16</v>
      </c>
      <c r="D20" s="107"/>
      <c r="E20" s="123">
        <v>0</v>
      </c>
      <c r="F20" s="124">
        <v>-6985299.6319999602</v>
      </c>
      <c r="G20" s="124">
        <v>-22050613.349999964</v>
      </c>
      <c r="H20" s="30">
        <v>0</v>
      </c>
      <c r="I20" s="36">
        <f>SUM(I21:I24)</f>
        <v>-29035912.981999926</v>
      </c>
      <c r="J20" s="28"/>
    </row>
    <row r="21" spans="2:10" x14ac:dyDescent="0.25">
      <c r="B21" s="21"/>
      <c r="C21" s="104" t="s">
        <v>17</v>
      </c>
      <c r="D21" s="104"/>
      <c r="E21" s="125">
        <v>0</v>
      </c>
      <c r="F21" s="125">
        <v>0</v>
      </c>
      <c r="G21" s="125">
        <v>-22050613.349999964</v>
      </c>
      <c r="H21" s="38">
        <v>0</v>
      </c>
      <c r="I21" s="126">
        <f>SUM(E21:H21)</f>
        <v>-22050613.349999964</v>
      </c>
      <c r="J21" s="28"/>
    </row>
    <row r="22" spans="2:10" x14ac:dyDescent="0.25">
      <c r="B22" s="21"/>
      <c r="C22" s="104" t="s">
        <v>18</v>
      </c>
      <c r="D22" s="104"/>
      <c r="E22" s="127"/>
      <c r="F22" s="125">
        <v>-6985299.6319999602</v>
      </c>
      <c r="G22" s="125"/>
      <c r="H22" s="38">
        <v>0</v>
      </c>
      <c r="I22" s="126">
        <f>SUM(F22:H22)</f>
        <v>-6985299.6319999602</v>
      </c>
      <c r="J22" s="28"/>
    </row>
    <row r="23" spans="2:10" x14ac:dyDescent="0.25">
      <c r="B23" s="21"/>
      <c r="C23" s="104" t="s">
        <v>19</v>
      </c>
      <c r="D23" s="104"/>
      <c r="E23" s="125">
        <v>0</v>
      </c>
      <c r="F23" s="125">
        <v>0</v>
      </c>
      <c r="G23" s="125">
        <v>0</v>
      </c>
      <c r="H23" s="38">
        <v>0</v>
      </c>
      <c r="I23" s="39">
        <f>SUM(E23:H23)</f>
        <v>0</v>
      </c>
      <c r="J23" s="28"/>
    </row>
    <row r="24" spans="2:10" x14ac:dyDescent="0.25">
      <c r="B24" s="21"/>
      <c r="C24" s="104" t="s">
        <v>20</v>
      </c>
      <c r="D24" s="104"/>
      <c r="E24" s="125">
        <v>0</v>
      </c>
      <c r="F24" s="125">
        <v>0</v>
      </c>
      <c r="G24" s="125">
        <v>0</v>
      </c>
      <c r="H24" s="38">
        <v>0</v>
      </c>
      <c r="I24" s="39">
        <f>SUM(E24:H24)</f>
        <v>0</v>
      </c>
      <c r="J24" s="28"/>
    </row>
    <row r="25" spans="2:10" x14ac:dyDescent="0.25">
      <c r="B25" s="29"/>
      <c r="C25" s="103"/>
      <c r="D25" s="24"/>
      <c r="E25" s="128"/>
      <c r="F25" s="128"/>
      <c r="G25" s="128"/>
      <c r="H25" s="33"/>
      <c r="I25" s="34"/>
      <c r="J25" s="28"/>
    </row>
    <row r="26" spans="2:10" ht="15.75" thickBot="1" x14ac:dyDescent="0.3">
      <c r="B26" s="29"/>
      <c r="C26" s="108" t="s">
        <v>21</v>
      </c>
      <c r="D26" s="108"/>
      <c r="E26" s="129">
        <v>183503050.09999999</v>
      </c>
      <c r="F26" s="129">
        <v>-6985299.6319999602</v>
      </c>
      <c r="G26" s="129">
        <v>-22050613.349999964</v>
      </c>
      <c r="H26" s="41">
        <v>0</v>
      </c>
      <c r="I26" s="42">
        <f>I13+I15+I20</f>
        <v>154467137.11800006</v>
      </c>
      <c r="J26" s="28"/>
    </row>
    <row r="27" spans="2:10" x14ac:dyDescent="0.25">
      <c r="B27" s="21"/>
      <c r="C27" s="24"/>
      <c r="D27" s="26"/>
      <c r="E27" s="33"/>
      <c r="F27" s="33"/>
      <c r="G27" s="33"/>
      <c r="H27" s="33"/>
      <c r="I27" s="34"/>
      <c r="J27" s="28"/>
    </row>
    <row r="28" spans="2:10" x14ac:dyDescent="0.25">
      <c r="B28" s="29"/>
      <c r="C28" s="107" t="s">
        <v>22</v>
      </c>
      <c r="D28" s="107"/>
      <c r="E28" s="30">
        <v>0</v>
      </c>
      <c r="F28" s="30">
        <v>0</v>
      </c>
      <c r="G28" s="30">
        <v>0</v>
      </c>
      <c r="H28" s="30">
        <v>0</v>
      </c>
      <c r="I28" s="36">
        <f>SUM(I29:I31)</f>
        <v>183592565.02000001</v>
      </c>
      <c r="J28" s="28"/>
    </row>
    <row r="29" spans="2:10" x14ac:dyDescent="0.25">
      <c r="B29" s="21"/>
      <c r="C29" s="104" t="s">
        <v>23</v>
      </c>
      <c r="D29" s="104"/>
      <c r="E29" s="38">
        <v>0</v>
      </c>
      <c r="F29" s="38">
        <v>0</v>
      </c>
      <c r="G29" s="38">
        <v>0</v>
      </c>
      <c r="H29" s="38">
        <v>0</v>
      </c>
      <c r="I29" s="126">
        <f>SUM(E29:H29)+I16</f>
        <v>181591314.40000001</v>
      </c>
      <c r="J29" s="28"/>
    </row>
    <row r="30" spans="2:10" x14ac:dyDescent="0.25">
      <c r="B30" s="21"/>
      <c r="C30" s="104" t="s">
        <v>14</v>
      </c>
      <c r="D30" s="104"/>
      <c r="E30" s="38">
        <v>0</v>
      </c>
      <c r="F30" s="38">
        <v>0</v>
      </c>
      <c r="G30" s="38">
        <v>89406.92</v>
      </c>
      <c r="H30" s="38">
        <v>0</v>
      </c>
      <c r="I30" s="126">
        <f>SUM(E30:H30)+I17</f>
        <v>2001142.6199999999</v>
      </c>
      <c r="J30" s="28"/>
    </row>
    <row r="31" spans="2:10" x14ac:dyDescent="0.25">
      <c r="B31" s="21"/>
      <c r="C31" s="104" t="s">
        <v>15</v>
      </c>
      <c r="D31" s="104"/>
      <c r="E31" s="38">
        <v>0</v>
      </c>
      <c r="F31" s="38">
        <v>0</v>
      </c>
      <c r="G31" s="38">
        <f>69+37+2</f>
        <v>108</v>
      </c>
      <c r="H31" s="38">
        <v>0</v>
      </c>
      <c r="I31" s="126">
        <f>SUM(E31:H31)+I18</f>
        <v>108</v>
      </c>
      <c r="J31" s="28"/>
    </row>
    <row r="32" spans="2:10" x14ac:dyDescent="0.25">
      <c r="B32" s="29"/>
      <c r="C32" s="103"/>
      <c r="D32" s="24"/>
      <c r="E32" s="33"/>
      <c r="F32" s="33"/>
      <c r="G32" s="33"/>
      <c r="H32" s="33"/>
      <c r="I32" s="34"/>
      <c r="J32" s="28"/>
    </row>
    <row r="33" spans="2:10" x14ac:dyDescent="0.25">
      <c r="B33" s="29" t="s">
        <v>4</v>
      </c>
      <c r="C33" s="107" t="s">
        <v>24</v>
      </c>
      <c r="D33" s="107"/>
      <c r="E33" s="30">
        <v>0</v>
      </c>
      <c r="F33" s="124">
        <f>+F35</f>
        <v>-9277846.6180000752</v>
      </c>
      <c r="G33" s="124">
        <f>+G34</f>
        <v>-34982276.55999998</v>
      </c>
      <c r="H33" s="30">
        <v>0</v>
      </c>
      <c r="I33" s="36">
        <f>SUM(I34:I37)</f>
        <v>-73296036.159999982</v>
      </c>
      <c r="J33" s="28"/>
    </row>
    <row r="34" spans="2:10" x14ac:dyDescent="0.25">
      <c r="B34" s="21"/>
      <c r="C34" s="104" t="s">
        <v>17</v>
      </c>
      <c r="D34" s="104"/>
      <c r="E34" s="38">
        <v>0</v>
      </c>
      <c r="F34" s="125">
        <v>0</v>
      </c>
      <c r="G34" s="125">
        <v>-34982276.55999998</v>
      </c>
      <c r="H34" s="38">
        <v>0</v>
      </c>
      <c r="I34" s="126">
        <f>SUM(E34:H34)+I21</f>
        <v>-57032889.909999944</v>
      </c>
      <c r="J34" s="28"/>
    </row>
    <row r="35" spans="2:10" x14ac:dyDescent="0.25">
      <c r="B35" s="21"/>
      <c r="C35" s="104" t="s">
        <v>18</v>
      </c>
      <c r="D35" s="104"/>
      <c r="E35" s="38">
        <v>0</v>
      </c>
      <c r="F35" s="125">
        <v>-9277846.6180000752</v>
      </c>
      <c r="G35" s="125">
        <v>0</v>
      </c>
      <c r="H35" s="38">
        <v>0</v>
      </c>
      <c r="I35" s="126">
        <f>SUM(E35:H35)+I22</f>
        <v>-16263146.250000035</v>
      </c>
      <c r="J35" s="28"/>
    </row>
    <row r="36" spans="2:10" x14ac:dyDescent="0.25">
      <c r="B36" s="21"/>
      <c r="C36" s="104" t="s">
        <v>19</v>
      </c>
      <c r="D36" s="104"/>
      <c r="E36" s="38">
        <v>0</v>
      </c>
      <c r="F36" s="125">
        <v>0</v>
      </c>
      <c r="G36" s="125">
        <v>0</v>
      </c>
      <c r="H36" s="38">
        <v>0</v>
      </c>
      <c r="I36" s="39">
        <f>SUM(E36:H36)+I23</f>
        <v>0</v>
      </c>
      <c r="J36" s="28"/>
    </row>
    <row r="37" spans="2:10" x14ac:dyDescent="0.25">
      <c r="B37" s="21"/>
      <c r="C37" s="104" t="s">
        <v>20</v>
      </c>
      <c r="D37" s="104"/>
      <c r="E37" s="38">
        <v>0</v>
      </c>
      <c r="F37" s="125">
        <v>0</v>
      </c>
      <c r="G37" s="125">
        <v>0</v>
      </c>
      <c r="H37" s="38">
        <v>0</v>
      </c>
      <c r="I37" s="39">
        <f>SUM(E37:H37)+I24</f>
        <v>0</v>
      </c>
      <c r="J37" s="28"/>
    </row>
    <row r="38" spans="2:10" x14ac:dyDescent="0.25">
      <c r="B38" s="29"/>
      <c r="C38" s="103"/>
      <c r="D38" s="24"/>
      <c r="E38" s="33"/>
      <c r="F38" s="33"/>
      <c r="G38" s="33"/>
      <c r="H38" s="33"/>
      <c r="I38" s="34"/>
      <c r="J38" s="28"/>
    </row>
    <row r="39" spans="2:10" ht="15.75" thickBot="1" x14ac:dyDescent="0.3">
      <c r="B39" s="43"/>
      <c r="C39" s="105" t="s">
        <v>25</v>
      </c>
      <c r="D39" s="105"/>
      <c r="E39" s="44">
        <f>E28+E33</f>
        <v>0</v>
      </c>
      <c r="F39" s="130">
        <f>F28+F33</f>
        <v>-9277846.6180000752</v>
      </c>
      <c r="G39" s="130">
        <f>G28+G33</f>
        <v>-34982276.55999998</v>
      </c>
      <c r="H39" s="130">
        <f>H28+H33</f>
        <v>0</v>
      </c>
      <c r="I39" s="131">
        <f>I28+I33</f>
        <v>110296528.86000003</v>
      </c>
      <c r="J39" s="46"/>
    </row>
    <row r="40" spans="2:10" x14ac:dyDescent="0.25">
      <c r="B40" s="48"/>
      <c r="C40" s="48"/>
      <c r="D40" s="48"/>
      <c r="E40" s="48"/>
      <c r="F40" s="48"/>
      <c r="G40" s="48"/>
      <c r="H40" s="48"/>
      <c r="I40" s="48"/>
      <c r="J40" s="49"/>
    </row>
    <row r="41" spans="2:10" x14ac:dyDescent="0.25">
      <c r="E41" s="50"/>
      <c r="F41" s="50"/>
      <c r="I41" s="51"/>
      <c r="J41" s="52"/>
    </row>
    <row r="42" spans="2:10" x14ac:dyDescent="0.25">
      <c r="B42" s="1"/>
      <c r="C42" s="106" t="s">
        <v>26</v>
      </c>
      <c r="D42" s="106"/>
      <c r="E42" s="106"/>
      <c r="F42" s="106"/>
      <c r="G42" s="106"/>
      <c r="H42" s="106"/>
      <c r="I42" s="106"/>
      <c r="J42" s="106"/>
    </row>
    <row r="43" spans="2:10" x14ac:dyDescent="0.25">
      <c r="B43" s="1"/>
      <c r="C43" s="26"/>
      <c r="D43" s="53"/>
      <c r="E43" s="54"/>
      <c r="F43" s="54"/>
      <c r="G43" s="1"/>
      <c r="H43" s="55"/>
      <c r="I43" s="53"/>
      <c r="J43" s="56"/>
    </row>
  </sheetData>
  <mergeCells count="29">
    <mergeCell ref="C35:D35"/>
    <mergeCell ref="C36:D36"/>
    <mergeCell ref="C37:D37"/>
    <mergeCell ref="C39:D39"/>
    <mergeCell ref="C42:J42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1er trimestre 2017</vt:lpstr>
      <vt:lpstr>2do trimestre</vt:lpstr>
      <vt:lpstr>3er Trimestre</vt:lpstr>
      <vt:lpstr>4to Trimestre</vt:lpstr>
      <vt:lpstr>'1er trimestre 2017'!Área_de_impresión</vt:lpstr>
      <vt:lpstr>'3er Trimestre'!Área_de_impresión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Janeth Reyes Granada</dc:creator>
  <cp:lastModifiedBy>David Reyes Uribe</cp:lastModifiedBy>
  <dcterms:created xsi:type="dcterms:W3CDTF">2017-06-06T17:56:25Z</dcterms:created>
  <dcterms:modified xsi:type="dcterms:W3CDTF">2018-02-20T22:08:52Z</dcterms:modified>
</cp:coreProperties>
</file>