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ejandro_diaz\Desktop\"/>
    </mc:Choice>
  </mc:AlternateContent>
  <bookViews>
    <workbookView xWindow="0" yWindow="0" windowWidth="19200" windowHeight="11595"/>
  </bookViews>
  <sheets>
    <sheet name="Ing Extraordinar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DGráfico2" localSheetId="0" hidden="1">'[1]011'!#REF!</definedName>
    <definedName name="__123Graph_DGráfico2" hidden="1">'[1]011'!#REF!</definedName>
    <definedName name="_xlnm.Print_Titles" localSheetId="0">'Ing Extraordinarios'!$1:$5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24" i="1"/>
  <c r="D24" i="1"/>
  <c r="C24" i="1"/>
  <c r="B11" i="1"/>
  <c r="B24" i="1"/>
  <c r="G10" i="1"/>
  <c r="F10" i="1"/>
  <c r="G9" i="1"/>
  <c r="G24" i="1"/>
  <c r="F9" i="1"/>
  <c r="F24" i="1"/>
  <c r="E9" i="1"/>
  <c r="E24" i="1"/>
</calcChain>
</file>

<file path=xl/sharedStrings.xml><?xml version="1.0" encoding="utf-8"?>
<sst xmlns="http://schemas.openxmlformats.org/spreadsheetml/2006/main" count="29" uniqueCount="29">
  <si>
    <t>Subsecretaría de Finanzas
Dirección General de Ingresos
Dirección de Planeación Fiscal e Ingresos Coordinados</t>
  </si>
  <si>
    <t xml:space="preserve">CONCEPTOS </t>
  </si>
  <si>
    <t>CUENTA PUBLICA 2009</t>
  </si>
  <si>
    <t>CUENTA PUBLICA 2010</t>
  </si>
  <si>
    <t>CUENTA PUBLICA 2011</t>
  </si>
  <si>
    <t>CUENTA PUBLICA 2012</t>
  </si>
  <si>
    <t>CUENTA PUBLICA 2013</t>
  </si>
  <si>
    <t>CUENTA PUBLICA 2014</t>
  </si>
  <si>
    <t>Universidad de Guadalajara.</t>
  </si>
  <si>
    <t xml:space="preserve">Saneamiento de Agua para la Zona Conurbada de Guadalajara </t>
  </si>
  <si>
    <t xml:space="preserve">Abastecimiento de Agua para la Zona Conurbada de Guadalajara </t>
  </si>
  <si>
    <t>Fondo Metropolitano</t>
  </si>
  <si>
    <t>Apoyos Extraordinarios Sector Federal</t>
  </si>
  <si>
    <t>Financiamiento para Obras Diversas</t>
  </si>
  <si>
    <t>Financiamiento para adquisición de maquinaria pesada (Mpios. y Edo.)</t>
  </si>
  <si>
    <t>BANOBRAS, S.N.C.- Crédito por 1,000 MDP.- Para acciones en materia de Seg. Púb.-DecretoN° 23531/LIX/11 del 14/ABRIL/2011 por 1,500 MDP</t>
  </si>
  <si>
    <t>BANOBRAS, S.N.C.-  Crédito por 1,300 MDP.- Fondo de Apoyo para la Infraestructuar (Fondo de Potencialización)</t>
  </si>
  <si>
    <t xml:space="preserve">BANOBRAS, S.N.C., Crédito por 1,039 MDP en materia de Inversión Pública                                                                                                                                                                                   </t>
  </si>
  <si>
    <t xml:space="preserve">BANCO MERCANTIL DEL NORTE, S.A. (1,400MDP) Decreto No. 24391/LX/13                                                                                                                                                                                        </t>
  </si>
  <si>
    <t xml:space="preserve">BANCO NACIONAL DE OBRAS Y SERVICIOS PUBLICOS S.N.C. JOVA Crédito 299 MDP                                                                                                                                                                                  </t>
  </si>
  <si>
    <t>BANOBRAS, S.N.C.- CRÉDITO POR 223'786,059.00 DECRETO 24863/LX/14.- PARA SOLVENTAR DAÑOS OCASIONADOS POR LA TORMENTA TROPICAL "MANUEL".</t>
  </si>
  <si>
    <t>Financiamiento Ciudad Judicial</t>
  </si>
  <si>
    <t>Financiamiento para Saneamiento de agua Zona Conurbada de Guadalajara.</t>
  </si>
  <si>
    <t>Financiamiento para Abastecimiento de agua Zona Conurbada de Guadalajara.</t>
  </si>
  <si>
    <t xml:space="preserve">TOTAL GENERAL </t>
  </si>
  <si>
    <t xml:space="preserve">HISTORICO INGRESOS JALISCO
2009-2015 </t>
  </si>
  <si>
    <t>CUENTA PUBLICA 2015</t>
  </si>
  <si>
    <t>BANOBRAS, S.N.C., CRÉDITO POR $ 500'379,494.00.- DECRETO: 24862/LX/14.- IMPLEMENTACIÓN DEL SISTEMA DE JUSTICIA PENAL (CUPÓN CERO)</t>
  </si>
  <si>
    <t>BANCO MERCANTIL DEL NORTE, S.A. CRÉDITO POR 610 MDP. DECRETO DE AUTORIZACIÓN 25528/LX/15.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</si>
</sst>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mmmm\ d\,\ yyyy"/>
    <numFmt numFmtId="165" formatCode="#,##0;[Red]\(#,##0\)"/>
    <numFmt numFmtId="166" formatCode="#,##0.00_ ;[Red]\-#,##0.00\ "/>
    <numFmt numFmtId="167" formatCode="#,##0.00;[Red]\(#,##0.00\)"/>
    <numFmt numFmtId="168" formatCode="#,##0.000000_ ;[Red]\-#,##0.000000\ "/>
    <numFmt numFmtId="169" formatCode="#,##0_ ;[Red]\-#,##0\ "/>
    <numFmt numFmtId="170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1"/>
      <color theme="0" tint="-0.34998626667073579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E000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Alignment="0" applyProtection="0"/>
  </cellStyleXfs>
  <cellXfs count="29">
    <xf numFmtId="0" fontId="0" fillId="0" borderId="0" xfId="0"/>
    <xf numFmtId="164" fontId="2" fillId="0" borderId="0" xfId="1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164" fontId="3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8" fillId="0" borderId="0" xfId="1" applyFont="1" applyAlignment="1">
      <alignment horizontal="center" vertical="justify"/>
    </xf>
    <xf numFmtId="0" fontId="9" fillId="0" borderId="2" xfId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5" fontId="10" fillId="0" borderId="2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0" fontId="13" fillId="3" borderId="2" xfId="1" applyFont="1" applyFill="1" applyBorder="1" applyAlignment="1">
      <alignment horizontal="center" vertical="center" wrapText="1"/>
    </xf>
    <xf numFmtId="165" fontId="13" fillId="3" borderId="2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Alignment="1">
      <alignment wrapText="1"/>
    </xf>
    <xf numFmtId="43" fontId="1" fillId="0" borderId="0" xfId="2" applyFont="1" applyAlignment="1">
      <alignment wrapText="1"/>
    </xf>
    <xf numFmtId="0" fontId="7" fillId="0" borderId="0" xfId="1" applyFont="1" applyFill="1" applyBorder="1"/>
    <xf numFmtId="166" fontId="1" fillId="0" borderId="0" xfId="3" applyNumberFormat="1" applyAlignment="1">
      <alignment horizontal="left" wrapText="1"/>
    </xf>
    <xf numFmtId="167" fontId="1" fillId="0" borderId="0" xfId="1" applyNumberFormat="1" applyFont="1"/>
    <xf numFmtId="0" fontId="1" fillId="0" borderId="0" xfId="1" applyFont="1"/>
    <xf numFmtId="0" fontId="1" fillId="0" borderId="0" xfId="1" applyAlignment="1">
      <alignment wrapText="1"/>
    </xf>
    <xf numFmtId="168" fontId="1" fillId="0" borderId="0" xfId="1" applyNumberFormat="1" applyFont="1" applyAlignment="1">
      <alignment horizontal="left" wrapText="1"/>
    </xf>
    <xf numFmtId="169" fontId="1" fillId="0" borderId="0" xfId="1" applyNumberFormat="1" applyFont="1" applyAlignment="1">
      <alignment horizontal="left" wrapText="1"/>
    </xf>
    <xf numFmtId="0" fontId="1" fillId="0" borderId="0" xfId="1" applyFont="1" applyAlignment="1">
      <alignment wrapText="1"/>
    </xf>
    <xf numFmtId="0" fontId="7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</cellXfs>
  <cellStyles count="6">
    <cellStyle name="Euro" xfId="4"/>
    <cellStyle name="Millares 2" xfId="5"/>
    <cellStyle name="Millares 2 2" xfId="2"/>
    <cellStyle name="Millares_INGRESO COMPARATIVO 2007 CONCILIADO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info.jalisco.gob.mx/Users/MIRIAM~1/AppData/Local/Temp/notesD98629/CENTRINF/Ci2002/Ingresos/Presupuesto%20de%20Ingresos/ESTADOS%20FINANCIEROS%202000/Septiembre/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ndacaa/Desktop/2012/Ingresos/Presupuesto%20de%20Ingresos%202012/Presupuesto%20de%20Ingresos%2022-02-2013%20cierre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ndacaa/Documents/Cierre%202013/Reporte%20General%20de%20Presupuesto%202013%20cobrado%2031-01-2014%20cl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ndacaa/Documents/Cierre%202014/DTF%20procesos%20Cierre%202014/Reporte%20de%20Auxiliar%20de%20Cuentas%20Cierre%202014%20def%20rec%20Contabil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ndacaa/Desktop/2015/Presupuesto%20de%20Ingresos/Presupuesto%20de%20Ingresos%202015%20al%2005%20de%20abril%20de%202016%20Cierre%20definitiv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ndacaa/Desktop/2009/Ingresos/Presupuesto%20de%20Ingresos%202009/Presupuesto%20de%20Ingresos%202009%20al%2031-03-2010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10 2008"/>
      <sheetName val="Abril 16"/>
      <sheetName val="Abril 16 y Corregido"/>
      <sheetName val="Abril 25"/>
      <sheetName val="Mayo 19"/>
      <sheetName val="Junio 25"/>
      <sheetName val="Julio 10 Con proyección"/>
      <sheetName val="Julio 10 (2) Con proyección"/>
      <sheetName val="Julio 11"/>
      <sheetName val="Gráfico1"/>
      <sheetName val="Ppto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62">
          <cell r="D262">
            <v>880200000</v>
          </cell>
        </row>
        <row r="263">
          <cell r="D263">
            <v>75780.030000000013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General de Presupuesto "/>
    </sheetNames>
    <sheetDataSet>
      <sheetData sheetId="0" refreshError="1">
        <row r="1198">
          <cell r="O1198">
            <v>882112123</v>
          </cell>
        </row>
        <row r="1199">
          <cell r="O1199">
            <v>219329.4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Auxiliar de Cuentas "/>
      <sheetName val="Reporte de Auxiliar de Cuen (2"/>
      <sheetName val="Hoja1"/>
      <sheetName val="Comparativo CONAC-Ing Pptales"/>
      <sheetName val="Comparativo CONAC-Ing Pptal (2"/>
    </sheetNames>
    <sheetDataSet>
      <sheetData sheetId="0"/>
      <sheetData sheetId="1"/>
      <sheetData sheetId="2">
        <row r="1223">
          <cell r="G1223">
            <v>1018012394</v>
          </cell>
        </row>
        <row r="1224">
          <cell r="G1224">
            <v>262686.98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"/>
      <sheetName val="Hoja1"/>
      <sheetName val="Hoja2"/>
      <sheetName val="cambios"/>
    </sheetNames>
    <sheetDataSet>
      <sheetData sheetId="0">
        <row r="117">
          <cell r="D117">
            <v>1774669.35</v>
          </cell>
        </row>
        <row r="118">
          <cell r="D118">
            <v>82353.78</v>
          </cell>
        </row>
        <row r="119">
          <cell r="D119">
            <v>5000000</v>
          </cell>
        </row>
        <row r="120">
          <cell r="D120">
            <v>6547.44</v>
          </cell>
        </row>
        <row r="121">
          <cell r="D121">
            <v>813.86</v>
          </cell>
        </row>
        <row r="122">
          <cell r="D122">
            <v>5543.37</v>
          </cell>
        </row>
        <row r="123">
          <cell r="D123">
            <v>139664.29999999999</v>
          </cell>
        </row>
        <row r="124">
          <cell r="D124">
            <v>715.08</v>
          </cell>
        </row>
        <row r="125">
          <cell r="D125">
            <v>2902.06</v>
          </cell>
        </row>
        <row r="126">
          <cell r="D126">
            <v>131.68</v>
          </cell>
        </row>
        <row r="127">
          <cell r="D127">
            <v>207150.36</v>
          </cell>
        </row>
        <row r="128">
          <cell r="D128">
            <v>1017926.97</v>
          </cell>
        </row>
        <row r="129">
          <cell r="D129">
            <v>168338.41</v>
          </cell>
        </row>
        <row r="130">
          <cell r="D130">
            <v>75.150000000000006</v>
          </cell>
        </row>
        <row r="131">
          <cell r="D131">
            <v>184.69</v>
          </cell>
        </row>
        <row r="132">
          <cell r="D132">
            <v>7474.16</v>
          </cell>
        </row>
        <row r="133">
          <cell r="D133">
            <v>253.3</v>
          </cell>
        </row>
        <row r="134">
          <cell r="D134">
            <v>53910.36</v>
          </cell>
        </row>
        <row r="135">
          <cell r="D135">
            <v>35696.050000000003</v>
          </cell>
        </row>
        <row r="136">
          <cell r="D136">
            <v>113973.51</v>
          </cell>
        </row>
        <row r="137">
          <cell r="D137">
            <v>21032.26</v>
          </cell>
        </row>
        <row r="138">
          <cell r="D138">
            <v>3500000</v>
          </cell>
        </row>
        <row r="139">
          <cell r="D139">
            <v>24581.84</v>
          </cell>
        </row>
        <row r="140">
          <cell r="D140">
            <v>1770.54</v>
          </cell>
        </row>
        <row r="141">
          <cell r="D141">
            <v>4057.52</v>
          </cell>
        </row>
        <row r="142">
          <cell r="D142">
            <v>5000000</v>
          </cell>
        </row>
        <row r="143">
          <cell r="D143">
            <v>0</v>
          </cell>
        </row>
        <row r="144">
          <cell r="D144">
            <v>25000000</v>
          </cell>
        </row>
        <row r="145">
          <cell r="D145">
            <v>8890250.5999999996</v>
          </cell>
        </row>
        <row r="146">
          <cell r="D146">
            <v>34503.339999999997</v>
          </cell>
        </row>
        <row r="147">
          <cell r="D147">
            <v>116313675.38</v>
          </cell>
        </row>
        <row r="148">
          <cell r="D148">
            <v>408920.24</v>
          </cell>
        </row>
        <row r="149">
          <cell r="D149">
            <v>6677322</v>
          </cell>
        </row>
        <row r="150">
          <cell r="D150">
            <v>4260.88</v>
          </cell>
        </row>
        <row r="151">
          <cell r="D151">
            <v>29688.06</v>
          </cell>
        </row>
        <row r="152">
          <cell r="D152">
            <v>243040000</v>
          </cell>
        </row>
        <row r="153">
          <cell r="D153">
            <v>3550747.02</v>
          </cell>
        </row>
        <row r="154">
          <cell r="D154">
            <v>39478265.829999998</v>
          </cell>
        </row>
        <row r="155">
          <cell r="D155">
            <v>4275109.84</v>
          </cell>
        </row>
        <row r="156">
          <cell r="D156">
            <v>7327.32</v>
          </cell>
        </row>
        <row r="157">
          <cell r="D157">
            <v>4114583.07</v>
          </cell>
        </row>
        <row r="158">
          <cell r="D158">
            <v>12560.760000000002</v>
          </cell>
        </row>
        <row r="159">
          <cell r="D159">
            <v>99568000</v>
          </cell>
        </row>
        <row r="160">
          <cell r="D160">
            <v>1239205.28</v>
          </cell>
        </row>
        <row r="161">
          <cell r="D161">
            <v>137200000</v>
          </cell>
        </row>
        <row r="162">
          <cell r="D162">
            <v>1724852.16</v>
          </cell>
        </row>
        <row r="163">
          <cell r="D163">
            <v>600085.31000000006</v>
          </cell>
        </row>
        <row r="164">
          <cell r="D164">
            <v>6997.54</v>
          </cell>
        </row>
        <row r="165">
          <cell r="D165">
            <v>3214800</v>
          </cell>
        </row>
        <row r="166">
          <cell r="D166">
            <v>4395.3999999999996</v>
          </cell>
        </row>
        <row r="167">
          <cell r="D167">
            <v>15200000</v>
          </cell>
        </row>
        <row r="168">
          <cell r="D168">
            <v>15233.78</v>
          </cell>
        </row>
        <row r="169">
          <cell r="D169">
            <v>5000919</v>
          </cell>
        </row>
        <row r="170">
          <cell r="D170">
            <v>39920.699999999997</v>
          </cell>
        </row>
        <row r="171">
          <cell r="D171">
            <v>23381.29</v>
          </cell>
        </row>
        <row r="172">
          <cell r="D172">
            <v>6720829</v>
          </cell>
        </row>
        <row r="173">
          <cell r="D173">
            <v>30885.22</v>
          </cell>
        </row>
        <row r="174">
          <cell r="D174">
            <v>1500000</v>
          </cell>
        </row>
        <row r="175">
          <cell r="D175">
            <v>1725.6599999999999</v>
          </cell>
        </row>
        <row r="176">
          <cell r="D176">
            <v>653480</v>
          </cell>
        </row>
        <row r="177">
          <cell r="D177">
            <v>1396.9</v>
          </cell>
        </row>
        <row r="178">
          <cell r="D178">
            <v>189720</v>
          </cell>
        </row>
        <row r="179">
          <cell r="D179">
            <v>405.55</v>
          </cell>
        </row>
        <row r="180">
          <cell r="D180">
            <v>798680</v>
          </cell>
        </row>
        <row r="181">
          <cell r="D181">
            <v>1160.96</v>
          </cell>
        </row>
        <row r="182">
          <cell r="D182">
            <v>105400</v>
          </cell>
        </row>
        <row r="183">
          <cell r="D183">
            <v>225.31</v>
          </cell>
        </row>
        <row r="184">
          <cell r="D184">
            <v>210800</v>
          </cell>
        </row>
        <row r="185">
          <cell r="D185">
            <v>450.61</v>
          </cell>
        </row>
        <row r="186">
          <cell r="D186">
            <v>896080</v>
          </cell>
        </row>
        <row r="187">
          <cell r="D187">
            <v>1915.5</v>
          </cell>
        </row>
        <row r="188">
          <cell r="D188">
            <v>843200</v>
          </cell>
        </row>
        <row r="189">
          <cell r="D189">
            <v>1802.46</v>
          </cell>
        </row>
        <row r="190">
          <cell r="D190">
            <v>583.11</v>
          </cell>
        </row>
        <row r="191">
          <cell r="D191">
            <v>3970898.72</v>
          </cell>
        </row>
        <row r="192">
          <cell r="D192">
            <v>5772.08</v>
          </cell>
        </row>
        <row r="193">
          <cell r="D193">
            <v>3442500</v>
          </cell>
        </row>
        <row r="194">
          <cell r="D194">
            <v>5004</v>
          </cell>
        </row>
        <row r="195">
          <cell r="D195">
            <v>3192500</v>
          </cell>
        </row>
        <row r="196">
          <cell r="D196">
            <v>4640.6000000000004</v>
          </cell>
        </row>
        <row r="197">
          <cell r="D197">
            <v>2444101.2799999998</v>
          </cell>
        </row>
        <row r="198">
          <cell r="D198">
            <v>3552.73</v>
          </cell>
        </row>
        <row r="199">
          <cell r="D199">
            <v>750000</v>
          </cell>
        </row>
        <row r="200">
          <cell r="D200">
            <v>1090.2</v>
          </cell>
        </row>
        <row r="201">
          <cell r="D201">
            <v>2000000</v>
          </cell>
        </row>
        <row r="202">
          <cell r="D202">
            <v>1881.12</v>
          </cell>
        </row>
        <row r="203">
          <cell r="D203">
            <v>500000</v>
          </cell>
        </row>
        <row r="204">
          <cell r="D204">
            <v>940.56</v>
          </cell>
        </row>
        <row r="205">
          <cell r="D205">
            <v>2910000</v>
          </cell>
        </row>
        <row r="206">
          <cell r="D206">
            <v>1990.57</v>
          </cell>
        </row>
        <row r="207">
          <cell r="D207">
            <v>3386.5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7">
          <cell r="D217">
            <v>200794.29</v>
          </cell>
        </row>
        <row r="218">
          <cell r="D218">
            <v>38626.39</v>
          </cell>
        </row>
        <row r="219">
          <cell r="D219">
            <v>1239358.73</v>
          </cell>
        </row>
        <row r="220">
          <cell r="D220">
            <v>11230.01</v>
          </cell>
        </row>
        <row r="221">
          <cell r="D221">
            <v>1370393.73</v>
          </cell>
        </row>
        <row r="222">
          <cell r="D222">
            <v>14068.22</v>
          </cell>
        </row>
        <row r="223">
          <cell r="D223">
            <v>316.85000000000002</v>
          </cell>
        </row>
        <row r="224">
          <cell r="D224">
            <v>10002102</v>
          </cell>
        </row>
        <row r="225">
          <cell r="D225">
            <v>108211.18</v>
          </cell>
        </row>
        <row r="226">
          <cell r="D226">
            <v>294.05</v>
          </cell>
        </row>
        <row r="227">
          <cell r="D227">
            <v>6.2</v>
          </cell>
        </row>
        <row r="228">
          <cell r="D228">
            <v>72692.31</v>
          </cell>
        </row>
        <row r="229">
          <cell r="D229">
            <v>675.08</v>
          </cell>
        </row>
        <row r="230">
          <cell r="D230">
            <v>31647.54</v>
          </cell>
        </row>
        <row r="231">
          <cell r="D231">
            <v>7620.16</v>
          </cell>
        </row>
        <row r="232">
          <cell r="D232">
            <v>592.6</v>
          </cell>
        </row>
        <row r="233">
          <cell r="D233">
            <v>2665.28</v>
          </cell>
        </row>
        <row r="234">
          <cell r="D234">
            <v>6516.45</v>
          </cell>
        </row>
        <row r="235">
          <cell r="D235">
            <v>1391924.42</v>
          </cell>
        </row>
        <row r="236">
          <cell r="D236">
            <v>266437.5</v>
          </cell>
        </row>
        <row r="237">
          <cell r="D237">
            <v>1992.24</v>
          </cell>
        </row>
        <row r="238">
          <cell r="D238">
            <v>882.55</v>
          </cell>
        </row>
        <row r="239">
          <cell r="D239">
            <v>8576288.1500000004</v>
          </cell>
        </row>
        <row r="240">
          <cell r="D240">
            <v>22545.8</v>
          </cell>
        </row>
        <row r="241">
          <cell r="D241">
            <v>11321364.57</v>
          </cell>
        </row>
        <row r="242">
          <cell r="D242">
            <v>182469.99</v>
          </cell>
        </row>
        <row r="243">
          <cell r="D243">
            <v>58.13</v>
          </cell>
        </row>
        <row r="244">
          <cell r="D244">
            <v>5079761.8</v>
          </cell>
        </row>
        <row r="245">
          <cell r="D245">
            <v>67081.56</v>
          </cell>
        </row>
        <row r="246">
          <cell r="D246">
            <v>1006634.81</v>
          </cell>
        </row>
        <row r="247">
          <cell r="D247">
            <v>156000</v>
          </cell>
        </row>
        <row r="248">
          <cell r="D248">
            <v>615.41</v>
          </cell>
        </row>
        <row r="249">
          <cell r="D249">
            <v>246035192.38</v>
          </cell>
        </row>
        <row r="250">
          <cell r="D250">
            <v>295272.26</v>
          </cell>
        </row>
        <row r="251">
          <cell r="D251">
            <v>229881246.56</v>
          </cell>
        </row>
        <row r="252">
          <cell r="D252">
            <v>413741.30000000005</v>
          </cell>
        </row>
        <row r="253">
          <cell r="D253">
            <v>71623381.930000007</v>
          </cell>
        </row>
        <row r="254">
          <cell r="D254">
            <v>132802.21999999997</v>
          </cell>
        </row>
        <row r="255">
          <cell r="D255">
            <v>444978792</v>
          </cell>
        </row>
        <row r="256">
          <cell r="D256">
            <v>1212070.1200000001</v>
          </cell>
        </row>
        <row r="257">
          <cell r="D257">
            <v>25924492.579999994</v>
          </cell>
        </row>
        <row r="258">
          <cell r="D258">
            <v>87047.22</v>
          </cell>
        </row>
        <row r="259">
          <cell r="D259">
            <v>211429024.78</v>
          </cell>
        </row>
        <row r="260">
          <cell r="D260">
            <v>2666086.0299999998</v>
          </cell>
        </row>
        <row r="261">
          <cell r="D261">
            <v>9409822.75</v>
          </cell>
        </row>
        <row r="262">
          <cell r="D262">
            <v>119678.66</v>
          </cell>
        </row>
        <row r="263">
          <cell r="D263">
            <v>10406791.4</v>
          </cell>
        </row>
        <row r="264">
          <cell r="D264">
            <v>142491.75</v>
          </cell>
        </row>
        <row r="265">
          <cell r="D265">
            <v>15265905</v>
          </cell>
        </row>
        <row r="266">
          <cell r="D266">
            <v>202024.56999999998</v>
          </cell>
        </row>
        <row r="267">
          <cell r="D267">
            <v>4924788.95</v>
          </cell>
        </row>
        <row r="268">
          <cell r="D268">
            <v>51118.64</v>
          </cell>
        </row>
        <row r="269">
          <cell r="D269">
            <v>11206701</v>
          </cell>
        </row>
        <row r="270">
          <cell r="D270">
            <v>40276.639999999999</v>
          </cell>
        </row>
        <row r="271">
          <cell r="D271">
            <v>5634783</v>
          </cell>
        </row>
        <row r="272">
          <cell r="D272">
            <v>12221.78</v>
          </cell>
        </row>
        <row r="273">
          <cell r="D273">
            <v>37220254</v>
          </cell>
        </row>
        <row r="274">
          <cell r="D274">
            <v>459825.91</v>
          </cell>
        </row>
        <row r="275">
          <cell r="D275">
            <v>20000000</v>
          </cell>
        </row>
        <row r="276">
          <cell r="D276">
            <v>366818.24</v>
          </cell>
        </row>
        <row r="277">
          <cell r="D277">
            <v>1000000</v>
          </cell>
        </row>
        <row r="278">
          <cell r="D278">
            <v>17169.8</v>
          </cell>
        </row>
        <row r="279">
          <cell r="D279">
            <v>2004651</v>
          </cell>
        </row>
        <row r="280">
          <cell r="D280">
            <v>2504.81</v>
          </cell>
        </row>
        <row r="281">
          <cell r="D281">
            <v>10926300</v>
          </cell>
        </row>
        <row r="282">
          <cell r="D282">
            <v>24.28</v>
          </cell>
        </row>
        <row r="283">
          <cell r="D283">
            <v>34646210.100000001</v>
          </cell>
        </row>
        <row r="284">
          <cell r="D284">
            <v>6187.81</v>
          </cell>
        </row>
        <row r="285">
          <cell r="D285">
            <v>24670489.800000001</v>
          </cell>
        </row>
        <row r="286">
          <cell r="D286">
            <v>6440.4</v>
          </cell>
        </row>
        <row r="289">
          <cell r="D289">
            <v>35294.480000000003</v>
          </cell>
        </row>
        <row r="290">
          <cell r="D290">
            <v>13647.93</v>
          </cell>
        </row>
        <row r="291">
          <cell r="D291">
            <v>894853.68</v>
          </cell>
        </row>
        <row r="292">
          <cell r="D292">
            <v>119.78</v>
          </cell>
        </row>
        <row r="293">
          <cell r="D293">
            <v>85.31</v>
          </cell>
        </row>
        <row r="294">
          <cell r="D294">
            <v>1447.06</v>
          </cell>
        </row>
        <row r="295">
          <cell r="D295">
            <v>233.92</v>
          </cell>
        </row>
        <row r="296">
          <cell r="D296">
            <v>6333.92</v>
          </cell>
        </row>
        <row r="297">
          <cell r="D297">
            <v>57</v>
          </cell>
        </row>
        <row r="298">
          <cell r="D298">
            <v>11665.22</v>
          </cell>
        </row>
        <row r="299">
          <cell r="D299">
            <v>12228.99</v>
          </cell>
        </row>
        <row r="300">
          <cell r="D300">
            <v>1874.36</v>
          </cell>
        </row>
        <row r="301">
          <cell r="D301">
            <v>45135.64</v>
          </cell>
        </row>
        <row r="302">
          <cell r="D302">
            <v>19259.060000000001</v>
          </cell>
        </row>
        <row r="303">
          <cell r="D303">
            <v>7110.13</v>
          </cell>
        </row>
        <row r="304">
          <cell r="D304">
            <v>8080.74</v>
          </cell>
        </row>
        <row r="305">
          <cell r="D305">
            <v>15614.21</v>
          </cell>
        </row>
        <row r="306">
          <cell r="D306">
            <v>103.19</v>
          </cell>
        </row>
        <row r="307">
          <cell r="D307">
            <v>4058396.71</v>
          </cell>
        </row>
        <row r="308">
          <cell r="D308">
            <v>5525167</v>
          </cell>
        </row>
        <row r="309">
          <cell r="D309">
            <v>2943.89</v>
          </cell>
        </row>
        <row r="310">
          <cell r="D310">
            <v>31423597</v>
          </cell>
        </row>
        <row r="311">
          <cell r="D311">
            <v>92660.4</v>
          </cell>
        </row>
        <row r="312">
          <cell r="D312">
            <v>321793544.33999997</v>
          </cell>
        </row>
        <row r="313">
          <cell r="D313">
            <v>221141.3</v>
          </cell>
        </row>
        <row r="314">
          <cell r="D314">
            <v>126527585.76000001</v>
          </cell>
        </row>
        <row r="315">
          <cell r="D315">
            <v>65506.879999999997</v>
          </cell>
        </row>
        <row r="316">
          <cell r="D316">
            <v>184101958.75999999</v>
          </cell>
        </row>
        <row r="317">
          <cell r="D317">
            <v>683456.85</v>
          </cell>
        </row>
        <row r="318">
          <cell r="D318">
            <v>14151724.109999999</v>
          </cell>
        </row>
        <row r="319">
          <cell r="D319">
            <v>6696.87</v>
          </cell>
        </row>
        <row r="320">
          <cell r="D320">
            <v>2032000</v>
          </cell>
        </row>
        <row r="321">
          <cell r="D321">
            <v>20171.37</v>
          </cell>
        </row>
        <row r="322">
          <cell r="D322">
            <v>203168659.71000001</v>
          </cell>
        </row>
        <row r="323">
          <cell r="D323">
            <v>129895.75</v>
          </cell>
        </row>
        <row r="324">
          <cell r="D324">
            <v>33217186</v>
          </cell>
        </row>
        <row r="325">
          <cell r="D325">
            <v>69998.61</v>
          </cell>
        </row>
        <row r="326">
          <cell r="D326">
            <v>20000000</v>
          </cell>
        </row>
        <row r="327">
          <cell r="D327">
            <v>11927.08</v>
          </cell>
        </row>
        <row r="328">
          <cell r="D328">
            <v>177313277.34999999</v>
          </cell>
        </row>
        <row r="329">
          <cell r="D329">
            <v>131477.01999999999</v>
          </cell>
        </row>
        <row r="330">
          <cell r="D330">
            <v>650000000</v>
          </cell>
        </row>
        <row r="331">
          <cell r="D331">
            <v>2967680.08</v>
          </cell>
        </row>
        <row r="332">
          <cell r="D332">
            <v>0</v>
          </cell>
        </row>
        <row r="333">
          <cell r="D333">
            <v>137014088.5</v>
          </cell>
        </row>
        <row r="334">
          <cell r="D334">
            <v>135170.20000000001</v>
          </cell>
        </row>
        <row r="335">
          <cell r="D335">
            <v>50836677.43</v>
          </cell>
        </row>
        <row r="336">
          <cell r="D336">
            <v>31760.21</v>
          </cell>
        </row>
        <row r="337">
          <cell r="D337">
            <v>368352519.27999997</v>
          </cell>
        </row>
        <row r="338">
          <cell r="D338">
            <v>914835.59</v>
          </cell>
        </row>
        <row r="339">
          <cell r="D339">
            <v>35680936.43</v>
          </cell>
        </row>
        <row r="340">
          <cell r="D340">
            <v>22044.87</v>
          </cell>
        </row>
        <row r="341">
          <cell r="D341">
            <v>79999951.459999993</v>
          </cell>
        </row>
        <row r="342">
          <cell r="D342">
            <v>146786.79999999999</v>
          </cell>
        </row>
        <row r="343">
          <cell r="D343">
            <v>214045.59</v>
          </cell>
        </row>
        <row r="344">
          <cell r="D344">
            <v>280669.65999999997</v>
          </cell>
        </row>
        <row r="345">
          <cell r="D345">
            <v>48600000</v>
          </cell>
        </row>
        <row r="346">
          <cell r="D346">
            <v>378997.74</v>
          </cell>
        </row>
        <row r="347">
          <cell r="D347">
            <v>184459.71</v>
          </cell>
        </row>
        <row r="348">
          <cell r="D348">
            <v>33600000</v>
          </cell>
        </row>
        <row r="349">
          <cell r="D349">
            <v>349344.98</v>
          </cell>
        </row>
        <row r="350">
          <cell r="D350">
            <v>183425.84</v>
          </cell>
        </row>
        <row r="351">
          <cell r="D351">
            <v>0.01</v>
          </cell>
        </row>
        <row r="352">
          <cell r="D352">
            <v>0.05</v>
          </cell>
        </row>
        <row r="353">
          <cell r="D353">
            <v>0.06</v>
          </cell>
        </row>
        <row r="354">
          <cell r="D354">
            <v>9127149.9000000004</v>
          </cell>
        </row>
        <row r="355">
          <cell r="D355">
            <v>3948.62</v>
          </cell>
        </row>
        <row r="356">
          <cell r="D356">
            <v>24500773.16</v>
          </cell>
        </row>
        <row r="357">
          <cell r="D357">
            <v>10988.06</v>
          </cell>
        </row>
        <row r="358">
          <cell r="D358">
            <v>278469364.21000004</v>
          </cell>
        </row>
        <row r="359">
          <cell r="D359">
            <v>120323.46</v>
          </cell>
        </row>
        <row r="360">
          <cell r="D360">
            <v>0.2</v>
          </cell>
        </row>
        <row r="361">
          <cell r="D361">
            <v>250000</v>
          </cell>
        </row>
        <row r="362">
          <cell r="D362">
            <v>159.6</v>
          </cell>
        </row>
        <row r="363">
          <cell r="D363">
            <v>1441.75</v>
          </cell>
        </row>
        <row r="364">
          <cell r="D364">
            <v>132.54</v>
          </cell>
        </row>
        <row r="365">
          <cell r="D365">
            <v>257.44</v>
          </cell>
        </row>
        <row r="366">
          <cell r="D366">
            <v>327.58999999999997</v>
          </cell>
        </row>
        <row r="367">
          <cell r="D367">
            <v>389.86</v>
          </cell>
        </row>
        <row r="368">
          <cell r="D368">
            <v>285.43</v>
          </cell>
        </row>
        <row r="369">
          <cell r="D369">
            <v>31.32</v>
          </cell>
        </row>
        <row r="370">
          <cell r="D370">
            <v>515.20000000000005</v>
          </cell>
        </row>
        <row r="371">
          <cell r="D371">
            <v>30.1</v>
          </cell>
        </row>
        <row r="372">
          <cell r="D372">
            <v>71779954.829999998</v>
          </cell>
        </row>
        <row r="373">
          <cell r="D373">
            <v>40659.279999999992</v>
          </cell>
        </row>
        <row r="374">
          <cell r="D374">
            <v>0</v>
          </cell>
        </row>
        <row r="375">
          <cell r="D375">
            <v>17322224</v>
          </cell>
        </row>
        <row r="376">
          <cell r="D376">
            <v>11012.25</v>
          </cell>
        </row>
        <row r="377">
          <cell r="D377">
            <v>114895832</v>
          </cell>
        </row>
        <row r="378">
          <cell r="D378">
            <v>60550.47</v>
          </cell>
        </row>
        <row r="379">
          <cell r="D379">
            <v>65440847.269999996</v>
          </cell>
        </row>
        <row r="380">
          <cell r="D380">
            <v>33265.17</v>
          </cell>
        </row>
        <row r="381">
          <cell r="D381">
            <v>2360499215.8000002</v>
          </cell>
        </row>
        <row r="382">
          <cell r="D382">
            <v>435789.39</v>
          </cell>
        </row>
        <row r="383">
          <cell r="D383">
            <v>10358086.539999999</v>
          </cell>
        </row>
        <row r="384">
          <cell r="D384">
            <v>5612.7800000000007</v>
          </cell>
        </row>
        <row r="385">
          <cell r="D385">
            <v>1446249.98</v>
          </cell>
        </row>
        <row r="386">
          <cell r="D386">
            <v>2791.65</v>
          </cell>
        </row>
        <row r="387">
          <cell r="D387">
            <v>1450000</v>
          </cell>
        </row>
        <row r="388">
          <cell r="D388">
            <v>15255.75</v>
          </cell>
        </row>
        <row r="389">
          <cell r="D389">
            <v>1000000</v>
          </cell>
        </row>
        <row r="390">
          <cell r="D390">
            <v>7600.8</v>
          </cell>
        </row>
        <row r="391">
          <cell r="D391">
            <v>2383735.7799999998</v>
          </cell>
        </row>
        <row r="392">
          <cell r="D392">
            <v>5553.87</v>
          </cell>
        </row>
        <row r="393">
          <cell r="D393">
            <v>2378594.2999999998</v>
          </cell>
        </row>
        <row r="394">
          <cell r="D394">
            <v>1458.7</v>
          </cell>
        </row>
        <row r="395">
          <cell r="D395">
            <v>7364272</v>
          </cell>
        </row>
        <row r="396">
          <cell r="D396">
            <v>2575.79</v>
          </cell>
        </row>
        <row r="397">
          <cell r="D397">
            <v>121873</v>
          </cell>
        </row>
        <row r="398">
          <cell r="D398">
            <v>216.31</v>
          </cell>
        </row>
        <row r="399">
          <cell r="D399">
            <v>129280066.19</v>
          </cell>
        </row>
        <row r="400">
          <cell r="D400">
            <v>1079919351.21</v>
          </cell>
        </row>
        <row r="401">
          <cell r="D401">
            <v>3576755.75</v>
          </cell>
        </row>
        <row r="402">
          <cell r="D402">
            <v>590650</v>
          </cell>
        </row>
        <row r="403">
          <cell r="D403">
            <v>108316.55</v>
          </cell>
        </row>
        <row r="404">
          <cell r="D404">
            <v>9.6199999999999992</v>
          </cell>
        </row>
        <row r="405">
          <cell r="D405">
            <v>51236.98</v>
          </cell>
        </row>
        <row r="406">
          <cell r="D406">
            <v>272164.13</v>
          </cell>
        </row>
        <row r="407">
          <cell r="D407">
            <v>1144258.94</v>
          </cell>
        </row>
        <row r="408">
          <cell r="D408">
            <v>59030983.710000001</v>
          </cell>
        </row>
        <row r="409">
          <cell r="D409">
            <v>840971.11</v>
          </cell>
        </row>
        <row r="410">
          <cell r="D410">
            <v>281204815</v>
          </cell>
        </row>
        <row r="411">
          <cell r="D411">
            <v>201294.32</v>
          </cell>
        </row>
        <row r="412">
          <cell r="D412">
            <v>30859732.600000001</v>
          </cell>
        </row>
        <row r="413">
          <cell r="D413">
            <v>536021.49</v>
          </cell>
        </row>
        <row r="414">
          <cell r="D414">
            <v>1287507.7</v>
          </cell>
        </row>
        <row r="415">
          <cell r="D415">
            <v>89162146.219999999</v>
          </cell>
        </row>
        <row r="416">
          <cell r="D416">
            <v>1914123.35</v>
          </cell>
        </row>
        <row r="417">
          <cell r="D417">
            <v>2582.0300000000002</v>
          </cell>
        </row>
        <row r="418">
          <cell r="D418">
            <v>172.26</v>
          </cell>
        </row>
        <row r="419">
          <cell r="D419">
            <v>258090.81</v>
          </cell>
        </row>
        <row r="420">
          <cell r="D420">
            <v>30674.959999999999</v>
          </cell>
        </row>
        <row r="421">
          <cell r="D421">
            <v>31971.9</v>
          </cell>
        </row>
        <row r="422">
          <cell r="D422">
            <v>555945.1</v>
          </cell>
        </row>
        <row r="423">
          <cell r="D423">
            <v>2615.17</v>
          </cell>
        </row>
        <row r="424">
          <cell r="D424">
            <v>4942.1899999999996</v>
          </cell>
        </row>
        <row r="425">
          <cell r="D425">
            <v>109529.01</v>
          </cell>
        </row>
        <row r="426">
          <cell r="D426">
            <v>21021.22</v>
          </cell>
        </row>
        <row r="427">
          <cell r="D427">
            <v>200000</v>
          </cell>
        </row>
        <row r="428">
          <cell r="D428">
            <v>20403.84</v>
          </cell>
        </row>
        <row r="429">
          <cell r="D429">
            <v>23889.68</v>
          </cell>
        </row>
        <row r="430">
          <cell r="D430">
            <v>118660.36</v>
          </cell>
        </row>
        <row r="431">
          <cell r="D431">
            <v>33151334</v>
          </cell>
        </row>
        <row r="432">
          <cell r="D432">
            <v>353881.77</v>
          </cell>
        </row>
        <row r="433">
          <cell r="D433">
            <v>2000000</v>
          </cell>
        </row>
        <row r="434">
          <cell r="D434">
            <v>9581.41</v>
          </cell>
        </row>
        <row r="435">
          <cell r="D435">
            <v>15000000</v>
          </cell>
        </row>
        <row r="436">
          <cell r="D436">
            <v>38282.65</v>
          </cell>
        </row>
        <row r="437">
          <cell r="D437">
            <v>26726.84</v>
          </cell>
        </row>
        <row r="438">
          <cell r="D438">
            <v>126849.18999999999</v>
          </cell>
        </row>
        <row r="439">
          <cell r="D439">
            <v>415.12</v>
          </cell>
        </row>
        <row r="440">
          <cell r="D440">
            <v>38245.81</v>
          </cell>
        </row>
        <row r="441">
          <cell r="D441">
            <v>2469.79</v>
          </cell>
        </row>
        <row r="442">
          <cell r="D442">
            <v>379.5</v>
          </cell>
        </row>
        <row r="443">
          <cell r="D443">
            <v>2105.8200000000002</v>
          </cell>
        </row>
        <row r="444">
          <cell r="D444">
            <v>12237269.27</v>
          </cell>
        </row>
        <row r="445">
          <cell r="D445">
            <v>42306.7</v>
          </cell>
        </row>
        <row r="446">
          <cell r="D446">
            <v>0</v>
          </cell>
        </row>
        <row r="447">
          <cell r="D447">
            <v>1530000</v>
          </cell>
        </row>
        <row r="448">
          <cell r="D448">
            <v>7956.4099999999989</v>
          </cell>
        </row>
        <row r="449">
          <cell r="D449">
            <v>19000000</v>
          </cell>
        </row>
        <row r="450">
          <cell r="D450">
            <v>122543.54</v>
          </cell>
        </row>
        <row r="451">
          <cell r="D451">
            <v>4658696.5599999996</v>
          </cell>
        </row>
        <row r="452">
          <cell r="D452">
            <v>51976.25</v>
          </cell>
        </row>
        <row r="453">
          <cell r="D453">
            <v>6860000</v>
          </cell>
        </row>
        <row r="454">
          <cell r="D454">
            <v>76146.86</v>
          </cell>
        </row>
        <row r="455">
          <cell r="D455">
            <v>1960000</v>
          </cell>
        </row>
        <row r="456">
          <cell r="D456">
            <v>15287.3</v>
          </cell>
        </row>
        <row r="457">
          <cell r="D457">
            <v>2937060</v>
          </cell>
        </row>
        <row r="458">
          <cell r="D458">
            <v>1318.46</v>
          </cell>
        </row>
        <row r="459">
          <cell r="D459">
            <v>2750541.66</v>
          </cell>
        </row>
        <row r="460">
          <cell r="D460">
            <v>1234.73</v>
          </cell>
        </row>
        <row r="461">
          <cell r="D461">
            <v>4349601.4400000004</v>
          </cell>
        </row>
        <row r="462">
          <cell r="D462">
            <v>1115.75</v>
          </cell>
        </row>
        <row r="463">
          <cell r="D463">
            <v>2695000</v>
          </cell>
        </row>
        <row r="464">
          <cell r="D464">
            <v>15870.94</v>
          </cell>
        </row>
        <row r="465">
          <cell r="D465">
            <v>5880000</v>
          </cell>
        </row>
        <row r="466">
          <cell r="D466">
            <v>37197.32</v>
          </cell>
        </row>
        <row r="467">
          <cell r="D467">
            <v>1313577.01</v>
          </cell>
        </row>
        <row r="468">
          <cell r="D468">
            <v>336.95</v>
          </cell>
        </row>
        <row r="469">
          <cell r="D469">
            <v>1470066.64</v>
          </cell>
        </row>
        <row r="470">
          <cell r="D470">
            <v>4052.6499999999996</v>
          </cell>
        </row>
        <row r="471">
          <cell r="D471">
            <v>3920000</v>
          </cell>
        </row>
        <row r="472">
          <cell r="D472">
            <v>26837.19</v>
          </cell>
        </row>
        <row r="473">
          <cell r="D473">
            <v>784000</v>
          </cell>
        </row>
        <row r="474">
          <cell r="D474">
            <v>8812.6200000000008</v>
          </cell>
        </row>
        <row r="475">
          <cell r="D475">
            <v>352800</v>
          </cell>
        </row>
        <row r="476">
          <cell r="D476">
            <v>2722.08</v>
          </cell>
        </row>
        <row r="477">
          <cell r="D477">
            <v>1918800</v>
          </cell>
        </row>
        <row r="478">
          <cell r="D478">
            <v>861.36</v>
          </cell>
        </row>
        <row r="479">
          <cell r="D479">
            <v>1958039.99</v>
          </cell>
        </row>
        <row r="480">
          <cell r="D480">
            <v>878.97</v>
          </cell>
        </row>
        <row r="481">
          <cell r="D481">
            <v>2940000</v>
          </cell>
        </row>
        <row r="482">
          <cell r="D482">
            <v>10948.74</v>
          </cell>
        </row>
        <row r="483">
          <cell r="D483">
            <v>833000</v>
          </cell>
        </row>
        <row r="484">
          <cell r="D484">
            <v>6324.54</v>
          </cell>
        </row>
        <row r="485">
          <cell r="D485">
            <v>600887</v>
          </cell>
        </row>
        <row r="486">
          <cell r="D486">
            <v>5113.26</v>
          </cell>
        </row>
        <row r="487">
          <cell r="D487">
            <v>10780000</v>
          </cell>
        </row>
        <row r="488">
          <cell r="D488">
            <v>34042.879999999997</v>
          </cell>
        </row>
        <row r="489">
          <cell r="D489">
            <v>3920000</v>
          </cell>
        </row>
        <row r="490">
          <cell r="D490">
            <v>12383.93</v>
          </cell>
        </row>
        <row r="491">
          <cell r="D491">
            <v>5880000</v>
          </cell>
        </row>
        <row r="492">
          <cell r="D492">
            <v>29181.22</v>
          </cell>
        </row>
        <row r="493">
          <cell r="D493">
            <v>8820000</v>
          </cell>
        </row>
        <row r="494">
          <cell r="D494">
            <v>3016.64</v>
          </cell>
        </row>
        <row r="495">
          <cell r="D495">
            <v>0</v>
          </cell>
        </row>
        <row r="496">
          <cell r="D496">
            <v>11012999.84</v>
          </cell>
        </row>
        <row r="497">
          <cell r="D497">
            <v>41872.129999999997</v>
          </cell>
        </row>
        <row r="498">
          <cell r="D498">
            <v>3524.21</v>
          </cell>
        </row>
        <row r="499">
          <cell r="D499">
            <v>3000000</v>
          </cell>
        </row>
        <row r="500">
          <cell r="D500">
            <v>27913.46</v>
          </cell>
        </row>
        <row r="501">
          <cell r="D501">
            <v>5009999.8</v>
          </cell>
        </row>
        <row r="502">
          <cell r="D502">
            <v>39993.199999999997</v>
          </cell>
        </row>
        <row r="503">
          <cell r="D503">
            <v>23423.74</v>
          </cell>
        </row>
        <row r="504">
          <cell r="D504">
            <v>250000</v>
          </cell>
        </row>
        <row r="505">
          <cell r="D505">
            <v>136120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10 2008"/>
      <sheetName val="Abril 16"/>
      <sheetName val="Abril 16 y Corregido"/>
      <sheetName val="Abril 25"/>
      <sheetName val="Mayo 19"/>
      <sheetName val="Junio 25"/>
      <sheetName val="Julio 10 Con proyección"/>
      <sheetName val="Julio 10 (2) Con proyección"/>
      <sheetName val="Julio 11"/>
      <sheetName val="Marzo 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7">
          <cell r="D97">
            <v>1000000000</v>
          </cell>
        </row>
        <row r="98">
          <cell r="D98">
            <v>4400000000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75" zoomScaleNormal="75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4" sqref="J4"/>
    </sheetView>
  </sheetViews>
  <sheetFormatPr baseColWidth="10" defaultColWidth="10.85546875" defaultRowHeight="12.75" outlineLevelRow="1" x14ac:dyDescent="0.2"/>
  <cols>
    <col min="1" max="1" width="57" style="24" customWidth="1"/>
    <col min="2" max="2" width="19.7109375" style="19" customWidth="1"/>
    <col min="3" max="8" width="19.42578125" style="19" customWidth="1"/>
    <col min="9" max="9" width="19.28515625" style="20" bestFit="1" customWidth="1"/>
    <col min="10" max="10" width="15.28515625" style="20" bestFit="1" customWidth="1"/>
    <col min="11" max="11" width="12.7109375" style="20" bestFit="1" customWidth="1"/>
    <col min="12" max="16384" width="10.85546875" style="20"/>
  </cols>
  <sheetData>
    <row r="1" spans="1:10" s="2" customFormat="1" ht="20.100000000000001" customHeight="1" x14ac:dyDescent="0.25">
      <c r="A1" s="1"/>
      <c r="B1" s="1"/>
      <c r="C1" s="1"/>
      <c r="D1" s="1"/>
      <c r="E1" s="1"/>
      <c r="F1" s="1"/>
      <c r="G1" s="1"/>
      <c r="H1" s="1"/>
    </row>
    <row r="2" spans="1:10" s="2" customFormat="1" ht="48" customHeight="1" x14ac:dyDescent="0.25">
      <c r="A2" s="3"/>
      <c r="B2" s="3"/>
      <c r="C2" s="3"/>
      <c r="D2" s="4"/>
      <c r="E2" s="4"/>
      <c r="F2" s="26" t="s">
        <v>0</v>
      </c>
      <c r="G2" s="26"/>
      <c r="H2" s="26"/>
    </row>
    <row r="3" spans="1:10" s="2" customFormat="1" ht="52.5" customHeight="1" x14ac:dyDescent="0.25">
      <c r="A3" s="27" t="s">
        <v>25</v>
      </c>
      <c r="B3" s="27"/>
      <c r="C3" s="27"/>
      <c r="D3" s="27"/>
      <c r="E3" s="27"/>
      <c r="F3" s="27"/>
      <c r="G3" s="27"/>
      <c r="H3" s="27"/>
    </row>
    <row r="4" spans="1:10" s="5" customFormat="1" ht="69.75" customHeight="1" x14ac:dyDescent="0.25">
      <c r="A4" s="28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26</v>
      </c>
    </row>
    <row r="5" spans="1:10" s="5" customFormat="1" ht="31.5" customHeight="1" x14ac:dyDescent="0.25">
      <c r="A5" s="28"/>
      <c r="B5" s="25"/>
      <c r="C5" s="25"/>
      <c r="D5" s="25"/>
      <c r="E5" s="25"/>
      <c r="F5" s="25"/>
      <c r="G5" s="25"/>
      <c r="H5" s="25"/>
    </row>
    <row r="6" spans="1:10" s="8" customFormat="1" ht="18" outlineLevel="1" x14ac:dyDescent="0.25">
      <c r="A6" s="6" t="s">
        <v>8</v>
      </c>
      <c r="B6" s="7">
        <v>3304970544</v>
      </c>
      <c r="C6" s="7">
        <v>3479809146</v>
      </c>
      <c r="D6" s="7">
        <v>3694628238</v>
      </c>
      <c r="E6" s="7">
        <v>4439749597.250001</v>
      </c>
      <c r="F6" s="7">
        <v>4916352690.7399998</v>
      </c>
      <c r="G6" s="7">
        <v>5231967263</v>
      </c>
      <c r="H6" s="7">
        <v>6000348794</v>
      </c>
      <c r="I6" s="2"/>
    </row>
    <row r="7" spans="1:10" s="9" customFormat="1" ht="18" outlineLevel="1" x14ac:dyDescent="0.25">
      <c r="A7" s="6" t="s">
        <v>9</v>
      </c>
      <c r="B7" s="7">
        <v>25230207</v>
      </c>
      <c r="C7" s="7">
        <v>180187478</v>
      </c>
      <c r="D7" s="7">
        <v>113689253</v>
      </c>
      <c r="E7" s="7">
        <v>0</v>
      </c>
      <c r="F7" s="7">
        <v>0</v>
      </c>
      <c r="G7" s="7">
        <v>0</v>
      </c>
      <c r="H7" s="7">
        <v>0</v>
      </c>
    </row>
    <row r="8" spans="1:10" s="9" customFormat="1" ht="30.75" customHeight="1" outlineLevel="1" x14ac:dyDescent="0.25">
      <c r="A8" s="6" t="s">
        <v>10</v>
      </c>
      <c r="B8" s="10">
        <v>52096546.659999996</v>
      </c>
      <c r="C8" s="7">
        <v>22157724</v>
      </c>
      <c r="D8" s="7">
        <v>11686211</v>
      </c>
      <c r="E8" s="7">
        <v>0</v>
      </c>
      <c r="F8" s="7">
        <v>0</v>
      </c>
      <c r="G8" s="7">
        <v>116461032</v>
      </c>
      <c r="H8" s="7">
        <v>0</v>
      </c>
    </row>
    <row r="9" spans="1:10" s="9" customFormat="1" ht="30.75" customHeight="1" outlineLevel="1" x14ac:dyDescent="0.25">
      <c r="A9" s="6" t="s">
        <v>11</v>
      </c>
      <c r="B9" s="10">
        <v>1100210180.5599999</v>
      </c>
      <c r="C9" s="10">
        <v>920081822.14999998</v>
      </c>
      <c r="D9" s="10">
        <v>880343786.40999997</v>
      </c>
      <c r="E9" s="10">
        <f>SUM([2]Ppto!$D$262:$D$263)</f>
        <v>880275780.02999997</v>
      </c>
      <c r="F9" s="10">
        <f>+'[3]Reporte General de Presupuesto '!$O$1198+'[3]Reporte General de Presupuesto '!$O$1199</f>
        <v>882331452.39999998</v>
      </c>
      <c r="G9" s="10">
        <f>+[4]Hoja1!$G$1223+[4]Hoja1!$G$1224</f>
        <v>1018275080.98</v>
      </c>
      <c r="H9" s="10">
        <v>1051903472.79</v>
      </c>
      <c r="J9" s="11"/>
    </row>
    <row r="10" spans="1:10" s="9" customFormat="1" ht="18" outlineLevel="1" x14ac:dyDescent="0.25">
      <c r="A10" s="6" t="s">
        <v>12</v>
      </c>
      <c r="B10" s="10">
        <v>3650768762.6999998</v>
      </c>
      <c r="C10" s="10">
        <v>6921160664.9700003</v>
      </c>
      <c r="D10" s="10">
        <v>6553155473.0400181</v>
      </c>
      <c r="E10" s="10">
        <v>5582522731.5300055</v>
      </c>
      <c r="F10" s="10">
        <f>7706822572.05-3324773.87</f>
        <v>7703497798.1800003</v>
      </c>
      <c r="G10" s="10">
        <f>8455294491.69-11095.2</f>
        <v>8455283396.4899998</v>
      </c>
      <c r="H10" s="10">
        <f>SUM([5]Ppto!$D$117:$D$215,[5]Ppto!$D$217:$D$286,[5]Ppto!$D$289:$D$505)</f>
        <v>9596435953.7099991</v>
      </c>
      <c r="I10" s="11"/>
    </row>
    <row r="11" spans="1:10" s="9" customFormat="1" ht="18" outlineLevel="1" x14ac:dyDescent="0.25">
      <c r="A11" s="6" t="s">
        <v>13</v>
      </c>
      <c r="B11" s="7">
        <f>+'[6]Marzo 31'!$D$97+'[6]Marzo 31'!$D$98</f>
        <v>5400000000</v>
      </c>
      <c r="C11" s="7">
        <v>1200000000</v>
      </c>
      <c r="D11" s="7">
        <v>1110000000</v>
      </c>
      <c r="E11" s="7">
        <v>0</v>
      </c>
      <c r="F11" s="7">
        <v>0</v>
      </c>
      <c r="G11" s="7">
        <v>0</v>
      </c>
      <c r="H11" s="7"/>
      <c r="I11" s="11"/>
    </row>
    <row r="12" spans="1:10" s="9" customFormat="1" ht="31.5" outlineLevel="1" x14ac:dyDescent="0.25">
      <c r="A12" s="6" t="s">
        <v>14</v>
      </c>
      <c r="B12" s="7">
        <v>548000000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/>
    </row>
    <row r="13" spans="1:10" s="9" customFormat="1" ht="47.25" outlineLevel="1" x14ac:dyDescent="0.25">
      <c r="A13" s="6" t="s">
        <v>15</v>
      </c>
      <c r="B13" s="7">
        <v>0</v>
      </c>
      <c r="C13" s="7">
        <v>0</v>
      </c>
      <c r="D13" s="7">
        <v>0</v>
      </c>
      <c r="E13" s="7">
        <v>390000000</v>
      </c>
      <c r="F13" s="7">
        <v>0</v>
      </c>
      <c r="G13" s="7">
        <v>0</v>
      </c>
      <c r="H13" s="7"/>
    </row>
    <row r="14" spans="1:10" s="9" customFormat="1" ht="31.5" outlineLevel="1" x14ac:dyDescent="0.25">
      <c r="A14" s="6" t="s">
        <v>16</v>
      </c>
      <c r="B14" s="7">
        <v>0</v>
      </c>
      <c r="C14" s="7">
        <v>0</v>
      </c>
      <c r="D14" s="7">
        <v>0</v>
      </c>
      <c r="E14" s="7">
        <v>790000000</v>
      </c>
      <c r="F14" s="7">
        <v>505600150</v>
      </c>
      <c r="G14" s="7">
        <v>0</v>
      </c>
      <c r="H14" s="7"/>
    </row>
    <row r="15" spans="1:10" s="9" customFormat="1" ht="31.5" outlineLevel="1" x14ac:dyDescent="0.25">
      <c r="A15" s="6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1039830553</v>
      </c>
      <c r="G15" s="7">
        <v>0</v>
      </c>
      <c r="H15" s="7"/>
    </row>
    <row r="16" spans="1:10" s="9" customFormat="1" ht="31.5" outlineLevel="1" x14ac:dyDescent="0.25">
      <c r="A16" s="6" t="s">
        <v>18</v>
      </c>
      <c r="B16" s="7">
        <v>0</v>
      </c>
      <c r="C16" s="7">
        <v>0</v>
      </c>
      <c r="D16" s="7">
        <v>0</v>
      </c>
      <c r="E16" s="7">
        <v>0</v>
      </c>
      <c r="F16" s="7">
        <v>1400000000</v>
      </c>
      <c r="G16" s="7">
        <v>0</v>
      </c>
      <c r="H16" s="7"/>
    </row>
    <row r="17" spans="1:8" s="9" customFormat="1" ht="31.5" outlineLevel="1" x14ac:dyDescent="0.25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39987017</v>
      </c>
      <c r="G17" s="7">
        <v>238251452</v>
      </c>
      <c r="H17" s="7">
        <v>21649886</v>
      </c>
    </row>
    <row r="18" spans="1:8" s="9" customFormat="1" ht="47.25" outlineLevel="1" x14ac:dyDescent="0.25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166246125</v>
      </c>
      <c r="H18" s="7">
        <v>29453596</v>
      </c>
    </row>
    <row r="19" spans="1:8" s="9" customFormat="1" ht="47.25" outlineLevel="1" x14ac:dyDescent="0.25">
      <c r="A19" s="6" t="s">
        <v>27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500379494</v>
      </c>
    </row>
    <row r="20" spans="1:8" s="9" customFormat="1" ht="31.5" outlineLevel="1" x14ac:dyDescent="0.25">
      <c r="A20" s="6" t="s">
        <v>28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610000000</v>
      </c>
    </row>
    <row r="21" spans="1:8" s="9" customFormat="1" ht="18" outlineLevel="1" x14ac:dyDescent="0.25">
      <c r="A21" s="6" t="s">
        <v>21</v>
      </c>
      <c r="B21" s="7">
        <v>325000000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s="9" customFormat="1" ht="31.5" outlineLevel="1" x14ac:dyDescent="0.25">
      <c r="A22" s="6" t="s">
        <v>22</v>
      </c>
      <c r="B22" s="7">
        <v>280000000</v>
      </c>
      <c r="C22" s="7">
        <v>465120300.37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9" customFormat="1" ht="31.5" outlineLevel="1" x14ac:dyDescent="0.25">
      <c r="A23" s="6" t="s">
        <v>23</v>
      </c>
      <c r="B23" s="7">
        <v>125000000</v>
      </c>
      <c r="C23" s="7">
        <v>130000000</v>
      </c>
      <c r="D23" s="7">
        <v>0</v>
      </c>
      <c r="E23" s="7">
        <v>190000000</v>
      </c>
      <c r="F23" s="7">
        <v>765000000</v>
      </c>
      <c r="G23" s="7">
        <v>330000000</v>
      </c>
      <c r="H23" s="7">
        <v>5695451.4800000004</v>
      </c>
    </row>
    <row r="24" spans="1:8" s="14" customFormat="1" ht="20.25" x14ac:dyDescent="0.25">
      <c r="A24" s="12" t="s">
        <v>24</v>
      </c>
      <c r="B24" s="13">
        <f t="shared" ref="B24:G24" si="0">SUM(B6:B23)</f>
        <v>14811276240.919998</v>
      </c>
      <c r="C24" s="13">
        <f t="shared" si="0"/>
        <v>13318517135.49</v>
      </c>
      <c r="D24" s="13">
        <f t="shared" si="0"/>
        <v>12363502961.450018</v>
      </c>
      <c r="E24" s="13">
        <f t="shared" si="0"/>
        <v>12272548108.810005</v>
      </c>
      <c r="F24" s="13">
        <f t="shared" si="0"/>
        <v>17252599661.32</v>
      </c>
      <c r="G24" s="13">
        <f t="shared" si="0"/>
        <v>15556484349.469999</v>
      </c>
      <c r="H24" s="13">
        <f t="shared" ref="H24" si="1">SUM(H6:H23)</f>
        <v>17815866647.98</v>
      </c>
    </row>
    <row r="25" spans="1:8" s="17" customFormat="1" ht="31.5" customHeight="1" x14ac:dyDescent="0.2">
      <c r="A25" s="15"/>
      <c r="B25" s="16"/>
      <c r="C25" s="16"/>
      <c r="D25" s="16"/>
      <c r="E25" s="16"/>
      <c r="F25" s="16"/>
      <c r="G25" s="16"/>
      <c r="H25" s="16"/>
    </row>
    <row r="26" spans="1:8" ht="18" customHeight="1" x14ac:dyDescent="0.2">
      <c r="A26" s="18"/>
    </row>
    <row r="27" spans="1:8" ht="15" customHeight="1" x14ac:dyDescent="0.2">
      <c r="A27" s="21"/>
    </row>
    <row r="31" spans="1:8" ht="15" customHeight="1" x14ac:dyDescent="0.2">
      <c r="A31" s="22"/>
    </row>
    <row r="32" spans="1:8" ht="15" customHeight="1" x14ac:dyDescent="0.2">
      <c r="A32" s="23"/>
    </row>
    <row r="33" spans="1:1" ht="15" customHeight="1" x14ac:dyDescent="0.2">
      <c r="A33" s="23"/>
    </row>
  </sheetData>
  <mergeCells count="10">
    <mergeCell ref="H4:H5"/>
    <mergeCell ref="F2:H2"/>
    <mergeCell ref="A3:H3"/>
    <mergeCell ref="A4:A5"/>
    <mergeCell ref="B4:B5"/>
    <mergeCell ref="C4:C5"/>
    <mergeCell ref="D4:D5"/>
    <mergeCell ref="E4:E5"/>
    <mergeCell ref="F4:F5"/>
    <mergeCell ref="G4:G5"/>
  </mergeCells>
  <phoneticPr fontId="16" type="noConversion"/>
  <printOptions horizontalCentered="1"/>
  <pageMargins left="0.25" right="0.25" top="0.75" bottom="0.75" header="0.3" footer="0.3"/>
  <pageSetup paperSize="5" scale="60" fitToHeight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Extraordinarios</vt:lpstr>
      <vt:lpstr>'Ing Extraordinarios'!Títulos_a_imprimir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alejandro Diaz</cp:lastModifiedBy>
  <cp:lastPrinted>2015-04-22T17:38:22Z</cp:lastPrinted>
  <dcterms:created xsi:type="dcterms:W3CDTF">2015-04-22T00:07:50Z</dcterms:created>
  <dcterms:modified xsi:type="dcterms:W3CDTF">2017-03-02T18:38:54Z</dcterms:modified>
</cp:coreProperties>
</file>