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activeTab="3"/>
  </bookViews>
  <sheets>
    <sheet name="ENE. 16" sheetId="1" r:id="rId1"/>
    <sheet name="FEB. 16" sheetId="2" r:id="rId2"/>
    <sheet name="MAR 16" sheetId="3" r:id="rId3"/>
    <sheet name="ABR 16" sheetId="4" r:id="rId4"/>
  </sheets>
  <calcPr calcId="152511"/>
</workbook>
</file>

<file path=xl/calcChain.xml><?xml version="1.0" encoding="utf-8"?>
<calcChain xmlns="http://schemas.openxmlformats.org/spreadsheetml/2006/main">
  <c r="J9" i="4" l="1"/>
  <c r="I9" i="4"/>
  <c r="H9" i="4"/>
  <c r="G9" i="4"/>
  <c r="G10" i="4" l="1"/>
  <c r="J10" i="3" l="1"/>
  <c r="I10" i="3"/>
  <c r="H10" i="3"/>
  <c r="G10" i="3"/>
  <c r="G11" i="3" l="1"/>
  <c r="I11" i="2"/>
  <c r="G11" i="2"/>
  <c r="J11" i="2" l="1"/>
  <c r="H11" i="2"/>
  <c r="G12" i="2" l="1"/>
  <c r="I21" i="1"/>
  <c r="I7" i="1"/>
  <c r="G22" i="1" l="1"/>
  <c r="H22" i="1"/>
  <c r="I22" i="1"/>
  <c r="J22" i="1"/>
  <c r="G23" i="1" l="1"/>
</calcChain>
</file>

<file path=xl/sharedStrings.xml><?xml version="1.0" encoding="utf-8"?>
<sst xmlns="http://schemas.openxmlformats.org/spreadsheetml/2006/main" count="200" uniqueCount="68">
  <si>
    <t>Nombre de quien realizó el viaje</t>
  </si>
  <si>
    <t>Puesto de quien realizó el viaje</t>
  </si>
  <si>
    <t>Origen, fecha y hora de salida</t>
  </si>
  <si>
    <t>Destino, fecha y hora de regreso</t>
  </si>
  <si>
    <t>Costos</t>
  </si>
  <si>
    <t>Gasolina</t>
  </si>
  <si>
    <t>Peaje</t>
  </si>
  <si>
    <t>Alimentos</t>
  </si>
  <si>
    <t>Hospedaje</t>
  </si>
  <si>
    <t>Resultados obtenidos</t>
  </si>
  <si>
    <t>Agenda de actividades</t>
  </si>
  <si>
    <t>VICTOR DANIEL MADRIGAL SALVADOR</t>
  </si>
  <si>
    <t>RODOLFO GARCIA MIRANDA</t>
  </si>
  <si>
    <t>SELENE ALDANA RUELAS</t>
  </si>
  <si>
    <t>OMAR CASTILLO VILLALVAZO</t>
  </si>
  <si>
    <t>RAMIRO DIAZ DE LA TRINIDAD</t>
  </si>
  <si>
    <t>COORDINADOR ACADEMICO</t>
  </si>
  <si>
    <t>DOCENTE</t>
  </si>
  <si>
    <t>DIRECTORA</t>
  </si>
  <si>
    <t>VIAJES OFICIALES. "PLANTEL VALLE DE JUÁREZ". NOVIEMBRE DE 2015</t>
  </si>
  <si>
    <t>LA TRANSPORTACION ESTUVO UN POCO LENTA DEBIDO AL TRAFICO POR LAS REPARACIONES DE LA CARR. TUXCUECA-JOCOTEPEC.</t>
  </si>
  <si>
    <t>SUBTOTAL:</t>
  </si>
  <si>
    <t xml:space="preserve">TOTAL: </t>
  </si>
  <si>
    <t>JESUS ANTONIO BARRIOS GONZALEZ</t>
  </si>
  <si>
    <t>MONICA PATRICIA BETANCOURT RODRIGUEZ</t>
  </si>
  <si>
    <t>JESUS PIZANO ZACARIAS</t>
  </si>
  <si>
    <t>ANEL AURORA PALACIOS DIEGO</t>
  </si>
  <si>
    <t>CARLOS ALBERTO VALENCIA SANCHEZ</t>
  </si>
  <si>
    <t>OSCAR ENRIQUE PIZANO MARTINEZ</t>
  </si>
  <si>
    <t>ANGEL ALBERTO MARTINEZ GARCIA</t>
  </si>
  <si>
    <t>EUNICE TORRES CAMARILLO</t>
  </si>
  <si>
    <t>TRABAJO SOCIAL</t>
  </si>
  <si>
    <t>ORIENTADORA EDUCATIVA</t>
  </si>
  <si>
    <t>PLANTEL VALLE DE JUÁREZ, 18 Y 19 DE ENERO DE 2016 SALIDA A LAS 07:00 HRS EL DIA 18 Y REGRESO EL DIA 19 A LAS 16:00 HRS.</t>
  </si>
  <si>
    <t>AUDITORIO DE OFICINA CENTRAL CECYTEJ, 18 Y 19 DE ENERO DE 2016 SALIDA A LAS 07:00 HRS EL DIA 18 Y REGRESO EL DIA 19 A LAS 16:00 HRS.</t>
  </si>
  <si>
    <t>CURSO DE HABILIDAD PARA HABLAR EN PUBLICO</t>
  </si>
  <si>
    <t>PLANTEL VALLE DE JUÁREZ, 20 DE ENERO DE 2016 SALIDA A LAS 06:30 HRS Y REGRESO A LAS 18:00 HRS.</t>
  </si>
  <si>
    <t>PLANTEL 15 GUADALARA PARQUE SOLIDARIDAD, 20 DE ENERO DE 2016 SALIDA A LAS 06:30 HRS Y REGRESO A LAS 18:00 HRS.</t>
  </si>
  <si>
    <t>CURSO DE INGLES</t>
  </si>
  <si>
    <t>PLANTEL VALLE DE JUÁREZ, 25 DE ENERO DE 2016 SALIDA A LAS 07:00 HRS Y REGRESO A LAS 18:00 HRS.</t>
  </si>
  <si>
    <t>HOTEL HOLIDAY INN GUADALAJARA, 25 DE ENERO DE 2016 SALIDA A LAS 07:00 HRS Y REGRESO A LAS 18:00 HRS.</t>
  </si>
  <si>
    <t>INAUGURACION DE LAS ACADEMIAS ESTATALES ENERO 2016</t>
  </si>
  <si>
    <t>PLANTEL VALLE DE JUÁREZ, 25, 26 Y 27 DE ENERO DE 2016 SALIDA A LAS 07:00 HRS EL DIA 25 Y REGRESO A LAS 17:00 HRS EL DIA 27.</t>
  </si>
  <si>
    <t>HOTEL HOLIDAY INN GUADALAJARA, 25, 26 Y 27 DE ENERO DE 2016 SALIDA A LAS 07:00 HRS EL DIA 25 Y REGRESO A LAS 17:00 HRS EL DIA 27.</t>
  </si>
  <si>
    <t>ACADEMIAS ESTATALES</t>
  </si>
  <si>
    <t>PLANTEL VALLE DE JUÁREZ, 28 DE ENERO DE 2016 SALIDA A LAS 07:00 HRS Y REGRESO A LAS 17:00 HRS.</t>
  </si>
  <si>
    <t>AUDITORIO DE OFICINA CENTRAL CECYTEJ, 28 DE ENERO DE 2016 SALIDA A LAS 07:00 HRS Y REGRESO A LAS 17:00 HRS.</t>
  </si>
  <si>
    <t>CURSO DE DOCENTES DE EDUCACION FISICA</t>
  </si>
  <si>
    <t>PLANTEL VALLE DE JUÁREZ, 11 DE FEBRERO DE 2016 SALIDA A LAS 07:30 HRS  Y REGRESO A LAS 15:00 HRS.</t>
  </si>
  <si>
    <t>OFICINAS DE MAR ADENTRO A.C. EN GUADALAJARA, 11 DE FEBRERO DE 2016 SALIDA A LAS 07:30 HRS  Y REGRESO A LAS 15:00 HRS.</t>
  </si>
  <si>
    <t>RONDA DE DEBATE DE MAR ADENTRO ACOMPAÑADA POR 5 ALUMNOS</t>
  </si>
  <si>
    <t>RONDA DE DEBATE DE MAR ADENTRO ACOMPAÑADO POR 5 ALUMNOS</t>
  </si>
  <si>
    <t>PLANTEL VALLE DE JUÁREZ, 25 DE FEBRERO DE 2016 SALIDA A LAS 07:30 HRS Y REGRESO EL DIA 26  A LAS 20:00 HRS.</t>
  </si>
  <si>
    <t>CLUB VILLA PRIMAVERA DE LA UDG, 25 DE FEBRERO DE 2016 SALIDA A LAS 07:30 HRS Y REGRESO EL DIA 26  A LAS 20:00 HRS.</t>
  </si>
  <si>
    <t>CURSO DE ACTUALIZACION DE LAS DISCIPLINAS DE VOLEIBOL Y FUTBOL</t>
  </si>
  <si>
    <t>PLANTEL VALLE DE JUÁREZ, 25 DE FEBRERO DE 2016 SALIDA A LAS 07:30 HRS  Y REGRESO A LAS 15:00 HRS EL DIA 27.</t>
  </si>
  <si>
    <t>CLUB VILLA PRIMAVERA DE LA UDG, 25 DE FEBRERO DE 2016 SALIDA A LAS 07:30 HRS  Y REGRESO A LAS 15:00 HRS EL DIA 27.</t>
  </si>
  <si>
    <t>ELABORACION DE LIBRO DE TEXTO DE EDUCACION FISICA</t>
  </si>
  <si>
    <t>PLANTEL VALLE DE JUÁREZ, 03 DE MARZO DE 2016 SALIDA A LAS 12:00 HRS  Y REGRESO A LAS 16:00 HRS.</t>
  </si>
  <si>
    <t>Centro Universitario del Sur (CUSUR) EN CIUDAD GUZMAN JAL, 03 DE MARZO DE 2016 SALIDA A LAS 12:00 HRS  Y REGRESO A LAS 16:00 HRS.</t>
  </si>
  <si>
    <t>LA TRANSPORTACION ESTUVO UN POCO LENTA DEBIDO AL TRAFICO DE CARGA PESADA Y POR LAS CONDICIONES DE LA CARRETERA</t>
  </si>
  <si>
    <t>PLANTEL VALLE DE JUÁREZ, 14 DE MARZO DE 2016 SALIDA A LAS 12:30 HRS Y REGRESO  A LAS 18:00 HRS.</t>
  </si>
  <si>
    <t>OFICINA CENTRAL CECYTEJ, 14 DE MARZO DE 2016 SALIDA A LAS 12:30 HRS Y REGRESO  A LAS 18:00 HRS.</t>
  </si>
  <si>
    <t>ENTREGA DE INSTRUMENTOS PARA LA SEGUNDA APLICACIÓN PRE-PLANEA</t>
  </si>
  <si>
    <t>PLANTEL VALLE DE JUÁREZ, 27 DE ABRIL DE 2016 SALIDA A LAS 08:00 HRS  Y REGRESO A LAS 19:00 HRS.</t>
  </si>
  <si>
    <t>OFICINA CENTRAL CECYTEJ EN GUADALAJARA JAL, 27 DE ABRIL DE 2016 SALIDA A LAS 08:00 HRS  Y REGRESO A LAS 19:00 HRS.</t>
  </si>
  <si>
    <t>CAPACITACION PARA EL DESARROLLO DE LAS COMPETENCIAS GENERICAS</t>
  </si>
  <si>
    <t>VIAJES OFICIALES. "PLANTEL VALLE DE JUÁREZ". ABRIL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</si>
</sst>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4" fontId="4" fillId="0" borderId="1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4" fontId="4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4" fontId="2" fillId="0" borderId="0" xfId="0" applyNumberFormat="1" applyFont="1" applyAlignment="1" applyProtection="1">
      <alignment horizontal="center" vertical="center" wrapText="1"/>
      <protection locked="0"/>
    </xf>
    <xf numFmtId="4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2852934" cy="914402"/>
        </a:xfrm>
        <a:prstGeom prst="rect">
          <a:avLst/>
        </a:prstGeom>
      </xdr:spPr>
    </xdr:pic>
    <xdr:clientData/>
  </xdr:twoCellAnchor>
  <xdr:twoCellAnchor editAs="oneCell">
    <xdr:from>
      <xdr:col>10</xdr:col>
      <xdr:colOff>856013</xdr:colOff>
      <xdr:row>0</xdr:row>
      <xdr:rowOff>27214</xdr:rowOff>
    </xdr:from>
    <xdr:to>
      <xdr:col>10</xdr:col>
      <xdr:colOff>3196663</xdr:colOff>
      <xdr:row>1</xdr:row>
      <xdr:rowOff>14153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43227" y="27214"/>
          <a:ext cx="2340650" cy="1021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38100</xdr:rowOff>
    </xdr:from>
    <xdr:to>
      <xdr:col>2</xdr:col>
      <xdr:colOff>222250</xdr:colOff>
      <xdr:row>1</xdr:row>
      <xdr:rowOff>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6" y="38100"/>
          <a:ext cx="2349501" cy="999069"/>
        </a:xfrm>
        <a:prstGeom prst="rect">
          <a:avLst/>
        </a:prstGeom>
      </xdr:spPr>
    </xdr:pic>
    <xdr:clientData/>
  </xdr:twoCellAnchor>
  <xdr:twoCellAnchor editAs="oneCell">
    <xdr:from>
      <xdr:col>10</xdr:col>
      <xdr:colOff>856013</xdr:colOff>
      <xdr:row>0</xdr:row>
      <xdr:rowOff>27214</xdr:rowOff>
    </xdr:from>
    <xdr:to>
      <xdr:col>10</xdr:col>
      <xdr:colOff>858513</xdr:colOff>
      <xdr:row>1</xdr:row>
      <xdr:rowOff>14153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96963" y="27214"/>
          <a:ext cx="2340650" cy="1025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38100</xdr:rowOff>
    </xdr:from>
    <xdr:to>
      <xdr:col>2</xdr:col>
      <xdr:colOff>19050</xdr:colOff>
      <xdr:row>1</xdr:row>
      <xdr:rowOff>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38100"/>
          <a:ext cx="1971676" cy="1000127"/>
        </a:xfrm>
        <a:prstGeom prst="rect">
          <a:avLst/>
        </a:prstGeom>
      </xdr:spPr>
    </xdr:pic>
    <xdr:clientData/>
  </xdr:twoCellAnchor>
  <xdr:twoCellAnchor editAs="oneCell">
    <xdr:from>
      <xdr:col>10</xdr:col>
      <xdr:colOff>856013</xdr:colOff>
      <xdr:row>0</xdr:row>
      <xdr:rowOff>27214</xdr:rowOff>
    </xdr:from>
    <xdr:to>
      <xdr:col>10</xdr:col>
      <xdr:colOff>858513</xdr:colOff>
      <xdr:row>1</xdr:row>
      <xdr:rowOff>14153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96963" y="27214"/>
          <a:ext cx="2500" cy="10251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38100</xdr:rowOff>
    </xdr:from>
    <xdr:to>
      <xdr:col>2</xdr:col>
      <xdr:colOff>0</xdr:colOff>
      <xdr:row>1</xdr:row>
      <xdr:rowOff>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38100"/>
          <a:ext cx="1952626" cy="1000127"/>
        </a:xfrm>
        <a:prstGeom prst="rect">
          <a:avLst/>
        </a:prstGeom>
      </xdr:spPr>
    </xdr:pic>
    <xdr:clientData/>
  </xdr:twoCellAnchor>
  <xdr:twoCellAnchor editAs="oneCell">
    <xdr:from>
      <xdr:col>10</xdr:col>
      <xdr:colOff>856013</xdr:colOff>
      <xdr:row>0</xdr:row>
      <xdr:rowOff>27214</xdr:rowOff>
    </xdr:from>
    <xdr:to>
      <xdr:col>10</xdr:col>
      <xdr:colOff>858513</xdr:colOff>
      <xdr:row>1</xdr:row>
      <xdr:rowOff>14153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96963" y="27214"/>
          <a:ext cx="2500" cy="1025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4"/>
  <sheetViews>
    <sheetView zoomScale="110" zoomScaleNormal="110" workbookViewId="0">
      <selection sqref="A1:XFD1048576"/>
    </sheetView>
  </sheetViews>
  <sheetFormatPr baseColWidth="10" defaultColWidth="9.140625" defaultRowHeight="15.75" x14ac:dyDescent="0.25"/>
  <cols>
    <col min="1" max="1" width="2.28515625" style="1" customWidth="1"/>
    <col min="2" max="3" width="30.7109375" style="1" customWidth="1"/>
    <col min="4" max="4" width="62.7109375" style="1" customWidth="1"/>
    <col min="5" max="5" width="62.5703125" style="1" customWidth="1"/>
    <col min="6" max="10" width="30.7109375" style="1" customWidth="1"/>
    <col min="11" max="11" width="50.28515625" style="1" customWidth="1"/>
    <col min="12" max="12" width="9.140625" style="1"/>
    <col min="13" max="13" width="12" style="1" customWidth="1"/>
    <col min="14" max="16384" width="9.140625" style="1"/>
  </cols>
  <sheetData>
    <row r="1" spans="2:13" ht="81.75" customHeight="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2:13" ht="5.25" customHeight="1" x14ac:dyDescent="0.25"/>
    <row r="4" spans="2:13" x14ac:dyDescent="0.25">
      <c r="B4" s="20" t="s">
        <v>19</v>
      </c>
      <c r="C4" s="20"/>
      <c r="D4" s="20"/>
      <c r="E4" s="20"/>
      <c r="F4" s="20"/>
      <c r="G4" s="20"/>
      <c r="H4" s="20"/>
      <c r="I4" s="20"/>
      <c r="J4" s="20"/>
      <c r="K4" s="20"/>
    </row>
    <row r="5" spans="2:13" ht="30.75" customHeight="1" x14ac:dyDescent="0.25">
      <c r="B5" s="24" t="s">
        <v>0</v>
      </c>
      <c r="C5" s="24" t="s">
        <v>1</v>
      </c>
      <c r="D5" s="24" t="s">
        <v>2</v>
      </c>
      <c r="E5" s="24" t="s">
        <v>3</v>
      </c>
      <c r="F5" s="26" t="s">
        <v>10</v>
      </c>
      <c r="G5" s="21" t="s">
        <v>4</v>
      </c>
      <c r="H5" s="22"/>
      <c r="I5" s="22"/>
      <c r="J5" s="23"/>
      <c r="K5" s="26" t="s">
        <v>9</v>
      </c>
    </row>
    <row r="6" spans="2:13" ht="30.75" customHeight="1" x14ac:dyDescent="0.25">
      <c r="B6" s="25"/>
      <c r="C6" s="25"/>
      <c r="D6" s="25"/>
      <c r="E6" s="25"/>
      <c r="F6" s="27"/>
      <c r="G6" s="2" t="s">
        <v>5</v>
      </c>
      <c r="H6" s="2" t="s">
        <v>6</v>
      </c>
      <c r="I6" s="2" t="s">
        <v>7</v>
      </c>
      <c r="J6" s="2" t="s">
        <v>8</v>
      </c>
      <c r="K6" s="27"/>
    </row>
    <row r="7" spans="2:13" s="7" customFormat="1" ht="45" customHeight="1" x14ac:dyDescent="0.25">
      <c r="B7" s="3" t="s">
        <v>15</v>
      </c>
      <c r="C7" s="4" t="s">
        <v>31</v>
      </c>
      <c r="D7" s="3" t="s">
        <v>33</v>
      </c>
      <c r="E7" s="5" t="s">
        <v>34</v>
      </c>
      <c r="F7" s="3" t="s">
        <v>35</v>
      </c>
      <c r="G7" s="6">
        <v>526.4</v>
      </c>
      <c r="H7" s="6">
        <v>0</v>
      </c>
      <c r="I7" s="6">
        <f>92+92+92</f>
        <v>276</v>
      </c>
      <c r="J7" s="6">
        <v>400</v>
      </c>
      <c r="K7" s="3" t="s">
        <v>20</v>
      </c>
      <c r="M7" s="17"/>
    </row>
    <row r="8" spans="2:13" s="12" customFormat="1" ht="45" customHeight="1" x14ac:dyDescent="0.25">
      <c r="B8" s="8" t="s">
        <v>14</v>
      </c>
      <c r="C8" s="9" t="s">
        <v>17</v>
      </c>
      <c r="D8" s="3" t="s">
        <v>36</v>
      </c>
      <c r="E8" s="10" t="s">
        <v>37</v>
      </c>
      <c r="F8" s="8" t="s">
        <v>38</v>
      </c>
      <c r="G8" s="11">
        <v>526.4</v>
      </c>
      <c r="H8" s="11">
        <v>0</v>
      </c>
      <c r="I8" s="11">
        <v>92</v>
      </c>
      <c r="J8" s="11">
        <v>0</v>
      </c>
      <c r="K8" s="3" t="s">
        <v>20</v>
      </c>
      <c r="M8" s="17"/>
    </row>
    <row r="9" spans="2:13" s="12" customFormat="1" ht="45" customHeight="1" x14ac:dyDescent="0.25">
      <c r="B9" s="8" t="s">
        <v>13</v>
      </c>
      <c r="C9" s="9" t="s">
        <v>18</v>
      </c>
      <c r="D9" s="3" t="s">
        <v>39</v>
      </c>
      <c r="E9" s="3" t="s">
        <v>40</v>
      </c>
      <c r="F9" s="8" t="s">
        <v>41</v>
      </c>
      <c r="G9" s="11">
        <v>526.4</v>
      </c>
      <c r="H9" s="11">
        <v>0</v>
      </c>
      <c r="I9" s="11">
        <v>92</v>
      </c>
      <c r="J9" s="11">
        <v>0</v>
      </c>
      <c r="K9" s="3" t="s">
        <v>20</v>
      </c>
      <c r="M9" s="17"/>
    </row>
    <row r="10" spans="2:13" s="12" customFormat="1" ht="45" customHeight="1" x14ac:dyDescent="0.25">
      <c r="B10" s="8" t="s">
        <v>12</v>
      </c>
      <c r="C10" s="9" t="s">
        <v>17</v>
      </c>
      <c r="D10" s="3" t="s">
        <v>42</v>
      </c>
      <c r="E10" s="3" t="s">
        <v>43</v>
      </c>
      <c r="F10" s="9" t="s">
        <v>44</v>
      </c>
      <c r="G10" s="11">
        <v>526.4</v>
      </c>
      <c r="H10" s="11">
        <v>0</v>
      </c>
      <c r="I10" s="11">
        <v>442</v>
      </c>
      <c r="J10" s="11">
        <v>0</v>
      </c>
      <c r="K10" s="3" t="s">
        <v>20</v>
      </c>
      <c r="M10" s="17"/>
    </row>
    <row r="11" spans="2:13" s="12" customFormat="1" ht="45" customHeight="1" x14ac:dyDescent="0.25">
      <c r="B11" s="8" t="s">
        <v>23</v>
      </c>
      <c r="C11" s="9" t="s">
        <v>17</v>
      </c>
      <c r="D11" s="3" t="s">
        <v>42</v>
      </c>
      <c r="E11" s="3" t="s">
        <v>43</v>
      </c>
      <c r="F11" s="9" t="s">
        <v>44</v>
      </c>
      <c r="G11" s="11">
        <v>0</v>
      </c>
      <c r="H11" s="11">
        <v>0</v>
      </c>
      <c r="I11" s="11">
        <v>442</v>
      </c>
      <c r="J11" s="11">
        <v>0</v>
      </c>
      <c r="K11" s="3" t="s">
        <v>20</v>
      </c>
      <c r="M11" s="17"/>
    </row>
    <row r="12" spans="2:13" s="12" customFormat="1" ht="45" customHeight="1" x14ac:dyDescent="0.25">
      <c r="B12" s="8" t="s">
        <v>25</v>
      </c>
      <c r="C12" s="9" t="s">
        <v>17</v>
      </c>
      <c r="D12" s="3" t="s">
        <v>42</v>
      </c>
      <c r="E12" s="3" t="s">
        <v>43</v>
      </c>
      <c r="F12" s="9" t="s">
        <v>44</v>
      </c>
      <c r="G12" s="11">
        <v>0</v>
      </c>
      <c r="H12" s="11">
        <v>0</v>
      </c>
      <c r="I12" s="11">
        <v>442</v>
      </c>
      <c r="J12" s="11">
        <v>0</v>
      </c>
      <c r="K12" s="3" t="s">
        <v>20</v>
      </c>
      <c r="M12" s="17"/>
    </row>
    <row r="13" spans="2:13" s="12" customFormat="1" ht="45" customHeight="1" x14ac:dyDescent="0.25">
      <c r="B13" s="8" t="s">
        <v>26</v>
      </c>
      <c r="C13" s="9" t="s">
        <v>32</v>
      </c>
      <c r="D13" s="3" t="s">
        <v>42</v>
      </c>
      <c r="E13" s="3" t="s">
        <v>43</v>
      </c>
      <c r="F13" s="9" t="s">
        <v>44</v>
      </c>
      <c r="G13" s="11">
        <v>0</v>
      </c>
      <c r="H13" s="11">
        <v>0</v>
      </c>
      <c r="I13" s="11">
        <v>442</v>
      </c>
      <c r="J13" s="11">
        <v>0</v>
      </c>
      <c r="K13" s="3" t="s">
        <v>20</v>
      </c>
      <c r="M13" s="17"/>
    </row>
    <row r="14" spans="2:13" s="12" customFormat="1" ht="45" customHeight="1" x14ac:dyDescent="0.25">
      <c r="B14" s="8" t="s">
        <v>14</v>
      </c>
      <c r="C14" s="9" t="s">
        <v>17</v>
      </c>
      <c r="D14" s="3" t="s">
        <v>42</v>
      </c>
      <c r="E14" s="3" t="s">
        <v>43</v>
      </c>
      <c r="F14" s="9" t="s">
        <v>44</v>
      </c>
      <c r="G14" s="11">
        <v>0</v>
      </c>
      <c r="H14" s="11">
        <v>0</v>
      </c>
      <c r="I14" s="11">
        <v>442</v>
      </c>
      <c r="J14" s="11">
        <v>0</v>
      </c>
      <c r="K14" s="3" t="s">
        <v>20</v>
      </c>
      <c r="M14" s="17"/>
    </row>
    <row r="15" spans="2:13" s="12" customFormat="1" ht="45" customHeight="1" x14ac:dyDescent="0.25">
      <c r="B15" s="8" t="s">
        <v>24</v>
      </c>
      <c r="C15" s="9" t="s">
        <v>17</v>
      </c>
      <c r="D15" s="3" t="s">
        <v>42</v>
      </c>
      <c r="E15" s="3" t="s">
        <v>43</v>
      </c>
      <c r="F15" s="9" t="s">
        <v>44</v>
      </c>
      <c r="G15" s="11">
        <v>526.4</v>
      </c>
      <c r="H15" s="11">
        <v>0</v>
      </c>
      <c r="I15" s="11">
        <v>442</v>
      </c>
      <c r="J15" s="11">
        <v>0</v>
      </c>
      <c r="K15" s="3" t="s">
        <v>20</v>
      </c>
      <c r="M15" s="17"/>
    </row>
    <row r="16" spans="2:13" s="12" customFormat="1" ht="45" customHeight="1" x14ac:dyDescent="0.25">
      <c r="B16" s="8" t="s">
        <v>27</v>
      </c>
      <c r="C16" s="9" t="s">
        <v>17</v>
      </c>
      <c r="D16" s="3" t="s">
        <v>42</v>
      </c>
      <c r="E16" s="3" t="s">
        <v>43</v>
      </c>
      <c r="F16" s="9" t="s">
        <v>44</v>
      </c>
      <c r="G16" s="11">
        <v>0</v>
      </c>
      <c r="H16" s="11">
        <v>0</v>
      </c>
      <c r="I16" s="11">
        <v>442</v>
      </c>
      <c r="J16" s="11">
        <v>0</v>
      </c>
      <c r="K16" s="3" t="s">
        <v>20</v>
      </c>
      <c r="M16" s="17"/>
    </row>
    <row r="17" spans="2:13" s="12" customFormat="1" ht="45" customHeight="1" x14ac:dyDescent="0.25">
      <c r="B17" s="8" t="s">
        <v>28</v>
      </c>
      <c r="C17" s="9" t="s">
        <v>17</v>
      </c>
      <c r="D17" s="3" t="s">
        <v>42</v>
      </c>
      <c r="E17" s="3" t="s">
        <v>43</v>
      </c>
      <c r="F17" s="9" t="s">
        <v>44</v>
      </c>
      <c r="G17" s="11">
        <v>0</v>
      </c>
      <c r="H17" s="11">
        <v>0</v>
      </c>
      <c r="I17" s="11">
        <v>442</v>
      </c>
      <c r="J17" s="11">
        <v>0</v>
      </c>
      <c r="K17" s="3" t="s">
        <v>20</v>
      </c>
      <c r="M17" s="17"/>
    </row>
    <row r="18" spans="2:13" s="12" customFormat="1" ht="45" customHeight="1" x14ac:dyDescent="0.25">
      <c r="B18" s="8" t="s">
        <v>29</v>
      </c>
      <c r="C18" s="9" t="s">
        <v>17</v>
      </c>
      <c r="D18" s="3" t="s">
        <v>42</v>
      </c>
      <c r="E18" s="3" t="s">
        <v>43</v>
      </c>
      <c r="F18" s="9" t="s">
        <v>44</v>
      </c>
      <c r="G18" s="11">
        <v>0</v>
      </c>
      <c r="H18" s="11">
        <v>0</v>
      </c>
      <c r="I18" s="11">
        <v>442</v>
      </c>
      <c r="J18" s="11">
        <v>0</v>
      </c>
      <c r="K18" s="3" t="s">
        <v>20</v>
      </c>
      <c r="M18" s="17"/>
    </row>
    <row r="19" spans="2:13" s="12" customFormat="1" ht="45" customHeight="1" x14ac:dyDescent="0.25">
      <c r="B19" s="8" t="s">
        <v>30</v>
      </c>
      <c r="C19" s="9" t="s">
        <v>17</v>
      </c>
      <c r="D19" s="3" t="s">
        <v>42</v>
      </c>
      <c r="E19" s="3" t="s">
        <v>43</v>
      </c>
      <c r="F19" s="9" t="s">
        <v>44</v>
      </c>
      <c r="G19" s="11">
        <v>0</v>
      </c>
      <c r="H19" s="11">
        <v>0</v>
      </c>
      <c r="I19" s="11">
        <v>442</v>
      </c>
      <c r="J19" s="11">
        <v>0</v>
      </c>
      <c r="K19" s="3" t="s">
        <v>20</v>
      </c>
      <c r="M19" s="17"/>
    </row>
    <row r="20" spans="2:13" s="12" customFormat="1" ht="45" customHeight="1" x14ac:dyDescent="0.25">
      <c r="B20" s="8" t="s">
        <v>11</v>
      </c>
      <c r="C20" s="9" t="s">
        <v>16</v>
      </c>
      <c r="D20" s="3" t="s">
        <v>42</v>
      </c>
      <c r="E20" s="3" t="s">
        <v>43</v>
      </c>
      <c r="F20" s="9" t="s">
        <v>44</v>
      </c>
      <c r="G20" s="11">
        <v>0</v>
      </c>
      <c r="H20" s="11">
        <v>0</v>
      </c>
      <c r="I20" s="11">
        <v>442</v>
      </c>
      <c r="J20" s="11">
        <v>0</v>
      </c>
      <c r="K20" s="3" t="s">
        <v>20</v>
      </c>
      <c r="M20" s="17"/>
    </row>
    <row r="21" spans="2:13" s="12" customFormat="1" ht="45" customHeight="1" x14ac:dyDescent="0.25">
      <c r="B21" s="8" t="s">
        <v>28</v>
      </c>
      <c r="C21" s="9" t="s">
        <v>17</v>
      </c>
      <c r="D21" s="3" t="s">
        <v>45</v>
      </c>
      <c r="E21" s="3" t="s">
        <v>46</v>
      </c>
      <c r="F21" s="9" t="s">
        <v>47</v>
      </c>
      <c r="G21" s="11">
        <v>526.4</v>
      </c>
      <c r="H21" s="11">
        <v>0</v>
      </c>
      <c r="I21" s="11">
        <f>92+92+166</f>
        <v>350</v>
      </c>
      <c r="J21" s="11">
        <v>0</v>
      </c>
      <c r="K21" s="3" t="s">
        <v>20</v>
      </c>
      <c r="M21" s="17"/>
    </row>
    <row r="22" spans="2:13" s="12" customFormat="1" ht="30" customHeight="1" x14ac:dyDescent="0.25">
      <c r="F22" s="12" t="s">
        <v>21</v>
      </c>
      <c r="G22" s="13">
        <f t="shared" ref="G22:J22" si="0">SUM(G7:G21)</f>
        <v>3158.4</v>
      </c>
      <c r="H22" s="13">
        <f t="shared" si="0"/>
        <v>0</v>
      </c>
      <c r="I22" s="13">
        <f t="shared" si="0"/>
        <v>5672</v>
      </c>
      <c r="J22" s="13">
        <f t="shared" si="0"/>
        <v>400</v>
      </c>
      <c r="M22" s="13"/>
    </row>
    <row r="23" spans="2:13" s="12" customFormat="1" ht="30" customHeight="1" x14ac:dyDescent="0.25">
      <c r="F23" s="14" t="s">
        <v>22</v>
      </c>
      <c r="G23" s="18">
        <f>SUM(G22:J22)</f>
        <v>9230.4</v>
      </c>
      <c r="H23" s="18"/>
      <c r="I23" s="15"/>
      <c r="J23" s="16"/>
    </row>
    <row r="24" spans="2:13" s="12" customFormat="1" ht="30" customHeight="1" x14ac:dyDescent="0.25"/>
    <row r="25" spans="2:13" s="12" customFormat="1" ht="30" customHeight="1" x14ac:dyDescent="0.25"/>
    <row r="26" spans="2:13" s="12" customFormat="1" ht="30" customHeight="1" x14ac:dyDescent="0.25"/>
    <row r="27" spans="2:13" s="12" customFormat="1" ht="30" customHeight="1" x14ac:dyDescent="0.25"/>
    <row r="28" spans="2:13" s="12" customFormat="1" ht="30" customHeight="1" x14ac:dyDescent="0.25"/>
    <row r="29" spans="2:13" s="12" customFormat="1" ht="30" customHeight="1" x14ac:dyDescent="0.25"/>
    <row r="30" spans="2:13" s="12" customFormat="1" ht="30" customHeight="1" x14ac:dyDescent="0.25"/>
    <row r="31" spans="2:13" s="12" customFormat="1" ht="30" customHeight="1" x14ac:dyDescent="0.25"/>
    <row r="32" spans="2:13" s="12" customFormat="1" ht="30" customHeight="1" x14ac:dyDescent="0.25"/>
    <row r="33" s="12" customFormat="1" ht="30" customHeight="1" x14ac:dyDescent="0.25"/>
    <row r="34" s="12" customFormat="1" ht="30" customHeight="1" x14ac:dyDescent="0.25"/>
    <row r="35" s="12" customFormat="1" ht="30" customHeight="1" x14ac:dyDescent="0.25"/>
    <row r="36" s="12" customFormat="1" ht="30" customHeight="1" x14ac:dyDescent="0.25"/>
    <row r="37" s="12" customFormat="1" ht="30" customHeight="1" x14ac:dyDescent="0.25"/>
    <row r="38" s="12" customFormat="1" ht="30" customHeight="1" x14ac:dyDescent="0.25"/>
    <row r="39" s="12" customFormat="1" ht="30" customHeight="1" x14ac:dyDescent="0.25"/>
    <row r="40" s="12" customFormat="1" ht="30" customHeight="1" x14ac:dyDescent="0.25"/>
    <row r="41" s="12" customFormat="1" ht="30" customHeight="1" x14ac:dyDescent="0.25"/>
    <row r="42" s="12" customFormat="1" ht="30" customHeight="1" x14ac:dyDescent="0.25"/>
    <row r="43" s="12" customFormat="1" ht="30" customHeight="1" x14ac:dyDescent="0.25"/>
    <row r="44" s="12" customFormat="1" ht="30" customHeight="1" x14ac:dyDescent="0.25"/>
    <row r="45" s="12" customFormat="1" ht="30" customHeight="1" x14ac:dyDescent="0.25"/>
    <row r="46" s="12" customFormat="1" ht="30" customHeight="1" x14ac:dyDescent="0.25"/>
    <row r="47" s="12" customFormat="1" ht="30" customHeight="1" x14ac:dyDescent="0.25"/>
    <row r="48" s="12" customFormat="1" ht="30" customHeight="1" x14ac:dyDescent="0.25"/>
    <row r="49" s="12" customFormat="1" ht="30" customHeight="1" x14ac:dyDescent="0.25"/>
    <row r="50" s="12" customFormat="1" ht="30" customHeight="1" x14ac:dyDescent="0.25"/>
    <row r="51" s="12" customFormat="1" ht="30" customHeight="1" x14ac:dyDescent="0.25"/>
    <row r="52" s="12" customFormat="1" ht="30" customHeight="1" x14ac:dyDescent="0.25"/>
    <row r="53" s="12" customFormat="1" ht="30" customHeight="1" x14ac:dyDescent="0.25"/>
    <row r="54" s="12" customFormat="1" ht="30" customHeight="1" x14ac:dyDescent="0.25"/>
    <row r="55" s="12" customFormat="1" ht="30" customHeight="1" x14ac:dyDescent="0.25"/>
    <row r="56" s="12" customFormat="1" ht="30" customHeight="1" x14ac:dyDescent="0.25"/>
    <row r="57" s="12" customFormat="1" ht="30" customHeight="1" x14ac:dyDescent="0.25"/>
    <row r="58" s="12" customFormat="1" ht="30" customHeight="1" x14ac:dyDescent="0.25"/>
    <row r="59" s="12" customFormat="1" ht="30" customHeight="1" x14ac:dyDescent="0.25"/>
    <row r="60" s="12" customFormat="1" ht="30" customHeight="1" x14ac:dyDescent="0.25"/>
    <row r="61" s="12" customFormat="1" ht="30" customHeight="1" x14ac:dyDescent="0.25"/>
    <row r="62" s="12" customFormat="1" ht="30" customHeight="1" x14ac:dyDescent="0.25"/>
    <row r="63" s="12" customFormat="1" ht="30" customHeight="1" x14ac:dyDescent="0.25"/>
    <row r="64" s="12" customFormat="1" ht="30" customHeight="1" x14ac:dyDescent="0.25"/>
    <row r="65" s="12" customFormat="1" ht="30" customHeight="1" x14ac:dyDescent="0.25"/>
    <row r="66" s="12" customFormat="1" ht="30" customHeight="1" x14ac:dyDescent="0.25"/>
    <row r="67" s="12" customFormat="1" ht="30" customHeight="1" x14ac:dyDescent="0.25"/>
    <row r="68" s="12" customFormat="1" ht="30" customHeight="1" x14ac:dyDescent="0.25"/>
    <row r="69" s="12" customFormat="1" ht="30" customHeight="1" x14ac:dyDescent="0.25"/>
    <row r="70" s="12" customFormat="1" ht="30" customHeight="1" x14ac:dyDescent="0.25"/>
    <row r="71" s="12" customFormat="1" ht="30" customHeight="1" x14ac:dyDescent="0.25"/>
    <row r="72" s="12" customFormat="1" ht="30" customHeight="1" x14ac:dyDescent="0.25"/>
    <row r="73" s="12" customFormat="1" ht="30" customHeight="1" x14ac:dyDescent="0.25"/>
    <row r="74" s="12" customFormat="1" ht="30" customHeight="1" x14ac:dyDescent="0.25"/>
    <row r="75" s="12" customFormat="1" ht="30" customHeight="1" x14ac:dyDescent="0.25"/>
    <row r="76" s="12" customFormat="1" ht="30" customHeight="1" x14ac:dyDescent="0.25"/>
    <row r="77" s="12" customFormat="1" ht="30" customHeight="1" x14ac:dyDescent="0.25"/>
    <row r="78" s="12" customFormat="1" ht="30" customHeight="1" x14ac:dyDescent="0.25"/>
    <row r="79" s="12" customFormat="1" ht="30" customHeight="1" x14ac:dyDescent="0.25"/>
    <row r="80" s="12" customFormat="1" ht="30" customHeight="1" x14ac:dyDescent="0.25"/>
    <row r="81" s="12" customFormat="1" ht="30" customHeight="1" x14ac:dyDescent="0.25"/>
    <row r="82" s="12" customFormat="1" ht="30" customHeight="1" x14ac:dyDescent="0.25"/>
    <row r="83" s="12" customFormat="1" ht="30" customHeight="1" x14ac:dyDescent="0.25"/>
    <row r="84" s="12" customFormat="1" ht="30" customHeight="1" x14ac:dyDescent="0.25"/>
    <row r="85" s="12" customFormat="1" ht="30" customHeight="1" x14ac:dyDescent="0.25"/>
    <row r="86" s="12" customFormat="1" ht="30" customHeight="1" x14ac:dyDescent="0.25"/>
    <row r="87" s="12" customFormat="1" ht="30" customHeight="1" x14ac:dyDescent="0.25"/>
    <row r="88" s="12" customFormat="1" ht="30" customHeight="1" x14ac:dyDescent="0.25"/>
    <row r="89" s="12" customFormat="1" ht="30" customHeight="1" x14ac:dyDescent="0.25"/>
    <row r="90" s="12" customFormat="1" ht="30" customHeight="1" x14ac:dyDescent="0.25"/>
    <row r="91" s="12" customFormat="1" ht="30" customHeight="1" x14ac:dyDescent="0.25"/>
    <row r="92" s="12" customFormat="1" ht="30" customHeight="1" x14ac:dyDescent="0.25"/>
    <row r="93" s="12" customFormat="1" ht="30" customHeight="1" x14ac:dyDescent="0.25"/>
    <row r="94" s="12" customFormat="1" ht="30" customHeight="1" x14ac:dyDescent="0.25"/>
    <row r="95" s="12" customFormat="1" ht="30" customHeight="1" x14ac:dyDescent="0.25"/>
    <row r="96" s="12" customFormat="1" ht="30" customHeight="1" x14ac:dyDescent="0.25"/>
    <row r="97" s="12" customFormat="1" ht="30" customHeight="1" x14ac:dyDescent="0.25"/>
    <row r="98" s="12" customFormat="1" ht="30" customHeight="1" x14ac:dyDescent="0.25"/>
    <row r="99" s="12" customFormat="1" ht="30" customHeight="1" x14ac:dyDescent="0.25"/>
    <row r="100" s="12" customFormat="1" ht="30" customHeight="1" x14ac:dyDescent="0.25"/>
    <row r="101" s="12" customFormat="1" ht="30" customHeight="1" x14ac:dyDescent="0.25"/>
    <row r="102" s="12" customFormat="1" ht="30" customHeight="1" x14ac:dyDescent="0.25"/>
    <row r="103" s="12" customFormat="1" ht="30" customHeight="1" x14ac:dyDescent="0.25"/>
    <row r="104" s="12" customFormat="1" ht="30" customHeight="1" x14ac:dyDescent="0.25"/>
  </sheetData>
  <mergeCells count="10">
    <mergeCell ref="G23:H23"/>
    <mergeCell ref="B1:M1"/>
    <mergeCell ref="B4:K4"/>
    <mergeCell ref="G5:J5"/>
    <mergeCell ref="B5:B6"/>
    <mergeCell ref="C5:C6"/>
    <mergeCell ref="D5:D6"/>
    <mergeCell ref="E5:E6"/>
    <mergeCell ref="F5:F6"/>
    <mergeCell ref="K5:K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3"/>
  <sheetViews>
    <sheetView zoomScale="90" zoomScaleNormal="90" workbookViewId="0">
      <selection activeCell="C2" sqref="C2"/>
    </sheetView>
  </sheetViews>
  <sheetFormatPr baseColWidth="10" defaultColWidth="9.140625" defaultRowHeight="15.75" x14ac:dyDescent="0.25"/>
  <cols>
    <col min="1" max="1" width="2.28515625" style="1" customWidth="1"/>
    <col min="2" max="2" width="33.28515625" style="1" customWidth="1"/>
    <col min="3" max="3" width="30.7109375" style="1" customWidth="1"/>
    <col min="4" max="4" width="62.7109375" style="1" customWidth="1"/>
    <col min="5" max="5" width="62.5703125" style="1" customWidth="1"/>
    <col min="6" max="10" width="30.7109375" style="1" customWidth="1"/>
    <col min="11" max="11" width="50.28515625" style="1" customWidth="1"/>
    <col min="12" max="12" width="10.7109375" style="1" customWidth="1"/>
    <col min="13" max="13" width="12" style="1" customWidth="1"/>
    <col min="14" max="14" width="9.7109375" style="1" bestFit="1" customWidth="1"/>
    <col min="15" max="16384" width="9.140625" style="1"/>
  </cols>
  <sheetData>
    <row r="1" spans="2:14" ht="81.75" customHeight="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2:14" ht="5.25" customHeight="1" x14ac:dyDescent="0.25"/>
    <row r="4" spans="2:14" x14ac:dyDescent="0.25">
      <c r="B4" s="20" t="s">
        <v>19</v>
      </c>
      <c r="C4" s="20"/>
      <c r="D4" s="20"/>
      <c r="E4" s="20"/>
      <c r="F4" s="20"/>
      <c r="G4" s="20"/>
      <c r="H4" s="20"/>
      <c r="I4" s="20"/>
      <c r="J4" s="20"/>
      <c r="K4" s="20"/>
    </row>
    <row r="5" spans="2:14" ht="30.75" customHeight="1" x14ac:dyDescent="0.25">
      <c r="B5" s="24" t="s">
        <v>0</v>
      </c>
      <c r="C5" s="24" t="s">
        <v>1</v>
      </c>
      <c r="D5" s="24" t="s">
        <v>2</v>
      </c>
      <c r="E5" s="24" t="s">
        <v>3</v>
      </c>
      <c r="F5" s="26" t="s">
        <v>10</v>
      </c>
      <c r="G5" s="21" t="s">
        <v>4</v>
      </c>
      <c r="H5" s="22"/>
      <c r="I5" s="22"/>
      <c r="J5" s="23"/>
      <c r="K5" s="26" t="s">
        <v>9</v>
      </c>
    </row>
    <row r="6" spans="2:14" ht="30.75" customHeight="1" x14ac:dyDescent="0.25">
      <c r="B6" s="25"/>
      <c r="C6" s="25"/>
      <c r="D6" s="25"/>
      <c r="E6" s="25"/>
      <c r="F6" s="27"/>
      <c r="G6" s="2" t="s">
        <v>5</v>
      </c>
      <c r="H6" s="2" t="s">
        <v>6</v>
      </c>
      <c r="I6" s="2" t="s">
        <v>7</v>
      </c>
      <c r="J6" s="2" t="s">
        <v>8</v>
      </c>
      <c r="K6" s="27"/>
    </row>
    <row r="7" spans="2:14" s="7" customFormat="1" ht="45" customHeight="1" x14ac:dyDescent="0.25">
      <c r="B7" s="3" t="s">
        <v>24</v>
      </c>
      <c r="C7" s="4" t="s">
        <v>17</v>
      </c>
      <c r="D7" s="3" t="s">
        <v>48</v>
      </c>
      <c r="E7" s="5" t="s">
        <v>49</v>
      </c>
      <c r="F7" s="3" t="s">
        <v>50</v>
      </c>
      <c r="G7" s="6">
        <v>526.4</v>
      </c>
      <c r="H7" s="6">
        <v>0</v>
      </c>
      <c r="I7" s="6">
        <v>741</v>
      </c>
      <c r="J7" s="6">
        <v>0</v>
      </c>
      <c r="K7" s="3" t="s">
        <v>20</v>
      </c>
      <c r="L7" s="17"/>
      <c r="M7" s="17"/>
      <c r="N7" s="17"/>
    </row>
    <row r="8" spans="2:14" s="12" customFormat="1" ht="45" customHeight="1" x14ac:dyDescent="0.25">
      <c r="B8" s="8" t="s">
        <v>11</v>
      </c>
      <c r="C8" s="9" t="s">
        <v>16</v>
      </c>
      <c r="D8" s="3" t="s">
        <v>48</v>
      </c>
      <c r="E8" s="5" t="s">
        <v>49</v>
      </c>
      <c r="F8" s="3" t="s">
        <v>51</v>
      </c>
      <c r="G8" s="11">
        <v>526.4</v>
      </c>
      <c r="H8" s="11">
        <v>0</v>
      </c>
      <c r="I8" s="11">
        <v>741</v>
      </c>
      <c r="J8" s="11">
        <v>0</v>
      </c>
      <c r="K8" s="3" t="s">
        <v>20</v>
      </c>
      <c r="L8" s="17"/>
      <c r="M8" s="17"/>
    </row>
    <row r="9" spans="2:14" s="12" customFormat="1" ht="45" customHeight="1" x14ac:dyDescent="0.25">
      <c r="B9" s="8" t="s">
        <v>11</v>
      </c>
      <c r="C9" s="9" t="s">
        <v>16</v>
      </c>
      <c r="D9" s="3" t="s">
        <v>52</v>
      </c>
      <c r="E9" s="3" t="s">
        <v>53</v>
      </c>
      <c r="F9" s="8" t="s">
        <v>54</v>
      </c>
      <c r="G9" s="11">
        <v>526.4</v>
      </c>
      <c r="H9" s="11">
        <v>0</v>
      </c>
      <c r="I9" s="11">
        <v>0</v>
      </c>
      <c r="J9" s="11">
        <v>0</v>
      </c>
      <c r="K9" s="3" t="s">
        <v>20</v>
      </c>
      <c r="L9" s="17"/>
      <c r="M9" s="17"/>
    </row>
    <row r="10" spans="2:14" s="12" customFormat="1" ht="45" customHeight="1" x14ac:dyDescent="0.25">
      <c r="B10" s="8" t="s">
        <v>28</v>
      </c>
      <c r="C10" s="9" t="s">
        <v>17</v>
      </c>
      <c r="D10" s="3" t="s">
        <v>55</v>
      </c>
      <c r="E10" s="3" t="s">
        <v>56</v>
      </c>
      <c r="F10" s="9" t="s">
        <v>57</v>
      </c>
      <c r="G10" s="11">
        <v>263.2</v>
      </c>
      <c r="H10" s="11">
        <v>0</v>
      </c>
      <c r="I10" s="11">
        <v>92</v>
      </c>
      <c r="J10" s="11">
        <v>0</v>
      </c>
      <c r="K10" s="3" t="s">
        <v>20</v>
      </c>
      <c r="L10" s="17"/>
      <c r="M10" s="17"/>
    </row>
    <row r="11" spans="2:14" s="12" customFormat="1" ht="30" customHeight="1" x14ac:dyDescent="0.25">
      <c r="F11" s="12" t="s">
        <v>21</v>
      </c>
      <c r="G11" s="13">
        <f>SUM(G7:G10)</f>
        <v>1842.3999999999999</v>
      </c>
      <c r="H11" s="13">
        <f>SUM(H7:H10)</f>
        <v>0</v>
      </c>
      <c r="I11" s="13">
        <f>SUM(I7:I10)</f>
        <v>1574</v>
      </c>
      <c r="J11" s="13">
        <f>SUM(J7:J10)</f>
        <v>0</v>
      </c>
      <c r="M11" s="13"/>
    </row>
    <row r="12" spans="2:14" s="12" customFormat="1" ht="30" customHeight="1" x14ac:dyDescent="0.25">
      <c r="F12" s="14" t="s">
        <v>22</v>
      </c>
      <c r="G12" s="18">
        <f>SUM(G11:J11)</f>
        <v>3416.3999999999996</v>
      </c>
      <c r="H12" s="18"/>
      <c r="I12" s="15"/>
      <c r="J12" s="16"/>
    </row>
    <row r="13" spans="2:14" s="12" customFormat="1" ht="30" customHeight="1" x14ac:dyDescent="0.25"/>
    <row r="14" spans="2:14" s="12" customFormat="1" ht="30" customHeight="1" x14ac:dyDescent="0.25"/>
    <row r="15" spans="2:14" s="12" customFormat="1" ht="30" customHeight="1" x14ac:dyDescent="0.25"/>
    <row r="16" spans="2:14" s="12" customFormat="1" ht="30" customHeight="1" x14ac:dyDescent="0.25"/>
    <row r="17" s="12" customFormat="1" ht="30" customHeight="1" x14ac:dyDescent="0.25"/>
    <row r="18" s="12" customFormat="1" ht="30" customHeight="1" x14ac:dyDescent="0.25"/>
    <row r="19" s="12" customFormat="1" ht="30" customHeight="1" x14ac:dyDescent="0.25"/>
    <row r="20" s="12" customFormat="1" ht="30" customHeight="1" x14ac:dyDescent="0.25"/>
    <row r="21" s="12" customFormat="1" ht="30" customHeight="1" x14ac:dyDescent="0.25"/>
    <row r="22" s="12" customFormat="1" x14ac:dyDescent="0.25"/>
    <row r="23" s="12" customFormat="1" x14ac:dyDescent="0.25"/>
    <row r="24" s="12" customFormat="1" x14ac:dyDescent="0.25"/>
    <row r="25" s="12" customFormat="1" x14ac:dyDescent="0.25"/>
    <row r="26" s="12" customFormat="1" x14ac:dyDescent="0.25"/>
    <row r="27" s="12" customFormat="1" x14ac:dyDescent="0.25"/>
    <row r="28" s="12" customFormat="1" x14ac:dyDescent="0.25"/>
    <row r="29" s="12" customFormat="1" x14ac:dyDescent="0.25"/>
    <row r="30" s="12" customFormat="1" x14ac:dyDescent="0.25"/>
    <row r="31" s="12" customFormat="1" x14ac:dyDescent="0.25"/>
    <row r="32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</sheetData>
  <mergeCells count="10">
    <mergeCell ref="G12:H12"/>
    <mergeCell ref="B1:M1"/>
    <mergeCell ref="B4:K4"/>
    <mergeCell ref="B5:B6"/>
    <mergeCell ref="C5:C6"/>
    <mergeCell ref="D5:D6"/>
    <mergeCell ref="E5:E6"/>
    <mergeCell ref="F5:F6"/>
    <mergeCell ref="G5:J5"/>
    <mergeCell ref="K5:K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2"/>
  <sheetViews>
    <sheetView workbookViewId="0">
      <selection sqref="A1:XFD1048576"/>
    </sheetView>
  </sheetViews>
  <sheetFormatPr baseColWidth="10" defaultColWidth="9.140625" defaultRowHeight="15.75" x14ac:dyDescent="0.25"/>
  <cols>
    <col min="1" max="1" width="2.28515625" style="1" customWidth="1"/>
    <col min="2" max="3" width="30.7109375" style="1" customWidth="1"/>
    <col min="4" max="4" width="62.7109375" style="1" customWidth="1"/>
    <col min="5" max="5" width="62.5703125" style="1" customWidth="1"/>
    <col min="6" max="10" width="30.7109375" style="1" customWidth="1"/>
    <col min="11" max="11" width="50.28515625" style="1" customWidth="1"/>
    <col min="12" max="12" width="10.7109375" style="1" customWidth="1"/>
    <col min="13" max="13" width="12" style="1" customWidth="1"/>
    <col min="14" max="14" width="9.7109375" style="1" bestFit="1" customWidth="1"/>
    <col min="15" max="16384" width="9.140625" style="1"/>
  </cols>
  <sheetData>
    <row r="1" spans="2:14" ht="81.75" customHeight="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2:14" ht="5.25" customHeight="1" x14ac:dyDescent="0.25"/>
    <row r="4" spans="2:14" x14ac:dyDescent="0.25">
      <c r="B4" s="20" t="s">
        <v>19</v>
      </c>
      <c r="C4" s="20"/>
      <c r="D4" s="20"/>
      <c r="E4" s="20"/>
      <c r="F4" s="20"/>
      <c r="G4" s="20"/>
      <c r="H4" s="20"/>
      <c r="I4" s="20"/>
      <c r="J4" s="20"/>
      <c r="K4" s="20"/>
    </row>
    <row r="5" spans="2:14" ht="30.75" customHeight="1" x14ac:dyDescent="0.25">
      <c r="B5" s="24" t="s">
        <v>0</v>
      </c>
      <c r="C5" s="24" t="s">
        <v>1</v>
      </c>
      <c r="D5" s="24" t="s">
        <v>2</v>
      </c>
      <c r="E5" s="24" t="s">
        <v>3</v>
      </c>
      <c r="F5" s="26" t="s">
        <v>10</v>
      </c>
      <c r="G5" s="21" t="s">
        <v>4</v>
      </c>
      <c r="H5" s="22"/>
      <c r="I5" s="22"/>
      <c r="J5" s="23"/>
      <c r="K5" s="26" t="s">
        <v>9</v>
      </c>
    </row>
    <row r="6" spans="2:14" ht="30.75" customHeight="1" x14ac:dyDescent="0.25">
      <c r="B6" s="25"/>
      <c r="C6" s="25"/>
      <c r="D6" s="25"/>
      <c r="E6" s="25"/>
      <c r="F6" s="27"/>
      <c r="G6" s="2" t="s">
        <v>5</v>
      </c>
      <c r="H6" s="2" t="s">
        <v>6</v>
      </c>
      <c r="I6" s="2" t="s">
        <v>7</v>
      </c>
      <c r="J6" s="2" t="s">
        <v>8</v>
      </c>
      <c r="K6" s="27"/>
    </row>
    <row r="7" spans="2:14" s="7" customFormat="1" ht="45" customHeight="1" x14ac:dyDescent="0.25">
      <c r="B7" s="3" t="s">
        <v>24</v>
      </c>
      <c r="C7" s="4" t="s">
        <v>17</v>
      </c>
      <c r="D7" s="3" t="s">
        <v>58</v>
      </c>
      <c r="E7" s="5" t="s">
        <v>59</v>
      </c>
      <c r="F7" s="3" t="s">
        <v>50</v>
      </c>
      <c r="G7" s="6">
        <v>263.2</v>
      </c>
      <c r="H7" s="6">
        <v>0</v>
      </c>
      <c r="I7" s="6">
        <v>416</v>
      </c>
      <c r="J7" s="6">
        <v>0</v>
      </c>
      <c r="K7" s="3" t="s">
        <v>60</v>
      </c>
      <c r="L7" s="17"/>
      <c r="M7" s="17"/>
      <c r="N7" s="17"/>
    </row>
    <row r="8" spans="2:14" s="12" customFormat="1" ht="45" customHeight="1" x14ac:dyDescent="0.25">
      <c r="B8" s="8" t="s">
        <v>15</v>
      </c>
      <c r="C8" s="9" t="s">
        <v>31</v>
      </c>
      <c r="D8" s="3" t="s">
        <v>58</v>
      </c>
      <c r="E8" s="5" t="s">
        <v>59</v>
      </c>
      <c r="F8" s="3" t="s">
        <v>50</v>
      </c>
      <c r="G8" s="11">
        <v>263.2</v>
      </c>
      <c r="H8" s="11">
        <v>0</v>
      </c>
      <c r="I8" s="11">
        <v>416</v>
      </c>
      <c r="J8" s="11">
        <v>0</v>
      </c>
      <c r="K8" s="3" t="s">
        <v>60</v>
      </c>
      <c r="L8" s="17"/>
      <c r="M8" s="17"/>
    </row>
    <row r="9" spans="2:14" s="12" customFormat="1" ht="45" customHeight="1" x14ac:dyDescent="0.25">
      <c r="B9" s="8" t="s">
        <v>11</v>
      </c>
      <c r="C9" s="9" t="s">
        <v>16</v>
      </c>
      <c r="D9" s="3" t="s">
        <v>61</v>
      </c>
      <c r="E9" s="3" t="s">
        <v>62</v>
      </c>
      <c r="F9" s="8" t="s">
        <v>63</v>
      </c>
      <c r="G9" s="11">
        <v>526.4</v>
      </c>
      <c r="H9" s="11">
        <v>0</v>
      </c>
      <c r="I9" s="11">
        <v>166</v>
      </c>
      <c r="J9" s="11">
        <v>0</v>
      </c>
      <c r="K9" s="3" t="s">
        <v>20</v>
      </c>
      <c r="L9" s="17"/>
      <c r="M9" s="17"/>
    </row>
    <row r="10" spans="2:14" s="12" customFormat="1" ht="30" customHeight="1" x14ac:dyDescent="0.25">
      <c r="F10" s="12" t="s">
        <v>21</v>
      </c>
      <c r="G10" s="13">
        <f>SUM(G7:G9)</f>
        <v>1052.8</v>
      </c>
      <c r="H10" s="13">
        <f>SUM(H7:H9)</f>
        <v>0</v>
      </c>
      <c r="I10" s="13">
        <f>SUM(I7:I9)</f>
        <v>998</v>
      </c>
      <c r="J10" s="13">
        <f>SUM(J7:J9)</f>
        <v>0</v>
      </c>
      <c r="M10" s="13"/>
    </row>
    <row r="11" spans="2:14" s="12" customFormat="1" ht="30" customHeight="1" x14ac:dyDescent="0.25">
      <c r="F11" s="14" t="s">
        <v>22</v>
      </c>
      <c r="G11" s="18">
        <f>SUM(G10:J10)</f>
        <v>2050.8000000000002</v>
      </c>
      <c r="H11" s="18"/>
      <c r="I11" s="15"/>
      <c r="J11" s="16"/>
    </row>
    <row r="12" spans="2:14" s="12" customFormat="1" ht="30" customHeight="1" x14ac:dyDescent="0.25"/>
    <row r="13" spans="2:14" s="12" customFormat="1" ht="30" customHeight="1" x14ac:dyDescent="0.25"/>
    <row r="14" spans="2:14" s="12" customFormat="1" ht="30" customHeight="1" x14ac:dyDescent="0.25"/>
    <row r="15" spans="2:14" s="12" customFormat="1" ht="30" customHeight="1" x14ac:dyDescent="0.25"/>
    <row r="16" spans="2:14" s="12" customFormat="1" x14ac:dyDescent="0.25"/>
    <row r="17" s="12" customFormat="1" x14ac:dyDescent="0.25"/>
    <row r="18" s="12" customFormat="1" x14ac:dyDescent="0.25"/>
    <row r="19" s="12" customFormat="1" x14ac:dyDescent="0.25"/>
    <row r="20" s="12" customFormat="1" x14ac:dyDescent="0.25"/>
    <row r="21" s="12" customFormat="1" x14ac:dyDescent="0.25"/>
    <row r="22" s="12" customFormat="1" x14ac:dyDescent="0.25"/>
    <row r="23" s="12" customFormat="1" x14ac:dyDescent="0.25"/>
    <row r="24" s="12" customFormat="1" x14ac:dyDescent="0.25"/>
    <row r="25" s="12" customFormat="1" x14ac:dyDescent="0.25"/>
    <row r="26" s="12" customFormat="1" x14ac:dyDescent="0.25"/>
    <row r="27" s="12" customFormat="1" x14ac:dyDescent="0.25"/>
    <row r="28" s="12" customFormat="1" x14ac:dyDescent="0.25"/>
    <row r="29" s="12" customFormat="1" x14ac:dyDescent="0.25"/>
    <row r="30" s="12" customFormat="1" x14ac:dyDescent="0.25"/>
    <row r="31" s="12" customFormat="1" x14ac:dyDescent="0.25"/>
    <row r="32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</sheetData>
  <mergeCells count="10">
    <mergeCell ref="G11:H11"/>
    <mergeCell ref="B1:M1"/>
    <mergeCell ref="B4:K4"/>
    <mergeCell ref="B5:B6"/>
    <mergeCell ref="C5:C6"/>
    <mergeCell ref="D5:D6"/>
    <mergeCell ref="E5:E6"/>
    <mergeCell ref="F5:F6"/>
    <mergeCell ref="G5:J5"/>
    <mergeCell ref="K5:K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1"/>
  <sheetViews>
    <sheetView tabSelected="1" topLeftCell="B1" workbookViewId="0">
      <selection activeCell="B5" sqref="B5:B6"/>
    </sheetView>
  </sheetViews>
  <sheetFormatPr baseColWidth="10" defaultColWidth="9.140625" defaultRowHeight="15.75" x14ac:dyDescent="0.25"/>
  <cols>
    <col min="1" max="1" width="2.28515625" style="1" customWidth="1"/>
    <col min="2" max="3" width="30.7109375" style="1" customWidth="1"/>
    <col min="4" max="4" width="62.7109375" style="1" customWidth="1"/>
    <col min="5" max="5" width="62.5703125" style="1" customWidth="1"/>
    <col min="6" max="10" width="30.7109375" style="1" customWidth="1"/>
    <col min="11" max="11" width="50.28515625" style="1" customWidth="1"/>
    <col min="12" max="12" width="10.7109375" style="1" customWidth="1"/>
    <col min="13" max="13" width="12" style="1" customWidth="1"/>
    <col min="14" max="14" width="9.7109375" style="1" bestFit="1" customWidth="1"/>
    <col min="15" max="16384" width="9.140625" style="1"/>
  </cols>
  <sheetData>
    <row r="1" spans="2:13" ht="81.75" customHeight="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2:13" ht="5.25" customHeight="1" x14ac:dyDescent="0.25"/>
    <row r="4" spans="2:13" x14ac:dyDescent="0.25">
      <c r="B4" s="20" t="s">
        <v>67</v>
      </c>
      <c r="C4" s="20"/>
      <c r="D4" s="20"/>
      <c r="E4" s="20"/>
      <c r="F4" s="20"/>
      <c r="G4" s="20"/>
      <c r="H4" s="20"/>
      <c r="I4" s="20"/>
      <c r="J4" s="20"/>
      <c r="K4" s="20"/>
    </row>
    <row r="5" spans="2:13" ht="30.75" customHeight="1" x14ac:dyDescent="0.25">
      <c r="B5" s="24" t="s">
        <v>0</v>
      </c>
      <c r="C5" s="24" t="s">
        <v>1</v>
      </c>
      <c r="D5" s="24" t="s">
        <v>2</v>
      </c>
      <c r="E5" s="24" t="s">
        <v>3</v>
      </c>
      <c r="F5" s="26" t="s">
        <v>10</v>
      </c>
      <c r="G5" s="21" t="s">
        <v>4</v>
      </c>
      <c r="H5" s="22"/>
      <c r="I5" s="22"/>
      <c r="J5" s="23"/>
      <c r="K5" s="26" t="s">
        <v>9</v>
      </c>
    </row>
    <row r="6" spans="2:13" ht="30.75" customHeight="1" x14ac:dyDescent="0.25">
      <c r="B6" s="25"/>
      <c r="C6" s="25"/>
      <c r="D6" s="25"/>
      <c r="E6" s="25"/>
      <c r="F6" s="27"/>
      <c r="G6" s="2" t="s">
        <v>5</v>
      </c>
      <c r="H6" s="2" t="s">
        <v>6</v>
      </c>
      <c r="I6" s="2" t="s">
        <v>7</v>
      </c>
      <c r="J6" s="2" t="s">
        <v>8</v>
      </c>
      <c r="K6" s="27"/>
    </row>
    <row r="7" spans="2:13" s="12" customFormat="1" ht="45" customHeight="1" x14ac:dyDescent="0.25">
      <c r="B7" s="8" t="s">
        <v>12</v>
      </c>
      <c r="C7" s="9" t="s">
        <v>17</v>
      </c>
      <c r="D7" s="3" t="s">
        <v>64</v>
      </c>
      <c r="E7" s="5" t="s">
        <v>65</v>
      </c>
      <c r="F7" s="3" t="s">
        <v>66</v>
      </c>
      <c r="G7" s="11">
        <v>0</v>
      </c>
      <c r="H7" s="11">
        <v>0</v>
      </c>
      <c r="I7" s="11">
        <v>92</v>
      </c>
      <c r="J7" s="11">
        <v>0</v>
      </c>
      <c r="K7" s="3" t="s">
        <v>20</v>
      </c>
      <c r="L7" s="17"/>
      <c r="M7" s="17"/>
    </row>
    <row r="8" spans="2:13" s="12" customFormat="1" ht="45" customHeight="1" x14ac:dyDescent="0.25">
      <c r="B8" s="8" t="s">
        <v>11</v>
      </c>
      <c r="C8" s="9" t="s">
        <v>16</v>
      </c>
      <c r="D8" s="3" t="s">
        <v>61</v>
      </c>
      <c r="E8" s="5" t="s">
        <v>65</v>
      </c>
      <c r="F8" s="3" t="s">
        <v>66</v>
      </c>
      <c r="G8" s="11">
        <v>526.4</v>
      </c>
      <c r="H8" s="11">
        <v>0</v>
      </c>
      <c r="I8" s="11">
        <v>92</v>
      </c>
      <c r="J8" s="11">
        <v>0</v>
      </c>
      <c r="K8" s="3" t="s">
        <v>20</v>
      </c>
      <c r="L8" s="17"/>
      <c r="M8" s="17"/>
    </row>
    <row r="9" spans="2:13" s="12" customFormat="1" ht="30" customHeight="1" x14ac:dyDescent="0.25">
      <c r="F9" s="12" t="s">
        <v>21</v>
      </c>
      <c r="G9" s="13">
        <f>SUM(G7:G8)</f>
        <v>526.4</v>
      </c>
      <c r="H9" s="13">
        <f>SUM(H7:H8)</f>
        <v>0</v>
      </c>
      <c r="I9" s="13">
        <f>SUM(I7:I8)</f>
        <v>184</v>
      </c>
      <c r="J9" s="13">
        <f>SUM(J7:J8)</f>
        <v>0</v>
      </c>
      <c r="M9" s="13"/>
    </row>
    <row r="10" spans="2:13" s="12" customFormat="1" ht="30" customHeight="1" x14ac:dyDescent="0.25">
      <c r="F10" s="14" t="s">
        <v>22</v>
      </c>
      <c r="G10" s="18">
        <f>SUM(G9:J9)</f>
        <v>710.4</v>
      </c>
      <c r="H10" s="18"/>
      <c r="I10" s="15"/>
      <c r="J10" s="16"/>
    </row>
    <row r="11" spans="2:13" s="12" customFormat="1" ht="30" customHeight="1" x14ac:dyDescent="0.25"/>
    <row r="12" spans="2:13" s="12" customFormat="1" ht="30" customHeight="1" x14ac:dyDescent="0.25"/>
    <row r="13" spans="2:13" s="12" customFormat="1" ht="30" customHeight="1" x14ac:dyDescent="0.25"/>
    <row r="14" spans="2:13" s="12" customFormat="1" ht="30" customHeight="1" x14ac:dyDescent="0.25"/>
    <row r="15" spans="2:13" s="12" customFormat="1" x14ac:dyDescent="0.25"/>
    <row r="16" spans="2:13" s="12" customFormat="1" x14ac:dyDescent="0.25"/>
    <row r="17" s="12" customFormat="1" x14ac:dyDescent="0.25"/>
    <row r="18" s="12" customFormat="1" x14ac:dyDescent="0.25"/>
    <row r="19" s="12" customFormat="1" x14ac:dyDescent="0.25"/>
    <row r="20" s="12" customFormat="1" x14ac:dyDescent="0.25"/>
    <row r="21" s="12" customFormat="1" x14ac:dyDescent="0.25"/>
    <row r="22" s="12" customFormat="1" x14ac:dyDescent="0.25"/>
    <row r="23" s="12" customFormat="1" x14ac:dyDescent="0.25"/>
    <row r="24" s="12" customFormat="1" x14ac:dyDescent="0.25"/>
    <row r="25" s="12" customFormat="1" x14ac:dyDescent="0.25"/>
    <row r="26" s="12" customFormat="1" x14ac:dyDescent="0.25"/>
    <row r="27" s="12" customFormat="1" x14ac:dyDescent="0.25"/>
    <row r="28" s="12" customFormat="1" x14ac:dyDescent="0.25"/>
    <row r="29" s="12" customFormat="1" x14ac:dyDescent="0.25"/>
    <row r="30" s="12" customFormat="1" x14ac:dyDescent="0.25"/>
    <row r="31" s="12" customFormat="1" x14ac:dyDescent="0.25"/>
    <row r="32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</sheetData>
  <mergeCells count="10">
    <mergeCell ref="G10:H10"/>
    <mergeCell ref="B1:M1"/>
    <mergeCell ref="B4:K4"/>
    <mergeCell ref="B5:B6"/>
    <mergeCell ref="C5:C6"/>
    <mergeCell ref="D5:D6"/>
    <mergeCell ref="E5:E6"/>
    <mergeCell ref="F5:F6"/>
    <mergeCell ref="G5:J5"/>
    <mergeCell ref="K5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ENE. 16</vt:lpstr>
      <vt:lpstr>FEB. 16</vt:lpstr>
      <vt:lpstr>MAR 16</vt:lpstr>
      <vt:lpstr>ABR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2016-05-18T14:53:05Z</dcterms:modified>
</cp:coreProperties>
</file>