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5135" windowHeight="8130" tabRatio="704" activeTab="8"/>
  </bookViews>
  <sheets>
    <sheet name="TP" sheetId="7" r:id="rId1"/>
    <sheet name="COMISARIA" sheetId="8" r:id="rId2"/>
    <sheet name="DESPACHO" sheetId="9" r:id="rId3"/>
    <sheet name="IV" sheetId="10" r:id="rId4"/>
    <sheet name="JURIDICO" sheetId="12" r:id="rId5"/>
    <sheet name="VM" sheetId="11" r:id="rId6"/>
    <sheet name="RE" sheetId="13" r:id="rId7"/>
    <sheet name="SV" sheetId="14" r:id="rId8"/>
    <sheet name="ADMVA" sheetId="15" r:id="rId9"/>
  </sheets>
  <calcPr calcId="125725"/>
</workbook>
</file>

<file path=xl/calcChain.xml><?xml version="1.0" encoding="utf-8"?>
<calcChain xmlns="http://schemas.openxmlformats.org/spreadsheetml/2006/main">
  <c r="N7" i="13"/>
  <c r="N8"/>
  <c r="N9"/>
  <c r="N10"/>
  <c r="N11"/>
  <c r="N12"/>
  <c r="N13"/>
  <c r="N14"/>
  <c r="N15"/>
  <c r="N16"/>
  <c r="N17"/>
  <c r="N18"/>
  <c r="N19"/>
  <c r="N5" i="14"/>
  <c r="N6"/>
  <c r="N7"/>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E15" i="15"/>
  <c r="O5" i="12"/>
  <c r="O6"/>
  <c r="O7"/>
  <c r="O8"/>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9"/>
  <c r="O60"/>
  <c r="O61"/>
  <c r="O62"/>
  <c r="O64"/>
  <c r="O65"/>
  <c r="O66"/>
  <c r="O67"/>
  <c r="O68"/>
  <c r="O69"/>
  <c r="O71"/>
  <c r="O72"/>
  <c r="O73"/>
  <c r="O74"/>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D75"/>
  <c r="C75"/>
  <c r="E70"/>
  <c r="D70"/>
  <c r="C70"/>
  <c r="E63"/>
  <c r="D63"/>
  <c r="C63"/>
  <c r="E58"/>
  <c r="D58"/>
  <c r="C58"/>
  <c r="N6" i="10"/>
  <c r="N7"/>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D18" i="9"/>
  <c r="D8"/>
  <c r="D5"/>
  <c r="N6" i="8"/>
  <c r="N7"/>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5" i="7"/>
  <c r="N6"/>
  <c r="N7"/>
  <c r="N8"/>
  <c r="N9"/>
  <c r="N10"/>
  <c r="N11"/>
  <c r="N12"/>
  <c r="N13"/>
  <c r="N14"/>
  <c r="N15"/>
  <c r="N16"/>
  <c r="N17"/>
  <c r="N18"/>
  <c r="N19"/>
  <c r="N20"/>
  <c r="N21"/>
  <c r="N22"/>
  <c r="N18" i="11"/>
  <c r="N19"/>
  <c r="N20"/>
  <c r="N21"/>
  <c r="N22"/>
  <c r="N23"/>
  <c r="N24"/>
  <c r="N5" i="13"/>
  <c r="N6"/>
  <c r="N5" i="10"/>
  <c r="B18" i="9"/>
  <c r="E18"/>
  <c r="F18"/>
  <c r="G18"/>
  <c r="H18"/>
  <c r="I18"/>
  <c r="J18"/>
  <c r="K18"/>
  <c r="L18"/>
  <c r="M18"/>
  <c r="C8"/>
  <c r="N8"/>
  <c r="B8"/>
  <c r="C5"/>
  <c r="C18"/>
  <c r="B5"/>
  <c r="O16" i="15"/>
  <c r="N15"/>
  <c r="M15"/>
  <c r="L15"/>
  <c r="K15"/>
  <c r="J15"/>
  <c r="I15"/>
  <c r="H15"/>
  <c r="G15"/>
  <c r="F15"/>
  <c r="D15"/>
  <c r="C15"/>
  <c r="O14"/>
  <c r="O15"/>
  <c r="O13"/>
  <c r="O12"/>
  <c r="O11"/>
  <c r="O10"/>
  <c r="O9"/>
  <c r="O8"/>
  <c r="O7"/>
  <c r="O6"/>
  <c r="O5"/>
  <c r="N15" i="11"/>
  <c r="N16"/>
  <c r="N17"/>
  <c r="N6"/>
  <c r="N7"/>
  <c r="N8"/>
  <c r="N9"/>
  <c r="N10"/>
  <c r="N11"/>
  <c r="N12"/>
  <c r="N13"/>
  <c r="N14"/>
  <c r="N15" i="9"/>
  <c r="N16"/>
  <c r="N17"/>
  <c r="N6"/>
  <c r="N7"/>
  <c r="N9"/>
  <c r="N10"/>
  <c r="N11"/>
  <c r="N12"/>
  <c r="N13"/>
  <c r="N14"/>
  <c r="N5"/>
  <c r="N5" i="11"/>
  <c r="N5" i="8"/>
  <c r="N18" i="9"/>
  <c r="O63" i="12"/>
  <c r="O75"/>
  <c r="O58"/>
  <c r="O70"/>
</calcChain>
</file>

<file path=xl/sharedStrings.xml><?xml version="1.0" encoding="utf-8"?>
<sst xmlns="http://schemas.openxmlformats.org/spreadsheetml/2006/main" count="541" uniqueCount="408">
  <si>
    <t xml:space="preserve">Nombre del Indicador </t>
  </si>
  <si>
    <t>Enero</t>
  </si>
  <si>
    <t>Febrero</t>
  </si>
  <si>
    <t>Marzo</t>
  </si>
  <si>
    <t>Abril</t>
  </si>
  <si>
    <t>Mayo</t>
  </si>
  <si>
    <t>Junio</t>
  </si>
  <si>
    <t>Julio</t>
  </si>
  <si>
    <t>Agosto</t>
  </si>
  <si>
    <t>Secretaria de Movilidad</t>
  </si>
  <si>
    <t>Direccion  General de Transporte Público</t>
  </si>
  <si>
    <t>Suma</t>
  </si>
  <si>
    <r>
      <t>Número  de Quejas</t>
    </r>
    <r>
      <rPr>
        <i/>
        <sz val="11"/>
        <rFont val="Calibri"/>
        <family val="2"/>
      </rPr>
      <t xml:space="preserve"> </t>
    </r>
    <r>
      <rPr>
        <sz val="11"/>
        <rFont val="Calibri"/>
        <family val="2"/>
      </rPr>
      <t>al Transporte Público en todas sus Modalidades instauradas</t>
    </r>
  </si>
  <si>
    <t>Unidades sustituidas del SISTECOZOME</t>
  </si>
  <si>
    <t xml:space="preserve">Unidades sustituidas del Servicios y Transportes </t>
  </si>
  <si>
    <t xml:space="preserve"> Comisaría General de Vialidad</t>
  </si>
  <si>
    <t>Número de Servicios a Escuelas</t>
  </si>
  <si>
    <t>Número de Servicio de apoyo a Dependencia de Gobierno otorgados</t>
  </si>
  <si>
    <t>Número de Servicios de Apoyo a la Sociedad Civil en General y Empresas Privadas otorgados</t>
  </si>
  <si>
    <t>Número de Operativos Radar</t>
  </si>
  <si>
    <t>Número de Atención Medica al Personal Operativo recibidos</t>
  </si>
  <si>
    <t>Accidentes Viales atendidos</t>
  </si>
  <si>
    <t>Accidentes Viales resueltos (conciliados)</t>
  </si>
  <si>
    <t>Accidentes Viales turnados al MP</t>
  </si>
  <si>
    <t>Parte informativo de Novedades elaborados</t>
  </si>
  <si>
    <t>Roles de Servicio (fatiga) elaborados</t>
  </si>
  <si>
    <t>Total de Cedulas de Notificación de Infracción elaboradas</t>
  </si>
  <si>
    <t>Articulo 175 Fracción IV. Falta de equipo de protección que señale el reglamento de esta Ley</t>
  </si>
  <si>
    <t>Articulo 176 fracción IV. Usar cristales polarizados y otros elementos que impidan totalmente la visibilidad hacia el interior del vehículo o polarizado de cualquier intensidad en el parabrisas del vehículo</t>
  </si>
  <si>
    <t>Articulo 178 Fracción X. Subir y bajar pasaje en lugar distinto del autorizado, en el caso de Transporte de Pasajeros. (T.P.)</t>
  </si>
  <si>
    <t>Articulo 178 Fracción XI. Circular con alguna de las puertas abiertas  (T.P.)</t>
  </si>
  <si>
    <t xml:space="preserve">Articulo 183 Fracción I. No utilizar el cinturón de seguridad o hacerlo inadecuadamente, tanto el conductor como todos sus acompañantes   </t>
  </si>
  <si>
    <t>Articulo 183 Fracción  IV. No disponer de un seguro que cubra daños a terceros. (T.P.)</t>
  </si>
  <si>
    <t>Articulo 184. Fracción VII. Al que no porte debidamente los elementos de seguridad que establece el reglamento de esta Ley.</t>
  </si>
  <si>
    <t xml:space="preserve"> Articulo 185 Fracción III. Al conductor que circule en vehículo que no cuente con el holograma de verificación vehicular de acuerdo con el calendario oficial.</t>
  </si>
  <si>
    <t>Articulo 191 fracción XII. Estacionarse en rampas o en lugares reservados para vehículos de personas con discapacidad (T.P.)</t>
  </si>
  <si>
    <t>Despacho del Secretario</t>
  </si>
  <si>
    <t>Direccion General de Infraestructura Vial</t>
  </si>
  <si>
    <t>Número de estudios de reubicación, cancelación, habilitación de parada del transporte público y/o parabús</t>
  </si>
  <si>
    <t>Número de reporte sobre las condiciones de la Infraestructura en las Vialidades.</t>
  </si>
  <si>
    <t>Sustitución de luces de focos por luces de Led</t>
  </si>
  <si>
    <t>Semáforos instalados en la Zona Metropolitana de Guadalajara</t>
  </si>
  <si>
    <t>Señalización horizontal en la Zona Metropolitana de Guadalajara</t>
  </si>
  <si>
    <t>Señalización horizontal en la interior del estado</t>
  </si>
  <si>
    <t>Señales verticales fabricadas</t>
  </si>
  <si>
    <t>Señales verticales instaladas en ZMG</t>
  </si>
  <si>
    <t>Señales verticales instaladas en el interior del Estado</t>
  </si>
  <si>
    <t>Señalización en calles, colonias y avenidas</t>
  </si>
  <si>
    <t>Señalización en zonas escolares</t>
  </si>
  <si>
    <t xml:space="preserve"> Ventanilla Multitramite</t>
  </si>
  <si>
    <t>Número de permisos emitidos  para Circular con huella de choque</t>
  </si>
  <si>
    <t>Número de permisos emitidos para Circular sin placas por robo o extravío (motos)</t>
  </si>
  <si>
    <t>Número de Reportes por Robo o Extravío de 1 o 2 Placas de Servicio Público emitidos</t>
  </si>
  <si>
    <t>TOTAL</t>
  </si>
  <si>
    <t>A) Infomacion confidencial y Bloqueo a la Direccion de Jurídico</t>
  </si>
  <si>
    <t xml:space="preserve"> B) Desbloqueo de vehículos a la Direccion de Jurídico     </t>
  </si>
  <si>
    <t xml:space="preserve">C)   Información confidencial y bloqueo al Departamento de  Choques y Accidentes                                                          </t>
  </si>
  <si>
    <t xml:space="preserve">D)Desbloqueo de vehículos por finiquitos del Depto. de Choques   </t>
  </si>
  <si>
    <t>Atención a la Ciudadania (Información )</t>
  </si>
  <si>
    <t>Direccion General  Jurídica</t>
  </si>
  <si>
    <t>Procedimientos Administrativos de Responsabilidad concluidos.</t>
  </si>
  <si>
    <t>B) Sin responsabilidad</t>
  </si>
  <si>
    <t>D) Amonestaciones</t>
  </si>
  <si>
    <t>E) Suspensiones</t>
  </si>
  <si>
    <t>G) Abstención</t>
  </si>
  <si>
    <t>Procedimientos Administrativos de Responsabilidad en tramite</t>
  </si>
  <si>
    <t xml:space="preserve">Quejas administrativas por choques concluidos (conciliados) por peritaje </t>
  </si>
  <si>
    <t>Quejas de Derechos Humanos concluidos</t>
  </si>
  <si>
    <t>Resolver Recursos de Inconformidad expedientes</t>
  </si>
  <si>
    <t>Resolver Recurso de Inconformidad cédulas notificación (folios)</t>
  </si>
  <si>
    <t>Número cédulas de notificación de Infracción (folios) Canceladas</t>
  </si>
  <si>
    <t>Documentos detenidos</t>
  </si>
  <si>
    <t>Cancelación de cédulas notificación de infracción por afinación controlada Foráneas</t>
  </si>
  <si>
    <t>Ventanilla incluyente (Folios y Folderas) Personas atendidas</t>
  </si>
  <si>
    <t>Accidentes viales atendidos por Peritos Itinerantes</t>
  </si>
  <si>
    <t>Accidentes viales con Peritos Itinerantes turnados a otras instancias (MP)</t>
  </si>
  <si>
    <t>Accidentes  por Peritaje (concluidos)</t>
  </si>
  <si>
    <t>Accidentes desistidos en la calle por el articulo 51</t>
  </si>
  <si>
    <t>Siniestros atendidos</t>
  </si>
  <si>
    <t>SUMA DE Juicios laborales ante el H. Tribunal de Conciliación y Arbitraje y Escalafón Concluidos</t>
  </si>
  <si>
    <t>Juicios laborales ante el H. Tribunal de Conciliación y Arbitraje y Escalafón Concluidos favorables</t>
  </si>
  <si>
    <t>Juicios laborales ante el H. Tribunal de Conciliación y Arbitraje y Escalafón Concluidos desfavorables</t>
  </si>
  <si>
    <t>Juicios laborables ante el H. Tribunal de Conciliación y Arbitraje y Escalafón En tramite</t>
  </si>
  <si>
    <t>SUMA De Juicios de Nulidad Resueltos</t>
  </si>
  <si>
    <t>Juicios de Nulidad resueltos favorables</t>
  </si>
  <si>
    <t>Juicios de Nulidad resueltos desfavorables</t>
  </si>
  <si>
    <t>Juicios de Nulidad en trámite</t>
  </si>
  <si>
    <t>Juicios civiles instaurados</t>
  </si>
  <si>
    <t>Juicios civiles en trámite</t>
  </si>
  <si>
    <t>Juicios de Amparos resueltos favorables</t>
  </si>
  <si>
    <t>Juicios de Amparos resueltos desfavorables</t>
  </si>
  <si>
    <t>Número de  Juicios de Amparo en tramite</t>
  </si>
  <si>
    <t>Proyectos iniciativas de reforma a la Ley de Movilidad y Reglamento, Acuerdos</t>
  </si>
  <si>
    <t>Elaboración de convenios y contratos</t>
  </si>
  <si>
    <t>Acuerdos Administrativos/ Proyectos</t>
  </si>
  <si>
    <t>Revisión/Investigación expedientes, tramite</t>
  </si>
  <si>
    <t>Derechos de petición</t>
  </si>
  <si>
    <t>Atención accidentes Transporte Público</t>
  </si>
  <si>
    <t xml:space="preserve"> Dirección de Registro Estatal</t>
  </si>
  <si>
    <t>Información a usuarios</t>
  </si>
  <si>
    <t xml:space="preserve"> Constancia de Historial de licencias</t>
  </si>
  <si>
    <t>Atención a conductores del servicio público para su registro de antigüedad</t>
  </si>
  <si>
    <t>Atención y respuesta a oficio de autoridad</t>
  </si>
  <si>
    <t>Direccion General de Seguridad Vial</t>
  </si>
  <si>
    <t>Número de Cursos a Preescolares implementados.</t>
  </si>
  <si>
    <r>
      <t xml:space="preserve">Número de </t>
    </r>
    <r>
      <rPr>
        <b/>
        <sz val="11"/>
        <color indexed="8"/>
        <rFont val="Calibri"/>
        <family val="2"/>
      </rPr>
      <t>Participantes</t>
    </r>
    <r>
      <rPr>
        <sz val="11"/>
        <color theme="1"/>
        <rFont val="Calibri"/>
        <family val="2"/>
        <scheme val="minor"/>
      </rPr>
      <t xml:space="preserve"> Cursos a Preescolares implementados.</t>
    </r>
  </si>
  <si>
    <t>Número de Cursos a Primaria implementados.</t>
  </si>
  <si>
    <r>
      <t xml:space="preserve">Número de </t>
    </r>
    <r>
      <rPr>
        <b/>
        <sz val="11"/>
        <color indexed="8"/>
        <rFont val="Calibri"/>
        <family val="2"/>
      </rPr>
      <t xml:space="preserve">Participantes </t>
    </r>
    <r>
      <rPr>
        <sz val="11"/>
        <color theme="1"/>
        <rFont val="Calibri"/>
        <family val="2"/>
        <scheme val="minor"/>
      </rPr>
      <t xml:space="preserve"> Cursos a Primaria implementados.</t>
    </r>
  </si>
  <si>
    <t>Número de Cursos a Secundaria implementados.</t>
  </si>
  <si>
    <r>
      <t xml:space="preserve">Número de </t>
    </r>
    <r>
      <rPr>
        <b/>
        <sz val="11"/>
        <color indexed="8"/>
        <rFont val="Calibri"/>
        <family val="2"/>
      </rPr>
      <t>Participantes</t>
    </r>
    <r>
      <rPr>
        <sz val="11"/>
        <color theme="1"/>
        <rFont val="Calibri"/>
        <family val="2"/>
        <scheme val="minor"/>
      </rPr>
      <t xml:space="preserve"> Cursos a Secundaria implementados.</t>
    </r>
  </si>
  <si>
    <t xml:space="preserve">Número de patrullas escolares implementadas.  </t>
  </si>
  <si>
    <r>
      <t xml:space="preserve">Número de </t>
    </r>
    <r>
      <rPr>
        <b/>
        <sz val="11"/>
        <color indexed="8"/>
        <rFont val="Calibri"/>
        <family val="2"/>
      </rPr>
      <t xml:space="preserve">Participantes </t>
    </r>
    <r>
      <rPr>
        <sz val="11"/>
        <color theme="1"/>
        <rFont val="Calibri"/>
        <family val="2"/>
        <scheme val="minor"/>
      </rPr>
      <t>en patrullas escolares implementadas.</t>
    </r>
  </si>
  <si>
    <t>Número de Refuerzos en patrullas escolares.</t>
  </si>
  <si>
    <t>Número de Participantes en Refuerzo en patrullas escolares.</t>
  </si>
  <si>
    <t>Platicas sobre seguridad vial Grupos</t>
  </si>
  <si>
    <t>Platicas sobre seguridad vial Participantes</t>
  </si>
  <si>
    <t xml:space="preserve">Número de Informes estadísticos Accidentes en General. </t>
  </si>
  <si>
    <t>Número de Informes estadísticos de Muertos Gral. Y Alcohol IJCF.</t>
  </si>
  <si>
    <t>Número de Informes estadísticos de Operativos Salvando Vidas.</t>
  </si>
  <si>
    <t>Pruebas aplicadas</t>
  </si>
  <si>
    <t>Conductores retenidos en Puntos de Control</t>
  </si>
  <si>
    <t>Total conductores retenidos</t>
  </si>
  <si>
    <t>Sanción económica</t>
  </si>
  <si>
    <t>% positivas / aplicadas</t>
  </si>
  <si>
    <t>Días con operativo</t>
  </si>
  <si>
    <t>Puntos de control instalados</t>
  </si>
  <si>
    <t>Número de cursos impartidos en la CURVA</t>
  </si>
  <si>
    <t>Número de personas capacitadas en CURVA.   (sensibilización para no conducir con el influjo del alcohol)</t>
  </si>
  <si>
    <t>Fallas de semáforos atendidos</t>
  </si>
  <si>
    <r>
      <t>Número de Prorroga de Concesiones de Transporte Colectivo</t>
    </r>
    <r>
      <rPr>
        <sz val="11"/>
        <rFont val="Calibri"/>
        <family val="2"/>
      </rPr>
      <t xml:space="preserve"> realizadas</t>
    </r>
  </si>
  <si>
    <t xml:space="preserve"> Número de Renovación de las Unidades del Servicio de Transporte Público ( Sitios).</t>
  </si>
  <si>
    <t>Número  de Transmisión por Defunción de Sitios y Transporte Especializado de Grúa y Turismo realizados</t>
  </si>
  <si>
    <t>Número de Constancias para Reposición de Placas (Replaqueo) realizadas (Sitios)</t>
  </si>
  <si>
    <t xml:space="preserve">Número de permisos emitidos para Circular sin una  placas </t>
  </si>
  <si>
    <t>Número de permisos para circular sin placas y terjeta de circulación</t>
  </si>
  <si>
    <t>Número de permisos emitidos para Circular sin placas y tarjeta de circulación  (motos)</t>
  </si>
  <si>
    <t>Número de permisos para circular sin placa por robo y/o extravio</t>
  </si>
  <si>
    <t>Número de permisos   Circular sin reunir las condiciones necesarias para tal efecto</t>
  </si>
  <si>
    <t>Número de permisos para circular sin reunir las condiciones necesarias para tal efecto (motos)</t>
  </si>
  <si>
    <t>Número de permisos para exhibicion al público o su demostración</t>
  </si>
  <si>
    <t>Número de permisos  Circular sin una placa (Taxis)</t>
  </si>
  <si>
    <t>Permisos para traslado de mercancía, menaje, semovientes y ganado de origen y destino</t>
  </si>
  <si>
    <t>Libertad de vehículos de Transporte Público SEMOV</t>
  </si>
  <si>
    <t>Libertad de vehículos CURVA SEMOV</t>
  </si>
  <si>
    <t>Ventanilla incluyente Libertad de vehículos SEMOV</t>
  </si>
  <si>
    <t>Libertad de vehículos particulares San Agustín</t>
  </si>
  <si>
    <t>Unidades sustituidas del servicio de transporte público de pasajeros (empresas transportistas) DGTP</t>
  </si>
  <si>
    <r>
      <t>Número  de Transmisiones por Cesión de Derechos de Sitios y Transporte Especializado</t>
    </r>
    <r>
      <rPr>
        <sz val="11"/>
        <rFont val="Calibri"/>
        <family val="2"/>
      </rPr>
      <t xml:space="preserve"> realizadas</t>
    </r>
  </si>
  <si>
    <t>Septiembre</t>
  </si>
  <si>
    <t>Asesorias</t>
  </si>
  <si>
    <t>Acceso Via Electronica</t>
  </si>
  <si>
    <t>Octubre</t>
  </si>
  <si>
    <t>Revisión tramites de Rectificación de Licencias y Derechos de Petición</t>
  </si>
  <si>
    <t>Solicitud de Información Informes</t>
  </si>
  <si>
    <t>Noviembre</t>
  </si>
  <si>
    <t>Diciembre</t>
  </si>
  <si>
    <t xml:space="preserve"> Constancias  de inscripción al padrón de conductores de servicio público (antigüedad)</t>
  </si>
  <si>
    <t xml:space="preserve">No. </t>
  </si>
  <si>
    <t>SUMA</t>
  </si>
  <si>
    <t>Número de dictamen de estudio de impacto al Tránsito para nuevosdesarollos, dentro de la Z.M.G. o en el interior del Estado</t>
  </si>
  <si>
    <t>Número de oficio de modificación de proyecto del Estado de impacto al Tránsito</t>
  </si>
  <si>
    <t>Número de dictamen técnico por ciudadano para la construcción de puentes peatonales dentro de la Z.M.G. o en el interior del Estado</t>
  </si>
  <si>
    <t>Número de autorización para cierre parcial o total de calle por obra</t>
  </si>
  <si>
    <t>Número de permisos para Circular o trasladar maquinaria</t>
  </si>
  <si>
    <t>Número de permisos para Transportar mercancía fuera del Estado de Jalisco</t>
  </si>
  <si>
    <t>Número de permisos para  prelación de paso</t>
  </si>
  <si>
    <t>Número de permisos para  Evento especial en la vía pública</t>
  </si>
  <si>
    <t>Número de permisos para  Estacionamiento exclusivo municipal, Guadalajara, Tlaquepaque, Zapopán y Tonalá</t>
  </si>
  <si>
    <t>Número de permisos para  Cierre de calles (eventos religiosos, deportivos sociales)</t>
  </si>
  <si>
    <t>Dictamen técnico para solicitar maniobras de carga y descarga de productos o mercancías, así como ascenso y descenso de personas</t>
  </si>
  <si>
    <t>Número de estudio técnico para la implementación de señalamientos viales</t>
  </si>
  <si>
    <t>Número de estudios técnicos para la implementación de dispositivos de control de velocidad. (reductor de velocidad)</t>
  </si>
  <si>
    <t>Número de estudios técnicos para la implementación de semáforos</t>
  </si>
  <si>
    <t>suma</t>
  </si>
  <si>
    <t>Indicadores 2017</t>
  </si>
  <si>
    <t>Número de proyectos de dispositivo a solicitud por particular</t>
  </si>
  <si>
    <t>Proyectos de señalamientos municipios a solicitud de municipios fuera de la ZMG</t>
  </si>
  <si>
    <t>Opinión técnica sobre proyectos de movilidad no motorizado (Ciclo vía)</t>
  </si>
  <si>
    <t>Opinión técnica de modificación geométrica en la vialidad</t>
  </si>
  <si>
    <t>Solicitudes ciudadana atendidas</t>
  </si>
  <si>
    <t xml:space="preserve">Número de  rutas certificadas. </t>
  </si>
  <si>
    <t>Número de unidades de las rutas nuevas</t>
  </si>
  <si>
    <t>Unidades sustituidas del sitio y transporte especializado</t>
  </si>
  <si>
    <t>Número de  Constancia Varias ( Refrendo, constancia Memorando libertad de vehículos, Constancia lista de sucesión, Constancia de prórroga extemporánea) realizadas. (SITIOS)</t>
  </si>
  <si>
    <t>Número de Matrices y Derivación realizadas (SITIOS)</t>
  </si>
  <si>
    <t>Juicios de Nulidad atendidos</t>
  </si>
  <si>
    <t>Detenciones</t>
  </si>
  <si>
    <t>Cancelación de detenciones</t>
  </si>
  <si>
    <t>Bloqueos</t>
  </si>
  <si>
    <t xml:space="preserve">Número de Licencias  de Chofer Emitidas. </t>
  </si>
  <si>
    <t>Número  de Licencias de Automovilista Emitidas.</t>
  </si>
  <si>
    <t xml:space="preserve">Número de Licencias  de  Motociclista Emitidas. </t>
  </si>
  <si>
    <t>Número de Licencias  de Conductor de Servicio de Transporte Público para vehículo con capacidad mayor a 3,000. (C1)</t>
  </si>
  <si>
    <t>Número de Licencias  de Conductor de servicio de Transporte público colectivo y masivo. (C2)</t>
  </si>
  <si>
    <t>Número de Licencias  de Conductor de Servicio de Transporte Público para Taxi, Radio Taxi y Autos de Arrendamiento con Chofer. (C3)</t>
  </si>
  <si>
    <t>Número de Licencias   de conductor de Servicio de Transporte Público de personal, empresarial y turístico. (C4)</t>
  </si>
  <si>
    <t>Número de Licencias  de Conductor de  Servicio de Transporte Público uso escolar y personas con discapacidad. (C5)</t>
  </si>
  <si>
    <t>Número de Licencias  de Conductor de Servicio de Transporte Público para Maquinaria con Rodamiento Neumático y Equipo Móvil Especial. (D1)</t>
  </si>
  <si>
    <t>Número de Licencias  de Conductor de Servicios de Transporte Público para Vehículos de Seguridad, Emergencia y Protección Civil. (D2)</t>
  </si>
  <si>
    <t>Número de Licencias  de Conductor de Servicio de Transporte Público  para material tóxico o peligroso y de valores. (C1+E)</t>
  </si>
  <si>
    <t>Número de Permisos Automovilistas .</t>
  </si>
  <si>
    <t>Volantas Instaladas</t>
  </si>
  <si>
    <t>Meta 2017</t>
  </si>
  <si>
    <t>Foto infracción emitidas</t>
  </si>
  <si>
    <t>SUMA Transvales emitidos:  $3.00</t>
  </si>
  <si>
    <t>Transvales  Estudiantes</t>
  </si>
  <si>
    <t xml:space="preserve">Transvales Secundaria </t>
  </si>
  <si>
    <t>Transvales Tercera Edad</t>
  </si>
  <si>
    <t>SUMA Transvales emitidos:  $3.50</t>
  </si>
  <si>
    <t>TOTAL DE TRANSVALES</t>
  </si>
  <si>
    <t>PERSONAS BENEFICIADAS</t>
  </si>
  <si>
    <t>Número de policías viales aceptados en la Selección y contratación</t>
  </si>
  <si>
    <t>Direccion General Administrativa</t>
  </si>
  <si>
    <r>
      <t>Número de Prórrogas de Sitios y Transporte Especializado (Grúa y Turismo)</t>
    </r>
    <r>
      <rPr>
        <sz val="11"/>
        <rFont val="Calibri"/>
        <family val="2"/>
      </rPr>
      <t xml:space="preserve"> realizadas</t>
    </r>
  </si>
  <si>
    <r>
      <rPr>
        <b/>
        <sz val="11"/>
        <rFont val="Calibri"/>
        <family val="2"/>
      </rPr>
      <t>SUMA Quejas recibidas de transporte público. "CONTACTO SEMOV"</t>
    </r>
    <r>
      <rPr>
        <sz val="11"/>
        <rFont val="Calibri"/>
        <family val="2"/>
      </rPr>
      <t>. Suma Quejas/Denuncias, Sugerencias, Felicitaciones de transporte público recibidas en " CONTACTO SEMOV"</t>
    </r>
  </si>
  <si>
    <r>
      <t xml:space="preserve">Quejas sitios. </t>
    </r>
    <r>
      <rPr>
        <sz val="11"/>
        <rFont val="Calibri"/>
        <family val="2"/>
      </rPr>
      <t xml:space="preserve">Quejas/ Denuncias, Sugerencias, Felicitaciones de sitios recibidas en "CONTACTO SEMOV" </t>
    </r>
  </si>
  <si>
    <r>
      <rPr>
        <b/>
        <sz val="11"/>
        <rFont val="Calibri"/>
        <family val="2"/>
      </rPr>
      <t>Quejas transporte pasajeros (camiones).</t>
    </r>
    <r>
      <rPr>
        <sz val="11"/>
        <rFont val="Calibri"/>
        <family val="2"/>
      </rPr>
      <t xml:space="preserve"> Quejas/Denuncias, Sugerencias, Felicitaciones de transporte de pasajeros (camiones) recibidos en "CONTACTOS SEMOV"</t>
    </r>
  </si>
  <si>
    <r>
      <rPr>
        <b/>
        <sz val="11"/>
        <rFont val="Calibri"/>
        <family val="2"/>
      </rPr>
      <t>SUMA Quejas recibidas de transporte público,  atención ciudadana teléfono ciudadano.</t>
    </r>
    <r>
      <rPr>
        <sz val="11"/>
        <rFont val="Calibri"/>
        <family val="2"/>
      </rPr>
      <t xml:space="preserve"> Suma "Quejas/Denuncias, Sugerencias, Felicitaciones recibidas de Transporte Público en Atención Ciudadana y Teléfono Ciudadano.</t>
    </r>
  </si>
  <si>
    <r>
      <t xml:space="preserve"> </t>
    </r>
    <r>
      <rPr>
        <b/>
        <sz val="11"/>
        <rFont val="Calibri"/>
        <family val="2"/>
      </rPr>
      <t>Sitios.</t>
    </r>
    <r>
      <rPr>
        <sz val="11"/>
        <rFont val="Calibri"/>
        <family val="2"/>
      </rPr>
      <t xml:space="preserve"> Quejas/Denuncias, Suerencias, Felicitaciones de Sitios recibidas de Transporte Público en Atención Ciudadana y Teléfono Ciudadano. </t>
    </r>
  </si>
  <si>
    <r>
      <rPr>
        <b/>
        <sz val="11"/>
        <rFont val="Calibri"/>
        <family val="2"/>
      </rPr>
      <t>Camiones.</t>
    </r>
    <r>
      <rPr>
        <sz val="11"/>
        <rFont val="Calibri"/>
        <family val="2"/>
      </rPr>
      <t xml:space="preserve"> Quejas/Denuncias, Sugerencias, Felicitaciones de transporte de pasajeros (camiones) recibidas en Atención Ciudadana y Teléfono Ciudadano.</t>
    </r>
  </si>
  <si>
    <r>
      <t xml:space="preserve">Observaciones de la ciudadanía (Sugerencias, felicitaciones, quejas denuncias Operativa recibidas en plataforma "CONTACTO SEMOV". </t>
    </r>
    <r>
      <rPr>
        <sz val="11"/>
        <rFont val="Calibri"/>
        <family val="2"/>
      </rPr>
      <t>Observaciones de la ciudadania ( Sugerencias, Felicitaciones, Quwjas/Denuncias) OPERATIVAS recibidas en plataforma " CONTACTO SEMOV"</t>
    </r>
  </si>
  <si>
    <r>
      <rPr>
        <b/>
        <sz val="11"/>
        <rFont val="Calibri"/>
        <family val="2"/>
      </rPr>
      <t>Observaciones de la ciudadanía (Sugerencias, felicitaciones, quejas denuncias Operativas recividas en plataforma</t>
    </r>
    <r>
      <rPr>
        <sz val="11"/>
        <rFont val="Calibri"/>
        <family val="2"/>
      </rPr>
      <t xml:space="preserve"> </t>
    </r>
    <r>
      <rPr>
        <b/>
        <sz val="11"/>
        <rFont val="Calibri"/>
        <family val="2"/>
      </rPr>
      <t>Contacto Semov.</t>
    </r>
    <r>
      <rPr>
        <sz val="11"/>
        <rFont val="Calibri"/>
        <family val="2"/>
      </rPr>
      <t xml:space="preserve"> Observaciones de la ciudadania (Sugerencias, Felicitaciones, Quejas/Denuncias) ADMINISTRATIVAS recibidas en plataforma "CONTACTO SEMOV"</t>
    </r>
  </si>
  <si>
    <r>
      <rPr>
        <b/>
        <sz val="11"/>
        <rFont val="Calibri"/>
        <family val="2"/>
      </rPr>
      <t xml:space="preserve">Número de Personas de Módulos de Información informadas, </t>
    </r>
    <r>
      <rPr>
        <b/>
        <sz val="11"/>
        <rFont val="Calibri"/>
        <family val="2"/>
      </rPr>
      <t>Solicitud de Información en Módulos de Asesoria Ciudadana.</t>
    </r>
    <r>
      <rPr>
        <sz val="11"/>
        <rFont val="Calibri"/>
        <family val="2"/>
      </rPr>
      <t xml:space="preserve"> Número de personas solicitando información en Módulo de Asesoría Ciudadana.</t>
    </r>
  </si>
  <si>
    <r>
      <rPr>
        <b/>
        <sz val="11"/>
        <rFont val="Calibri"/>
        <family val="2"/>
      </rPr>
      <t>Solicitud de Información en Módulos</t>
    </r>
    <r>
      <rPr>
        <sz val="11"/>
        <rFont val="Calibri"/>
        <family val="2"/>
      </rPr>
      <t>. Número de Personas solicitando informacíon en Módulo de información.</t>
    </r>
  </si>
  <si>
    <r>
      <rPr>
        <b/>
        <sz val="11"/>
        <rFont val="Calibri"/>
        <family val="2"/>
      </rPr>
      <t xml:space="preserve">Número de Personas de Teléfono Ciudadano atendidas, </t>
    </r>
    <r>
      <rPr>
        <b/>
        <sz val="11"/>
        <rFont val="Calibri"/>
        <family val="2"/>
      </rPr>
      <t>Telefono Ciudadano</t>
    </r>
    <r>
      <rPr>
        <sz val="11"/>
        <rFont val="Calibri"/>
        <family val="2"/>
      </rPr>
      <t>. Número de Personas atendidas en Teléfono Ciudadano.</t>
    </r>
  </si>
  <si>
    <t>GRAN TOTAL</t>
  </si>
  <si>
    <t>Número de permisos para  valet parking</t>
  </si>
  <si>
    <t>Número de permisos para  matrices y derivaciones de sitios a nivel Estatal</t>
  </si>
  <si>
    <t>Número de permisos para Instalación de juegos mecánicos en la vía pública</t>
  </si>
  <si>
    <t>Número de estudios técnicos para la determinación o modificación de sentidos de circulación</t>
  </si>
  <si>
    <t>Procedimientos Administrativos Laboral Interno Resueltos</t>
  </si>
  <si>
    <t>A) Amonestaciones</t>
  </si>
  <si>
    <t>Solicitudes de copias de Cedulas de Notificación de Infracción (folios)</t>
  </si>
  <si>
    <t>Procedimientos instaurados de Mujeres</t>
  </si>
  <si>
    <t>Procedimientos instaurados de Hombres</t>
  </si>
  <si>
    <t>Licencias por Alcoholimetría suspendidas</t>
  </si>
  <si>
    <t>Licencias por Alcoholimetría canceladas</t>
  </si>
  <si>
    <t xml:space="preserve">Consignación de detenidos </t>
  </si>
  <si>
    <t>Asuntos resueltos por guardia penal.</t>
  </si>
  <si>
    <t>Juicios de Amparo recibidos</t>
  </si>
  <si>
    <t>Juicios de Amparo (CURVA) instaurados</t>
  </si>
  <si>
    <t>SUMA DE Juicios de Amparos CURVA resueltos</t>
  </si>
  <si>
    <t>Juicios de Amparos (CURVA) resueltos favorables</t>
  </si>
  <si>
    <t>Foto infracciones canceladas</t>
  </si>
  <si>
    <t>Reincidentes</t>
  </si>
  <si>
    <t>Retenidos por Alcoholimetría por 24 horas (hombres)</t>
  </si>
  <si>
    <t>Retenidos por Alcoholimetría por 36 horas (hombres)</t>
  </si>
  <si>
    <t>Retenidos por Alcoholimetría por otras horas (hombres)</t>
  </si>
  <si>
    <t>Retenidos por Alcoholimetría (mujeres)</t>
  </si>
  <si>
    <t>Libertad de vehículos Motocarros</t>
  </si>
  <si>
    <t>Cancelación de bloqueos</t>
  </si>
  <si>
    <t>Libertades</t>
  </si>
  <si>
    <t>Otros</t>
  </si>
  <si>
    <t>Unidades de Transporte Público infraccionadas</t>
  </si>
  <si>
    <t>Unidades de Transporte Público enviadas a IJAS por inspección</t>
  </si>
  <si>
    <t>Unidades de Transporte Público a las que se les realizo revista mecánica</t>
  </si>
  <si>
    <t>Accidentes del Transporte Público atendidos por lesiones</t>
  </si>
  <si>
    <t>Lesionados en accidentes de Transporte Público</t>
  </si>
  <si>
    <t>Lesionados en accidentes de Transporte Público (hombres)</t>
  </si>
  <si>
    <t>Lesionados en accidentes de Transporte Público (mujeres)</t>
  </si>
  <si>
    <t>Occisos en accidentes de Transporte Público</t>
  </si>
  <si>
    <t>Occisos en accidentes de Transporte Público (hombres)</t>
  </si>
  <si>
    <t>Occisos en accidentes de Transporte Público (mujeres)</t>
  </si>
  <si>
    <t>Procedimientos instaurados por Cancelación de Licencias</t>
  </si>
  <si>
    <t>Procedimientos resueltos para cancelación de Licencias</t>
  </si>
  <si>
    <t>Solicitudes de información recibida  Ley de transparencia</t>
  </si>
  <si>
    <t>Solicitudes de información contestada Ley de transparencia</t>
  </si>
  <si>
    <t>Procedimiento de renovación o extinción en proceso</t>
  </si>
  <si>
    <t>Procedimiento de renovación o extinción improcedentes</t>
  </si>
  <si>
    <t>Procedimiento de renovación o extinción en tramite</t>
  </si>
  <si>
    <t>Procedimientos en etapa de investigación</t>
  </si>
  <si>
    <t>Solicitudes recibidas de protección de datos personales.</t>
  </si>
  <si>
    <t>Solicitudes Contestadas de protección de datos personales</t>
  </si>
  <si>
    <t>Solicitudes pendientes de protección de datos personales en tramite</t>
  </si>
  <si>
    <t>Solicitudes resueltas, por la Ley de Transparencia</t>
  </si>
  <si>
    <t>Autoridades Federales</t>
  </si>
  <si>
    <t>Autoridades Estatales</t>
  </si>
  <si>
    <t>Otras</t>
  </si>
  <si>
    <t>Expedientes iniciados</t>
  </si>
  <si>
    <t>Quejas por comparecencia</t>
  </si>
  <si>
    <t>Procedimiento por inasistencia del elemento operativo</t>
  </si>
  <si>
    <t xml:space="preserve">Procedimientos iniciados de oficio </t>
  </si>
  <si>
    <t>Procedimientos por irregularidad en tramites internos</t>
  </si>
  <si>
    <t>Resoluciones emitidas</t>
  </si>
  <si>
    <t>Resoluciones emitidas con sanción al elemento</t>
  </si>
  <si>
    <t>Resoluciones emitidas sin sanción al elemento</t>
  </si>
  <si>
    <t>Expedientes concluidos</t>
  </si>
  <si>
    <r>
      <t xml:space="preserve">Cédula de notificación de infracción </t>
    </r>
    <r>
      <rPr>
        <sz val="11"/>
        <rFont val="Calibri"/>
        <family val="2"/>
      </rPr>
      <t xml:space="preserve">foto infracción </t>
    </r>
  </si>
  <si>
    <t xml:space="preserve"> Constancia de actualización al padrón de conductores de servicio público (antigüedad)  INGRESO DE DOCUMENTOS POR PRIMERA VEZ O ACTUALIZACION DE EXPEDIENTES</t>
  </si>
  <si>
    <t xml:space="preserve">Certificación de licencias para conducir vehículos de motor en sus categorías de permiso de menores automovilistas, choferes y motociclistas </t>
  </si>
  <si>
    <t>Certificación de licencias para conducir vehículos de motor en sus categorías de conductor de servicio público en todas sus modalidades, operadores de vehículos de emergencia, operadores de maquinaria especializada.</t>
  </si>
  <si>
    <t>Número licencias emitidas en Volantas .</t>
  </si>
  <si>
    <t>Zona Metropolitana de Guadalajara</t>
  </si>
  <si>
    <t>Volantas</t>
  </si>
  <si>
    <t>Licencias Nuevas</t>
  </si>
  <si>
    <t>Refrendos de  Licencias</t>
  </si>
  <si>
    <r>
      <t xml:space="preserve">Número de </t>
    </r>
    <r>
      <rPr>
        <b/>
        <sz val="11"/>
        <color indexed="8"/>
        <rFont val="Calibri"/>
        <family val="2"/>
      </rPr>
      <t>Participantes</t>
    </r>
    <r>
      <rPr>
        <sz val="11"/>
        <color theme="1"/>
        <rFont val="Calibri"/>
        <family val="2"/>
        <scheme val="minor"/>
      </rPr>
      <t xml:space="preserve"> Cursos Bachilleres implementados.</t>
    </r>
  </si>
  <si>
    <t>Participantes en  eventos socioculturales, expos y foros en materia de Seguridad Vial. (Eventos)</t>
  </si>
  <si>
    <t>Alcance a Participantes</t>
  </si>
  <si>
    <t xml:space="preserve"> Análisis Grupo de riesgo .</t>
  </si>
  <si>
    <t xml:space="preserve"> Informes Muertos TP.</t>
  </si>
  <si>
    <t>Número de Convenios  en colaboración.</t>
  </si>
  <si>
    <t xml:space="preserve">Número de Convenios de Colaboración de Observatorio de lesiones.  </t>
  </si>
  <si>
    <t>Número de entrega por Convenio de Colaboración Cepaj</t>
  </si>
  <si>
    <t>Número de Solicitudes de Información de la Ley de Transparencia</t>
  </si>
  <si>
    <t>Número de Solicitudes de Información Externa otras</t>
  </si>
  <si>
    <t>Número de Solicitudes de Información Internas</t>
  </si>
  <si>
    <t>Número de Autorizaciones de Ampliación o Modificación de rutas. (Transporte Colectivo Área de Planeación)</t>
  </si>
  <si>
    <r>
      <t xml:space="preserve">Número de </t>
    </r>
    <r>
      <rPr>
        <sz val="11"/>
        <rFont val="Calibri"/>
        <family val="2"/>
      </rPr>
      <t>Constancias  Varias  (Refrendo, Constancia Memorándum libertad de vehículos, Constancia lista de sucesión, Constancia de prórroga extemporánea)</t>
    </r>
    <r>
      <rPr>
        <sz val="11"/>
        <rFont val="Calibri"/>
        <family val="2"/>
      </rPr>
      <t xml:space="preserve"> realizadas (TRANSPORTE COLECTIVO)</t>
    </r>
  </si>
  <si>
    <t>Número de Constancias de Permiso para Circular sin Placa realizadas (Sitios).</t>
  </si>
  <si>
    <t>Número de Servicio de Vigilancia Vial (asignación de Servicio a Policías Viales)</t>
  </si>
  <si>
    <t>Atención de eventos deportivos, Cívicos, Culturales, Religiosos y contingencias</t>
  </si>
  <si>
    <t>Accidentes Viales no conciliados en la Vía Publica</t>
  </si>
  <si>
    <t>Presentación del Escuadrón Acrobático</t>
  </si>
  <si>
    <t>Articulo 177  fracción IV. Manejar vehículos de motor con personas, mascotas u objetos que obstaculicen la conducción</t>
  </si>
  <si>
    <t>Articulo 177  fracción VIII. Circular con placas ocultas total o parcialmente; con cualquier objeto o material que impida su plena identificación o llevar en la parte exterior del vehículo, además de las placas autorizadas otras diferentes que contengan numeración o que impidan las visibilidad de aquellas</t>
  </si>
  <si>
    <t>Articulo 178 fracción  IX. Llevar  exceso de pasaje en vehículo de Servicio Público colectivo y masivo, conforme a las especificaciones del mismo y a lo establecido en las Normas Reglamentarias (T.P.)</t>
  </si>
  <si>
    <t xml:space="preserve">Articulo 178 Fracción  XV. Conducir vehículo de motor haciendo uso de aparatos de telefonía </t>
  </si>
  <si>
    <t>Articulo 178 Fracción XVI. A los motociclistas que no respeten su carril de circulación, así como los que circulen por pasos a desnivel o puentes donde se encuentren expresamente prohibida su circulación, en contraverción con las disposiciones de esta Ley y su Reglamento y accesibilidad preferente</t>
  </si>
  <si>
    <t>Articulo 183 Fracción II. Transportar un menor de doce años de edad en los asientos delanteros, salvo en los vehículos que no cuenten con asientos traseros. En ambos casos, en todo momento deberán transportar al menor en asientos de seguridad o sistema de sujeción adecuados a su edad y constitución física, debidamente asegurados.</t>
  </si>
  <si>
    <t>Articulo 183 Fracción III. Al conductor de un vehículo que exceda mas de diez kilómetros por hora el limite de velocidad máximo permitido. (Particular)</t>
  </si>
  <si>
    <t>Articulo 183 Fracción III. Al conductor de un vehículo que exceda mas de diez kilómetros por hora el limite de velocidad máximo permitido. (T.P.)</t>
  </si>
  <si>
    <t xml:space="preserve">Articulo 184. Fracción I. No porte, debidamente colocado y ajustado con las correas de seguridad, casco protector para motociclista y en su caso también su acompañante. </t>
  </si>
  <si>
    <t>Articulo 185 Fracción II. Al conductor que circule en el estado en vehículo que emita visiblemente contaminantes a la atmosfera.</t>
  </si>
  <si>
    <t>Articulo  187 Frac. I Preste servicio de Transporte Público en cualquiera de sus modalidades sin contar con la  concesión correspondiente (UBER)</t>
  </si>
  <si>
    <t>Articulo 190 Transporte Publico Frac. I-II-III</t>
  </si>
  <si>
    <t>Articulo 192 Frac. I-II-III Transporte Público</t>
  </si>
  <si>
    <t>Articulo 193 Transporte Público</t>
  </si>
  <si>
    <t>Vigilancia vial en carretera (KM)</t>
  </si>
  <si>
    <t>Total de servicio especiales</t>
  </si>
  <si>
    <t>Vigilancia en escuelas</t>
  </si>
  <si>
    <t>Vigilancia en cruceros</t>
  </si>
  <si>
    <t>Accidente</t>
  </si>
  <si>
    <t>Folios</t>
  </si>
  <si>
    <t>Número de dictamen de ingresos y salidas (integración a las vialidades) para modificaciones y nuevas edificaciones</t>
  </si>
  <si>
    <t>Número de permisos para Circular en zona restringidas con capacidad de 3,000 a 13,001 Kg.</t>
  </si>
  <si>
    <t>Número de permisos  para Ruta para la transportación de residuos, sólidos no peligrosos y peligrosos</t>
  </si>
  <si>
    <t>Número de permisos para Asuntos varios (quejas por invasión de banquetas, quejas por invasión de cochera o sentido de circulación, apoyo de spot publicitario, filmaciones en vía pública)</t>
  </si>
  <si>
    <t>Número de permisos para  Instalación de puestos en la vía pública</t>
  </si>
  <si>
    <t>Número de permisos para  Estacionamiento provisional</t>
  </si>
  <si>
    <t>Número de estudios para modificación de derrotero y/o terminal de transporte público</t>
  </si>
  <si>
    <t>Número de estudios para avalar trazo, modificar y/o proponer señalización, semaforización o educación vial en base al transporte no motorizado (Ciclovias,zonas peatonales, etc.)</t>
  </si>
  <si>
    <t>H) Inhabilitación</t>
  </si>
  <si>
    <t>Cédula de notificación de infracción (folios) con reducción en su valor</t>
  </si>
  <si>
    <t>Foto infracciones recibidas para inconformidad</t>
  </si>
  <si>
    <t>Foto infracciones con reducción en su valor</t>
  </si>
  <si>
    <t xml:space="preserve"> Recurso de Inconformidad recibidos por Alcoholimetría </t>
  </si>
  <si>
    <t xml:space="preserve"> Recurso de Inconformidad resueltos por Alcoholimetría </t>
  </si>
  <si>
    <t>Denuncias presentadas área penal</t>
  </si>
  <si>
    <t xml:space="preserve">Cédulas de notificación de infracción folios capturados (Policía vial) </t>
  </si>
  <si>
    <t>Cancelación de cédulas notificación de infracción (folios) por afinación controlada ZMG</t>
  </si>
  <si>
    <t>Alcoholimetría elaborada (particulares)</t>
  </si>
  <si>
    <t>Alcoholimetría Elaborada a conductores particulares con sanción económica</t>
  </si>
  <si>
    <t>Alcoholimetría Elaborada a conductores particulares para retención</t>
  </si>
  <si>
    <t>Procedimientos Licencias por Alcoholimetría Instaurados</t>
  </si>
  <si>
    <t>Procedimientos Licencias por Alcoholimetría en tramite</t>
  </si>
  <si>
    <t>Procedimientos Licencias por Alcoholimetría resueltos</t>
  </si>
  <si>
    <t>Procedimientos Licencias por Alcoholimetría archivados</t>
  </si>
  <si>
    <t>Detección por presentar documentos falsos (Área Penal)</t>
  </si>
  <si>
    <t>Operativos anticorrupción</t>
  </si>
  <si>
    <t xml:space="preserve">Juicios laborales tramitados por Servidores Públicos ante el H. Tribunal de Conciliación y Arbitraje y Escalafón </t>
  </si>
  <si>
    <t>SUMA DE Juicios de Amparos Resueltos</t>
  </si>
  <si>
    <t>Juicios de Amparos (CURVA)resueltos desfavorables</t>
  </si>
  <si>
    <t xml:space="preserve">  Juicios de Amparo (CURVA) por Alcoholimetria</t>
  </si>
  <si>
    <t>Retenidos por Alcoholimetría</t>
  </si>
  <si>
    <t>Retenidos por Alcoholimetría (hombres)</t>
  </si>
  <si>
    <t>Retenidos por Alcoholimetría por 12 horas (hombres)</t>
  </si>
  <si>
    <t>Retenidos por Alcoholimetría por 12 horas (mujeres)</t>
  </si>
  <si>
    <t>Retenidos por Alcoholimetría por 24 horas (mujeres)</t>
  </si>
  <si>
    <t>Retenidos por Alcoholimetría otras horas (mujeres)</t>
  </si>
  <si>
    <t>Instauración de Procedimientos de Revocación, declaración de Extinción y Resolución de conflictos en Permisos y Concesiones del Servicio de T.P. (Resueltos)</t>
  </si>
  <si>
    <t>Libertad de Vehículos SEMOV</t>
  </si>
  <si>
    <t>Libertad de vehículos T.P. San Agustín</t>
  </si>
  <si>
    <t>Detenciones o bloqueo que no proceden</t>
  </si>
  <si>
    <t>Procedimientos resueltos para suspensión de licencias</t>
  </si>
  <si>
    <t>Procedimiento resuelto a favor del conductor</t>
  </si>
  <si>
    <t>Procedimiento en trámite</t>
  </si>
  <si>
    <t>Solicitudes de información pendiente de resolución</t>
  </si>
  <si>
    <t>Procedimiento de renovación o extinción revocados</t>
  </si>
  <si>
    <t>Procedimiento de renovación o extinción concluidos</t>
  </si>
  <si>
    <t>Actas recibidas por Alcoholimetría (CURVA)</t>
  </si>
  <si>
    <t>Solicitud de impresión de foto infracción</t>
  </si>
  <si>
    <t>Atención de solicitudes de información, por la vía de la Ley de Transparencia dentro del termino legal</t>
  </si>
  <si>
    <t>Fiscalía</t>
  </si>
  <si>
    <t>Quejas por medio electrónico o vía telefónica</t>
  </si>
  <si>
    <t>Entrega de documentos detenidos por Cedula de Notificación de Infracción (folios)</t>
  </si>
  <si>
    <r>
      <t>Cédula de notificación de infracción</t>
    </r>
    <r>
      <rPr>
        <sz val="11"/>
        <rFont val="Calibri"/>
        <family val="2"/>
      </rPr>
      <t xml:space="preserve"> (Folios)  Confirmados</t>
    </r>
  </si>
  <si>
    <r>
      <t xml:space="preserve">Cédulas de notificación de infracción </t>
    </r>
    <r>
      <rPr>
        <sz val="11"/>
        <rFont val="Calibri"/>
        <family val="2"/>
      </rPr>
      <t xml:space="preserve">folios recibidos (Policía vial) </t>
    </r>
  </si>
  <si>
    <r>
      <t>Entrega de cédulas notificación de infracción (folios)</t>
    </r>
    <r>
      <rPr>
        <sz val="11"/>
        <rFont val="Calibri"/>
        <family val="2"/>
      </rPr>
      <t xml:space="preserve"> por vehículos detenidos </t>
    </r>
  </si>
  <si>
    <t>Número de Permisos Provisionales Motociclista.</t>
  </si>
  <si>
    <t>Delegaciones Foráneas</t>
  </si>
  <si>
    <t>Número de Cursos a Bachilleres implementados.</t>
  </si>
  <si>
    <t>Número de Cursos a Centros Universitarios implementados.</t>
  </si>
  <si>
    <r>
      <t xml:space="preserve">Número de </t>
    </r>
    <r>
      <rPr>
        <b/>
        <sz val="11"/>
        <color indexed="8"/>
        <rFont val="Calibri"/>
        <family val="2"/>
      </rPr>
      <t>Participantes</t>
    </r>
    <r>
      <rPr>
        <sz val="11"/>
        <color theme="1"/>
        <rFont val="Calibri"/>
        <family val="2"/>
        <scheme val="minor"/>
      </rPr>
      <t xml:space="preserve"> Cursos a Centros Universitarios implementados.</t>
    </r>
  </si>
  <si>
    <r>
      <t>Cursos de Sensibilización de Alcoholimetría (</t>
    </r>
    <r>
      <rPr>
        <b/>
        <sz val="11"/>
        <color indexed="8"/>
        <rFont val="Calibri"/>
        <family val="2"/>
      </rPr>
      <t>CURSOS</t>
    </r>
    <r>
      <rPr>
        <sz val="11"/>
        <color theme="1"/>
        <rFont val="Calibri"/>
        <family val="2"/>
        <scheme val="minor"/>
      </rPr>
      <t>)</t>
    </r>
  </si>
  <si>
    <t>Participantes en cursos de Sensibilización de Alcoholimetría</t>
  </si>
  <si>
    <t>Visitas a Centros de Capacitación Acreditadas</t>
  </si>
  <si>
    <t>Grupos visitados en Centro de Capacitación Acreditada</t>
  </si>
  <si>
    <t>Participantes en visitas a Centros de Capacitación Acreditada</t>
  </si>
  <si>
    <t>Otras Investigaciones</t>
  </si>
  <si>
    <t>Auditorías</t>
  </si>
  <si>
    <t>Total pruebas positivas</t>
  </si>
  <si>
    <t>Cancelación de Licencias  .</t>
  </si>
  <si>
    <t>Entrega de dictámenes a transportistas</t>
  </si>
  <si>
    <t xml:space="preserve"> Acuerdo de multas para pago de  prórroga extemporánea </t>
  </si>
  <si>
    <t>Recepción de documentos de permisionarios (taxistas) para re empadronamiento</t>
  </si>
  <si>
    <t>Bloqueos/suspensión de licencias CSP</t>
  </si>
  <si>
    <t>Desbloqueos/suspensión de licencias CSP</t>
  </si>
</sst>
</file>

<file path=xl/styles.xml><?xml version="1.0" encoding="utf-8"?>
<styleSheet xmlns="http://schemas.openxmlformats.org/spreadsheetml/2006/main">
  <numFmts count="2">
    <numFmt numFmtId="43" formatCode="_-* #,##0.00_-;\-* #,##0.00_-;_-* &quot;-&quot;??_-;_-@_-"/>
    <numFmt numFmtId="168" formatCode="_-* #,##0_-;\-* #,##0_-;_-* &quot;-&quot;??_-;_-@_-"/>
  </numFmts>
  <fonts count="17">
    <font>
      <sz val="11"/>
      <color theme="1"/>
      <name val="Calibri"/>
      <family val="2"/>
      <scheme val="minor"/>
    </font>
    <font>
      <sz val="11"/>
      <color indexed="8"/>
      <name val="Calibri"/>
      <family val="2"/>
    </font>
    <font>
      <sz val="11"/>
      <name val="Calibri"/>
      <family val="2"/>
    </font>
    <font>
      <i/>
      <sz val="11"/>
      <name val="Calibri"/>
      <family val="2"/>
    </font>
    <font>
      <b/>
      <sz val="11"/>
      <color indexed="8"/>
      <name val="Calibri"/>
      <family val="2"/>
    </font>
    <font>
      <b/>
      <sz val="12"/>
      <color indexed="8"/>
      <name val="Calibri"/>
      <family val="2"/>
    </font>
    <font>
      <b/>
      <sz val="18"/>
      <color indexed="8"/>
      <name val="Calibri"/>
      <family val="2"/>
    </font>
    <font>
      <sz val="10"/>
      <name val="Arial"/>
      <family val="2"/>
    </font>
    <font>
      <b/>
      <sz val="11"/>
      <name val="Calibri"/>
      <family val="2"/>
    </font>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b/>
      <sz val="11"/>
      <name val="Calibri"/>
      <family val="2"/>
      <scheme val="minor"/>
    </font>
    <font>
      <sz val="12"/>
      <name val="Calibri"/>
      <family val="2"/>
      <scheme val="minor"/>
    </font>
    <font>
      <b/>
      <sz val="18"/>
      <color theme="1"/>
      <name val="Calibri"/>
      <family val="2"/>
      <scheme val="minor"/>
    </font>
    <font>
      <sz val="12"/>
      <color theme="1"/>
      <name val="Calibri"/>
      <family val="2"/>
      <scheme val="minor"/>
    </font>
  </fonts>
  <fills count="11">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39997558519241921"/>
        <bgColor indexed="64"/>
      </patternFill>
    </fill>
  </fills>
  <borders count="23">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top/>
      <bottom/>
      <diagonal/>
    </border>
    <border>
      <left/>
      <right/>
      <top/>
      <bottom style="thin">
        <color indexed="64"/>
      </bottom>
      <diagonal/>
    </border>
    <border>
      <left style="thin">
        <color indexed="64"/>
      </left>
      <right style="hair">
        <color indexed="64"/>
      </right>
      <top/>
      <bottom style="hair">
        <color indexed="64"/>
      </bottom>
      <diagonal/>
    </border>
  </borders>
  <cellStyleXfs count="2">
    <xf numFmtId="0" fontId="0" fillId="0" borderId="0"/>
    <xf numFmtId="43" fontId="9" fillId="0" borderId="0" applyFont="0" applyFill="0" applyBorder="0" applyAlignment="0" applyProtection="0"/>
  </cellStyleXfs>
  <cellXfs count="143">
    <xf numFmtId="0" fontId="0" fillId="0" borderId="0" xfId="0"/>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0" fillId="0" borderId="0" xfId="0" applyAlignment="1">
      <alignment horizontal="center" vertical="center"/>
    </xf>
    <xf numFmtId="0" fontId="0" fillId="5" borderId="3" xfId="0" applyFill="1" applyBorder="1" applyAlignment="1">
      <alignment vertical="top" wrapText="1"/>
    </xf>
    <xf numFmtId="0" fontId="0" fillId="5" borderId="3" xfId="0" applyFont="1" applyFill="1" applyBorder="1" applyAlignment="1">
      <alignment vertical="top" wrapText="1"/>
    </xf>
    <xf numFmtId="0" fontId="0" fillId="5" borderId="3" xfId="0" applyNumberFormat="1" applyFill="1" applyBorder="1" applyAlignment="1">
      <alignment vertical="top" wrapText="1"/>
    </xf>
    <xf numFmtId="0" fontId="0" fillId="0" borderId="0" xfId="0" applyBorder="1"/>
    <xf numFmtId="0" fontId="0" fillId="0" borderId="0" xfId="0" applyFill="1"/>
    <xf numFmtId="0" fontId="0" fillId="0" borderId="0" xfId="0" applyAlignment="1">
      <alignment vertical="top"/>
    </xf>
    <xf numFmtId="0" fontId="0" fillId="0" borderId="0" xfId="0" applyFill="1" applyBorder="1" applyAlignment="1">
      <alignment vertical="top"/>
    </xf>
    <xf numFmtId="0" fontId="12" fillId="5" borderId="3" xfId="0" applyFont="1" applyFill="1" applyBorder="1" applyAlignment="1">
      <alignment vertical="top" wrapText="1"/>
    </xf>
    <xf numFmtId="0" fontId="0" fillId="0" borderId="0" xfId="0" applyFont="1"/>
    <xf numFmtId="168" fontId="5" fillId="2" borderId="4" xfId="1" applyNumberFormat="1" applyFont="1" applyFill="1" applyBorder="1" applyAlignment="1">
      <alignment horizontal="center" vertical="center" wrapText="1"/>
    </xf>
    <xf numFmtId="168" fontId="5" fillId="2" borderId="2" xfId="1" applyNumberFormat="1" applyFont="1" applyFill="1" applyBorder="1" applyAlignment="1">
      <alignment horizontal="center" vertical="center" wrapText="1"/>
    </xf>
    <xf numFmtId="168" fontId="5" fillId="2" borderId="5" xfId="1" applyNumberFormat="1" applyFont="1" applyFill="1" applyBorder="1" applyAlignment="1">
      <alignment horizontal="center" vertical="center" wrapText="1"/>
    </xf>
    <xf numFmtId="168" fontId="5" fillId="2" borderId="6" xfId="1" applyNumberFormat="1" applyFont="1" applyFill="1" applyBorder="1" applyAlignment="1">
      <alignment horizontal="center" vertical="center" wrapText="1"/>
    </xf>
    <xf numFmtId="168" fontId="1" fillId="0" borderId="0" xfId="1" applyNumberFormat="1" applyFont="1"/>
    <xf numFmtId="0" fontId="11" fillId="4" borderId="6" xfId="0" applyFont="1" applyFill="1" applyBorder="1" applyAlignment="1">
      <alignment horizontal="center" vertical="center" wrapText="1"/>
    </xf>
    <xf numFmtId="0" fontId="0" fillId="0" borderId="0" xfId="0" applyAlignment="1">
      <alignment horizontal="right"/>
    </xf>
    <xf numFmtId="0" fontId="11" fillId="4" borderId="7" xfId="0" applyFont="1" applyFill="1" applyBorder="1" applyAlignment="1">
      <alignment horizontal="center" vertical="center" wrapText="1"/>
    </xf>
    <xf numFmtId="43" fontId="11" fillId="4" borderId="2" xfId="1" applyFont="1" applyFill="1" applyBorder="1" applyAlignment="1">
      <alignment horizontal="center" vertical="center" wrapText="1"/>
    </xf>
    <xf numFmtId="43" fontId="11" fillId="4" borderId="6" xfId="1" applyFont="1" applyFill="1" applyBorder="1" applyAlignment="1">
      <alignment horizontal="center" vertical="center" wrapText="1"/>
    </xf>
    <xf numFmtId="0" fontId="0" fillId="5" borderId="8" xfId="0" applyFont="1" applyFill="1" applyBorder="1" applyAlignment="1">
      <alignment horizontal="center" vertical="center"/>
    </xf>
    <xf numFmtId="3" fontId="0" fillId="5" borderId="8" xfId="0" applyNumberFormat="1" applyFont="1" applyFill="1" applyBorder="1" applyAlignment="1">
      <alignment horizontal="center" vertical="center"/>
    </xf>
    <xf numFmtId="0" fontId="0" fillId="5" borderId="8" xfId="0" applyFont="1" applyFill="1" applyBorder="1" applyAlignment="1">
      <alignment horizontal="center" vertical="center" wrapText="1"/>
    </xf>
    <xf numFmtId="168" fontId="9" fillId="5" borderId="8" xfId="1" applyNumberFormat="1" applyFont="1" applyFill="1" applyBorder="1" applyAlignment="1">
      <alignment horizontal="center" vertical="center"/>
    </xf>
    <xf numFmtId="168" fontId="9" fillId="0" borderId="8" xfId="1" applyNumberFormat="1" applyFont="1" applyFill="1" applyBorder="1" applyAlignment="1">
      <alignment horizontal="center" vertical="center"/>
    </xf>
    <xf numFmtId="168" fontId="9" fillId="5" borderId="8" xfId="1" applyNumberFormat="1" applyFont="1" applyFill="1" applyBorder="1" applyAlignment="1">
      <alignment horizontal="center" vertical="center" wrapText="1"/>
    </xf>
    <xf numFmtId="3" fontId="0" fillId="5" borderId="8" xfId="0" applyNumberFormat="1" applyFont="1" applyFill="1" applyBorder="1" applyAlignment="1">
      <alignment horizontal="right" vertical="center" wrapText="1"/>
    </xf>
    <xf numFmtId="3" fontId="0" fillId="5" borderId="8" xfId="0" applyNumberFormat="1" applyFont="1" applyFill="1" applyBorder="1" applyAlignment="1">
      <alignment horizontal="right" vertical="center"/>
    </xf>
    <xf numFmtId="0" fontId="0" fillId="5" borderId="8" xfId="0" applyFont="1" applyFill="1" applyBorder="1" applyAlignment="1">
      <alignment horizontal="right" vertical="center"/>
    </xf>
    <xf numFmtId="0" fontId="0" fillId="5" borderId="8" xfId="0" applyFont="1" applyFill="1" applyBorder="1" applyAlignment="1">
      <alignment horizontal="right" vertical="center" wrapText="1"/>
    </xf>
    <xf numFmtId="3" fontId="0" fillId="5" borderId="8" xfId="0" applyNumberFormat="1" applyFont="1" applyFill="1" applyBorder="1" applyAlignment="1">
      <alignment horizontal="center" vertical="center" wrapText="1"/>
    </xf>
    <xf numFmtId="168" fontId="9" fillId="0" borderId="8" xfId="1" applyNumberFormat="1" applyFont="1" applyFill="1" applyBorder="1" applyAlignment="1">
      <alignment vertical="center" wrapText="1"/>
    </xf>
    <xf numFmtId="168" fontId="9" fillId="0" borderId="8" xfId="1" applyNumberFormat="1" applyFont="1" applyFill="1" applyBorder="1" applyAlignment="1">
      <alignment horizontal="center" vertical="center" wrapText="1"/>
    </xf>
    <xf numFmtId="168" fontId="5" fillId="2" borderId="9" xfId="1" applyNumberFormat="1" applyFont="1" applyFill="1" applyBorder="1" applyAlignment="1">
      <alignment horizontal="center" vertical="center" wrapText="1"/>
    </xf>
    <xf numFmtId="0" fontId="0" fillId="0" borderId="8" xfId="0" applyFont="1" applyFill="1" applyBorder="1" applyAlignment="1">
      <alignment horizontal="center" vertical="center"/>
    </xf>
    <xf numFmtId="0" fontId="0" fillId="0" borderId="8" xfId="0" applyFont="1" applyFill="1" applyBorder="1" applyAlignment="1">
      <alignment vertical="center"/>
    </xf>
    <xf numFmtId="0" fontId="0" fillId="0" borderId="8" xfId="0" applyFont="1" applyFill="1" applyBorder="1" applyAlignment="1">
      <alignment vertical="center" wrapText="1"/>
    </xf>
    <xf numFmtId="3" fontId="0" fillId="0" borderId="8" xfId="0" applyNumberFormat="1" applyFont="1" applyFill="1" applyBorder="1" applyAlignment="1">
      <alignment vertical="center"/>
    </xf>
    <xf numFmtId="0" fontId="11" fillId="4" borderId="10" xfId="0" applyFont="1" applyFill="1" applyBorder="1" applyAlignment="1">
      <alignment horizontal="center" vertical="center" wrapText="1"/>
    </xf>
    <xf numFmtId="43" fontId="11" fillId="4" borderId="10" xfId="1" applyFont="1" applyFill="1" applyBorder="1" applyAlignment="1">
      <alignment horizontal="center" vertical="center" wrapText="1"/>
    </xf>
    <xf numFmtId="168" fontId="10" fillId="5" borderId="8" xfId="1" applyNumberFormat="1" applyFont="1" applyFill="1" applyBorder="1" applyAlignment="1">
      <alignment horizontal="center" vertical="center" wrapText="1"/>
    </xf>
    <xf numFmtId="168" fontId="10" fillId="5" borderId="11" xfId="1" applyNumberFormat="1" applyFont="1" applyFill="1" applyBorder="1" applyAlignment="1">
      <alignment horizontal="center" vertical="center" wrapText="1"/>
    </xf>
    <xf numFmtId="0" fontId="0" fillId="0" borderId="8" xfId="0" applyFont="1" applyFill="1" applyBorder="1" applyAlignment="1">
      <alignment horizontal="center" vertical="center" wrapText="1"/>
    </xf>
    <xf numFmtId="168" fontId="9" fillId="5" borderId="8" xfId="1" applyNumberFormat="1" applyFont="1" applyFill="1" applyBorder="1" applyAlignment="1">
      <alignment horizontal="left" vertical="center" indent="3"/>
    </xf>
    <xf numFmtId="168" fontId="11" fillId="4" borderId="2" xfId="1" applyNumberFormat="1" applyFont="1" applyFill="1" applyBorder="1" applyAlignment="1">
      <alignment horizontal="center" vertical="center" wrapText="1"/>
    </xf>
    <xf numFmtId="168" fontId="9" fillId="0" borderId="8" xfId="1" applyNumberFormat="1" applyFont="1" applyFill="1" applyBorder="1" applyAlignment="1">
      <alignment vertical="center"/>
    </xf>
    <xf numFmtId="168" fontId="9" fillId="0" borderId="0" xfId="1" applyNumberFormat="1" applyFont="1"/>
    <xf numFmtId="0" fontId="0" fillId="0" borderId="3" xfId="0" applyFill="1" applyBorder="1" applyAlignment="1">
      <alignment vertical="top" wrapText="1"/>
    </xf>
    <xf numFmtId="168" fontId="9" fillId="5" borderId="12" xfId="1" applyNumberFormat="1" applyFont="1" applyFill="1" applyBorder="1" applyAlignment="1">
      <alignment horizontal="center" vertical="center"/>
    </xf>
    <xf numFmtId="168" fontId="9" fillId="6" borderId="8" xfId="1" applyNumberFormat="1" applyFont="1" applyFill="1" applyBorder="1" applyAlignment="1">
      <alignment horizontal="center" vertical="center"/>
    </xf>
    <xf numFmtId="0" fontId="11" fillId="4" borderId="10" xfId="0" applyFont="1" applyFill="1" applyBorder="1" applyAlignment="1">
      <alignment vertical="top" wrapText="1"/>
    </xf>
    <xf numFmtId="0" fontId="12" fillId="5" borderId="3" xfId="0" applyFont="1" applyFill="1" applyBorder="1" applyAlignment="1">
      <alignment vertical="center" wrapText="1"/>
    </xf>
    <xf numFmtId="0" fontId="10" fillId="0" borderId="0" xfId="0" applyFont="1"/>
    <xf numFmtId="3" fontId="0" fillId="5" borderId="11" xfId="0" applyNumberFormat="1" applyFont="1" applyFill="1" applyBorder="1" applyAlignment="1">
      <alignment horizontal="center" vertical="center"/>
    </xf>
    <xf numFmtId="0" fontId="12" fillId="6" borderId="3" xfId="0" applyFont="1" applyFill="1" applyBorder="1" applyAlignment="1">
      <alignment vertical="top" wrapText="1"/>
    </xf>
    <xf numFmtId="3" fontId="10" fillId="6" borderId="8" xfId="0" applyNumberFormat="1" applyFont="1" applyFill="1" applyBorder="1" applyAlignment="1">
      <alignment horizontal="center" vertical="top" wrapText="1"/>
    </xf>
    <xf numFmtId="3" fontId="10" fillId="6" borderId="8" xfId="0" applyNumberFormat="1" applyFont="1" applyFill="1" applyBorder="1" applyAlignment="1">
      <alignment horizontal="center" vertical="center"/>
    </xf>
    <xf numFmtId="4" fontId="10" fillId="6" borderId="8" xfId="0" applyNumberFormat="1" applyFont="1" applyFill="1" applyBorder="1" applyAlignment="1">
      <alignment horizontal="center" vertical="center"/>
    </xf>
    <xf numFmtId="3" fontId="0" fillId="6" borderId="11" xfId="0" applyNumberFormat="1" applyFont="1" applyFill="1" applyBorder="1" applyAlignment="1">
      <alignment horizontal="center" vertical="center"/>
    </xf>
    <xf numFmtId="3" fontId="0" fillId="5" borderId="8" xfId="0" applyNumberFormat="1" applyFont="1" applyFill="1" applyBorder="1" applyAlignment="1">
      <alignment horizontal="center" vertical="top" wrapText="1"/>
    </xf>
    <xf numFmtId="4" fontId="0" fillId="0" borderId="0" xfId="0" applyNumberFormat="1" applyFont="1" applyAlignment="1">
      <alignment horizontal="center"/>
    </xf>
    <xf numFmtId="3" fontId="0" fillId="5" borderId="11" xfId="0" applyNumberFormat="1" applyFont="1" applyFill="1" applyBorder="1" applyAlignment="1">
      <alignment horizontal="center" vertical="center" wrapText="1"/>
    </xf>
    <xf numFmtId="4" fontId="0" fillId="0" borderId="13" xfId="0" applyNumberFormat="1" applyFont="1" applyBorder="1" applyAlignment="1">
      <alignment horizontal="center"/>
    </xf>
    <xf numFmtId="4" fontId="0" fillId="0" borderId="8" xfId="0" applyNumberFormat="1" applyFont="1" applyBorder="1" applyAlignment="1">
      <alignment horizontal="center"/>
    </xf>
    <xf numFmtId="3" fontId="0" fillId="6" borderId="8" xfId="0" applyNumberFormat="1" applyFont="1" applyFill="1" applyBorder="1" applyAlignment="1">
      <alignment horizontal="center" vertical="top" wrapText="1"/>
    </xf>
    <xf numFmtId="4" fontId="7" fillId="0" borderId="8" xfId="0" applyNumberFormat="1" applyFont="1" applyBorder="1" applyAlignment="1">
      <alignment horizontal="center"/>
    </xf>
    <xf numFmtId="0" fontId="12" fillId="7" borderId="3" xfId="0" applyFont="1" applyFill="1" applyBorder="1" applyAlignment="1">
      <alignment vertical="top" wrapText="1"/>
    </xf>
    <xf numFmtId="0" fontId="0" fillId="7" borderId="8" xfId="0" applyFont="1" applyFill="1" applyBorder="1" applyAlignment="1">
      <alignment horizontal="center" vertical="top" wrapText="1"/>
    </xf>
    <xf numFmtId="168" fontId="9" fillId="7" borderId="8" xfId="1" applyNumberFormat="1" applyFont="1" applyFill="1" applyBorder="1" applyAlignment="1">
      <alignment horizontal="center" vertical="top" wrapText="1"/>
    </xf>
    <xf numFmtId="3" fontId="0" fillId="7" borderId="8" xfId="0" applyNumberFormat="1" applyFont="1" applyFill="1" applyBorder="1" applyAlignment="1">
      <alignment horizontal="center" vertical="center" wrapText="1"/>
    </xf>
    <xf numFmtId="4" fontId="0" fillId="0" borderId="0" xfId="0" applyNumberFormat="1"/>
    <xf numFmtId="0" fontId="12" fillId="8" borderId="14" xfId="0" applyFont="1" applyFill="1" applyBorder="1" applyAlignment="1">
      <alignment vertical="top" wrapText="1"/>
    </xf>
    <xf numFmtId="0" fontId="0" fillId="8" borderId="15" xfId="0" applyFont="1" applyFill="1" applyBorder="1" applyAlignment="1">
      <alignment horizontal="center" vertical="center" wrapText="1"/>
    </xf>
    <xf numFmtId="0" fontId="0" fillId="8" borderId="16" xfId="0" applyFont="1" applyFill="1" applyBorder="1" applyAlignment="1">
      <alignment horizontal="center" vertical="center" wrapText="1"/>
    </xf>
    <xf numFmtId="43" fontId="9" fillId="0" borderId="0" xfId="1" applyFont="1"/>
    <xf numFmtId="0" fontId="0" fillId="5" borderId="8" xfId="0" applyFill="1" applyBorder="1" applyAlignment="1">
      <alignment horizontal="center" vertical="center" wrapText="1"/>
    </xf>
    <xf numFmtId="0" fontId="13" fillId="9" borderId="10" xfId="0" applyFont="1" applyFill="1" applyBorder="1" applyAlignment="1">
      <alignment vertical="top" wrapText="1"/>
    </xf>
    <xf numFmtId="0" fontId="12" fillId="0" borderId="17" xfId="0" applyFont="1" applyFill="1" applyBorder="1" applyAlignment="1">
      <alignment vertical="top" wrapText="1"/>
    </xf>
    <xf numFmtId="0" fontId="13" fillId="0" borderId="17" xfId="0" applyFont="1" applyFill="1" applyBorder="1" applyAlignment="1">
      <alignment vertical="top" wrapText="1"/>
    </xf>
    <xf numFmtId="43" fontId="9" fillId="0" borderId="8" xfId="1" applyFont="1" applyFill="1" applyBorder="1" applyAlignment="1">
      <alignment horizontal="center" vertical="center"/>
    </xf>
    <xf numFmtId="168" fontId="12" fillId="9" borderId="18" xfId="0" applyNumberFormat="1" applyFont="1" applyFill="1" applyBorder="1" applyAlignment="1">
      <alignment vertical="top" wrapText="1"/>
    </xf>
    <xf numFmtId="168" fontId="9" fillId="5" borderId="8" xfId="1" applyNumberFormat="1" applyFont="1" applyFill="1" applyBorder="1" applyAlignment="1">
      <alignment horizontal="left" vertical="center" wrapText="1" indent="3"/>
    </xf>
    <xf numFmtId="0" fontId="0" fillId="0" borderId="8" xfId="0" applyBorder="1"/>
    <xf numFmtId="0" fontId="12" fillId="0" borderId="8" xfId="0" applyFont="1" applyFill="1" applyBorder="1" applyAlignment="1">
      <alignment vertical="top" wrapText="1"/>
    </xf>
    <xf numFmtId="0" fontId="11" fillId="4" borderId="19" xfId="0" applyFont="1" applyFill="1" applyBorder="1" applyAlignment="1">
      <alignment vertical="center" wrapText="1"/>
    </xf>
    <xf numFmtId="0" fontId="11" fillId="4" borderId="19" xfId="0" applyFont="1" applyFill="1" applyBorder="1" applyAlignment="1">
      <alignment horizontal="center" vertical="center" wrapText="1"/>
    </xf>
    <xf numFmtId="168" fontId="10" fillId="10" borderId="19" xfId="1" applyNumberFormat="1" applyFont="1" applyFill="1" applyBorder="1" applyAlignment="1">
      <alignment horizontal="center" vertical="center"/>
    </xf>
    <xf numFmtId="168" fontId="9" fillId="5" borderId="8" xfId="1" applyNumberFormat="1" applyFont="1" applyFill="1" applyBorder="1" applyAlignment="1">
      <alignment vertical="center" wrapText="1"/>
    </xf>
    <xf numFmtId="168" fontId="9" fillId="5" borderId="8" xfId="1" applyNumberFormat="1" applyFont="1" applyFill="1" applyBorder="1" applyAlignment="1">
      <alignment vertical="center"/>
    </xf>
    <xf numFmtId="0" fontId="0" fillId="6" borderId="3" xfId="0" applyFill="1" applyBorder="1" applyAlignment="1">
      <alignment horizontal="left" vertical="center" wrapText="1"/>
    </xf>
    <xf numFmtId="0" fontId="0" fillId="0" borderId="0" xfId="0" applyFill="1" applyAlignment="1">
      <alignment wrapText="1"/>
    </xf>
    <xf numFmtId="0" fontId="0" fillId="0" borderId="3" xfId="0" applyFill="1" applyBorder="1" applyAlignment="1">
      <alignment horizontal="left" vertical="center" wrapText="1"/>
    </xf>
    <xf numFmtId="0" fontId="0" fillId="6" borderId="0" xfId="0" applyFill="1"/>
    <xf numFmtId="0" fontId="0" fillId="3" borderId="8" xfId="0" applyFill="1" applyBorder="1" applyAlignment="1">
      <alignment horizontal="left" vertical="top" wrapText="1"/>
    </xf>
    <xf numFmtId="168" fontId="10" fillId="0" borderId="8" xfId="1"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0" fillId="0" borderId="8" xfId="0" applyBorder="1" applyAlignment="1">
      <alignment horizontal="center" vertical="center"/>
    </xf>
    <xf numFmtId="0" fontId="12" fillId="5" borderId="8" xfId="0" applyFont="1" applyFill="1" applyBorder="1" applyAlignment="1">
      <alignment vertical="center" wrapText="1"/>
    </xf>
    <xf numFmtId="43" fontId="10" fillId="0" borderId="11" xfId="1" applyFont="1" applyFill="1" applyBorder="1" applyAlignment="1">
      <alignment horizontal="center" vertical="center"/>
    </xf>
    <xf numFmtId="168" fontId="13" fillId="9" borderId="18" xfId="0" applyNumberFormat="1" applyFont="1" applyFill="1" applyBorder="1" applyAlignment="1">
      <alignment vertical="top" wrapText="1"/>
    </xf>
    <xf numFmtId="0" fontId="0" fillId="5" borderId="8" xfId="0" applyFill="1" applyBorder="1" applyAlignment="1">
      <alignment vertical="top" wrapText="1"/>
    </xf>
    <xf numFmtId="0" fontId="0" fillId="0" borderId="8" xfId="0" applyFill="1" applyBorder="1" applyAlignment="1">
      <alignment vertical="top" wrapText="1"/>
    </xf>
    <xf numFmtId="168" fontId="10" fillId="0" borderId="8" xfId="1" applyNumberFormat="1" applyFont="1" applyFill="1" applyBorder="1" applyAlignment="1">
      <alignment vertical="center"/>
    </xf>
    <xf numFmtId="0" fontId="2" fillId="0" borderId="8" xfId="0" applyFont="1" applyFill="1" applyBorder="1" applyAlignment="1">
      <alignment vertical="top" wrapText="1"/>
    </xf>
    <xf numFmtId="168" fontId="12" fillId="0" borderId="8" xfId="1" applyNumberFormat="1" applyFont="1" applyFill="1" applyBorder="1" applyAlignment="1">
      <alignment vertical="top" wrapText="1"/>
    </xf>
    <xf numFmtId="168" fontId="14" fillId="0" borderId="8" xfId="1" applyNumberFormat="1" applyFont="1" applyFill="1" applyBorder="1" applyAlignment="1">
      <alignment vertical="top" wrapText="1"/>
    </xf>
    <xf numFmtId="168" fontId="13" fillId="0" borderId="8" xfId="1" applyNumberFormat="1" applyFont="1" applyFill="1" applyBorder="1" applyAlignment="1">
      <alignment vertical="top" wrapText="1"/>
    </xf>
    <xf numFmtId="0" fontId="12" fillId="0" borderId="0" xfId="0" applyFont="1" applyFill="1" applyAlignment="1">
      <alignment vertical="top" wrapText="1"/>
    </xf>
    <xf numFmtId="0" fontId="12" fillId="0" borderId="0" xfId="0" applyFont="1" applyAlignment="1">
      <alignment vertical="top" wrapText="1"/>
    </xf>
    <xf numFmtId="168" fontId="9" fillId="0" borderId="20" xfId="1" applyNumberFormat="1" applyFont="1" applyFill="1" applyBorder="1" applyAlignment="1">
      <alignment horizontal="center" vertical="center"/>
    </xf>
    <xf numFmtId="3" fontId="0" fillId="5" borderId="8" xfId="0" applyNumberFormat="1" applyFont="1" applyFill="1" applyBorder="1" applyAlignment="1">
      <alignment vertical="center"/>
    </xf>
    <xf numFmtId="3" fontId="10" fillId="6" borderId="8" xfId="0" applyNumberFormat="1" applyFont="1" applyFill="1" applyBorder="1" applyAlignment="1">
      <alignment vertical="center"/>
    </xf>
    <xf numFmtId="3" fontId="0" fillId="5" borderId="8" xfId="0" applyNumberFormat="1" applyFont="1" applyFill="1" applyBorder="1" applyAlignment="1">
      <alignment vertical="center" wrapText="1"/>
    </xf>
    <xf numFmtId="3" fontId="0" fillId="6" borderId="8" xfId="0" applyNumberFormat="1" applyFont="1" applyFill="1" applyBorder="1" applyAlignment="1">
      <alignment vertical="center"/>
    </xf>
    <xf numFmtId="168" fontId="9" fillId="7" borderId="8" xfId="1" applyNumberFormat="1" applyFont="1" applyFill="1" applyBorder="1" applyAlignment="1">
      <alignment vertical="top" wrapText="1"/>
    </xf>
    <xf numFmtId="3" fontId="0" fillId="7" borderId="8" xfId="0" applyNumberFormat="1" applyFont="1" applyFill="1" applyBorder="1" applyAlignment="1">
      <alignment vertical="center" wrapText="1"/>
    </xf>
    <xf numFmtId="0" fontId="0" fillId="8" borderId="15" xfId="0" applyFont="1" applyFill="1" applyBorder="1" applyAlignment="1">
      <alignment vertical="center" wrapText="1"/>
    </xf>
    <xf numFmtId="0" fontId="0" fillId="5" borderId="8" xfId="0" applyFill="1" applyBorder="1" applyAlignment="1">
      <alignment horizontal="left" vertical="top" wrapText="1"/>
    </xf>
    <xf numFmtId="168" fontId="1" fillId="3" borderId="8" xfId="1" applyNumberFormat="1" applyFont="1" applyFill="1" applyBorder="1" applyAlignment="1">
      <alignment horizontal="right" vertical="top" wrapText="1"/>
    </xf>
    <xf numFmtId="168" fontId="4" fillId="3" borderId="8" xfId="1" applyNumberFormat="1" applyFont="1" applyFill="1" applyBorder="1" applyAlignment="1">
      <alignment horizontal="right" vertical="top" wrapText="1"/>
    </xf>
    <xf numFmtId="0" fontId="0" fillId="0" borderId="0" xfId="0" applyFont="1" applyAlignment="1">
      <alignment horizontal="right" vertical="top" wrapText="1"/>
    </xf>
    <xf numFmtId="168" fontId="1" fillId="5" borderId="8" xfId="1" applyNumberFormat="1" applyFont="1" applyFill="1" applyBorder="1" applyAlignment="1">
      <alignment horizontal="right" vertical="top" wrapText="1"/>
    </xf>
    <xf numFmtId="168" fontId="1" fillId="0" borderId="8" xfId="1" applyNumberFormat="1" applyFont="1" applyBorder="1" applyAlignment="1">
      <alignment horizontal="right" vertical="top" wrapText="1"/>
    </xf>
    <xf numFmtId="0" fontId="0" fillId="0" borderId="8" xfId="0" applyFont="1" applyBorder="1" applyAlignment="1">
      <alignment horizontal="right" vertical="top" wrapText="1"/>
    </xf>
    <xf numFmtId="0" fontId="5" fillId="2" borderId="5" xfId="0" applyFont="1" applyFill="1" applyBorder="1" applyAlignment="1">
      <alignment horizontal="left" vertical="center" wrapText="1"/>
    </xf>
    <xf numFmtId="0" fontId="0" fillId="0" borderId="8" xfId="0" applyBorder="1" applyAlignment="1">
      <alignment horizontal="left" vertical="top" wrapText="1"/>
    </xf>
    <xf numFmtId="0" fontId="0" fillId="0" borderId="0" xfId="0" applyFont="1" applyAlignment="1">
      <alignment horizontal="left" vertical="center" wrapText="1"/>
    </xf>
    <xf numFmtId="0" fontId="16" fillId="8" borderId="22" xfId="0" applyFont="1" applyFill="1" applyBorder="1" applyAlignment="1">
      <alignment horizontal="left" vertical="center" wrapText="1"/>
    </xf>
    <xf numFmtId="0" fontId="11" fillId="8" borderId="12" xfId="0" applyFont="1" applyFill="1" applyBorder="1" applyAlignment="1">
      <alignment horizontal="center" vertical="center" wrapText="1"/>
    </xf>
    <xf numFmtId="0" fontId="16" fillId="0" borderId="8" xfId="0" applyFont="1" applyFill="1" applyBorder="1" applyAlignment="1">
      <alignment horizontal="left" vertical="center" wrapText="1"/>
    </xf>
    <xf numFmtId="3" fontId="0" fillId="0" borderId="8" xfId="0" applyNumberFormat="1" applyFont="1" applyFill="1" applyBorder="1" applyAlignment="1">
      <alignment horizontal="center" vertical="center" wrapText="1"/>
    </xf>
    <xf numFmtId="0" fontId="16" fillId="0" borderId="8" xfId="0" applyFont="1" applyFill="1" applyBorder="1" applyAlignment="1">
      <alignment horizontal="center" vertical="center" wrapText="1"/>
    </xf>
    <xf numFmtId="3" fontId="16" fillId="0" borderId="8" xfId="0" applyNumberFormat="1" applyFont="1" applyFill="1" applyBorder="1" applyAlignment="1">
      <alignment horizontal="center" vertical="center" wrapText="1"/>
    </xf>
    <xf numFmtId="0" fontId="0" fillId="0" borderId="8" xfId="0" applyFont="1" applyFill="1" applyBorder="1"/>
    <xf numFmtId="0" fontId="15" fillId="0" borderId="0" xfId="0" applyFont="1" applyAlignment="1">
      <alignment horizontal="center" vertical="center"/>
    </xf>
    <xf numFmtId="0" fontId="15" fillId="0" borderId="21" xfId="0" applyFont="1" applyBorder="1" applyAlignment="1">
      <alignment horizontal="center" vertical="center"/>
    </xf>
    <xf numFmtId="0" fontId="15" fillId="0" borderId="0" xfId="0" applyFont="1" applyAlignment="1">
      <alignment horizontal="center" vertical="top"/>
    </xf>
    <xf numFmtId="0" fontId="6" fillId="0" borderId="0" xfId="0" applyFont="1" applyAlignment="1">
      <alignment horizontal="center" vertical="center"/>
    </xf>
    <xf numFmtId="0" fontId="6" fillId="0" borderId="0" xfId="0" applyFont="1" applyBorder="1" applyAlignment="1">
      <alignment horizontal="center" vertical="center"/>
    </xf>
    <xf numFmtId="0" fontId="15" fillId="0" borderId="0" xfId="0" applyFont="1" applyBorder="1" applyAlignment="1">
      <alignment horizontal="center" vertical="center"/>
    </xf>
  </cellXfs>
  <cellStyles count="2">
    <cellStyle name="Millare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0</xdr:col>
      <xdr:colOff>2571750</xdr:colOff>
      <xdr:row>1</xdr:row>
      <xdr:rowOff>447675</xdr:rowOff>
    </xdr:to>
    <xdr:pic>
      <xdr:nvPicPr>
        <xdr:cNvPr id="1275" name="Picture 8" descr="logo3"/>
        <xdr:cNvPicPr>
          <a:picLocks noChangeAspect="1" noChangeArrowheads="1"/>
        </xdr:cNvPicPr>
      </xdr:nvPicPr>
      <xdr:blipFill>
        <a:blip xmlns:r="http://schemas.openxmlformats.org/officeDocument/2006/relationships" r:embed="rId1"/>
        <a:srcRect/>
        <a:stretch>
          <a:fillRect/>
        </a:stretch>
      </xdr:blipFill>
      <xdr:spPr bwMode="auto">
        <a:xfrm>
          <a:off x="123825" y="0"/>
          <a:ext cx="2447925" cy="895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2438400</xdr:colOff>
      <xdr:row>2</xdr:row>
      <xdr:rowOff>209550</xdr:rowOff>
    </xdr:to>
    <xdr:pic>
      <xdr:nvPicPr>
        <xdr:cNvPr id="5425" name="Picture 8" descr="logo3"/>
        <xdr:cNvPicPr>
          <a:picLocks noChangeAspect="1" noChangeArrowheads="1"/>
        </xdr:cNvPicPr>
      </xdr:nvPicPr>
      <xdr:blipFill>
        <a:blip xmlns:r="http://schemas.openxmlformats.org/officeDocument/2006/relationships" r:embed="rId1"/>
        <a:srcRect/>
        <a:stretch>
          <a:fillRect/>
        </a:stretch>
      </xdr:blipFill>
      <xdr:spPr bwMode="auto">
        <a:xfrm>
          <a:off x="171450" y="57150"/>
          <a:ext cx="2266950" cy="8572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133350</xdr:colOff>
      <xdr:row>2</xdr:row>
      <xdr:rowOff>0</xdr:rowOff>
    </xdr:to>
    <xdr:pic>
      <xdr:nvPicPr>
        <xdr:cNvPr id="6328" name="Picture 8" descr="logo3"/>
        <xdr:cNvPicPr>
          <a:picLocks noChangeAspect="1" noChangeArrowheads="1"/>
        </xdr:cNvPicPr>
      </xdr:nvPicPr>
      <xdr:blipFill>
        <a:blip xmlns:r="http://schemas.openxmlformats.org/officeDocument/2006/relationships" r:embed="rId1"/>
        <a:srcRect/>
        <a:stretch>
          <a:fillRect/>
        </a:stretch>
      </xdr:blipFill>
      <xdr:spPr bwMode="auto">
        <a:xfrm>
          <a:off x="238125" y="0"/>
          <a:ext cx="2781300" cy="10858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114300</xdr:colOff>
      <xdr:row>2</xdr:row>
      <xdr:rowOff>247650</xdr:rowOff>
    </xdr:to>
    <xdr:pic>
      <xdr:nvPicPr>
        <xdr:cNvPr id="7479" name="Picture 8" descr="logo3"/>
        <xdr:cNvPicPr>
          <a:picLocks noChangeAspect="1" noChangeArrowheads="1"/>
        </xdr:cNvPicPr>
      </xdr:nvPicPr>
      <xdr:blipFill>
        <a:blip xmlns:r="http://schemas.openxmlformats.org/officeDocument/2006/relationships" r:embed="rId1"/>
        <a:srcRect/>
        <a:stretch>
          <a:fillRect/>
        </a:stretch>
      </xdr:blipFill>
      <xdr:spPr bwMode="auto">
        <a:xfrm>
          <a:off x="0" y="0"/>
          <a:ext cx="2705100" cy="13716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161925</xdr:colOff>
      <xdr:row>0</xdr:row>
      <xdr:rowOff>0</xdr:rowOff>
    </xdr:from>
    <xdr:to>
      <xdr:col>1</xdr:col>
      <xdr:colOff>1609725</xdr:colOff>
      <xdr:row>1</xdr:row>
      <xdr:rowOff>171450</xdr:rowOff>
    </xdr:to>
    <xdr:pic>
      <xdr:nvPicPr>
        <xdr:cNvPr id="4254" name="Picture 8" descr="logo3"/>
        <xdr:cNvPicPr>
          <a:picLocks noChangeAspect="1" noChangeArrowheads="1"/>
        </xdr:cNvPicPr>
      </xdr:nvPicPr>
      <xdr:blipFill>
        <a:blip xmlns:r="http://schemas.openxmlformats.org/officeDocument/2006/relationships" r:embed="rId1"/>
        <a:srcRect/>
        <a:stretch>
          <a:fillRect/>
        </a:stretch>
      </xdr:blipFill>
      <xdr:spPr bwMode="auto">
        <a:xfrm>
          <a:off x="161925" y="0"/>
          <a:ext cx="1771650" cy="7048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171450</xdr:colOff>
      <xdr:row>0</xdr:row>
      <xdr:rowOff>19050</xdr:rowOff>
    </xdr:from>
    <xdr:to>
      <xdr:col>0</xdr:col>
      <xdr:colOff>2667000</xdr:colOff>
      <xdr:row>2</xdr:row>
      <xdr:rowOff>142875</xdr:rowOff>
    </xdr:to>
    <xdr:pic>
      <xdr:nvPicPr>
        <xdr:cNvPr id="8358" name="Picture 8" descr="logo3"/>
        <xdr:cNvPicPr>
          <a:picLocks noChangeAspect="1" noChangeArrowheads="1"/>
        </xdr:cNvPicPr>
      </xdr:nvPicPr>
      <xdr:blipFill>
        <a:blip xmlns:r="http://schemas.openxmlformats.org/officeDocument/2006/relationships" r:embed="rId1"/>
        <a:srcRect/>
        <a:stretch>
          <a:fillRect/>
        </a:stretch>
      </xdr:blipFill>
      <xdr:spPr bwMode="auto">
        <a:xfrm>
          <a:off x="171450" y="19050"/>
          <a:ext cx="2495550" cy="8286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276225</xdr:colOff>
      <xdr:row>0</xdr:row>
      <xdr:rowOff>0</xdr:rowOff>
    </xdr:from>
    <xdr:to>
      <xdr:col>1</xdr:col>
      <xdr:colOff>304800</xdr:colOff>
      <xdr:row>2</xdr:row>
      <xdr:rowOff>295275</xdr:rowOff>
    </xdr:to>
    <xdr:pic>
      <xdr:nvPicPr>
        <xdr:cNvPr id="10508" name="Picture 8" descr="logo3"/>
        <xdr:cNvPicPr>
          <a:picLocks noChangeAspect="1" noChangeArrowheads="1"/>
        </xdr:cNvPicPr>
      </xdr:nvPicPr>
      <xdr:blipFill>
        <a:blip xmlns:r="http://schemas.openxmlformats.org/officeDocument/2006/relationships" r:embed="rId1"/>
        <a:srcRect/>
        <a:stretch>
          <a:fillRect/>
        </a:stretch>
      </xdr:blipFill>
      <xdr:spPr bwMode="auto">
        <a:xfrm>
          <a:off x="276225" y="0"/>
          <a:ext cx="2333625" cy="8572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142875</xdr:colOff>
      <xdr:row>0</xdr:row>
      <xdr:rowOff>38100</xdr:rowOff>
    </xdr:from>
    <xdr:to>
      <xdr:col>0</xdr:col>
      <xdr:colOff>2371725</xdr:colOff>
      <xdr:row>2</xdr:row>
      <xdr:rowOff>219075</xdr:rowOff>
    </xdr:to>
    <xdr:pic>
      <xdr:nvPicPr>
        <xdr:cNvPr id="9728" name="Picture 8" descr="logo3"/>
        <xdr:cNvPicPr>
          <a:picLocks noChangeAspect="1" noChangeArrowheads="1"/>
        </xdr:cNvPicPr>
      </xdr:nvPicPr>
      <xdr:blipFill>
        <a:blip xmlns:r="http://schemas.openxmlformats.org/officeDocument/2006/relationships" r:embed="rId1"/>
        <a:srcRect/>
        <a:stretch>
          <a:fillRect/>
        </a:stretch>
      </xdr:blipFill>
      <xdr:spPr bwMode="auto">
        <a:xfrm>
          <a:off x="142875" y="38100"/>
          <a:ext cx="2228850" cy="857250"/>
        </a:xfrm>
        <a:prstGeom prst="rect">
          <a:avLst/>
        </a:prstGeom>
        <a:noFill/>
        <a:ln w="9525">
          <a:noFill/>
          <a:miter lim="800000"/>
          <a:headEnd/>
          <a:tailEnd/>
        </a:ln>
      </xdr:spPr>
    </xdr:pic>
    <xdr:clientData/>
  </xdr:twoCellAnchor>
  <xdr:twoCellAnchor editAs="oneCell">
    <xdr:from>
      <xdr:col>0</xdr:col>
      <xdr:colOff>142875</xdr:colOff>
      <xdr:row>0</xdr:row>
      <xdr:rowOff>38100</xdr:rowOff>
    </xdr:from>
    <xdr:to>
      <xdr:col>0</xdr:col>
      <xdr:colOff>2466975</xdr:colOff>
      <xdr:row>2</xdr:row>
      <xdr:rowOff>219075</xdr:rowOff>
    </xdr:to>
    <xdr:pic>
      <xdr:nvPicPr>
        <xdr:cNvPr id="9729" name="Picture 8" descr="logo3"/>
        <xdr:cNvPicPr>
          <a:picLocks noChangeAspect="1" noChangeArrowheads="1"/>
        </xdr:cNvPicPr>
      </xdr:nvPicPr>
      <xdr:blipFill>
        <a:blip xmlns:r="http://schemas.openxmlformats.org/officeDocument/2006/relationships" r:embed="rId1"/>
        <a:srcRect/>
        <a:stretch>
          <a:fillRect/>
        </a:stretch>
      </xdr:blipFill>
      <xdr:spPr bwMode="auto">
        <a:xfrm>
          <a:off x="142875" y="38100"/>
          <a:ext cx="2324100" cy="857250"/>
        </a:xfrm>
        <a:prstGeom prst="rect">
          <a:avLst/>
        </a:prstGeom>
        <a:noFill/>
        <a:ln w="9525">
          <a:noFill/>
          <a:miter lim="800000"/>
          <a:headEnd/>
          <a:tailEnd/>
        </a:ln>
      </xdr:spPr>
    </xdr:pic>
    <xdr:clientData/>
  </xdr:twoCellAnchor>
  <xdr:twoCellAnchor editAs="oneCell">
    <xdr:from>
      <xdr:col>0</xdr:col>
      <xdr:colOff>142875</xdr:colOff>
      <xdr:row>0</xdr:row>
      <xdr:rowOff>38100</xdr:rowOff>
    </xdr:from>
    <xdr:to>
      <xdr:col>0</xdr:col>
      <xdr:colOff>2466975</xdr:colOff>
      <xdr:row>2</xdr:row>
      <xdr:rowOff>219075</xdr:rowOff>
    </xdr:to>
    <xdr:pic>
      <xdr:nvPicPr>
        <xdr:cNvPr id="9730" name="Picture 8" descr="logo3"/>
        <xdr:cNvPicPr>
          <a:picLocks noChangeAspect="1" noChangeArrowheads="1"/>
        </xdr:cNvPicPr>
      </xdr:nvPicPr>
      <xdr:blipFill>
        <a:blip xmlns:r="http://schemas.openxmlformats.org/officeDocument/2006/relationships" r:embed="rId1"/>
        <a:srcRect/>
        <a:stretch>
          <a:fillRect/>
        </a:stretch>
      </xdr:blipFill>
      <xdr:spPr bwMode="auto">
        <a:xfrm>
          <a:off x="142875" y="38100"/>
          <a:ext cx="2324100" cy="857250"/>
        </a:xfrm>
        <a:prstGeom prst="rect">
          <a:avLst/>
        </a:prstGeom>
        <a:noFill/>
        <a:ln w="9525">
          <a:noFill/>
          <a:miter lim="800000"/>
          <a:headEnd/>
          <a:tailEnd/>
        </a:ln>
      </xdr:spPr>
    </xdr:pic>
    <xdr:clientData/>
  </xdr:twoCellAnchor>
  <xdr:twoCellAnchor editAs="oneCell">
    <xdr:from>
      <xdr:col>0</xdr:col>
      <xdr:colOff>142875</xdr:colOff>
      <xdr:row>0</xdr:row>
      <xdr:rowOff>38100</xdr:rowOff>
    </xdr:from>
    <xdr:to>
      <xdr:col>0</xdr:col>
      <xdr:colOff>2466975</xdr:colOff>
      <xdr:row>2</xdr:row>
      <xdr:rowOff>219075</xdr:rowOff>
    </xdr:to>
    <xdr:pic>
      <xdr:nvPicPr>
        <xdr:cNvPr id="9731" name="Picture 8" descr="logo3"/>
        <xdr:cNvPicPr>
          <a:picLocks noChangeAspect="1" noChangeArrowheads="1"/>
        </xdr:cNvPicPr>
      </xdr:nvPicPr>
      <xdr:blipFill>
        <a:blip xmlns:r="http://schemas.openxmlformats.org/officeDocument/2006/relationships" r:embed="rId1"/>
        <a:srcRect/>
        <a:stretch>
          <a:fillRect/>
        </a:stretch>
      </xdr:blipFill>
      <xdr:spPr bwMode="auto">
        <a:xfrm>
          <a:off x="142875" y="38100"/>
          <a:ext cx="2324100" cy="8572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314325</xdr:colOff>
      <xdr:row>0</xdr:row>
      <xdr:rowOff>104775</xdr:rowOff>
    </xdr:from>
    <xdr:to>
      <xdr:col>1</xdr:col>
      <xdr:colOff>161925</xdr:colOff>
      <xdr:row>2</xdr:row>
      <xdr:rowOff>295275</xdr:rowOff>
    </xdr:to>
    <xdr:pic>
      <xdr:nvPicPr>
        <xdr:cNvPr id="12317" name="Picture 8" descr="logo3"/>
        <xdr:cNvPicPr>
          <a:picLocks noChangeAspect="1" noChangeArrowheads="1"/>
        </xdr:cNvPicPr>
      </xdr:nvPicPr>
      <xdr:blipFill>
        <a:blip xmlns:r="http://schemas.openxmlformats.org/officeDocument/2006/relationships" r:embed="rId1"/>
        <a:srcRect/>
        <a:stretch>
          <a:fillRect/>
        </a:stretch>
      </xdr:blipFill>
      <xdr:spPr bwMode="auto">
        <a:xfrm>
          <a:off x="314325" y="104775"/>
          <a:ext cx="2295525" cy="1247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A1:N22"/>
  <sheetViews>
    <sheetView workbookViewId="0">
      <selection activeCell="E9" sqref="E9"/>
    </sheetView>
  </sheetViews>
  <sheetFormatPr baseColWidth="10" defaultRowHeight="15"/>
  <cols>
    <col min="1" max="1" width="40.140625" style="3" customWidth="1"/>
    <col min="2" max="3" width="11.42578125" style="3"/>
    <col min="4" max="13" width="11.42578125" style="3" customWidth="1"/>
    <col min="14" max="16384" width="11.42578125" style="3"/>
  </cols>
  <sheetData>
    <row r="1" spans="1:14" ht="35.25" customHeight="1">
      <c r="A1" s="137" t="s">
        <v>9</v>
      </c>
      <c r="B1" s="137"/>
      <c r="C1" s="137"/>
      <c r="D1" s="137"/>
      <c r="E1" s="137"/>
      <c r="F1" s="137"/>
      <c r="G1" s="137"/>
      <c r="H1" s="137"/>
      <c r="I1" s="137"/>
      <c r="J1" s="137"/>
      <c r="K1" s="137"/>
      <c r="L1" s="137"/>
      <c r="M1" s="137"/>
    </row>
    <row r="2" spans="1:14" ht="36.75" customHeight="1">
      <c r="A2" s="137" t="s">
        <v>174</v>
      </c>
      <c r="B2" s="137"/>
      <c r="C2" s="137"/>
      <c r="D2" s="137"/>
      <c r="E2" s="137"/>
      <c r="F2" s="137"/>
      <c r="G2" s="137"/>
      <c r="H2" s="137"/>
      <c r="I2" s="137"/>
      <c r="J2" s="137"/>
      <c r="K2" s="137"/>
      <c r="L2" s="137"/>
      <c r="M2" s="137"/>
    </row>
    <row r="3" spans="1:14" ht="37.5" customHeight="1">
      <c r="A3" s="137" t="s">
        <v>10</v>
      </c>
      <c r="B3" s="137"/>
      <c r="C3" s="137"/>
      <c r="D3" s="137"/>
      <c r="E3" s="137"/>
      <c r="F3" s="137"/>
      <c r="G3" s="137"/>
      <c r="H3" s="137"/>
      <c r="I3" s="137"/>
      <c r="J3" s="137"/>
      <c r="K3" s="137"/>
      <c r="L3" s="137"/>
      <c r="M3" s="137"/>
    </row>
    <row r="4" spans="1:14" ht="31.5" customHeight="1">
      <c r="A4" s="20" t="s">
        <v>0</v>
      </c>
      <c r="B4" s="2" t="s">
        <v>1</v>
      </c>
      <c r="C4" s="2" t="s">
        <v>2</v>
      </c>
      <c r="D4" s="2" t="s">
        <v>3</v>
      </c>
      <c r="E4" s="2" t="s">
        <v>4</v>
      </c>
      <c r="F4" s="2" t="s">
        <v>5</v>
      </c>
      <c r="G4" s="2" t="s">
        <v>6</v>
      </c>
      <c r="H4" s="2" t="s">
        <v>7</v>
      </c>
      <c r="I4" s="2" t="s">
        <v>8</v>
      </c>
      <c r="J4" s="2" t="s">
        <v>148</v>
      </c>
      <c r="K4" s="2" t="s">
        <v>151</v>
      </c>
      <c r="L4" s="2" t="s">
        <v>154</v>
      </c>
      <c r="M4" s="2" t="s">
        <v>155</v>
      </c>
      <c r="N4" s="18" t="s">
        <v>11</v>
      </c>
    </row>
    <row r="5" spans="1:14">
      <c r="A5" s="98" t="s">
        <v>180</v>
      </c>
      <c r="B5" s="23">
        <v>12</v>
      </c>
      <c r="C5" s="23">
        <v>8</v>
      </c>
      <c r="D5" s="23">
        <v>0</v>
      </c>
      <c r="E5" s="37"/>
      <c r="F5" s="37"/>
      <c r="G5" s="37"/>
      <c r="H5" s="37"/>
      <c r="I5" s="37"/>
      <c r="J5" s="37"/>
      <c r="K5" s="37"/>
      <c r="L5" s="37"/>
      <c r="M5" s="37"/>
      <c r="N5" s="97">
        <f t="shared" ref="N5:N22" si="0">SUM(B5:M5)</f>
        <v>20</v>
      </c>
    </row>
    <row r="6" spans="1:14">
      <c r="A6" s="98" t="s">
        <v>181</v>
      </c>
      <c r="B6" s="23">
        <v>346</v>
      </c>
      <c r="C6" s="23">
        <v>325</v>
      </c>
      <c r="D6" s="23">
        <v>0</v>
      </c>
      <c r="E6" s="37"/>
      <c r="F6" s="37"/>
      <c r="G6" s="37"/>
      <c r="H6" s="37"/>
      <c r="I6" s="37"/>
      <c r="J6" s="37"/>
      <c r="K6" s="37"/>
      <c r="L6" s="37"/>
      <c r="M6" s="37"/>
      <c r="N6" s="97">
        <f t="shared" si="0"/>
        <v>671</v>
      </c>
    </row>
    <row r="7" spans="1:14" ht="30">
      <c r="A7" s="98" t="s">
        <v>12</v>
      </c>
      <c r="B7" s="23">
        <v>326</v>
      </c>
      <c r="C7" s="23">
        <v>305</v>
      </c>
      <c r="D7" s="23">
        <v>343</v>
      </c>
      <c r="E7" s="37"/>
      <c r="F7" s="37"/>
      <c r="G7" s="37"/>
      <c r="H7" s="37"/>
      <c r="I7" s="37"/>
      <c r="J7" s="37"/>
      <c r="K7" s="37"/>
      <c r="L7" s="37"/>
      <c r="M7" s="37"/>
      <c r="N7" s="97">
        <f t="shared" si="0"/>
        <v>974</v>
      </c>
    </row>
    <row r="8" spans="1:14" ht="45">
      <c r="A8" s="98" t="s">
        <v>146</v>
      </c>
      <c r="B8" s="37">
        <v>1</v>
      </c>
      <c r="C8" s="37">
        <v>10</v>
      </c>
      <c r="D8" s="37">
        <v>1</v>
      </c>
      <c r="E8" s="37"/>
      <c r="F8" s="37"/>
      <c r="G8" s="37"/>
      <c r="H8" s="37"/>
      <c r="I8" s="37"/>
      <c r="J8" s="37"/>
      <c r="K8" s="37"/>
      <c r="L8" s="37"/>
      <c r="M8" s="37"/>
      <c r="N8" s="97">
        <f t="shared" si="0"/>
        <v>12</v>
      </c>
    </row>
    <row r="9" spans="1:14">
      <c r="A9" s="98" t="s">
        <v>13</v>
      </c>
      <c r="B9" s="37">
        <v>6</v>
      </c>
      <c r="C9" s="37">
        <v>4</v>
      </c>
      <c r="D9" s="37">
        <v>6</v>
      </c>
      <c r="E9" s="37"/>
      <c r="F9" s="37"/>
      <c r="G9" s="37"/>
      <c r="H9" s="37"/>
      <c r="I9" s="37"/>
      <c r="J9" s="37"/>
      <c r="K9" s="37"/>
      <c r="L9" s="37"/>
      <c r="M9" s="37"/>
      <c r="N9" s="97">
        <f t="shared" si="0"/>
        <v>16</v>
      </c>
    </row>
    <row r="10" spans="1:14" ht="30">
      <c r="A10" s="98" t="s">
        <v>14</v>
      </c>
      <c r="B10" s="37">
        <v>2</v>
      </c>
      <c r="C10" s="37">
        <v>1</v>
      </c>
      <c r="D10" s="37">
        <v>1</v>
      </c>
      <c r="E10" s="37"/>
      <c r="F10" s="37"/>
      <c r="G10" s="37"/>
      <c r="H10" s="37"/>
      <c r="I10" s="37"/>
      <c r="J10" s="37"/>
      <c r="K10" s="37"/>
      <c r="L10" s="37"/>
      <c r="M10" s="37"/>
      <c r="N10" s="97">
        <f t="shared" si="0"/>
        <v>4</v>
      </c>
    </row>
    <row r="11" spans="1:14" ht="30">
      <c r="A11" s="98" t="s">
        <v>182</v>
      </c>
      <c r="B11" s="23">
        <v>155</v>
      </c>
      <c r="C11" s="23">
        <v>159</v>
      </c>
      <c r="D11" s="23">
        <v>150</v>
      </c>
      <c r="E11" s="37"/>
      <c r="F11" s="37"/>
      <c r="G11" s="37"/>
      <c r="H11" s="37"/>
      <c r="I11" s="37"/>
      <c r="J11" s="37"/>
      <c r="K11" s="37"/>
      <c r="L11" s="37"/>
      <c r="M11" s="37"/>
      <c r="N11" s="97">
        <f t="shared" si="0"/>
        <v>464</v>
      </c>
    </row>
    <row r="12" spans="1:14" ht="30">
      <c r="A12" s="98" t="s">
        <v>129</v>
      </c>
      <c r="B12" s="23">
        <v>1</v>
      </c>
      <c r="C12" s="23">
        <v>5</v>
      </c>
      <c r="D12" s="23">
        <v>4</v>
      </c>
      <c r="E12" s="99"/>
      <c r="F12" s="99"/>
      <c r="G12" s="99"/>
      <c r="H12" s="99"/>
      <c r="I12" s="99"/>
      <c r="J12" s="99"/>
      <c r="K12" s="99"/>
      <c r="L12" s="99"/>
      <c r="M12" s="99"/>
      <c r="N12" s="97">
        <f t="shared" si="0"/>
        <v>10</v>
      </c>
    </row>
    <row r="13" spans="1:14" ht="45">
      <c r="A13" s="98" t="s">
        <v>307</v>
      </c>
      <c r="B13" s="78">
        <v>0</v>
      </c>
      <c r="C13" s="78">
        <v>38</v>
      </c>
      <c r="D13" s="78">
        <v>0</v>
      </c>
      <c r="E13" s="99"/>
      <c r="F13" s="99"/>
      <c r="G13" s="99"/>
      <c r="H13" s="99"/>
      <c r="I13" s="99"/>
      <c r="J13" s="99"/>
      <c r="K13" s="99"/>
      <c r="L13" s="99"/>
      <c r="M13" s="99"/>
      <c r="N13" s="97">
        <f t="shared" si="0"/>
        <v>38</v>
      </c>
    </row>
    <row r="14" spans="1:14" ht="30">
      <c r="A14" s="98" t="s">
        <v>213</v>
      </c>
      <c r="B14" s="23">
        <v>0</v>
      </c>
      <c r="C14" s="23">
        <v>107</v>
      </c>
      <c r="D14" s="23">
        <v>30</v>
      </c>
      <c r="E14" s="99"/>
      <c r="F14" s="99"/>
      <c r="G14" s="99"/>
      <c r="H14" s="99"/>
      <c r="I14" s="99"/>
      <c r="J14" s="99"/>
      <c r="K14" s="99"/>
      <c r="L14" s="99"/>
      <c r="M14" s="99"/>
      <c r="N14" s="97">
        <f t="shared" si="0"/>
        <v>137</v>
      </c>
    </row>
    <row r="15" spans="1:14" ht="30">
      <c r="A15" s="98" t="s">
        <v>130</v>
      </c>
      <c r="B15" s="25">
        <v>155</v>
      </c>
      <c r="C15" s="25">
        <v>155</v>
      </c>
      <c r="D15" s="25">
        <v>150</v>
      </c>
      <c r="E15" s="99"/>
      <c r="F15" s="99"/>
      <c r="G15" s="99"/>
      <c r="H15" s="99"/>
      <c r="I15" s="99"/>
      <c r="J15" s="99"/>
      <c r="K15" s="99"/>
      <c r="L15" s="99"/>
      <c r="M15" s="99"/>
      <c r="N15" s="97">
        <f t="shared" si="0"/>
        <v>460</v>
      </c>
    </row>
    <row r="16" spans="1:14" ht="45">
      <c r="A16" s="98" t="s">
        <v>147</v>
      </c>
      <c r="B16" s="23">
        <v>2</v>
      </c>
      <c r="C16" s="23">
        <v>4</v>
      </c>
      <c r="D16" s="23">
        <v>7</v>
      </c>
      <c r="E16" s="99"/>
      <c r="F16" s="99"/>
      <c r="G16" s="99"/>
      <c r="H16" s="99"/>
      <c r="I16" s="99"/>
      <c r="J16" s="99"/>
      <c r="K16" s="99"/>
      <c r="L16" s="99"/>
      <c r="M16" s="99"/>
      <c r="N16" s="97">
        <f t="shared" si="0"/>
        <v>13</v>
      </c>
    </row>
    <row r="17" spans="1:14" ht="45">
      <c r="A17" s="98" t="s">
        <v>131</v>
      </c>
      <c r="B17" s="23">
        <v>20</v>
      </c>
      <c r="C17" s="23">
        <v>24</v>
      </c>
      <c r="D17" s="23">
        <v>12</v>
      </c>
      <c r="E17" s="99"/>
      <c r="F17" s="99"/>
      <c r="G17" s="99"/>
      <c r="H17" s="99"/>
      <c r="I17" s="99"/>
      <c r="J17" s="99"/>
      <c r="K17" s="99"/>
      <c r="L17" s="99"/>
      <c r="M17" s="99"/>
      <c r="N17" s="97">
        <f t="shared" si="0"/>
        <v>56</v>
      </c>
    </row>
    <row r="18" spans="1:14" ht="75">
      <c r="A18" s="98" t="s">
        <v>308</v>
      </c>
      <c r="B18" s="23">
        <v>3</v>
      </c>
      <c r="C18" s="23">
        <v>2</v>
      </c>
      <c r="D18" s="23">
        <v>0</v>
      </c>
      <c r="E18" s="99"/>
      <c r="F18" s="99"/>
      <c r="G18" s="99"/>
      <c r="H18" s="99"/>
      <c r="I18" s="99"/>
      <c r="J18" s="99"/>
      <c r="K18" s="99"/>
      <c r="L18" s="99"/>
      <c r="M18" s="99"/>
      <c r="N18" s="97">
        <f t="shared" si="0"/>
        <v>5</v>
      </c>
    </row>
    <row r="19" spans="1:14" ht="75">
      <c r="A19" s="100" t="s">
        <v>183</v>
      </c>
      <c r="B19" s="23">
        <v>219</v>
      </c>
      <c r="C19" s="23">
        <v>435</v>
      </c>
      <c r="D19" s="23">
        <v>318</v>
      </c>
      <c r="E19" s="99"/>
      <c r="F19" s="99"/>
      <c r="G19" s="99"/>
      <c r="H19" s="99"/>
      <c r="I19" s="99"/>
      <c r="J19" s="99"/>
      <c r="K19" s="99"/>
      <c r="L19" s="99"/>
      <c r="M19" s="99"/>
      <c r="N19" s="97">
        <f t="shared" si="0"/>
        <v>972</v>
      </c>
    </row>
    <row r="20" spans="1:14" ht="30">
      <c r="A20" s="98" t="s">
        <v>309</v>
      </c>
      <c r="B20" s="23">
        <v>2</v>
      </c>
      <c r="C20" s="23">
        <v>0</v>
      </c>
      <c r="D20" s="23">
        <v>2</v>
      </c>
      <c r="E20" s="99"/>
      <c r="F20" s="99"/>
      <c r="G20" s="99"/>
      <c r="H20" s="99"/>
      <c r="I20" s="99"/>
      <c r="J20" s="99"/>
      <c r="K20" s="99"/>
      <c r="L20" s="99"/>
      <c r="M20" s="99"/>
      <c r="N20" s="97">
        <f t="shared" si="0"/>
        <v>4</v>
      </c>
    </row>
    <row r="21" spans="1:14" ht="30">
      <c r="A21" s="98" t="s">
        <v>132</v>
      </c>
      <c r="B21" s="23">
        <v>9</v>
      </c>
      <c r="C21" s="23">
        <v>4</v>
      </c>
      <c r="D21" s="23">
        <v>1</v>
      </c>
      <c r="E21" s="99"/>
      <c r="F21" s="99"/>
      <c r="G21" s="99"/>
      <c r="H21" s="99"/>
      <c r="I21" s="99"/>
      <c r="J21" s="99"/>
      <c r="K21" s="99"/>
      <c r="L21" s="99"/>
      <c r="M21" s="99"/>
      <c r="N21" s="97">
        <f t="shared" si="0"/>
        <v>14</v>
      </c>
    </row>
    <row r="22" spans="1:14" ht="30">
      <c r="A22" s="98" t="s">
        <v>184</v>
      </c>
      <c r="B22" s="23">
        <v>1</v>
      </c>
      <c r="C22" s="23">
        <v>1</v>
      </c>
      <c r="D22" s="23">
        <v>0</v>
      </c>
      <c r="E22" s="99"/>
      <c r="F22" s="99"/>
      <c r="G22" s="99"/>
      <c r="H22" s="99"/>
      <c r="I22" s="99"/>
      <c r="J22" s="99"/>
      <c r="K22" s="99"/>
      <c r="L22" s="99"/>
      <c r="M22" s="99"/>
      <c r="N22" s="97">
        <f t="shared" si="0"/>
        <v>2</v>
      </c>
    </row>
  </sheetData>
  <mergeCells count="3">
    <mergeCell ref="A1:M1"/>
    <mergeCell ref="A2:M2"/>
    <mergeCell ref="A3:M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U48"/>
  <sheetViews>
    <sheetView workbookViewId="0">
      <selection activeCell="A22" sqref="A22"/>
    </sheetView>
  </sheetViews>
  <sheetFormatPr baseColWidth="10" defaultRowHeight="15"/>
  <cols>
    <col min="1" max="1" width="52.42578125" customWidth="1"/>
    <col min="2" max="9" width="11.7109375" customWidth="1"/>
    <col min="10" max="10" width="12.7109375" customWidth="1"/>
    <col min="11" max="14" width="11.7109375" customWidth="1"/>
  </cols>
  <sheetData>
    <row r="1" spans="1:21" ht="27.75" customHeight="1">
      <c r="A1" s="137" t="s">
        <v>9</v>
      </c>
      <c r="B1" s="137"/>
      <c r="C1" s="137"/>
      <c r="D1" s="137"/>
      <c r="E1" s="137"/>
      <c r="F1" s="137"/>
      <c r="G1" s="137"/>
      <c r="H1" s="137"/>
      <c r="I1" s="137"/>
      <c r="J1" s="137"/>
      <c r="K1" s="137"/>
      <c r="L1" s="137"/>
      <c r="M1" s="137"/>
    </row>
    <row r="2" spans="1:21" ht="27.75" customHeight="1">
      <c r="A2" s="137" t="s">
        <v>174</v>
      </c>
      <c r="B2" s="137"/>
      <c r="C2" s="137"/>
      <c r="D2" s="137"/>
      <c r="E2" s="137"/>
      <c r="F2" s="137"/>
      <c r="G2" s="137"/>
      <c r="H2" s="137"/>
      <c r="I2" s="137"/>
      <c r="J2" s="137"/>
      <c r="K2" s="137"/>
      <c r="L2" s="137"/>
      <c r="M2" s="137"/>
    </row>
    <row r="3" spans="1:21" ht="26.25" customHeight="1">
      <c r="A3" s="137" t="s">
        <v>15</v>
      </c>
      <c r="B3" s="137"/>
      <c r="C3" s="137"/>
      <c r="D3" s="137"/>
      <c r="E3" s="137"/>
      <c r="F3" s="137"/>
      <c r="G3" s="137"/>
      <c r="H3" s="137"/>
      <c r="I3" s="137"/>
      <c r="J3" s="137"/>
      <c r="K3" s="137"/>
      <c r="L3" s="137"/>
      <c r="M3" s="137"/>
    </row>
    <row r="4" spans="1:21" ht="31.5" customHeight="1">
      <c r="A4" s="1" t="s">
        <v>0</v>
      </c>
      <c r="B4" s="2" t="s">
        <v>1</v>
      </c>
      <c r="C4" s="2" t="s">
        <v>2</v>
      </c>
      <c r="D4" s="2" t="s">
        <v>3</v>
      </c>
      <c r="E4" s="2" t="s">
        <v>4</v>
      </c>
      <c r="F4" s="2" t="s">
        <v>5</v>
      </c>
      <c r="G4" s="2" t="s">
        <v>6</v>
      </c>
      <c r="H4" s="2" t="s">
        <v>7</v>
      </c>
      <c r="I4" s="2" t="s">
        <v>8</v>
      </c>
      <c r="J4" s="2" t="s">
        <v>148</v>
      </c>
      <c r="K4" s="2" t="s">
        <v>151</v>
      </c>
      <c r="L4" s="2" t="s">
        <v>154</v>
      </c>
      <c r="M4" s="2" t="s">
        <v>155</v>
      </c>
      <c r="N4" s="18" t="s">
        <v>11</v>
      </c>
    </row>
    <row r="5" spans="1:21" ht="30">
      <c r="A5" s="4" t="s">
        <v>310</v>
      </c>
      <c r="B5" s="90">
        <v>53834</v>
      </c>
      <c r="C5" s="28">
        <v>52434</v>
      </c>
      <c r="D5" s="28">
        <v>57874</v>
      </c>
      <c r="E5" s="28"/>
      <c r="F5" s="28"/>
      <c r="G5" s="28"/>
      <c r="H5" s="28"/>
      <c r="I5" s="28"/>
      <c r="J5" s="28"/>
      <c r="K5" s="29"/>
      <c r="L5" s="28"/>
      <c r="M5" s="28"/>
      <c r="N5" s="44">
        <f>SUM(B5:M5)</f>
        <v>164142</v>
      </c>
    </row>
    <row r="6" spans="1:21">
      <c r="A6" s="4" t="s">
        <v>16</v>
      </c>
      <c r="B6" s="91">
        <v>1726</v>
      </c>
      <c r="C6" s="26">
        <v>1586</v>
      </c>
      <c r="D6" s="26">
        <v>1800</v>
      </c>
      <c r="E6" s="26"/>
      <c r="F6" s="26"/>
      <c r="G6" s="26"/>
      <c r="H6" s="26"/>
      <c r="I6" s="26"/>
      <c r="J6" s="26"/>
      <c r="K6" s="30"/>
      <c r="L6" s="26"/>
      <c r="M6" s="26"/>
      <c r="N6" s="44">
        <f t="shared" ref="N6:N48" si="0">SUM(B6:M6)</f>
        <v>5112</v>
      </c>
    </row>
    <row r="7" spans="1:21" ht="30">
      <c r="A7" s="4" t="s">
        <v>17</v>
      </c>
      <c r="B7" s="91">
        <v>794</v>
      </c>
      <c r="C7" s="26">
        <v>868</v>
      </c>
      <c r="D7" s="26">
        <v>860</v>
      </c>
      <c r="F7" s="26"/>
      <c r="G7" s="26"/>
      <c r="H7" s="26"/>
      <c r="I7" s="26"/>
      <c r="J7" s="26"/>
      <c r="K7" s="31"/>
      <c r="L7" s="26"/>
      <c r="M7" s="26"/>
      <c r="N7" s="44">
        <f t="shared" si="0"/>
        <v>2522</v>
      </c>
      <c r="U7" s="26"/>
    </row>
    <row r="8" spans="1:21" ht="30">
      <c r="A8" s="5" t="s">
        <v>18</v>
      </c>
      <c r="B8" s="91">
        <v>436</v>
      </c>
      <c r="C8" s="26">
        <v>504</v>
      </c>
      <c r="D8" s="26">
        <v>626</v>
      </c>
      <c r="E8" s="26"/>
      <c r="F8" s="26"/>
      <c r="G8" s="26"/>
      <c r="H8" s="26"/>
      <c r="I8" s="26"/>
      <c r="J8" s="26"/>
      <c r="K8" s="31"/>
      <c r="L8" s="26"/>
      <c r="M8" s="26"/>
      <c r="N8" s="44">
        <f t="shared" si="0"/>
        <v>1566</v>
      </c>
    </row>
    <row r="9" spans="1:21" ht="30">
      <c r="A9" s="4" t="s">
        <v>311</v>
      </c>
      <c r="B9" s="91">
        <v>432</v>
      </c>
      <c r="C9" s="26">
        <v>496</v>
      </c>
      <c r="D9" s="26">
        <v>1024</v>
      </c>
      <c r="E9" s="26"/>
      <c r="F9" s="26"/>
      <c r="G9" s="26"/>
      <c r="H9" s="26"/>
      <c r="I9" s="26"/>
      <c r="J9" s="26"/>
      <c r="K9" s="31"/>
      <c r="L9" s="26"/>
      <c r="M9" s="26"/>
      <c r="N9" s="44">
        <f t="shared" si="0"/>
        <v>1952</v>
      </c>
    </row>
    <row r="10" spans="1:21">
      <c r="A10" s="4" t="s">
        <v>19</v>
      </c>
      <c r="B10" s="91">
        <v>21</v>
      </c>
      <c r="C10" s="26">
        <v>17</v>
      </c>
      <c r="D10" s="26">
        <v>2</v>
      </c>
      <c r="E10" s="26"/>
      <c r="F10" s="26"/>
      <c r="G10" s="26"/>
      <c r="H10" s="26"/>
      <c r="I10" s="26"/>
      <c r="J10" s="26"/>
      <c r="K10" s="31"/>
      <c r="L10" s="26"/>
      <c r="M10" s="26"/>
      <c r="N10" s="44">
        <f t="shared" si="0"/>
        <v>40</v>
      </c>
    </row>
    <row r="11" spans="1:21" ht="30">
      <c r="A11" s="4" t="s">
        <v>20</v>
      </c>
      <c r="B11" s="91">
        <v>375</v>
      </c>
      <c r="C11" s="26">
        <v>575</v>
      </c>
      <c r="D11" s="26">
        <v>452</v>
      </c>
      <c r="E11" s="26"/>
      <c r="F11" s="26"/>
      <c r="G11" s="26"/>
      <c r="H11" s="26"/>
      <c r="I11" s="26"/>
      <c r="J11" s="26"/>
      <c r="K11" s="31"/>
      <c r="L11" s="26"/>
      <c r="M11" s="26"/>
      <c r="N11" s="44">
        <f t="shared" si="0"/>
        <v>1402</v>
      </c>
    </row>
    <row r="12" spans="1:21">
      <c r="A12" s="4" t="s">
        <v>21</v>
      </c>
      <c r="B12" s="91">
        <v>1292</v>
      </c>
      <c r="C12" s="26">
        <v>1240</v>
      </c>
      <c r="D12" s="26">
        <v>1163</v>
      </c>
      <c r="E12" s="26"/>
      <c r="F12" s="26"/>
      <c r="G12" s="26"/>
      <c r="H12" s="26"/>
      <c r="I12" s="26"/>
      <c r="J12" s="26"/>
      <c r="K12" s="30"/>
      <c r="L12" s="26"/>
      <c r="M12" s="26"/>
      <c r="N12" s="44">
        <f t="shared" si="0"/>
        <v>3695</v>
      </c>
    </row>
    <row r="13" spans="1:21">
      <c r="A13" s="4" t="s">
        <v>22</v>
      </c>
      <c r="B13" s="91">
        <v>787</v>
      </c>
      <c r="C13" s="26">
        <v>740</v>
      </c>
      <c r="D13" s="26">
        <v>677</v>
      </c>
      <c r="E13" s="26"/>
      <c r="F13" s="26"/>
      <c r="G13" s="26"/>
      <c r="H13" s="26"/>
      <c r="I13" s="26"/>
      <c r="J13" s="26"/>
      <c r="K13" s="30"/>
      <c r="L13" s="26"/>
      <c r="M13" s="26"/>
      <c r="N13" s="44">
        <f t="shared" si="0"/>
        <v>2204</v>
      </c>
    </row>
    <row r="14" spans="1:21" ht="18" customHeight="1">
      <c r="A14" s="4" t="s">
        <v>23</v>
      </c>
      <c r="B14" s="91">
        <v>175</v>
      </c>
      <c r="C14" s="26">
        <v>170</v>
      </c>
      <c r="D14" s="26">
        <v>157</v>
      </c>
      <c r="E14" s="26"/>
      <c r="F14" s="26"/>
      <c r="G14" s="26"/>
      <c r="H14" s="26"/>
      <c r="I14" s="26"/>
      <c r="J14" s="26"/>
      <c r="K14" s="31"/>
      <c r="L14" s="26"/>
      <c r="M14" s="26"/>
      <c r="N14" s="44">
        <f t="shared" si="0"/>
        <v>502</v>
      </c>
    </row>
    <row r="15" spans="1:21">
      <c r="A15" s="4" t="s">
        <v>312</v>
      </c>
      <c r="B15" s="91">
        <v>330</v>
      </c>
      <c r="C15" s="26">
        <v>330</v>
      </c>
      <c r="D15" s="26">
        <v>327</v>
      </c>
      <c r="E15" s="26"/>
      <c r="F15" s="26"/>
      <c r="G15" s="26"/>
      <c r="H15" s="26"/>
      <c r="I15" s="26"/>
      <c r="J15" s="26"/>
      <c r="K15" s="31"/>
      <c r="L15" s="26"/>
      <c r="M15" s="26"/>
      <c r="N15" s="44">
        <f t="shared" si="0"/>
        <v>987</v>
      </c>
    </row>
    <row r="16" spans="1:21">
      <c r="A16" s="4" t="s">
        <v>313</v>
      </c>
      <c r="B16" s="91">
        <v>0</v>
      </c>
      <c r="C16" s="26">
        <v>0</v>
      </c>
      <c r="D16" s="26">
        <v>0</v>
      </c>
      <c r="E16" s="26"/>
      <c r="F16" s="26"/>
      <c r="G16" s="26"/>
      <c r="H16" s="26"/>
      <c r="I16" s="26"/>
      <c r="J16" s="26"/>
      <c r="K16" s="30"/>
      <c r="L16" s="26"/>
      <c r="M16" s="26"/>
      <c r="N16" s="44">
        <f t="shared" si="0"/>
        <v>0</v>
      </c>
    </row>
    <row r="17" spans="1:14">
      <c r="A17" s="4" t="s">
        <v>24</v>
      </c>
      <c r="B17" s="91">
        <v>1240</v>
      </c>
      <c r="C17" s="26">
        <v>1120</v>
      </c>
      <c r="D17" s="26">
        <v>1240</v>
      </c>
      <c r="E17" s="26"/>
      <c r="F17" s="26"/>
      <c r="G17" s="26"/>
      <c r="H17" s="26"/>
      <c r="I17" s="26"/>
      <c r="J17" s="26"/>
      <c r="K17" s="30"/>
      <c r="L17" s="26"/>
      <c r="M17" s="26"/>
      <c r="N17" s="44">
        <f t="shared" si="0"/>
        <v>3600</v>
      </c>
    </row>
    <row r="18" spans="1:14" ht="14.25" customHeight="1">
      <c r="A18" s="4" t="s">
        <v>25</v>
      </c>
      <c r="B18" s="91">
        <v>1550</v>
      </c>
      <c r="C18" s="26">
        <v>1400</v>
      </c>
      <c r="D18" s="26">
        <v>1550</v>
      </c>
      <c r="E18" s="26"/>
      <c r="F18" s="26"/>
      <c r="G18" s="26"/>
      <c r="H18" s="26"/>
      <c r="I18" s="26"/>
      <c r="J18" s="26"/>
      <c r="K18" s="30"/>
      <c r="L18" s="26"/>
      <c r="M18" s="26"/>
      <c r="N18" s="44">
        <f t="shared" si="0"/>
        <v>4500</v>
      </c>
    </row>
    <row r="19" spans="1:14" ht="30.75" customHeight="1">
      <c r="A19" s="4" t="s">
        <v>26</v>
      </c>
      <c r="B19" s="91">
        <v>49878</v>
      </c>
      <c r="C19" s="26">
        <v>53083</v>
      </c>
      <c r="D19" s="26">
        <v>48037</v>
      </c>
      <c r="E19" s="28"/>
      <c r="F19" s="28"/>
      <c r="G19" s="28"/>
      <c r="H19" s="28"/>
      <c r="I19" s="28"/>
      <c r="J19" s="28"/>
      <c r="K19" s="32"/>
      <c r="L19" s="28"/>
      <c r="M19" s="28"/>
      <c r="N19" s="44">
        <f t="shared" si="0"/>
        <v>150998</v>
      </c>
    </row>
    <row r="20" spans="1:14" ht="30">
      <c r="A20" s="4" t="s">
        <v>27</v>
      </c>
      <c r="B20" s="90">
        <v>69</v>
      </c>
      <c r="C20" s="28">
        <v>249</v>
      </c>
      <c r="D20" s="28">
        <v>433</v>
      </c>
      <c r="E20" s="26"/>
      <c r="F20" s="26"/>
      <c r="G20" s="26"/>
      <c r="H20" s="26"/>
      <c r="I20" s="26"/>
      <c r="J20" s="26"/>
      <c r="K20" s="31"/>
      <c r="L20" s="26"/>
      <c r="M20" s="26"/>
      <c r="N20" s="44">
        <f t="shared" si="0"/>
        <v>751</v>
      </c>
    </row>
    <row r="21" spans="1:14" ht="46.5" customHeight="1">
      <c r="A21" s="4" t="s">
        <v>28</v>
      </c>
      <c r="B21" s="91">
        <v>336</v>
      </c>
      <c r="C21" s="26">
        <v>376</v>
      </c>
      <c r="D21" s="26">
        <v>297</v>
      </c>
      <c r="E21" s="26"/>
      <c r="F21" s="26"/>
      <c r="G21" s="26"/>
      <c r="H21" s="26"/>
      <c r="I21" s="26"/>
      <c r="J21" s="26"/>
      <c r="K21" s="31"/>
      <c r="L21" s="26"/>
      <c r="M21" s="26"/>
      <c r="N21" s="44">
        <f t="shared" si="0"/>
        <v>1009</v>
      </c>
    </row>
    <row r="22" spans="1:14" ht="92.25" customHeight="1">
      <c r="A22" s="4" t="s">
        <v>314</v>
      </c>
      <c r="B22" s="91">
        <v>8</v>
      </c>
      <c r="C22" s="26">
        <v>12</v>
      </c>
      <c r="D22" s="26">
        <v>72</v>
      </c>
      <c r="E22" s="26"/>
      <c r="F22" s="26"/>
      <c r="G22" s="26"/>
      <c r="H22" s="26"/>
      <c r="I22" s="26"/>
      <c r="J22" s="26"/>
      <c r="K22" s="31"/>
      <c r="L22" s="26"/>
      <c r="M22" s="26"/>
      <c r="N22" s="44">
        <f t="shared" si="0"/>
        <v>92</v>
      </c>
    </row>
    <row r="23" spans="1:14" ht="66.75" customHeight="1">
      <c r="A23" s="4" t="s">
        <v>315</v>
      </c>
      <c r="B23" s="91">
        <v>70</v>
      </c>
      <c r="C23" s="26">
        <v>116</v>
      </c>
      <c r="D23" s="26">
        <v>105</v>
      </c>
      <c r="E23" s="26"/>
      <c r="F23" s="26"/>
      <c r="G23" s="26"/>
      <c r="H23" s="26"/>
      <c r="I23" s="26"/>
      <c r="J23" s="26"/>
      <c r="K23" s="31"/>
      <c r="L23" s="26"/>
      <c r="M23" s="26"/>
      <c r="N23" s="44">
        <f t="shared" si="0"/>
        <v>291</v>
      </c>
    </row>
    <row r="24" spans="1:14" ht="48.75" customHeight="1">
      <c r="A24" s="4" t="s">
        <v>316</v>
      </c>
      <c r="B24" s="91">
        <v>2</v>
      </c>
      <c r="C24" s="26">
        <v>4</v>
      </c>
      <c r="D24" s="26">
        <v>4</v>
      </c>
      <c r="E24" s="26"/>
      <c r="F24" s="26"/>
      <c r="G24" s="26"/>
      <c r="H24" s="26"/>
      <c r="I24" s="26"/>
      <c r="J24" s="26"/>
      <c r="K24" s="31"/>
      <c r="L24" s="26"/>
      <c r="M24" s="26"/>
      <c r="N24" s="44">
        <f t="shared" si="0"/>
        <v>10</v>
      </c>
    </row>
    <row r="25" spans="1:14" ht="33.75" customHeight="1">
      <c r="A25" s="4" t="s">
        <v>29</v>
      </c>
      <c r="B25" s="91">
        <v>73</v>
      </c>
      <c r="C25" s="26">
        <v>46</v>
      </c>
      <c r="D25" s="26">
        <v>220</v>
      </c>
      <c r="E25" s="26"/>
      <c r="F25" s="26"/>
      <c r="G25" s="26"/>
      <c r="H25" s="26"/>
      <c r="I25" s="26"/>
      <c r="J25" s="26"/>
      <c r="K25" s="31"/>
      <c r="L25" s="26"/>
      <c r="M25" s="26"/>
      <c r="N25" s="44">
        <f t="shared" si="0"/>
        <v>339</v>
      </c>
    </row>
    <row r="26" spans="1:14" ht="30.75" customHeight="1">
      <c r="A26" s="4" t="s">
        <v>30</v>
      </c>
      <c r="B26" s="91">
        <v>28</v>
      </c>
      <c r="C26" s="26">
        <v>27</v>
      </c>
      <c r="D26" s="26">
        <v>59</v>
      </c>
      <c r="E26" s="26"/>
      <c r="F26" s="26"/>
      <c r="G26" s="26"/>
      <c r="H26" s="26"/>
      <c r="I26" s="26"/>
      <c r="J26" s="26"/>
      <c r="K26" s="31"/>
      <c r="L26" s="26"/>
      <c r="M26" s="26"/>
      <c r="N26" s="44">
        <f t="shared" si="0"/>
        <v>114</v>
      </c>
    </row>
    <row r="27" spans="1:14" ht="97.5" customHeight="1">
      <c r="A27" s="4" t="s">
        <v>317</v>
      </c>
      <c r="B27" s="91">
        <v>907</v>
      </c>
      <c r="C27" s="26">
        <v>1038</v>
      </c>
      <c r="D27" s="26">
        <v>912</v>
      </c>
      <c r="E27" s="26"/>
      <c r="F27" s="26"/>
      <c r="G27" s="26"/>
      <c r="H27" s="26"/>
      <c r="I27" s="26"/>
      <c r="J27" s="26"/>
      <c r="K27" s="31"/>
      <c r="L27" s="26"/>
      <c r="M27" s="26"/>
      <c r="N27" s="44">
        <f t="shared" si="0"/>
        <v>2857</v>
      </c>
    </row>
    <row r="28" spans="1:14" ht="49.5" customHeight="1">
      <c r="A28" s="6" t="s">
        <v>318</v>
      </c>
      <c r="B28" s="91">
        <v>27</v>
      </c>
      <c r="C28" s="26">
        <v>66</v>
      </c>
      <c r="D28" s="26">
        <v>249</v>
      </c>
      <c r="E28" s="26"/>
      <c r="F28" s="26"/>
      <c r="G28" s="26"/>
      <c r="H28" s="26"/>
      <c r="I28" s="26"/>
      <c r="J28" s="26"/>
      <c r="K28" s="30"/>
      <c r="L28" s="26"/>
      <c r="M28" s="26"/>
      <c r="N28" s="44">
        <f t="shared" si="0"/>
        <v>342</v>
      </c>
    </row>
    <row r="29" spans="1:14" ht="95.25" customHeight="1">
      <c r="A29" s="4" t="s">
        <v>31</v>
      </c>
      <c r="B29" s="91">
        <v>2812</v>
      </c>
      <c r="C29" s="26">
        <v>3213</v>
      </c>
      <c r="D29" s="26">
        <v>2810</v>
      </c>
      <c r="E29" s="26"/>
      <c r="F29" s="26"/>
      <c r="G29" s="26"/>
      <c r="H29" s="26"/>
      <c r="I29" s="26"/>
      <c r="J29" s="26"/>
      <c r="K29" s="31"/>
      <c r="L29" s="26"/>
      <c r="M29" s="26"/>
      <c r="N29" s="44">
        <f t="shared" si="0"/>
        <v>8835</v>
      </c>
    </row>
    <row r="30" spans="1:14" ht="50.25" customHeight="1">
      <c r="A30" s="6" t="s">
        <v>319</v>
      </c>
      <c r="B30" s="91">
        <v>65</v>
      </c>
      <c r="C30" s="26">
        <v>58</v>
      </c>
      <c r="D30" s="26">
        <v>184</v>
      </c>
      <c r="E30" s="26"/>
      <c r="F30" s="26"/>
      <c r="G30" s="26"/>
      <c r="H30" s="26"/>
      <c r="I30" s="26"/>
      <c r="J30" s="26"/>
      <c r="K30" s="24"/>
      <c r="L30" s="26"/>
      <c r="M30" s="26"/>
      <c r="N30" s="44">
        <f t="shared" si="0"/>
        <v>307</v>
      </c>
    </row>
    <row r="31" spans="1:14" ht="50.25" customHeight="1">
      <c r="A31" s="6" t="s">
        <v>320</v>
      </c>
      <c r="B31" s="91">
        <v>3411</v>
      </c>
      <c r="C31" s="26">
        <v>2807</v>
      </c>
      <c r="D31" s="26">
        <v>296</v>
      </c>
      <c r="E31" s="26"/>
      <c r="F31" s="26"/>
      <c r="G31" s="26"/>
      <c r="H31" s="26"/>
      <c r="I31" s="26"/>
      <c r="J31" s="26"/>
      <c r="K31" s="23"/>
      <c r="L31" s="26"/>
      <c r="M31" s="26"/>
      <c r="N31" s="44">
        <f t="shared" si="0"/>
        <v>6514</v>
      </c>
    </row>
    <row r="32" spans="1:14" ht="34.5" customHeight="1">
      <c r="A32" s="6" t="s">
        <v>321</v>
      </c>
      <c r="B32" s="91">
        <v>40</v>
      </c>
      <c r="C32" s="26">
        <v>37</v>
      </c>
      <c r="D32" s="26">
        <v>3</v>
      </c>
      <c r="E32" s="26"/>
      <c r="F32" s="26"/>
      <c r="G32" s="26"/>
      <c r="H32" s="26"/>
      <c r="I32" s="26"/>
      <c r="J32" s="26"/>
      <c r="K32" s="23"/>
      <c r="L32" s="26"/>
      <c r="M32" s="26"/>
      <c r="N32" s="44">
        <f t="shared" si="0"/>
        <v>80</v>
      </c>
    </row>
    <row r="33" spans="1:15" ht="30">
      <c r="A33" s="6" t="s">
        <v>32</v>
      </c>
      <c r="B33" s="91">
        <v>570</v>
      </c>
      <c r="C33" s="26">
        <v>697</v>
      </c>
      <c r="D33" s="26">
        <v>536</v>
      </c>
      <c r="E33" s="28"/>
      <c r="F33" s="28"/>
      <c r="G33" s="28"/>
      <c r="H33" s="28"/>
      <c r="I33" s="28"/>
      <c r="J33" s="28"/>
      <c r="K33" s="33"/>
      <c r="L33" s="28"/>
      <c r="M33" s="28"/>
      <c r="N33" s="44">
        <f t="shared" si="0"/>
        <v>1803</v>
      </c>
    </row>
    <row r="34" spans="1:15" ht="48" customHeight="1">
      <c r="A34" s="4" t="s">
        <v>322</v>
      </c>
      <c r="B34" s="90">
        <v>1426</v>
      </c>
      <c r="C34" s="28">
        <v>3260</v>
      </c>
      <c r="D34" s="28">
        <v>3713</v>
      </c>
      <c r="E34" s="35"/>
      <c r="F34" s="35"/>
      <c r="G34" s="35"/>
      <c r="H34" s="35"/>
      <c r="I34" s="35"/>
      <c r="J34" s="35"/>
      <c r="K34" s="45"/>
      <c r="L34" s="35"/>
      <c r="M34" s="35"/>
      <c r="N34" s="44">
        <f t="shared" si="0"/>
        <v>8399</v>
      </c>
      <c r="O34" s="8"/>
    </row>
    <row r="35" spans="1:15" ht="48" customHeight="1">
      <c r="A35" s="4" t="s">
        <v>33</v>
      </c>
      <c r="B35" s="90">
        <v>187</v>
      </c>
      <c r="C35" s="28">
        <v>3547</v>
      </c>
      <c r="D35" s="28">
        <v>4256</v>
      </c>
      <c r="E35" s="27"/>
      <c r="F35" s="27"/>
      <c r="G35" s="27"/>
      <c r="H35" s="27"/>
      <c r="I35" s="27"/>
      <c r="J35" s="27"/>
      <c r="K35" s="27"/>
      <c r="L35" s="27"/>
      <c r="M35" s="27"/>
      <c r="N35" s="44">
        <f t="shared" si="0"/>
        <v>7990</v>
      </c>
      <c r="O35" s="8"/>
    </row>
    <row r="36" spans="1:15" ht="45">
      <c r="A36" s="50" t="s">
        <v>323</v>
      </c>
      <c r="B36" s="48">
        <v>39</v>
      </c>
      <c r="C36" s="27">
        <v>12</v>
      </c>
      <c r="D36" s="27">
        <v>6</v>
      </c>
      <c r="E36" s="27"/>
      <c r="F36" s="27"/>
      <c r="G36" s="27"/>
      <c r="H36" s="27"/>
      <c r="I36" s="27"/>
      <c r="J36" s="27"/>
      <c r="K36" s="27"/>
      <c r="L36" s="27"/>
      <c r="M36" s="27"/>
      <c r="N36" s="44">
        <f t="shared" si="0"/>
        <v>57</v>
      </c>
      <c r="O36" s="8"/>
    </row>
    <row r="37" spans="1:15" ht="16.5" customHeight="1">
      <c r="A37" s="50" t="s">
        <v>34</v>
      </c>
      <c r="B37" s="48">
        <v>2474</v>
      </c>
      <c r="C37" s="27">
        <v>7</v>
      </c>
      <c r="D37" s="27">
        <v>6</v>
      </c>
      <c r="E37" s="27"/>
      <c r="F37" s="27"/>
      <c r="G37" s="27"/>
      <c r="H37" s="27"/>
      <c r="I37" s="27"/>
      <c r="J37" s="27"/>
      <c r="K37" s="27"/>
      <c r="L37" s="27"/>
      <c r="M37" s="27"/>
      <c r="N37" s="44">
        <f t="shared" si="0"/>
        <v>2487</v>
      </c>
      <c r="O37" s="8"/>
    </row>
    <row r="38" spans="1:15" ht="45">
      <c r="A38" s="50" t="s">
        <v>324</v>
      </c>
      <c r="B38" s="48">
        <v>47</v>
      </c>
      <c r="C38" s="27">
        <v>73</v>
      </c>
      <c r="D38" s="27">
        <v>68</v>
      </c>
      <c r="E38" s="27"/>
      <c r="F38" s="27"/>
      <c r="G38" s="27"/>
      <c r="H38" s="27"/>
      <c r="I38" s="27"/>
      <c r="J38" s="27"/>
      <c r="K38" s="27"/>
      <c r="L38" s="27"/>
      <c r="M38" s="27"/>
      <c r="N38" s="44">
        <f t="shared" si="0"/>
        <v>188</v>
      </c>
      <c r="O38" s="8"/>
    </row>
    <row r="39" spans="1:15">
      <c r="A39" s="50" t="s">
        <v>325</v>
      </c>
      <c r="B39" s="48">
        <v>63</v>
      </c>
      <c r="C39" s="27">
        <v>120</v>
      </c>
      <c r="D39" s="27">
        <v>84</v>
      </c>
      <c r="E39" s="27"/>
      <c r="F39" s="27"/>
      <c r="G39" s="27"/>
      <c r="H39" s="27"/>
      <c r="I39" s="27"/>
      <c r="J39" s="27"/>
      <c r="K39" s="27"/>
      <c r="L39" s="27"/>
      <c r="M39" s="27"/>
      <c r="N39" s="44">
        <f t="shared" si="0"/>
        <v>267</v>
      </c>
      <c r="O39" s="8"/>
    </row>
    <row r="40" spans="1:15" ht="45">
      <c r="A40" s="50" t="s">
        <v>35</v>
      </c>
      <c r="B40" s="48">
        <v>16</v>
      </c>
      <c r="C40" s="27">
        <v>26</v>
      </c>
      <c r="D40" s="27">
        <v>35</v>
      </c>
      <c r="E40" s="27"/>
      <c r="F40" s="27"/>
      <c r="G40" s="27"/>
      <c r="H40" s="27"/>
      <c r="I40" s="27"/>
      <c r="J40" s="27"/>
      <c r="K40" s="27"/>
      <c r="L40" s="27"/>
      <c r="M40" s="27"/>
      <c r="N40" s="44">
        <f t="shared" si="0"/>
        <v>77</v>
      </c>
      <c r="O40" s="8"/>
    </row>
    <row r="41" spans="1:15">
      <c r="A41" s="50" t="s">
        <v>326</v>
      </c>
      <c r="B41" s="48">
        <v>8</v>
      </c>
      <c r="C41" s="27">
        <v>1</v>
      </c>
      <c r="D41" s="27">
        <v>6</v>
      </c>
      <c r="E41" s="27"/>
      <c r="F41" s="27"/>
      <c r="G41" s="27"/>
      <c r="H41" s="27"/>
      <c r="I41" s="27"/>
      <c r="J41" s="27"/>
      <c r="K41" s="27"/>
      <c r="L41" s="27"/>
      <c r="M41" s="27"/>
      <c r="N41" s="44">
        <f t="shared" si="0"/>
        <v>15</v>
      </c>
      <c r="O41" s="8"/>
    </row>
    <row r="42" spans="1:15">
      <c r="A42" s="50" t="s">
        <v>327</v>
      </c>
      <c r="B42" s="48"/>
      <c r="C42" s="27"/>
      <c r="D42" s="27"/>
      <c r="E42" s="27"/>
      <c r="F42" s="27"/>
      <c r="G42" s="27"/>
      <c r="H42" s="27"/>
      <c r="I42" s="27"/>
      <c r="J42" s="27"/>
      <c r="K42" s="27"/>
      <c r="L42" s="27"/>
      <c r="M42" s="27"/>
      <c r="N42" s="44">
        <f t="shared" si="0"/>
        <v>0</v>
      </c>
    </row>
    <row r="43" spans="1:15">
      <c r="A43" s="50" t="s">
        <v>328</v>
      </c>
      <c r="B43" s="48">
        <v>119424</v>
      </c>
      <c r="C43" s="27">
        <v>108032</v>
      </c>
      <c r="D43" s="27">
        <v>120549</v>
      </c>
      <c r="E43" s="27"/>
      <c r="F43" s="27"/>
      <c r="G43" s="27"/>
      <c r="H43" s="27"/>
      <c r="I43" s="27"/>
      <c r="J43" s="27"/>
      <c r="K43" s="27"/>
      <c r="L43" s="27"/>
      <c r="M43" s="27"/>
      <c r="N43" s="44">
        <f t="shared" si="0"/>
        <v>348005</v>
      </c>
    </row>
    <row r="44" spans="1:15">
      <c r="A44" s="50" t="s">
        <v>329</v>
      </c>
      <c r="B44" s="48">
        <v>299</v>
      </c>
      <c r="C44" s="27">
        <v>202</v>
      </c>
      <c r="D44" s="27">
        <v>446</v>
      </c>
      <c r="E44" s="27"/>
      <c r="F44" s="27"/>
      <c r="G44" s="27"/>
      <c r="H44" s="27"/>
      <c r="I44" s="27"/>
      <c r="J44" s="27"/>
      <c r="K44" s="27"/>
      <c r="L44" s="27"/>
      <c r="M44" s="27"/>
      <c r="N44" s="44">
        <f t="shared" si="0"/>
        <v>947</v>
      </c>
    </row>
    <row r="45" spans="1:15">
      <c r="A45" s="50" t="s">
        <v>330</v>
      </c>
      <c r="B45" s="48">
        <v>908</v>
      </c>
      <c r="C45" s="27">
        <v>724</v>
      </c>
      <c r="D45" s="27">
        <v>775</v>
      </c>
      <c r="E45" s="27"/>
      <c r="F45" s="27"/>
      <c r="G45" s="27"/>
      <c r="H45" s="27"/>
      <c r="I45" s="27"/>
      <c r="J45" s="27"/>
      <c r="K45" s="27"/>
      <c r="L45" s="27"/>
      <c r="M45" s="27"/>
      <c r="N45" s="44">
        <f t="shared" si="0"/>
        <v>2407</v>
      </c>
    </row>
    <row r="46" spans="1:15">
      <c r="A46" s="50" t="s">
        <v>331</v>
      </c>
      <c r="B46" s="48">
        <v>1949</v>
      </c>
      <c r="C46" s="27">
        <v>1897</v>
      </c>
      <c r="D46" s="27">
        <v>2155</v>
      </c>
      <c r="E46" s="27"/>
      <c r="F46" s="27"/>
      <c r="G46" s="27"/>
      <c r="H46" s="27"/>
      <c r="I46" s="27"/>
      <c r="J46" s="27"/>
      <c r="K46" s="27"/>
      <c r="L46" s="27"/>
      <c r="M46" s="27"/>
      <c r="N46" s="44">
        <f t="shared" si="0"/>
        <v>6001</v>
      </c>
    </row>
    <row r="47" spans="1:15">
      <c r="A47" s="50" t="s">
        <v>332</v>
      </c>
      <c r="B47" s="48">
        <v>140</v>
      </c>
      <c r="C47" s="27">
        <v>116</v>
      </c>
      <c r="D47" s="27">
        <v>93</v>
      </c>
      <c r="E47" s="27"/>
      <c r="F47" s="27"/>
      <c r="G47" s="27"/>
      <c r="H47" s="27"/>
      <c r="I47" s="27"/>
      <c r="J47" s="27"/>
      <c r="K47" s="27"/>
      <c r="L47" s="27"/>
      <c r="M47" s="27"/>
      <c r="N47" s="44">
        <f t="shared" si="0"/>
        <v>349</v>
      </c>
    </row>
    <row r="48" spans="1:15">
      <c r="A48" s="50" t="s">
        <v>333</v>
      </c>
      <c r="B48" s="48">
        <v>7110</v>
      </c>
      <c r="C48" s="27">
        <v>6275</v>
      </c>
      <c r="D48" s="27">
        <v>6741</v>
      </c>
      <c r="E48" s="27"/>
      <c r="F48" s="27"/>
      <c r="G48" s="27"/>
      <c r="H48" s="27"/>
      <c r="I48" s="27"/>
      <c r="J48" s="27"/>
      <c r="K48" s="27"/>
      <c r="L48" s="27"/>
      <c r="M48" s="27"/>
      <c r="N48" s="44">
        <f t="shared" si="0"/>
        <v>20126</v>
      </c>
    </row>
  </sheetData>
  <mergeCells count="3">
    <mergeCell ref="A1:M1"/>
    <mergeCell ref="A2:M2"/>
    <mergeCell ref="A3:M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dimension ref="A1:N18"/>
  <sheetViews>
    <sheetView topLeftCell="A4" workbookViewId="0">
      <selection activeCell="A3" sqref="A3:J3"/>
    </sheetView>
  </sheetViews>
  <sheetFormatPr baseColWidth="10" defaultRowHeight="15"/>
  <cols>
    <col min="1" max="1" width="31.5703125" customWidth="1"/>
    <col min="2" max="9" width="11.7109375" customWidth="1"/>
    <col min="10" max="10" width="14.140625" customWidth="1"/>
    <col min="11" max="14" width="11.7109375" customWidth="1"/>
  </cols>
  <sheetData>
    <row r="1" spans="1:14" ht="42.75" customHeight="1">
      <c r="A1" s="137" t="s">
        <v>9</v>
      </c>
      <c r="B1" s="137"/>
      <c r="C1" s="137"/>
      <c r="D1" s="137"/>
      <c r="E1" s="137"/>
      <c r="F1" s="137"/>
      <c r="G1" s="137"/>
      <c r="H1" s="137"/>
      <c r="I1" s="137"/>
      <c r="J1" s="137"/>
    </row>
    <row r="2" spans="1:14" ht="42.75" customHeight="1">
      <c r="A2" s="137" t="s">
        <v>174</v>
      </c>
      <c r="B2" s="137"/>
      <c r="C2" s="137"/>
      <c r="D2" s="137"/>
      <c r="E2" s="137"/>
      <c r="F2" s="137"/>
      <c r="G2" s="137"/>
      <c r="H2" s="137"/>
      <c r="I2" s="137"/>
      <c r="J2" s="137"/>
    </row>
    <row r="3" spans="1:14" ht="39" customHeight="1">
      <c r="A3" s="138" t="s">
        <v>36</v>
      </c>
      <c r="B3" s="138"/>
      <c r="C3" s="138"/>
      <c r="D3" s="138"/>
      <c r="E3" s="138"/>
      <c r="F3" s="138"/>
      <c r="G3" s="138"/>
      <c r="H3" s="138"/>
      <c r="I3" s="138"/>
      <c r="J3" s="138"/>
    </row>
    <row r="4" spans="1:14" ht="31.5" customHeight="1">
      <c r="A4" s="20" t="s">
        <v>0</v>
      </c>
      <c r="B4" s="21" t="s">
        <v>1</v>
      </c>
      <c r="C4" s="2" t="s">
        <v>2</v>
      </c>
      <c r="D4" s="2" t="s">
        <v>3</v>
      </c>
      <c r="E4" s="2" t="s">
        <v>4</v>
      </c>
      <c r="F4" s="2" t="s">
        <v>5</v>
      </c>
      <c r="G4" s="2" t="s">
        <v>6</v>
      </c>
      <c r="H4" s="2" t="s">
        <v>7</v>
      </c>
      <c r="I4" s="2" t="s">
        <v>8</v>
      </c>
      <c r="J4" s="2" t="s">
        <v>148</v>
      </c>
      <c r="K4" s="2" t="s">
        <v>151</v>
      </c>
      <c r="L4" s="2" t="s">
        <v>154</v>
      </c>
      <c r="M4" s="2" t="s">
        <v>155</v>
      </c>
      <c r="N4" s="22" t="s">
        <v>11</v>
      </c>
    </row>
    <row r="5" spans="1:14" s="8" customFormat="1" ht="105">
      <c r="A5" s="80" t="s">
        <v>214</v>
      </c>
      <c r="B5" s="27">
        <f>SUM(B6:B7)</f>
        <v>345</v>
      </c>
      <c r="C5" s="27">
        <f>SUM(C6:C7)</f>
        <v>315</v>
      </c>
      <c r="D5" s="27">
        <f>SUM(D6:D7)</f>
        <v>360</v>
      </c>
      <c r="E5" s="27"/>
      <c r="F5" s="27"/>
      <c r="G5" s="27"/>
      <c r="H5" s="27"/>
      <c r="I5" s="27"/>
      <c r="J5" s="27"/>
      <c r="K5" s="27"/>
      <c r="L5" s="27"/>
      <c r="M5" s="27"/>
      <c r="N5" s="101">
        <f t="shared" ref="N5:N17" si="0">SUM(B5:M5)</f>
        <v>1020</v>
      </c>
    </row>
    <row r="6" spans="1:14" s="8" customFormat="1" ht="60">
      <c r="A6" s="81" t="s">
        <v>215</v>
      </c>
      <c r="B6" s="82">
        <v>12</v>
      </c>
      <c r="C6" s="27">
        <v>6</v>
      </c>
      <c r="D6" s="27">
        <v>10</v>
      </c>
      <c r="E6" s="27"/>
      <c r="F6" s="27"/>
      <c r="G6" s="27"/>
      <c r="H6" s="27"/>
      <c r="I6" s="27"/>
      <c r="J6" s="27"/>
      <c r="K6" s="27"/>
      <c r="L6" s="27"/>
      <c r="M6" s="27"/>
      <c r="N6" s="101">
        <f t="shared" si="0"/>
        <v>28</v>
      </c>
    </row>
    <row r="7" spans="1:14" s="8" customFormat="1" ht="90">
      <c r="A7" s="80" t="s">
        <v>216</v>
      </c>
      <c r="B7" s="82">
        <v>333</v>
      </c>
      <c r="C7" s="27">
        <v>309</v>
      </c>
      <c r="D7" s="27">
        <v>350</v>
      </c>
      <c r="E7" s="27"/>
      <c r="F7" s="27"/>
      <c r="G7" s="27"/>
      <c r="H7" s="27"/>
      <c r="I7" s="27"/>
      <c r="J7" s="27"/>
      <c r="K7" s="27"/>
      <c r="L7" s="27"/>
      <c r="M7" s="27"/>
      <c r="N7" s="101">
        <f t="shared" si="0"/>
        <v>992</v>
      </c>
    </row>
    <row r="8" spans="1:14" s="8" customFormat="1" ht="120">
      <c r="A8" s="80" t="s">
        <v>217</v>
      </c>
      <c r="B8" s="27">
        <f>SUM(B9:B10)</f>
        <v>21</v>
      </c>
      <c r="C8" s="27">
        <f>SUM(C9:C10)</f>
        <v>37</v>
      </c>
      <c r="D8" s="27">
        <f>SUM(D9:D10)</f>
        <v>22</v>
      </c>
      <c r="E8" s="27"/>
      <c r="F8" s="27"/>
      <c r="G8" s="27"/>
      <c r="H8" s="27"/>
      <c r="I8" s="27"/>
      <c r="J8" s="27"/>
      <c r="K8" s="27"/>
      <c r="L8" s="27"/>
      <c r="M8" s="27"/>
      <c r="N8" s="101">
        <f t="shared" si="0"/>
        <v>80</v>
      </c>
    </row>
    <row r="9" spans="1:14" s="8" customFormat="1" ht="75">
      <c r="A9" s="80" t="s">
        <v>218</v>
      </c>
      <c r="B9" s="82">
        <v>0</v>
      </c>
      <c r="C9" s="27">
        <v>2</v>
      </c>
      <c r="D9" s="27">
        <v>0</v>
      </c>
      <c r="E9" s="27"/>
      <c r="F9" s="27"/>
      <c r="G9" s="27"/>
      <c r="H9" s="27"/>
      <c r="I9" s="27"/>
      <c r="J9" s="27"/>
      <c r="K9" s="27"/>
      <c r="L9" s="27"/>
      <c r="M9" s="27"/>
      <c r="N9" s="101">
        <f t="shared" si="0"/>
        <v>2</v>
      </c>
    </row>
    <row r="10" spans="1:14" s="8" customFormat="1" ht="75">
      <c r="A10" s="80" t="s">
        <v>219</v>
      </c>
      <c r="B10" s="27">
        <v>21</v>
      </c>
      <c r="C10" s="27">
        <v>35</v>
      </c>
      <c r="D10" s="27">
        <v>22</v>
      </c>
      <c r="E10" s="27"/>
      <c r="F10" s="27"/>
      <c r="G10" s="27"/>
      <c r="H10" s="27"/>
      <c r="I10" s="27"/>
      <c r="J10" s="27"/>
      <c r="K10" s="27"/>
      <c r="L10" s="27"/>
      <c r="M10" s="27"/>
      <c r="N10" s="101">
        <f t="shared" si="0"/>
        <v>78</v>
      </c>
    </row>
    <row r="11" spans="1:14" s="8" customFormat="1" ht="150">
      <c r="A11" s="81" t="s">
        <v>220</v>
      </c>
      <c r="B11" s="27">
        <v>39</v>
      </c>
      <c r="C11" s="27">
        <v>38</v>
      </c>
      <c r="D11" s="27">
        <v>48</v>
      </c>
      <c r="E11" s="27"/>
      <c r="F11" s="35"/>
      <c r="G11" s="35"/>
      <c r="H11" s="35"/>
      <c r="I11" s="35"/>
      <c r="J11" s="35"/>
      <c r="K11" s="35"/>
      <c r="L11" s="35"/>
      <c r="M11" s="35"/>
      <c r="N11" s="101">
        <f t="shared" si="0"/>
        <v>125</v>
      </c>
    </row>
    <row r="12" spans="1:14" s="8" customFormat="1" ht="135">
      <c r="A12" s="80" t="s">
        <v>221</v>
      </c>
      <c r="B12" s="27">
        <v>85</v>
      </c>
      <c r="C12" s="27">
        <v>48</v>
      </c>
      <c r="D12" s="27">
        <v>50</v>
      </c>
      <c r="E12" s="27"/>
      <c r="F12" s="35"/>
      <c r="G12" s="35"/>
      <c r="H12" s="35"/>
      <c r="I12" s="35"/>
      <c r="J12" s="35"/>
      <c r="K12" s="35"/>
      <c r="L12" s="35"/>
      <c r="M12" s="35"/>
      <c r="N12" s="101">
        <f t="shared" si="0"/>
        <v>183</v>
      </c>
    </row>
    <row r="13" spans="1:14" s="8" customFormat="1">
      <c r="A13" s="80" t="s">
        <v>149</v>
      </c>
      <c r="B13" s="27">
        <v>678</v>
      </c>
      <c r="C13" s="27">
        <v>605</v>
      </c>
      <c r="D13" s="27">
        <v>259</v>
      </c>
      <c r="E13" s="27"/>
      <c r="F13" s="35"/>
      <c r="G13" s="35"/>
      <c r="H13" s="35"/>
      <c r="I13" s="35"/>
      <c r="J13" s="35"/>
      <c r="K13" s="35"/>
      <c r="L13" s="35"/>
      <c r="M13" s="35"/>
      <c r="N13" s="101">
        <f t="shared" si="0"/>
        <v>1542</v>
      </c>
    </row>
    <row r="14" spans="1:14" s="8" customFormat="1" ht="105">
      <c r="A14" s="80" t="s">
        <v>222</v>
      </c>
      <c r="B14" s="27">
        <v>598</v>
      </c>
      <c r="C14" s="27">
        <v>625</v>
      </c>
      <c r="D14" s="27">
        <v>398</v>
      </c>
      <c r="E14" s="27"/>
      <c r="F14" s="35"/>
      <c r="G14" s="35"/>
      <c r="H14" s="35"/>
      <c r="I14" s="35"/>
      <c r="J14" s="35"/>
      <c r="K14" s="35"/>
      <c r="L14" s="35"/>
      <c r="M14" s="35"/>
      <c r="N14" s="101">
        <f t="shared" si="0"/>
        <v>1621</v>
      </c>
    </row>
    <row r="15" spans="1:14" s="8" customFormat="1" ht="60">
      <c r="A15" s="80" t="s">
        <v>223</v>
      </c>
      <c r="B15" s="27">
        <v>29525</v>
      </c>
      <c r="C15" s="27">
        <v>23706</v>
      </c>
      <c r="D15" s="27">
        <v>36658</v>
      </c>
      <c r="E15" s="27"/>
      <c r="F15" s="35"/>
      <c r="G15" s="35"/>
      <c r="H15" s="35"/>
      <c r="I15" s="35"/>
      <c r="J15" s="35"/>
      <c r="K15" s="35"/>
      <c r="L15" s="35"/>
      <c r="M15" s="35"/>
      <c r="N15" s="101">
        <f t="shared" si="0"/>
        <v>89889</v>
      </c>
    </row>
    <row r="16" spans="1:14" s="8" customFormat="1" ht="75">
      <c r="A16" s="80" t="s">
        <v>224</v>
      </c>
      <c r="B16" s="35">
        <v>9165</v>
      </c>
      <c r="C16" s="35">
        <v>8409</v>
      </c>
      <c r="D16" s="35">
        <v>8492</v>
      </c>
      <c r="E16" s="35"/>
      <c r="F16" s="35"/>
      <c r="G16" s="35"/>
      <c r="H16" s="35"/>
      <c r="I16" s="35"/>
      <c r="J16" s="35"/>
      <c r="K16" s="35"/>
      <c r="L16" s="35"/>
      <c r="M16" s="35"/>
      <c r="N16" s="101">
        <f t="shared" si="0"/>
        <v>26066</v>
      </c>
    </row>
    <row r="17" spans="1:14" s="8" customFormat="1">
      <c r="A17" s="80" t="s">
        <v>150</v>
      </c>
      <c r="B17" s="27">
        <v>535</v>
      </c>
      <c r="C17" s="27">
        <v>347</v>
      </c>
      <c r="D17" s="27">
        <v>251</v>
      </c>
      <c r="E17" s="27"/>
      <c r="F17" s="35"/>
      <c r="G17" s="35"/>
      <c r="H17" s="35"/>
      <c r="I17" s="35"/>
      <c r="J17" s="35"/>
      <c r="K17" s="35"/>
      <c r="L17" s="35"/>
      <c r="M17" s="35"/>
      <c r="N17" s="101">
        <f t="shared" si="0"/>
        <v>1133</v>
      </c>
    </row>
    <row r="18" spans="1:14">
      <c r="A18" s="79" t="s">
        <v>225</v>
      </c>
      <c r="B18" s="83">
        <f t="shared" ref="B18:M18" si="1">SUM(B5:B17)</f>
        <v>41357</v>
      </c>
      <c r="C18" s="83">
        <f t="shared" si="1"/>
        <v>34482</v>
      </c>
      <c r="D18" s="83">
        <f t="shared" si="1"/>
        <v>46920</v>
      </c>
      <c r="E18" s="83">
        <f t="shared" si="1"/>
        <v>0</v>
      </c>
      <c r="F18" s="83">
        <f t="shared" si="1"/>
        <v>0</v>
      </c>
      <c r="G18" s="83">
        <f t="shared" si="1"/>
        <v>0</v>
      </c>
      <c r="H18" s="83">
        <f t="shared" si="1"/>
        <v>0</v>
      </c>
      <c r="I18" s="83">
        <f t="shared" si="1"/>
        <v>0</v>
      </c>
      <c r="J18" s="83">
        <f t="shared" si="1"/>
        <v>0</v>
      </c>
      <c r="K18" s="83">
        <f t="shared" si="1"/>
        <v>0</v>
      </c>
      <c r="L18" s="83">
        <f t="shared" si="1"/>
        <v>0</v>
      </c>
      <c r="M18" s="83">
        <f t="shared" si="1"/>
        <v>0</v>
      </c>
      <c r="N18" s="102">
        <f>SUM(B18:C18)</f>
        <v>75839</v>
      </c>
    </row>
  </sheetData>
  <mergeCells count="3">
    <mergeCell ref="A1:J1"/>
    <mergeCell ref="A2:J2"/>
    <mergeCell ref="A3:J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N47"/>
  <sheetViews>
    <sheetView workbookViewId="0">
      <selection activeCell="C7" sqref="C7"/>
    </sheetView>
  </sheetViews>
  <sheetFormatPr baseColWidth="10" defaultRowHeight="15"/>
  <cols>
    <col min="1" max="1" width="38.85546875" customWidth="1"/>
    <col min="2" max="2" width="12.7109375" style="19" customWidth="1"/>
    <col min="3" max="9" width="12.7109375" customWidth="1"/>
    <col min="10" max="10" width="14" customWidth="1"/>
    <col min="11" max="11" width="11.5703125" hidden="1" customWidth="1"/>
    <col min="12" max="12" width="11.5703125" bestFit="1" customWidth="1"/>
    <col min="14" max="14" width="12.5703125" style="49" bestFit="1" customWidth="1"/>
  </cols>
  <sheetData>
    <row r="1" spans="1:14" ht="46.5" customHeight="1">
      <c r="A1" s="137" t="s">
        <v>9</v>
      </c>
      <c r="B1" s="137"/>
      <c r="C1" s="137"/>
      <c r="D1" s="137"/>
      <c r="E1" s="137"/>
      <c r="F1" s="137"/>
      <c r="G1" s="137"/>
      <c r="H1" s="137"/>
      <c r="I1" s="137"/>
      <c r="J1" s="137"/>
      <c r="K1" s="137"/>
      <c r="L1" s="137"/>
      <c r="M1" s="137"/>
      <c r="N1" s="137"/>
    </row>
    <row r="2" spans="1:14" ht="42" customHeight="1">
      <c r="A2" s="137" t="s">
        <v>174</v>
      </c>
      <c r="B2" s="137"/>
      <c r="C2" s="137"/>
      <c r="D2" s="137"/>
      <c r="E2" s="137"/>
      <c r="F2" s="137"/>
      <c r="G2" s="137"/>
      <c r="H2" s="137"/>
      <c r="I2" s="137"/>
      <c r="J2" s="137"/>
      <c r="K2" s="137"/>
      <c r="L2" s="137"/>
      <c r="M2" s="137"/>
      <c r="N2" s="137"/>
    </row>
    <row r="3" spans="1:14" s="7" customFormat="1" ht="54" customHeight="1">
      <c r="A3" s="137" t="s">
        <v>37</v>
      </c>
      <c r="B3" s="137"/>
      <c r="C3" s="137"/>
      <c r="D3" s="137"/>
      <c r="E3" s="137"/>
      <c r="F3" s="137"/>
      <c r="G3" s="137"/>
      <c r="H3" s="137"/>
      <c r="I3" s="137"/>
      <c r="J3" s="137"/>
      <c r="K3" s="137"/>
      <c r="L3" s="137"/>
      <c r="M3" s="137"/>
      <c r="N3" s="137"/>
    </row>
    <row r="4" spans="1:14" ht="36" customHeight="1">
      <c r="A4" s="1" t="s">
        <v>0</v>
      </c>
      <c r="B4" s="2" t="s">
        <v>1</v>
      </c>
      <c r="C4" s="2" t="s">
        <v>2</v>
      </c>
      <c r="D4" s="2" t="s">
        <v>3</v>
      </c>
      <c r="E4" s="2" t="s">
        <v>4</v>
      </c>
      <c r="F4" s="2" t="s">
        <v>5</v>
      </c>
      <c r="G4" s="2" t="s">
        <v>6</v>
      </c>
      <c r="H4" s="2" t="s">
        <v>7</v>
      </c>
      <c r="I4" s="2" t="s">
        <v>8</v>
      </c>
      <c r="J4" s="2" t="s">
        <v>148</v>
      </c>
      <c r="K4" s="2" t="s">
        <v>151</v>
      </c>
      <c r="L4" s="2" t="s">
        <v>154</v>
      </c>
      <c r="M4" s="2" t="s">
        <v>155</v>
      </c>
      <c r="N4" s="47" t="s">
        <v>158</v>
      </c>
    </row>
    <row r="5" spans="1:14" ht="60">
      <c r="A5" s="103" t="s">
        <v>159</v>
      </c>
      <c r="B5" s="46">
        <v>6</v>
      </c>
      <c r="C5" s="46">
        <v>8</v>
      </c>
      <c r="D5" s="46">
        <v>5</v>
      </c>
      <c r="E5" s="46"/>
      <c r="F5" s="48"/>
      <c r="G5" s="38"/>
      <c r="H5" s="38"/>
      <c r="I5" s="38"/>
      <c r="J5" s="38"/>
      <c r="K5" s="38"/>
      <c r="L5" s="38"/>
      <c r="M5" s="38"/>
      <c r="N5" s="105">
        <f t="shared" ref="N5:N47" si="0">SUM(B5:M5)</f>
        <v>19</v>
      </c>
    </row>
    <row r="6" spans="1:14" ht="45">
      <c r="A6" s="103" t="s">
        <v>160</v>
      </c>
      <c r="B6" s="46">
        <v>3</v>
      </c>
      <c r="C6" s="46">
        <v>1</v>
      </c>
      <c r="D6" s="46">
        <v>0</v>
      </c>
      <c r="E6" s="46"/>
      <c r="F6" s="48"/>
      <c r="G6" s="38"/>
      <c r="H6" s="38"/>
      <c r="I6" s="38"/>
      <c r="J6" s="38"/>
      <c r="K6" s="38"/>
      <c r="L6" s="38"/>
      <c r="M6" s="38"/>
      <c r="N6" s="105">
        <f t="shared" si="0"/>
        <v>4</v>
      </c>
    </row>
    <row r="7" spans="1:14" ht="45">
      <c r="A7" s="103" t="s">
        <v>334</v>
      </c>
      <c r="B7" s="46">
        <v>13</v>
      </c>
      <c r="C7" s="46">
        <v>9</v>
      </c>
      <c r="D7" s="46">
        <v>13</v>
      </c>
      <c r="E7" s="46"/>
      <c r="F7" s="48"/>
      <c r="G7" s="38"/>
      <c r="H7" s="38"/>
      <c r="I7" s="38"/>
      <c r="J7" s="38"/>
      <c r="K7" s="38"/>
      <c r="L7" s="38"/>
      <c r="M7" s="38"/>
      <c r="N7" s="105">
        <f t="shared" si="0"/>
        <v>35</v>
      </c>
    </row>
    <row r="8" spans="1:14" ht="60">
      <c r="A8" s="103" t="s">
        <v>161</v>
      </c>
      <c r="B8" s="46">
        <v>2</v>
      </c>
      <c r="C8" s="46">
        <v>2</v>
      </c>
      <c r="D8" s="46">
        <v>0</v>
      </c>
      <c r="E8" s="46"/>
      <c r="F8" s="48"/>
      <c r="G8" s="38"/>
      <c r="H8" s="38"/>
      <c r="I8" s="38"/>
      <c r="J8" s="38"/>
      <c r="K8" s="38"/>
      <c r="L8" s="38"/>
      <c r="M8" s="38"/>
      <c r="N8" s="105">
        <f t="shared" si="0"/>
        <v>4</v>
      </c>
    </row>
    <row r="9" spans="1:14" ht="30">
      <c r="A9" s="103" t="s">
        <v>175</v>
      </c>
      <c r="B9" s="46">
        <v>1</v>
      </c>
      <c r="C9" s="46">
        <v>2</v>
      </c>
      <c r="D9" s="46">
        <v>0</v>
      </c>
      <c r="E9" s="46"/>
      <c r="F9" s="48"/>
      <c r="G9" s="38"/>
      <c r="H9" s="38"/>
      <c r="I9" s="38"/>
      <c r="J9" s="38"/>
      <c r="K9" s="38"/>
      <c r="L9" s="38"/>
      <c r="M9" s="38"/>
      <c r="N9" s="105">
        <f t="shared" si="0"/>
        <v>3</v>
      </c>
    </row>
    <row r="10" spans="1:14" ht="30">
      <c r="A10" s="103" t="s">
        <v>176</v>
      </c>
      <c r="B10" s="46">
        <v>1</v>
      </c>
      <c r="C10" s="46">
        <v>1</v>
      </c>
      <c r="D10" s="46">
        <v>1</v>
      </c>
      <c r="E10" s="46"/>
      <c r="F10" s="48"/>
      <c r="G10" s="38"/>
      <c r="H10" s="38"/>
      <c r="I10" s="38"/>
      <c r="J10" s="38"/>
      <c r="K10" s="38"/>
      <c r="L10" s="38"/>
      <c r="M10" s="38"/>
      <c r="N10" s="105">
        <f t="shared" si="0"/>
        <v>3</v>
      </c>
    </row>
    <row r="11" spans="1:14" ht="30">
      <c r="A11" s="103" t="s">
        <v>177</v>
      </c>
      <c r="B11" s="46">
        <v>1</v>
      </c>
      <c r="C11" s="46">
        <v>0</v>
      </c>
      <c r="D11" s="46">
        <v>0</v>
      </c>
      <c r="E11" s="46"/>
      <c r="F11" s="34"/>
      <c r="G11" s="39"/>
      <c r="H11" s="39"/>
      <c r="I11" s="39"/>
      <c r="J11" s="39"/>
      <c r="K11" s="39"/>
      <c r="L11" s="39"/>
      <c r="M11" s="39"/>
      <c r="N11" s="105">
        <f t="shared" si="0"/>
        <v>1</v>
      </c>
    </row>
    <row r="12" spans="1:14" ht="30">
      <c r="A12" s="103" t="s">
        <v>178</v>
      </c>
      <c r="B12" s="46">
        <v>6</v>
      </c>
      <c r="C12" s="46">
        <v>9</v>
      </c>
      <c r="D12" s="46">
        <v>5</v>
      </c>
      <c r="E12" s="46"/>
      <c r="F12" s="48"/>
      <c r="G12" s="38"/>
      <c r="H12" s="38"/>
      <c r="I12" s="38"/>
      <c r="J12" s="38"/>
      <c r="K12" s="38"/>
      <c r="L12" s="38"/>
      <c r="M12" s="38"/>
      <c r="N12" s="105">
        <f t="shared" si="0"/>
        <v>20</v>
      </c>
    </row>
    <row r="13" spans="1:14" ht="30">
      <c r="A13" s="103" t="s">
        <v>162</v>
      </c>
      <c r="B13" s="46">
        <v>42</v>
      </c>
      <c r="C13" s="46">
        <v>28</v>
      </c>
      <c r="D13" s="46">
        <v>24</v>
      </c>
      <c r="E13" s="46"/>
      <c r="F13" s="48"/>
      <c r="G13" s="38"/>
      <c r="H13" s="38"/>
      <c r="I13" s="38"/>
      <c r="J13" s="38"/>
      <c r="K13" s="38"/>
      <c r="L13" s="38"/>
      <c r="M13" s="38"/>
      <c r="N13" s="105">
        <f t="shared" si="0"/>
        <v>94</v>
      </c>
    </row>
    <row r="14" spans="1:14" ht="45">
      <c r="A14" s="103" t="s">
        <v>335</v>
      </c>
      <c r="B14" s="46">
        <v>303</v>
      </c>
      <c r="C14" s="46">
        <v>158</v>
      </c>
      <c r="D14" s="46">
        <v>130</v>
      </c>
      <c r="E14" s="46"/>
      <c r="F14" s="48"/>
      <c r="G14" s="38"/>
      <c r="H14" s="38"/>
      <c r="I14" s="38"/>
      <c r="J14" s="38"/>
      <c r="K14" s="38"/>
      <c r="L14" s="38"/>
      <c r="M14" s="38"/>
      <c r="N14" s="105">
        <f t="shared" si="0"/>
        <v>591</v>
      </c>
    </row>
    <row r="15" spans="1:14" ht="45">
      <c r="A15" s="103" t="s">
        <v>336</v>
      </c>
      <c r="B15" s="46">
        <v>102</v>
      </c>
      <c r="C15" s="46">
        <v>111</v>
      </c>
      <c r="D15" s="46">
        <v>21</v>
      </c>
      <c r="E15" s="46"/>
      <c r="F15" s="34"/>
      <c r="G15" s="39"/>
      <c r="H15" s="39"/>
      <c r="I15" s="39"/>
      <c r="J15" s="39"/>
      <c r="K15" s="39"/>
      <c r="L15" s="39"/>
      <c r="M15" s="39"/>
      <c r="N15" s="105">
        <f t="shared" si="0"/>
        <v>234</v>
      </c>
    </row>
    <row r="16" spans="1:14" ht="30">
      <c r="A16" s="103" t="s">
        <v>163</v>
      </c>
      <c r="B16" s="46">
        <v>1</v>
      </c>
      <c r="C16" s="46">
        <v>12</v>
      </c>
      <c r="D16" s="46">
        <v>0</v>
      </c>
      <c r="E16" s="46"/>
      <c r="F16" s="48"/>
      <c r="G16" s="38"/>
      <c r="H16" s="38"/>
      <c r="I16" s="38"/>
      <c r="J16" s="38"/>
      <c r="K16" s="38"/>
      <c r="L16" s="38"/>
      <c r="M16" s="38"/>
      <c r="N16" s="105">
        <f t="shared" si="0"/>
        <v>13</v>
      </c>
    </row>
    <row r="17" spans="1:14" ht="30">
      <c r="A17" s="103" t="s">
        <v>164</v>
      </c>
      <c r="B17" s="46">
        <v>12</v>
      </c>
      <c r="C17" s="46">
        <v>2</v>
      </c>
      <c r="D17" s="46">
        <v>2</v>
      </c>
      <c r="E17" s="46"/>
      <c r="F17" s="48"/>
      <c r="G17" s="38"/>
      <c r="H17" s="38"/>
      <c r="I17" s="38"/>
      <c r="J17" s="38"/>
      <c r="K17" s="38"/>
      <c r="L17" s="38"/>
      <c r="M17" s="38"/>
      <c r="N17" s="105">
        <f t="shared" si="0"/>
        <v>16</v>
      </c>
    </row>
    <row r="18" spans="1:14" ht="75">
      <c r="A18" s="103" t="s">
        <v>337</v>
      </c>
      <c r="B18" s="46">
        <v>0</v>
      </c>
      <c r="C18" s="46">
        <v>9</v>
      </c>
      <c r="D18" s="46">
        <v>16</v>
      </c>
      <c r="E18" s="46"/>
      <c r="F18" s="48"/>
      <c r="G18" s="40"/>
      <c r="H18" s="40"/>
      <c r="I18" s="40"/>
      <c r="J18" s="40"/>
      <c r="K18" s="40"/>
      <c r="L18" s="40"/>
      <c r="M18" s="40"/>
      <c r="N18" s="105">
        <f t="shared" si="0"/>
        <v>25</v>
      </c>
    </row>
    <row r="19" spans="1:14">
      <c r="A19" s="103" t="s">
        <v>226</v>
      </c>
      <c r="B19" s="46">
        <v>0</v>
      </c>
      <c r="C19" s="46">
        <v>3</v>
      </c>
      <c r="D19" s="46">
        <v>0</v>
      </c>
      <c r="E19" s="46"/>
      <c r="F19" s="48"/>
      <c r="G19" s="38"/>
      <c r="H19" s="38"/>
      <c r="I19" s="38"/>
      <c r="J19" s="38"/>
      <c r="K19" s="38"/>
      <c r="L19" s="38"/>
      <c r="M19" s="38"/>
      <c r="N19" s="105">
        <f t="shared" si="0"/>
        <v>3</v>
      </c>
    </row>
    <row r="20" spans="1:14" ht="30">
      <c r="A20" s="103" t="s">
        <v>227</v>
      </c>
      <c r="B20" s="46">
        <v>0</v>
      </c>
      <c r="C20" s="46">
        <v>19</v>
      </c>
      <c r="D20" s="46">
        <v>1</v>
      </c>
      <c r="E20" s="46"/>
      <c r="F20" s="34"/>
      <c r="G20" s="38"/>
      <c r="H20" s="38"/>
      <c r="I20" s="38"/>
      <c r="J20" s="38"/>
      <c r="K20" s="38"/>
      <c r="L20" s="38"/>
      <c r="M20" s="38"/>
      <c r="N20" s="105">
        <f t="shared" si="0"/>
        <v>20</v>
      </c>
    </row>
    <row r="21" spans="1:14" ht="30">
      <c r="A21" s="103" t="s">
        <v>165</v>
      </c>
      <c r="B21" s="46">
        <v>2</v>
      </c>
      <c r="C21" s="46">
        <v>11</v>
      </c>
      <c r="D21" s="46">
        <v>18</v>
      </c>
      <c r="E21" s="46"/>
      <c r="F21" s="48"/>
      <c r="G21" s="38"/>
      <c r="H21" s="38"/>
      <c r="I21" s="38"/>
      <c r="J21" s="38"/>
      <c r="K21" s="38"/>
      <c r="L21" s="38"/>
      <c r="M21" s="38"/>
      <c r="N21" s="105">
        <f t="shared" si="0"/>
        <v>31</v>
      </c>
    </row>
    <row r="22" spans="1:14" ht="30">
      <c r="A22" s="103" t="s">
        <v>228</v>
      </c>
      <c r="B22" s="46">
        <v>0</v>
      </c>
      <c r="C22" s="46">
        <v>6</v>
      </c>
      <c r="D22" s="46">
        <v>10</v>
      </c>
      <c r="E22" s="46"/>
      <c r="F22" s="48"/>
      <c r="G22" s="38"/>
      <c r="H22" s="38"/>
      <c r="I22" s="38"/>
      <c r="J22" s="38"/>
      <c r="K22" s="40"/>
      <c r="L22" s="38"/>
      <c r="M22" s="38"/>
      <c r="N22" s="105">
        <f t="shared" si="0"/>
        <v>16</v>
      </c>
    </row>
    <row r="23" spans="1:14" ht="30">
      <c r="A23" s="103" t="s">
        <v>166</v>
      </c>
      <c r="B23" s="46">
        <v>8</v>
      </c>
      <c r="C23" s="46">
        <v>59</v>
      </c>
      <c r="D23" s="46">
        <v>113</v>
      </c>
      <c r="E23" s="46"/>
      <c r="F23" s="48"/>
      <c r="G23" s="38"/>
      <c r="H23" s="38"/>
      <c r="I23" s="38"/>
      <c r="J23" s="38"/>
      <c r="K23" s="40"/>
      <c r="L23" s="38"/>
      <c r="M23" s="38"/>
      <c r="N23" s="105">
        <f t="shared" si="0"/>
        <v>180</v>
      </c>
    </row>
    <row r="24" spans="1:14" ht="30">
      <c r="A24" s="103" t="s">
        <v>338</v>
      </c>
      <c r="B24" s="46">
        <v>1</v>
      </c>
      <c r="C24" s="46">
        <v>9</v>
      </c>
      <c r="D24" s="46">
        <v>1</v>
      </c>
      <c r="E24" s="84"/>
      <c r="F24" s="48"/>
      <c r="G24" s="38"/>
      <c r="H24" s="38"/>
      <c r="I24" s="38"/>
      <c r="J24" s="38"/>
      <c r="K24" s="40"/>
      <c r="L24" s="38"/>
      <c r="M24" s="38"/>
      <c r="N24" s="105">
        <f t="shared" si="0"/>
        <v>11</v>
      </c>
    </row>
    <row r="25" spans="1:14" ht="60">
      <c r="A25" s="103" t="s">
        <v>167</v>
      </c>
      <c r="B25" s="46">
        <v>6</v>
      </c>
      <c r="C25" s="46">
        <v>22</v>
      </c>
      <c r="D25" s="46">
        <v>113</v>
      </c>
      <c r="E25" s="46"/>
      <c r="F25" s="48"/>
      <c r="G25" s="38"/>
      <c r="H25" s="38"/>
      <c r="I25" s="38"/>
      <c r="J25" s="38"/>
      <c r="K25" s="38"/>
      <c r="L25" s="38"/>
      <c r="M25" s="38"/>
      <c r="N25" s="105">
        <f t="shared" si="0"/>
        <v>141</v>
      </c>
    </row>
    <row r="26" spans="1:14" ht="30">
      <c r="A26" s="103" t="s">
        <v>339</v>
      </c>
      <c r="B26" s="46">
        <v>0</v>
      </c>
      <c r="C26" s="46">
        <v>6</v>
      </c>
      <c r="D26" s="46">
        <v>2</v>
      </c>
      <c r="E26" s="46"/>
      <c r="F26" s="48"/>
      <c r="G26" s="38"/>
      <c r="H26" s="38"/>
      <c r="I26" s="38"/>
      <c r="J26" s="38"/>
      <c r="K26" s="40"/>
      <c r="L26" s="38"/>
      <c r="M26" s="38"/>
      <c r="N26" s="105">
        <f t="shared" si="0"/>
        <v>8</v>
      </c>
    </row>
    <row r="27" spans="1:14" ht="45">
      <c r="A27" s="103" t="s">
        <v>168</v>
      </c>
      <c r="B27" s="46">
        <v>4</v>
      </c>
      <c r="C27" s="46">
        <v>8</v>
      </c>
      <c r="D27" s="46">
        <v>14</v>
      </c>
      <c r="E27" s="46"/>
      <c r="F27" s="48"/>
      <c r="G27" s="38"/>
      <c r="H27" s="38"/>
      <c r="I27" s="38"/>
      <c r="J27" s="38"/>
      <c r="K27" s="40"/>
      <c r="L27" s="38"/>
      <c r="M27" s="38"/>
      <c r="N27" s="105">
        <f t="shared" si="0"/>
        <v>26</v>
      </c>
    </row>
    <row r="28" spans="1:14" ht="60">
      <c r="A28" s="103" t="s">
        <v>169</v>
      </c>
      <c r="B28" s="46">
        <v>2</v>
      </c>
      <c r="C28" s="46">
        <v>28</v>
      </c>
      <c r="D28" s="46">
        <v>16</v>
      </c>
      <c r="E28" s="46"/>
      <c r="F28" s="48"/>
      <c r="G28" s="38"/>
      <c r="H28" s="38"/>
      <c r="I28" s="38"/>
      <c r="J28" s="38"/>
      <c r="K28" s="40"/>
      <c r="L28" s="38"/>
      <c r="M28" s="38"/>
      <c r="N28" s="105">
        <f t="shared" si="0"/>
        <v>46</v>
      </c>
    </row>
    <row r="29" spans="1:14" ht="30">
      <c r="A29" s="103" t="s">
        <v>170</v>
      </c>
      <c r="B29" s="46">
        <v>13</v>
      </c>
      <c r="C29" s="46">
        <v>6</v>
      </c>
      <c r="D29" s="46">
        <v>29</v>
      </c>
      <c r="E29" s="46"/>
      <c r="F29" s="85"/>
      <c r="G29" s="85"/>
      <c r="H29" s="85"/>
      <c r="I29" s="85"/>
      <c r="J29" s="85"/>
      <c r="K29" s="85"/>
      <c r="L29" s="85"/>
      <c r="M29" s="85"/>
      <c r="N29" s="105">
        <f t="shared" si="0"/>
        <v>48</v>
      </c>
    </row>
    <row r="30" spans="1:14" ht="45">
      <c r="A30" s="103" t="s">
        <v>229</v>
      </c>
      <c r="B30" s="46">
        <v>0</v>
      </c>
      <c r="C30" s="84">
        <v>1</v>
      </c>
      <c r="D30" s="84">
        <v>0</v>
      </c>
      <c r="E30" s="46"/>
      <c r="F30" s="85"/>
      <c r="G30" s="85"/>
      <c r="H30" s="85"/>
      <c r="I30" s="85"/>
      <c r="J30" s="85"/>
      <c r="K30" s="85"/>
      <c r="L30" s="85"/>
      <c r="M30" s="85"/>
      <c r="N30" s="105">
        <f t="shared" si="0"/>
        <v>1</v>
      </c>
    </row>
    <row r="31" spans="1:14" ht="60">
      <c r="A31" s="103" t="s">
        <v>171</v>
      </c>
      <c r="B31" s="46">
        <v>15</v>
      </c>
      <c r="C31" s="46">
        <v>9</v>
      </c>
      <c r="D31" s="46">
        <v>34</v>
      </c>
      <c r="E31" s="84"/>
      <c r="F31" s="85"/>
      <c r="G31" s="85"/>
      <c r="H31" s="85"/>
      <c r="I31" s="85"/>
      <c r="J31" s="85"/>
      <c r="K31" s="85"/>
      <c r="L31" s="85"/>
      <c r="M31" s="85"/>
      <c r="N31" s="105">
        <f t="shared" si="0"/>
        <v>58</v>
      </c>
    </row>
    <row r="32" spans="1:14" ht="30">
      <c r="A32" s="103" t="s">
        <v>172</v>
      </c>
      <c r="B32" s="46">
        <v>6</v>
      </c>
      <c r="C32" s="46">
        <v>1</v>
      </c>
      <c r="D32" s="46">
        <v>3</v>
      </c>
      <c r="E32" s="84"/>
      <c r="F32" s="85"/>
      <c r="G32" s="85"/>
      <c r="H32" s="85"/>
      <c r="I32" s="85"/>
      <c r="J32" s="85"/>
      <c r="K32" s="85"/>
      <c r="L32" s="85"/>
      <c r="M32" s="85"/>
      <c r="N32" s="105">
        <f t="shared" si="0"/>
        <v>10</v>
      </c>
    </row>
    <row r="33" spans="1:14" ht="45">
      <c r="A33" s="104" t="s">
        <v>340</v>
      </c>
      <c r="B33" s="46">
        <v>5</v>
      </c>
      <c r="C33" s="46">
        <v>3</v>
      </c>
      <c r="D33" s="46">
        <v>1</v>
      </c>
      <c r="E33" s="46"/>
      <c r="F33" s="85"/>
      <c r="G33" s="85"/>
      <c r="H33" s="85"/>
      <c r="I33" s="85"/>
      <c r="J33" s="85"/>
      <c r="K33" s="85"/>
      <c r="L33" s="85"/>
      <c r="M33" s="85"/>
      <c r="N33" s="105">
        <f t="shared" si="0"/>
        <v>9</v>
      </c>
    </row>
    <row r="34" spans="1:14" ht="45">
      <c r="A34" s="104" t="s">
        <v>38</v>
      </c>
      <c r="B34" s="46">
        <v>18</v>
      </c>
      <c r="C34" s="46">
        <v>9</v>
      </c>
      <c r="D34" s="46">
        <v>10</v>
      </c>
      <c r="E34" s="46"/>
      <c r="F34" s="85"/>
      <c r="G34" s="85"/>
      <c r="H34" s="85"/>
      <c r="I34" s="85"/>
      <c r="J34" s="85"/>
      <c r="K34" s="85"/>
      <c r="L34" s="85"/>
      <c r="M34" s="85"/>
      <c r="N34" s="105">
        <f t="shared" si="0"/>
        <v>37</v>
      </c>
    </row>
    <row r="35" spans="1:14" ht="30">
      <c r="A35" s="104" t="s">
        <v>39</v>
      </c>
      <c r="B35" s="46">
        <v>8</v>
      </c>
      <c r="C35" s="46">
        <v>9</v>
      </c>
      <c r="D35" s="46">
        <v>3</v>
      </c>
      <c r="E35" s="46"/>
      <c r="F35" s="85"/>
      <c r="G35" s="85"/>
      <c r="H35" s="85"/>
      <c r="I35" s="85"/>
      <c r="J35" s="85"/>
      <c r="K35" s="85"/>
      <c r="L35" s="85"/>
      <c r="M35" s="85"/>
      <c r="N35" s="105">
        <f t="shared" si="0"/>
        <v>20</v>
      </c>
    </row>
    <row r="36" spans="1:14" ht="75">
      <c r="A36" s="104" t="s">
        <v>341</v>
      </c>
      <c r="B36" s="46">
        <v>16</v>
      </c>
      <c r="C36" s="46">
        <v>9</v>
      </c>
      <c r="D36" s="46">
        <v>7</v>
      </c>
      <c r="E36" s="46"/>
      <c r="F36" s="85"/>
      <c r="G36" s="85"/>
      <c r="H36" s="85"/>
      <c r="I36" s="85"/>
      <c r="J36" s="85"/>
      <c r="K36" s="85"/>
      <c r="L36" s="85"/>
      <c r="M36" s="85"/>
      <c r="N36" s="105">
        <f t="shared" si="0"/>
        <v>32</v>
      </c>
    </row>
    <row r="37" spans="1:14" ht="30">
      <c r="A37" s="103" t="s">
        <v>40</v>
      </c>
      <c r="B37" s="46">
        <v>26</v>
      </c>
      <c r="C37" s="46">
        <v>49</v>
      </c>
      <c r="D37" s="46">
        <v>111</v>
      </c>
      <c r="E37" s="84"/>
      <c r="F37" s="85"/>
      <c r="G37" s="85"/>
      <c r="H37" s="85"/>
      <c r="I37" s="85"/>
      <c r="J37" s="85"/>
      <c r="K37" s="85"/>
      <c r="L37" s="85"/>
      <c r="M37" s="85"/>
      <c r="N37" s="105">
        <f t="shared" si="0"/>
        <v>186</v>
      </c>
    </row>
    <row r="38" spans="1:14">
      <c r="A38" s="103" t="s">
        <v>128</v>
      </c>
      <c r="B38" s="46">
        <v>778</v>
      </c>
      <c r="C38" s="84">
        <v>722</v>
      </c>
      <c r="D38" s="84">
        <v>853</v>
      </c>
      <c r="E38" s="84"/>
      <c r="F38" s="85"/>
      <c r="G38" s="85"/>
      <c r="H38" s="85"/>
      <c r="I38" s="85"/>
      <c r="J38" s="85"/>
      <c r="K38" s="85"/>
      <c r="L38" s="85"/>
      <c r="M38" s="85"/>
      <c r="N38" s="105">
        <f t="shared" si="0"/>
        <v>2353</v>
      </c>
    </row>
    <row r="39" spans="1:14" ht="30">
      <c r="A39" s="103" t="s">
        <v>41</v>
      </c>
      <c r="B39" s="46">
        <v>6</v>
      </c>
      <c r="C39" s="84">
        <v>15</v>
      </c>
      <c r="D39" s="84">
        <v>18</v>
      </c>
      <c r="E39" s="46"/>
      <c r="F39" s="85"/>
      <c r="G39" s="85"/>
      <c r="H39" s="85"/>
      <c r="I39" s="85"/>
      <c r="J39" s="85"/>
      <c r="K39" s="85"/>
      <c r="L39" s="85"/>
      <c r="M39" s="85"/>
      <c r="N39" s="105">
        <f t="shared" si="0"/>
        <v>39</v>
      </c>
    </row>
    <row r="40" spans="1:14" ht="30">
      <c r="A40" s="103" t="s">
        <v>42</v>
      </c>
      <c r="B40" s="46">
        <v>20155</v>
      </c>
      <c r="C40" s="46">
        <v>12342.43</v>
      </c>
      <c r="D40" s="46">
        <v>19832</v>
      </c>
      <c r="E40" s="85"/>
      <c r="F40" s="85"/>
      <c r="G40" s="85"/>
      <c r="H40" s="85"/>
      <c r="I40" s="85"/>
      <c r="J40" s="85"/>
      <c r="K40" s="85"/>
      <c r="L40" s="85"/>
      <c r="M40" s="85"/>
      <c r="N40" s="105">
        <f t="shared" si="0"/>
        <v>52329.43</v>
      </c>
    </row>
    <row r="41" spans="1:14" ht="30">
      <c r="A41" s="103" t="s">
        <v>43</v>
      </c>
      <c r="B41" s="46">
        <v>876</v>
      </c>
      <c r="C41" s="46">
        <v>5136</v>
      </c>
      <c r="D41" s="46">
        <v>0</v>
      </c>
      <c r="E41" s="85"/>
      <c r="F41" s="85"/>
      <c r="G41" s="85"/>
      <c r="H41" s="85"/>
      <c r="I41" s="85"/>
      <c r="J41" s="85"/>
      <c r="K41" s="85"/>
      <c r="L41" s="85"/>
      <c r="M41" s="85"/>
      <c r="N41" s="105">
        <f t="shared" si="0"/>
        <v>6012</v>
      </c>
    </row>
    <row r="42" spans="1:14">
      <c r="A42" s="103" t="s">
        <v>44</v>
      </c>
      <c r="B42" s="46">
        <v>58</v>
      </c>
      <c r="C42" s="46">
        <v>7</v>
      </c>
      <c r="D42" s="46">
        <v>175</v>
      </c>
      <c r="E42" s="85"/>
      <c r="F42" s="85"/>
      <c r="G42" s="85"/>
      <c r="H42" s="85"/>
      <c r="I42" s="85"/>
      <c r="J42" s="85"/>
      <c r="K42" s="85"/>
      <c r="L42" s="85"/>
      <c r="M42" s="85"/>
      <c r="N42" s="105">
        <f t="shared" si="0"/>
        <v>240</v>
      </c>
    </row>
    <row r="43" spans="1:14">
      <c r="A43" s="103" t="s">
        <v>45</v>
      </c>
      <c r="B43" s="46">
        <v>155</v>
      </c>
      <c r="C43" s="84">
        <v>78</v>
      </c>
      <c r="D43" s="84">
        <v>148</v>
      </c>
      <c r="E43" s="85"/>
      <c r="F43" s="85"/>
      <c r="G43" s="85"/>
      <c r="H43" s="85"/>
      <c r="I43" s="85"/>
      <c r="J43" s="85"/>
      <c r="K43" s="85"/>
      <c r="L43" s="85"/>
      <c r="M43" s="85"/>
      <c r="N43" s="105">
        <f t="shared" si="0"/>
        <v>381</v>
      </c>
    </row>
    <row r="44" spans="1:14" ht="30">
      <c r="A44" s="103" t="s">
        <v>46</v>
      </c>
      <c r="B44" s="46">
        <v>33</v>
      </c>
      <c r="C44" s="84">
        <v>10</v>
      </c>
      <c r="D44" s="84">
        <v>0</v>
      </c>
      <c r="E44" s="85"/>
      <c r="F44" s="85"/>
      <c r="G44" s="85"/>
      <c r="H44" s="85"/>
      <c r="I44" s="85"/>
      <c r="J44" s="85"/>
      <c r="K44" s="85"/>
      <c r="L44" s="85"/>
      <c r="M44" s="85"/>
      <c r="N44" s="105">
        <f t="shared" si="0"/>
        <v>43</v>
      </c>
    </row>
    <row r="45" spans="1:14">
      <c r="A45" s="103" t="s">
        <v>47</v>
      </c>
      <c r="B45" s="46">
        <v>4</v>
      </c>
      <c r="C45" s="46">
        <v>3</v>
      </c>
      <c r="D45" s="46">
        <v>0</v>
      </c>
      <c r="E45" s="85"/>
      <c r="F45" s="85"/>
      <c r="G45" s="85"/>
      <c r="H45" s="85"/>
      <c r="I45" s="85"/>
      <c r="J45" s="85"/>
      <c r="K45" s="85"/>
      <c r="L45" s="85"/>
      <c r="M45" s="85"/>
      <c r="N45" s="105">
        <f t="shared" si="0"/>
        <v>7</v>
      </c>
    </row>
    <row r="46" spans="1:14">
      <c r="A46" s="103" t="s">
        <v>48</v>
      </c>
      <c r="B46" s="46">
        <v>8</v>
      </c>
      <c r="C46" s="46">
        <v>5</v>
      </c>
      <c r="D46" s="46">
        <v>10</v>
      </c>
      <c r="E46" s="85"/>
      <c r="F46" s="85"/>
      <c r="G46" s="85"/>
      <c r="H46" s="85"/>
      <c r="I46" s="85"/>
      <c r="J46" s="85"/>
      <c r="K46" s="85"/>
      <c r="L46" s="85"/>
      <c r="M46" s="85"/>
      <c r="N46" s="105">
        <f t="shared" si="0"/>
        <v>23</v>
      </c>
    </row>
    <row r="47" spans="1:14">
      <c r="A47" s="103" t="s">
        <v>179</v>
      </c>
      <c r="B47" s="46">
        <v>38</v>
      </c>
      <c r="C47" s="46">
        <v>35</v>
      </c>
      <c r="D47" s="46">
        <v>52</v>
      </c>
      <c r="E47" s="85"/>
      <c r="F47" s="85"/>
      <c r="G47" s="85"/>
      <c r="H47" s="85"/>
      <c r="I47" s="85"/>
      <c r="J47" s="85"/>
      <c r="K47" s="85"/>
      <c r="L47" s="85"/>
      <c r="M47" s="85"/>
      <c r="N47" s="105">
        <f t="shared" si="0"/>
        <v>125</v>
      </c>
    </row>
  </sheetData>
  <mergeCells count="3">
    <mergeCell ref="A1:N1"/>
    <mergeCell ref="A2:N2"/>
    <mergeCell ref="A3:N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dimension ref="A1:O157"/>
  <sheetViews>
    <sheetView topLeftCell="A127" zoomScale="75" zoomScaleNormal="75" workbookViewId="0">
      <selection activeCell="A2" sqref="A2:I2"/>
    </sheetView>
  </sheetViews>
  <sheetFormatPr baseColWidth="10" defaultRowHeight="15"/>
  <cols>
    <col min="1" max="1" width="4.85546875" style="9" customWidth="1"/>
    <col min="2" max="2" width="36.140625" style="9" customWidth="1"/>
    <col min="3" max="9" width="13.7109375" style="9" customWidth="1"/>
    <col min="10" max="10" width="11.42578125" style="9" customWidth="1"/>
    <col min="11" max="11" width="13.140625" style="9" customWidth="1"/>
    <col min="12" max="12" width="11.42578125" style="9" customWidth="1"/>
    <col min="13" max="13" width="11.42578125" style="9" hidden="1" customWidth="1"/>
    <col min="14" max="36" width="11.42578125" style="9" customWidth="1"/>
    <col min="37" max="16384" width="11.42578125" style="9"/>
  </cols>
  <sheetData>
    <row r="1" spans="1:15" ht="42" customHeight="1">
      <c r="A1" s="139" t="s">
        <v>9</v>
      </c>
      <c r="B1" s="139"/>
      <c r="C1" s="139"/>
      <c r="D1" s="139"/>
      <c r="E1" s="139"/>
      <c r="F1" s="139"/>
      <c r="G1" s="139"/>
      <c r="H1" s="139"/>
      <c r="I1" s="139"/>
    </row>
    <row r="2" spans="1:15" ht="38.25" customHeight="1">
      <c r="A2" s="139" t="s">
        <v>174</v>
      </c>
      <c r="B2" s="139"/>
      <c r="C2" s="139"/>
      <c r="D2" s="139"/>
      <c r="E2" s="139"/>
      <c r="F2" s="139"/>
      <c r="G2" s="139"/>
      <c r="H2" s="139"/>
      <c r="I2" s="139"/>
    </row>
    <row r="3" spans="1:15" ht="43.5" customHeight="1">
      <c r="A3" s="139" t="s">
        <v>59</v>
      </c>
      <c r="B3" s="139"/>
      <c r="C3" s="139"/>
      <c r="D3" s="139"/>
      <c r="E3" s="139"/>
      <c r="F3" s="139"/>
      <c r="G3" s="139"/>
      <c r="H3" s="139"/>
      <c r="I3" s="139"/>
    </row>
    <row r="4" spans="1:15" s="10" customFormat="1" ht="34.5" customHeight="1">
      <c r="A4" s="87" t="s">
        <v>157</v>
      </c>
      <c r="B4" s="87" t="s">
        <v>0</v>
      </c>
      <c r="C4" s="88" t="s">
        <v>1</v>
      </c>
      <c r="D4" s="88" t="s">
        <v>2</v>
      </c>
      <c r="E4" s="88" t="s">
        <v>3</v>
      </c>
      <c r="F4" s="88" t="s">
        <v>4</v>
      </c>
      <c r="G4" s="88" t="s">
        <v>5</v>
      </c>
      <c r="H4" s="88" t="s">
        <v>6</v>
      </c>
      <c r="I4" s="88" t="s">
        <v>7</v>
      </c>
      <c r="J4" s="88" t="s">
        <v>8</v>
      </c>
      <c r="K4" s="88" t="s">
        <v>148</v>
      </c>
      <c r="L4" s="88" t="s">
        <v>151</v>
      </c>
      <c r="M4" s="88" t="s">
        <v>154</v>
      </c>
      <c r="N4" s="88" t="s">
        <v>155</v>
      </c>
      <c r="O4" s="89" t="s">
        <v>173</v>
      </c>
    </row>
    <row r="5" spans="1:15" s="110" customFormat="1" ht="38.25" customHeight="1">
      <c r="A5" s="86">
        <v>1</v>
      </c>
      <c r="B5" s="86" t="s">
        <v>60</v>
      </c>
      <c r="C5" s="108">
        <v>8</v>
      </c>
      <c r="D5" s="108">
        <v>10</v>
      </c>
      <c r="E5" s="108">
        <v>5</v>
      </c>
      <c r="F5" s="108"/>
      <c r="G5" s="108"/>
      <c r="H5" s="108"/>
      <c r="I5" s="108"/>
      <c r="J5" s="108"/>
      <c r="K5" s="108"/>
      <c r="L5" s="108"/>
      <c r="M5" s="108"/>
      <c r="N5" s="108"/>
      <c r="O5" s="109">
        <f t="shared" ref="O5:O56" si="0">SUM(C5:N5)</f>
        <v>23</v>
      </c>
    </row>
    <row r="6" spans="1:15" s="110" customFormat="1">
      <c r="A6" s="86">
        <v>2</v>
      </c>
      <c r="B6" s="86" t="s">
        <v>61</v>
      </c>
      <c r="C6" s="107">
        <v>4</v>
      </c>
      <c r="D6" s="107">
        <v>3</v>
      </c>
      <c r="E6" s="107">
        <v>5</v>
      </c>
      <c r="F6" s="107"/>
      <c r="G6" s="107"/>
      <c r="H6" s="107"/>
      <c r="I6" s="107"/>
      <c r="J6" s="107"/>
      <c r="K6" s="107"/>
      <c r="L6" s="107"/>
      <c r="M6" s="107"/>
      <c r="N6" s="107"/>
      <c r="O6" s="109">
        <f t="shared" si="0"/>
        <v>12</v>
      </c>
    </row>
    <row r="7" spans="1:15" s="110" customFormat="1" ht="15.75">
      <c r="A7" s="86">
        <v>3</v>
      </c>
      <c r="B7" s="86" t="s">
        <v>62</v>
      </c>
      <c r="C7" s="107">
        <v>2</v>
      </c>
      <c r="D7" s="107">
        <v>5</v>
      </c>
      <c r="E7" s="107">
        <v>0</v>
      </c>
      <c r="F7" s="108"/>
      <c r="G7" s="108"/>
      <c r="H7" s="108"/>
      <c r="I7" s="108"/>
      <c r="J7" s="108"/>
      <c r="K7" s="108"/>
      <c r="L7" s="108"/>
      <c r="M7" s="108"/>
      <c r="N7" s="108"/>
      <c r="O7" s="109">
        <f t="shared" si="0"/>
        <v>7</v>
      </c>
    </row>
    <row r="8" spans="1:15" s="110" customFormat="1" ht="59.25" customHeight="1">
      <c r="A8" s="86">
        <v>4</v>
      </c>
      <c r="B8" s="86" t="s">
        <v>63</v>
      </c>
      <c r="C8" s="107">
        <v>1</v>
      </c>
      <c r="D8" s="107">
        <v>1</v>
      </c>
      <c r="E8" s="107">
        <v>0</v>
      </c>
      <c r="F8" s="108"/>
      <c r="G8" s="108"/>
      <c r="H8" s="108"/>
      <c r="I8" s="108"/>
      <c r="J8" s="108"/>
      <c r="K8" s="108"/>
      <c r="L8" s="108"/>
      <c r="M8" s="108"/>
      <c r="N8" s="108"/>
      <c r="O8" s="109">
        <f t="shared" si="0"/>
        <v>2</v>
      </c>
    </row>
    <row r="9" spans="1:15" s="110" customFormat="1" ht="59.25" customHeight="1">
      <c r="A9" s="86">
        <v>5</v>
      </c>
      <c r="B9" s="86" t="s">
        <v>64</v>
      </c>
      <c r="C9" s="107">
        <v>1</v>
      </c>
      <c r="D9" s="107">
        <v>0</v>
      </c>
      <c r="E9" s="107">
        <v>0</v>
      </c>
      <c r="F9" s="107"/>
      <c r="G9" s="107"/>
      <c r="H9" s="107"/>
      <c r="I9" s="107"/>
      <c r="J9" s="107"/>
      <c r="K9" s="107"/>
      <c r="L9" s="107"/>
      <c r="M9" s="107"/>
      <c r="N9" s="107"/>
      <c r="O9" s="109">
        <f t="shared" si="0"/>
        <v>1</v>
      </c>
    </row>
    <row r="10" spans="1:15" s="110" customFormat="1" ht="56.25" customHeight="1">
      <c r="A10" s="86">
        <v>6</v>
      </c>
      <c r="B10" s="86" t="s">
        <v>342</v>
      </c>
      <c r="C10" s="107">
        <v>0</v>
      </c>
      <c r="D10" s="107">
        <v>1</v>
      </c>
      <c r="E10" s="107">
        <v>0</v>
      </c>
      <c r="F10" s="107"/>
      <c r="G10" s="107"/>
      <c r="H10" s="107"/>
      <c r="I10" s="107"/>
      <c r="J10" s="107"/>
      <c r="K10" s="107"/>
      <c r="L10" s="107"/>
      <c r="M10" s="107"/>
      <c r="N10" s="107"/>
      <c r="O10" s="109">
        <f t="shared" si="0"/>
        <v>1</v>
      </c>
    </row>
    <row r="11" spans="1:15" s="110" customFormat="1" ht="54" customHeight="1">
      <c r="A11" s="86">
        <v>7</v>
      </c>
      <c r="B11" s="86" t="s">
        <v>65</v>
      </c>
      <c r="C11" s="107">
        <v>0</v>
      </c>
      <c r="D11" s="107">
        <v>1</v>
      </c>
      <c r="E11" s="107">
        <v>0</v>
      </c>
      <c r="F11" s="107"/>
      <c r="G11" s="107"/>
      <c r="H11" s="107"/>
      <c r="I11" s="107"/>
      <c r="J11" s="107"/>
      <c r="K11" s="107"/>
      <c r="L11" s="107"/>
      <c r="M11" s="107"/>
      <c r="N11" s="107"/>
      <c r="O11" s="109">
        <f t="shared" si="0"/>
        <v>1</v>
      </c>
    </row>
    <row r="12" spans="1:15" s="110" customFormat="1" ht="30">
      <c r="A12" s="86">
        <v>8</v>
      </c>
      <c r="B12" s="86" t="s">
        <v>230</v>
      </c>
      <c r="C12" s="108">
        <v>29</v>
      </c>
      <c r="D12" s="108">
        <v>22</v>
      </c>
      <c r="E12" s="108">
        <v>27</v>
      </c>
      <c r="F12" s="107"/>
      <c r="G12" s="107"/>
      <c r="H12" s="107"/>
      <c r="I12" s="107"/>
      <c r="J12" s="107"/>
      <c r="K12" s="107"/>
      <c r="L12" s="107"/>
      <c r="M12" s="107"/>
      <c r="N12" s="107"/>
      <c r="O12" s="109">
        <f t="shared" si="0"/>
        <v>78</v>
      </c>
    </row>
    <row r="13" spans="1:15" s="110" customFormat="1" ht="15.75">
      <c r="A13" s="86">
        <v>9</v>
      </c>
      <c r="B13" s="86" t="s">
        <v>231</v>
      </c>
      <c r="C13" s="107">
        <v>0</v>
      </c>
      <c r="D13" s="107">
        <v>1</v>
      </c>
      <c r="E13" s="107">
        <v>0</v>
      </c>
      <c r="F13" s="108"/>
      <c r="G13" s="108"/>
      <c r="H13" s="108"/>
      <c r="I13" s="108"/>
      <c r="J13" s="108"/>
      <c r="K13" s="108"/>
      <c r="L13" s="108"/>
      <c r="M13" s="108"/>
      <c r="N13" s="108"/>
      <c r="O13" s="109">
        <f t="shared" si="0"/>
        <v>1</v>
      </c>
    </row>
    <row r="14" spans="1:15" s="110" customFormat="1" ht="30">
      <c r="A14" s="86">
        <v>10</v>
      </c>
      <c r="B14" s="86" t="s">
        <v>66</v>
      </c>
      <c r="C14" s="108">
        <v>112</v>
      </c>
      <c r="D14" s="108">
        <v>113</v>
      </c>
      <c r="E14" s="108">
        <v>78</v>
      </c>
      <c r="F14" s="107"/>
      <c r="G14" s="107"/>
      <c r="H14" s="107"/>
      <c r="I14" s="107"/>
      <c r="J14" s="107"/>
      <c r="K14" s="107"/>
      <c r="L14" s="107"/>
      <c r="M14" s="107"/>
      <c r="N14" s="107"/>
      <c r="O14" s="109">
        <f t="shared" si="0"/>
        <v>303</v>
      </c>
    </row>
    <row r="15" spans="1:15" s="110" customFormat="1" ht="30">
      <c r="A15" s="86">
        <v>11</v>
      </c>
      <c r="B15" s="86" t="s">
        <v>67</v>
      </c>
      <c r="C15" s="108">
        <v>1</v>
      </c>
      <c r="D15" s="108">
        <v>0</v>
      </c>
      <c r="E15" s="107">
        <v>0</v>
      </c>
      <c r="F15" s="107"/>
      <c r="G15" s="107"/>
      <c r="H15" s="107"/>
      <c r="I15" s="107"/>
      <c r="J15" s="107"/>
      <c r="K15" s="107"/>
      <c r="L15" s="107"/>
      <c r="M15" s="107"/>
      <c r="N15" s="107"/>
      <c r="O15" s="109">
        <f t="shared" si="0"/>
        <v>1</v>
      </c>
    </row>
    <row r="16" spans="1:15" s="110" customFormat="1" ht="30">
      <c r="A16" s="86">
        <v>12</v>
      </c>
      <c r="B16" s="86" t="s">
        <v>68</v>
      </c>
      <c r="C16" s="107">
        <v>4284</v>
      </c>
      <c r="D16" s="107">
        <v>3253</v>
      </c>
      <c r="E16" s="107">
        <v>4000</v>
      </c>
      <c r="F16" s="107"/>
      <c r="G16" s="107"/>
      <c r="H16" s="107"/>
      <c r="I16" s="107"/>
      <c r="J16" s="107"/>
      <c r="K16" s="107"/>
      <c r="L16" s="107"/>
      <c r="M16" s="107"/>
      <c r="N16" s="107"/>
      <c r="O16" s="109">
        <f t="shared" si="0"/>
        <v>11537</v>
      </c>
    </row>
    <row r="17" spans="1:15" s="110" customFormat="1" ht="30">
      <c r="A17" s="86">
        <v>13</v>
      </c>
      <c r="B17" s="86" t="s">
        <v>69</v>
      </c>
      <c r="C17" s="108">
        <v>4284</v>
      </c>
      <c r="D17" s="108">
        <v>3253</v>
      </c>
      <c r="E17" s="108">
        <v>4000</v>
      </c>
      <c r="F17" s="107"/>
      <c r="G17" s="107"/>
      <c r="H17" s="107"/>
      <c r="I17" s="107"/>
      <c r="J17" s="107"/>
      <c r="K17" s="107"/>
      <c r="L17" s="107"/>
      <c r="M17" s="107"/>
      <c r="N17" s="107"/>
      <c r="O17" s="109">
        <f t="shared" si="0"/>
        <v>11537</v>
      </c>
    </row>
    <row r="18" spans="1:15" s="110" customFormat="1" ht="36" customHeight="1">
      <c r="A18" s="86">
        <v>14</v>
      </c>
      <c r="B18" s="86" t="s">
        <v>386</v>
      </c>
      <c r="C18" s="108">
        <v>3937</v>
      </c>
      <c r="D18" s="108">
        <v>2742</v>
      </c>
      <c r="E18" s="108">
        <v>2681</v>
      </c>
      <c r="F18" s="107"/>
      <c r="G18" s="107"/>
      <c r="H18" s="107"/>
      <c r="I18" s="107"/>
      <c r="J18" s="107"/>
      <c r="K18" s="107"/>
      <c r="L18" s="107"/>
      <c r="M18" s="107"/>
      <c r="N18" s="107"/>
      <c r="O18" s="109">
        <f t="shared" si="0"/>
        <v>9360</v>
      </c>
    </row>
    <row r="19" spans="1:15" s="110" customFormat="1" ht="39" customHeight="1">
      <c r="A19" s="86">
        <v>15</v>
      </c>
      <c r="B19" s="86" t="s">
        <v>343</v>
      </c>
      <c r="C19" s="108">
        <v>1241</v>
      </c>
      <c r="D19" s="108">
        <v>1</v>
      </c>
      <c r="E19" s="108">
        <v>3</v>
      </c>
      <c r="F19" s="107"/>
      <c r="G19" s="107"/>
      <c r="H19" s="107"/>
      <c r="I19" s="107"/>
      <c r="J19" s="107"/>
      <c r="K19" s="107"/>
      <c r="L19" s="107"/>
      <c r="M19" s="107"/>
      <c r="N19" s="107"/>
      <c r="O19" s="109">
        <f t="shared" si="0"/>
        <v>1245</v>
      </c>
    </row>
    <row r="20" spans="1:15" s="110" customFormat="1" ht="30">
      <c r="A20" s="86">
        <v>16</v>
      </c>
      <c r="B20" s="86" t="s">
        <v>70</v>
      </c>
      <c r="C20" s="108">
        <v>479</v>
      </c>
      <c r="D20" s="108">
        <v>515</v>
      </c>
      <c r="E20" s="108">
        <v>335</v>
      </c>
      <c r="F20" s="107"/>
      <c r="G20" s="107"/>
      <c r="H20" s="107"/>
      <c r="I20" s="107"/>
      <c r="J20" s="107"/>
      <c r="K20" s="107"/>
      <c r="L20" s="107"/>
      <c r="M20" s="107"/>
      <c r="N20" s="107"/>
      <c r="O20" s="109">
        <f t="shared" si="0"/>
        <v>1329</v>
      </c>
    </row>
    <row r="21" spans="1:15" s="110" customFormat="1" ht="30">
      <c r="A21" s="86">
        <v>17</v>
      </c>
      <c r="B21" s="86" t="s">
        <v>344</v>
      </c>
      <c r="C21" s="108">
        <v>1063</v>
      </c>
      <c r="D21" s="108">
        <v>188</v>
      </c>
      <c r="E21" s="108">
        <v>248</v>
      </c>
      <c r="F21" s="108"/>
      <c r="G21" s="108"/>
      <c r="H21" s="108"/>
      <c r="I21" s="108"/>
      <c r="J21" s="108"/>
      <c r="K21" s="108"/>
      <c r="L21" s="108"/>
      <c r="M21" s="108"/>
      <c r="N21" s="108"/>
      <c r="O21" s="109">
        <f t="shared" si="0"/>
        <v>1499</v>
      </c>
    </row>
    <row r="22" spans="1:15" s="110" customFormat="1" ht="30">
      <c r="A22" s="86">
        <v>18</v>
      </c>
      <c r="B22" s="86" t="s">
        <v>345</v>
      </c>
      <c r="C22" s="108">
        <v>0</v>
      </c>
      <c r="D22" s="108">
        <v>0</v>
      </c>
      <c r="E22" s="108">
        <v>0</v>
      </c>
      <c r="F22" s="107"/>
      <c r="G22" s="107"/>
      <c r="H22" s="107"/>
      <c r="I22" s="107"/>
      <c r="J22" s="107"/>
      <c r="K22" s="107"/>
      <c r="L22" s="107"/>
      <c r="M22" s="107"/>
      <c r="N22" s="107"/>
      <c r="O22" s="109">
        <f t="shared" si="0"/>
        <v>0</v>
      </c>
    </row>
    <row r="23" spans="1:15" s="110" customFormat="1" ht="15.75">
      <c r="A23" s="86">
        <v>19</v>
      </c>
      <c r="B23" s="86" t="s">
        <v>243</v>
      </c>
      <c r="C23" s="108">
        <v>94</v>
      </c>
      <c r="D23" s="108">
        <v>71</v>
      </c>
      <c r="E23" s="108">
        <v>91</v>
      </c>
      <c r="F23" s="107"/>
      <c r="G23" s="107"/>
      <c r="H23" s="107"/>
      <c r="I23" s="107"/>
      <c r="J23" s="107"/>
      <c r="K23" s="107"/>
      <c r="L23" s="107"/>
      <c r="M23" s="107"/>
      <c r="N23" s="107"/>
      <c r="O23" s="109">
        <f t="shared" si="0"/>
        <v>256</v>
      </c>
    </row>
    <row r="24" spans="1:15" s="110" customFormat="1" ht="30">
      <c r="A24" s="86">
        <v>20</v>
      </c>
      <c r="B24" s="86" t="s">
        <v>346</v>
      </c>
      <c r="C24" s="107">
        <v>0</v>
      </c>
      <c r="D24" s="107">
        <v>0</v>
      </c>
      <c r="E24" s="107">
        <v>2</v>
      </c>
      <c r="F24" s="107"/>
      <c r="G24" s="107"/>
      <c r="H24" s="107"/>
      <c r="I24" s="107"/>
      <c r="J24" s="107"/>
      <c r="K24" s="107"/>
      <c r="L24" s="107"/>
      <c r="M24" s="107"/>
      <c r="N24" s="107"/>
      <c r="O24" s="109">
        <f t="shared" si="0"/>
        <v>2</v>
      </c>
    </row>
    <row r="25" spans="1:15" s="110" customFormat="1" ht="30">
      <c r="A25" s="86">
        <v>21</v>
      </c>
      <c r="B25" s="86" t="s">
        <v>347</v>
      </c>
      <c r="C25" s="107">
        <v>0</v>
      </c>
      <c r="D25" s="107">
        <v>0</v>
      </c>
      <c r="E25" s="107">
        <v>2</v>
      </c>
      <c r="F25" s="107"/>
      <c r="G25" s="107"/>
      <c r="H25" s="107"/>
      <c r="I25" s="107"/>
      <c r="J25" s="107"/>
      <c r="K25" s="107"/>
      <c r="L25" s="107"/>
      <c r="M25" s="107"/>
      <c r="N25" s="107"/>
      <c r="O25" s="109">
        <f t="shared" si="0"/>
        <v>2</v>
      </c>
    </row>
    <row r="26" spans="1:15" s="110" customFormat="1">
      <c r="A26" s="86">
        <v>22</v>
      </c>
      <c r="B26" s="86" t="s">
        <v>348</v>
      </c>
      <c r="C26" s="107">
        <v>2</v>
      </c>
      <c r="D26" s="107">
        <v>8</v>
      </c>
      <c r="E26" s="107">
        <v>3</v>
      </c>
      <c r="F26" s="107"/>
      <c r="G26" s="107"/>
      <c r="H26" s="107"/>
      <c r="I26" s="107"/>
      <c r="J26" s="107"/>
      <c r="K26" s="107"/>
      <c r="L26" s="107"/>
      <c r="M26" s="107"/>
      <c r="N26" s="107"/>
      <c r="O26" s="109">
        <f t="shared" si="0"/>
        <v>13</v>
      </c>
    </row>
    <row r="27" spans="1:15" s="110" customFormat="1" ht="30">
      <c r="A27" s="86">
        <v>23</v>
      </c>
      <c r="B27" s="86" t="s">
        <v>387</v>
      </c>
      <c r="C27" s="107">
        <v>36933</v>
      </c>
      <c r="D27" s="107">
        <v>39314</v>
      </c>
      <c r="E27" s="107">
        <v>34287</v>
      </c>
      <c r="F27" s="108"/>
      <c r="G27" s="108"/>
      <c r="H27" s="108"/>
      <c r="I27" s="108"/>
      <c r="J27" s="108"/>
      <c r="K27" s="108"/>
      <c r="L27" s="108"/>
      <c r="M27" s="108"/>
      <c r="N27" s="108"/>
      <c r="O27" s="109">
        <f t="shared" si="0"/>
        <v>110534</v>
      </c>
    </row>
    <row r="28" spans="1:15" s="110" customFormat="1" ht="30">
      <c r="A28" s="86">
        <v>24</v>
      </c>
      <c r="B28" s="86" t="s">
        <v>349</v>
      </c>
      <c r="C28" s="107">
        <v>199411</v>
      </c>
      <c r="D28" s="107">
        <v>219887</v>
      </c>
      <c r="E28" s="107">
        <v>175884</v>
      </c>
      <c r="F28" s="108"/>
      <c r="G28" s="108"/>
      <c r="H28" s="108"/>
      <c r="I28" s="108"/>
      <c r="J28" s="108"/>
      <c r="K28" s="108"/>
      <c r="L28" s="108"/>
      <c r="M28" s="108"/>
      <c r="N28" s="108"/>
      <c r="O28" s="109">
        <f t="shared" si="0"/>
        <v>595182</v>
      </c>
    </row>
    <row r="29" spans="1:15" s="110" customFormat="1" ht="30">
      <c r="A29" s="86">
        <v>25</v>
      </c>
      <c r="B29" s="86" t="s">
        <v>287</v>
      </c>
      <c r="C29" s="107">
        <v>121943</v>
      </c>
      <c r="D29" s="107">
        <v>110223</v>
      </c>
      <c r="E29" s="107">
        <v>88973</v>
      </c>
      <c r="F29" s="107"/>
      <c r="G29" s="107"/>
      <c r="H29" s="107"/>
      <c r="I29" s="107"/>
      <c r="J29" s="107"/>
      <c r="K29" s="107"/>
      <c r="L29" s="107"/>
      <c r="M29" s="107"/>
      <c r="N29" s="107"/>
      <c r="O29" s="109">
        <f t="shared" si="0"/>
        <v>321139</v>
      </c>
    </row>
    <row r="30" spans="1:15" s="110" customFormat="1" ht="45">
      <c r="A30" s="86">
        <v>26</v>
      </c>
      <c r="B30" s="86" t="s">
        <v>388</v>
      </c>
      <c r="C30" s="107">
        <v>1056</v>
      </c>
      <c r="D30" s="107">
        <v>1266</v>
      </c>
      <c r="E30" s="107">
        <v>1446</v>
      </c>
      <c r="F30" s="107"/>
      <c r="G30" s="107"/>
      <c r="H30" s="107"/>
      <c r="I30" s="107"/>
      <c r="J30" s="107"/>
      <c r="K30" s="107"/>
      <c r="L30" s="107"/>
      <c r="M30" s="107"/>
      <c r="N30" s="107"/>
      <c r="O30" s="109">
        <f t="shared" si="0"/>
        <v>3768</v>
      </c>
    </row>
    <row r="31" spans="1:15" s="110" customFormat="1">
      <c r="A31" s="86">
        <v>27</v>
      </c>
      <c r="B31" s="86" t="s">
        <v>71</v>
      </c>
      <c r="C31" s="107">
        <v>1509</v>
      </c>
      <c r="D31" s="107">
        <v>1677</v>
      </c>
      <c r="E31" s="107">
        <v>1312</v>
      </c>
      <c r="F31" s="107"/>
      <c r="G31" s="107"/>
      <c r="H31" s="107"/>
      <c r="I31" s="107"/>
      <c r="J31" s="107"/>
      <c r="K31" s="107"/>
      <c r="L31" s="107"/>
      <c r="M31" s="107"/>
      <c r="N31" s="107"/>
      <c r="O31" s="109">
        <f t="shared" si="0"/>
        <v>4498</v>
      </c>
    </row>
    <row r="32" spans="1:15" s="110" customFormat="1" ht="45">
      <c r="A32" s="86">
        <v>28</v>
      </c>
      <c r="B32" s="106" t="s">
        <v>385</v>
      </c>
      <c r="C32" s="107">
        <v>1199</v>
      </c>
      <c r="D32" s="107">
        <v>1215</v>
      </c>
      <c r="E32" s="107">
        <v>1138</v>
      </c>
      <c r="F32" s="108"/>
      <c r="G32" s="108"/>
      <c r="H32" s="108"/>
      <c r="I32" s="108"/>
      <c r="J32" s="108"/>
      <c r="K32" s="108"/>
      <c r="L32" s="108"/>
      <c r="M32" s="108"/>
      <c r="N32" s="108"/>
      <c r="O32" s="109">
        <f t="shared" si="0"/>
        <v>3552</v>
      </c>
    </row>
    <row r="33" spans="1:15" s="110" customFormat="1" ht="45">
      <c r="A33" s="86">
        <v>29</v>
      </c>
      <c r="B33" s="86" t="s">
        <v>350</v>
      </c>
      <c r="C33" s="107">
        <v>1906</v>
      </c>
      <c r="D33" s="107">
        <v>1</v>
      </c>
      <c r="E33" s="107">
        <v>605</v>
      </c>
      <c r="F33" s="108"/>
      <c r="G33" s="108"/>
      <c r="H33" s="108"/>
      <c r="I33" s="108"/>
      <c r="J33" s="108"/>
      <c r="K33" s="108"/>
      <c r="L33" s="108"/>
      <c r="M33" s="108"/>
      <c r="N33" s="108"/>
      <c r="O33" s="109">
        <f t="shared" si="0"/>
        <v>2512</v>
      </c>
    </row>
    <row r="34" spans="1:15" s="110" customFormat="1" ht="45">
      <c r="A34" s="86">
        <v>30</v>
      </c>
      <c r="B34" s="86" t="s">
        <v>72</v>
      </c>
      <c r="C34" s="107">
        <v>332</v>
      </c>
      <c r="D34" s="107">
        <v>110</v>
      </c>
      <c r="E34" s="107">
        <v>111</v>
      </c>
      <c r="F34" s="107"/>
      <c r="G34" s="107"/>
      <c r="H34" s="107"/>
      <c r="I34" s="107"/>
      <c r="J34" s="107"/>
      <c r="K34" s="107"/>
      <c r="L34" s="107"/>
      <c r="M34" s="107"/>
      <c r="N34" s="107"/>
      <c r="O34" s="109">
        <f t="shared" si="0"/>
        <v>553</v>
      </c>
    </row>
    <row r="35" spans="1:15" s="110" customFormat="1" ht="30">
      <c r="A35" s="86">
        <v>31</v>
      </c>
      <c r="B35" s="86" t="s">
        <v>232</v>
      </c>
      <c r="C35" s="107">
        <v>1491</v>
      </c>
      <c r="D35" s="107">
        <v>1810</v>
      </c>
      <c r="E35" s="107">
        <v>1478</v>
      </c>
      <c r="F35" s="107"/>
      <c r="G35" s="107"/>
      <c r="H35" s="107"/>
      <c r="I35" s="107"/>
      <c r="J35" s="107"/>
      <c r="K35" s="107"/>
      <c r="L35" s="107"/>
      <c r="M35" s="107"/>
      <c r="N35" s="107"/>
      <c r="O35" s="109">
        <f t="shared" si="0"/>
        <v>4779</v>
      </c>
    </row>
    <row r="36" spans="1:15" s="110" customFormat="1" ht="30">
      <c r="A36" s="86">
        <v>32</v>
      </c>
      <c r="B36" s="86" t="s">
        <v>73</v>
      </c>
      <c r="C36" s="107">
        <v>308</v>
      </c>
      <c r="D36" s="107">
        <v>171</v>
      </c>
      <c r="E36" s="107">
        <v>132</v>
      </c>
      <c r="F36" s="107"/>
      <c r="G36" s="107"/>
      <c r="H36" s="107"/>
      <c r="I36" s="107"/>
      <c r="J36" s="107"/>
      <c r="K36" s="107"/>
      <c r="L36" s="107"/>
      <c r="M36" s="107"/>
      <c r="N36" s="107"/>
      <c r="O36" s="109">
        <f t="shared" si="0"/>
        <v>611</v>
      </c>
    </row>
    <row r="37" spans="1:15" s="110" customFormat="1" ht="30">
      <c r="A37" s="86">
        <v>33</v>
      </c>
      <c r="B37" s="86" t="s">
        <v>74</v>
      </c>
      <c r="C37" s="108">
        <v>138</v>
      </c>
      <c r="D37" s="108">
        <v>314</v>
      </c>
      <c r="E37" s="108">
        <v>312</v>
      </c>
      <c r="F37" s="107"/>
      <c r="G37" s="107"/>
      <c r="H37" s="107"/>
      <c r="I37" s="107"/>
      <c r="J37" s="107"/>
      <c r="K37" s="107"/>
      <c r="L37" s="107"/>
      <c r="M37" s="107"/>
      <c r="N37" s="107"/>
      <c r="O37" s="109">
        <f t="shared" si="0"/>
        <v>764</v>
      </c>
    </row>
    <row r="38" spans="1:15" s="110" customFormat="1" ht="45">
      <c r="A38" s="86">
        <v>34</v>
      </c>
      <c r="B38" s="86" t="s">
        <v>75</v>
      </c>
      <c r="C38" s="107">
        <v>73</v>
      </c>
      <c r="D38" s="107">
        <v>56</v>
      </c>
      <c r="E38" s="107">
        <v>58</v>
      </c>
      <c r="F38" s="107"/>
      <c r="G38" s="107"/>
      <c r="H38" s="107"/>
      <c r="I38" s="107"/>
      <c r="J38" s="107"/>
      <c r="K38" s="107"/>
      <c r="L38" s="107"/>
      <c r="M38" s="107"/>
      <c r="N38" s="107"/>
      <c r="O38" s="109">
        <f t="shared" si="0"/>
        <v>187</v>
      </c>
    </row>
    <row r="39" spans="1:15" s="110" customFormat="1" ht="15.75">
      <c r="A39" s="86">
        <v>35</v>
      </c>
      <c r="B39" s="86" t="s">
        <v>76</v>
      </c>
      <c r="C39" s="108">
        <v>224</v>
      </c>
      <c r="D39" s="108">
        <v>203</v>
      </c>
      <c r="E39" s="108">
        <v>231</v>
      </c>
      <c r="F39" s="107"/>
      <c r="G39" s="107"/>
      <c r="H39" s="107"/>
      <c r="I39" s="107"/>
      <c r="J39" s="107"/>
      <c r="K39" s="107"/>
      <c r="L39" s="107"/>
      <c r="M39" s="107"/>
      <c r="N39" s="107"/>
      <c r="O39" s="109">
        <f t="shared" si="0"/>
        <v>658</v>
      </c>
    </row>
    <row r="40" spans="1:15" s="110" customFormat="1" ht="30">
      <c r="A40" s="86">
        <v>36</v>
      </c>
      <c r="B40" s="86" t="s">
        <v>77</v>
      </c>
      <c r="C40" s="107">
        <v>752</v>
      </c>
      <c r="D40" s="107">
        <v>721</v>
      </c>
      <c r="E40" s="107">
        <v>658</v>
      </c>
      <c r="F40" s="107"/>
      <c r="G40" s="107"/>
      <c r="H40" s="107"/>
      <c r="I40" s="107"/>
      <c r="J40" s="107"/>
      <c r="K40" s="107"/>
      <c r="L40" s="107"/>
      <c r="M40" s="107"/>
      <c r="N40" s="107"/>
      <c r="O40" s="109">
        <f t="shared" si="0"/>
        <v>2131</v>
      </c>
    </row>
    <row r="41" spans="1:15" s="110" customFormat="1">
      <c r="A41" s="86">
        <v>37</v>
      </c>
      <c r="B41" s="86" t="s">
        <v>351</v>
      </c>
      <c r="C41" s="107">
        <v>16</v>
      </c>
      <c r="D41" s="107">
        <v>15</v>
      </c>
      <c r="E41" s="107">
        <v>8</v>
      </c>
      <c r="F41" s="107"/>
      <c r="G41" s="107"/>
      <c r="H41" s="107"/>
      <c r="I41" s="107"/>
      <c r="J41" s="107"/>
      <c r="K41" s="107"/>
      <c r="L41" s="107"/>
      <c r="M41" s="107"/>
      <c r="N41" s="107"/>
      <c r="O41" s="109">
        <f t="shared" si="0"/>
        <v>39</v>
      </c>
    </row>
    <row r="42" spans="1:15" s="110" customFormat="1" ht="45">
      <c r="A42" s="86">
        <v>38</v>
      </c>
      <c r="B42" s="86" t="s">
        <v>352</v>
      </c>
      <c r="C42" s="107">
        <v>3</v>
      </c>
      <c r="D42" s="107">
        <v>6</v>
      </c>
      <c r="E42" s="107">
        <v>3</v>
      </c>
      <c r="F42" s="107"/>
      <c r="G42" s="107"/>
      <c r="H42" s="107"/>
      <c r="I42" s="107"/>
      <c r="J42" s="107"/>
      <c r="K42" s="107"/>
      <c r="L42" s="107"/>
      <c r="M42" s="107"/>
      <c r="N42" s="107"/>
      <c r="O42" s="109">
        <f t="shared" si="0"/>
        <v>12</v>
      </c>
    </row>
    <row r="43" spans="1:15" s="110" customFormat="1" ht="45">
      <c r="A43" s="86">
        <v>39</v>
      </c>
      <c r="B43" s="86" t="s">
        <v>353</v>
      </c>
      <c r="C43" s="107">
        <v>6</v>
      </c>
      <c r="D43" s="107">
        <v>4</v>
      </c>
      <c r="E43" s="107">
        <v>1</v>
      </c>
      <c r="F43" s="107"/>
      <c r="G43" s="107"/>
      <c r="H43" s="107"/>
      <c r="I43" s="107"/>
      <c r="J43" s="107"/>
      <c r="K43" s="107"/>
      <c r="L43" s="107"/>
      <c r="M43" s="107"/>
      <c r="N43" s="107"/>
      <c r="O43" s="109">
        <f t="shared" si="0"/>
        <v>11</v>
      </c>
    </row>
    <row r="44" spans="1:15" s="110" customFormat="1" ht="30">
      <c r="A44" s="86">
        <v>40</v>
      </c>
      <c r="B44" s="86" t="s">
        <v>233</v>
      </c>
      <c r="C44" s="107">
        <v>1</v>
      </c>
      <c r="D44" s="107">
        <v>0</v>
      </c>
      <c r="E44" s="107">
        <v>0</v>
      </c>
      <c r="F44" s="107"/>
      <c r="G44" s="107"/>
      <c r="H44" s="107"/>
      <c r="I44" s="107"/>
      <c r="J44" s="107"/>
      <c r="K44" s="107"/>
      <c r="L44" s="107"/>
      <c r="M44" s="107"/>
      <c r="N44" s="107"/>
      <c r="O44" s="109">
        <f t="shared" si="0"/>
        <v>1</v>
      </c>
    </row>
    <row r="45" spans="1:15" s="110" customFormat="1" ht="30">
      <c r="A45" s="86">
        <v>41</v>
      </c>
      <c r="B45" s="86" t="s">
        <v>234</v>
      </c>
      <c r="C45" s="107">
        <v>16</v>
      </c>
      <c r="D45" s="107">
        <v>4</v>
      </c>
      <c r="E45" s="107">
        <v>4</v>
      </c>
      <c r="F45" s="107"/>
      <c r="G45" s="107"/>
      <c r="H45" s="107"/>
      <c r="I45" s="107"/>
      <c r="J45" s="107"/>
      <c r="K45" s="107"/>
      <c r="L45" s="107"/>
      <c r="M45" s="107"/>
      <c r="N45" s="107"/>
      <c r="O45" s="109">
        <f t="shared" si="0"/>
        <v>24</v>
      </c>
    </row>
    <row r="46" spans="1:15" s="110" customFormat="1" ht="30">
      <c r="A46" s="86">
        <v>42</v>
      </c>
      <c r="B46" s="86" t="s">
        <v>354</v>
      </c>
      <c r="C46" s="107">
        <v>14</v>
      </c>
      <c r="D46" s="107">
        <v>9</v>
      </c>
      <c r="E46" s="107">
        <v>4</v>
      </c>
      <c r="F46" s="107"/>
      <c r="G46" s="107"/>
      <c r="H46" s="107"/>
      <c r="I46" s="107"/>
      <c r="J46" s="107"/>
      <c r="K46" s="107"/>
      <c r="L46" s="107"/>
      <c r="M46" s="107"/>
      <c r="N46" s="107"/>
      <c r="O46" s="109">
        <f t="shared" si="0"/>
        <v>27</v>
      </c>
    </row>
    <row r="47" spans="1:15" s="110" customFormat="1" ht="30">
      <c r="A47" s="86">
        <v>43</v>
      </c>
      <c r="B47" s="86" t="s">
        <v>355</v>
      </c>
      <c r="C47" s="107">
        <v>51</v>
      </c>
      <c r="D47" s="107">
        <v>42</v>
      </c>
      <c r="E47" s="107">
        <v>30</v>
      </c>
      <c r="F47" s="107"/>
      <c r="G47" s="107"/>
      <c r="H47" s="107"/>
      <c r="I47" s="107"/>
      <c r="J47" s="107"/>
      <c r="K47" s="107"/>
      <c r="L47" s="107"/>
      <c r="M47" s="107"/>
      <c r="N47" s="107"/>
      <c r="O47" s="109">
        <f t="shared" si="0"/>
        <v>123</v>
      </c>
    </row>
    <row r="48" spans="1:15" s="110" customFormat="1" ht="30">
      <c r="A48" s="86">
        <v>44</v>
      </c>
      <c r="B48" s="86" t="s">
        <v>356</v>
      </c>
      <c r="C48" s="107">
        <v>6</v>
      </c>
      <c r="D48" s="107">
        <v>18</v>
      </c>
      <c r="E48" s="107">
        <v>16</v>
      </c>
      <c r="F48" s="107"/>
      <c r="G48" s="107"/>
      <c r="H48" s="107"/>
      <c r="I48" s="107"/>
      <c r="J48" s="107"/>
      <c r="K48" s="107"/>
      <c r="L48" s="107"/>
      <c r="M48" s="107"/>
      <c r="N48" s="107"/>
      <c r="O48" s="109">
        <f t="shared" si="0"/>
        <v>40</v>
      </c>
    </row>
    <row r="49" spans="1:15" s="110" customFormat="1" ht="30">
      <c r="A49" s="86">
        <v>45</v>
      </c>
      <c r="B49" s="86" t="s">
        <v>357</v>
      </c>
      <c r="C49" s="107">
        <v>5</v>
      </c>
      <c r="D49" s="107">
        <v>12</v>
      </c>
      <c r="E49" s="107">
        <v>1</v>
      </c>
      <c r="F49" s="107"/>
      <c r="G49" s="107"/>
      <c r="H49" s="107"/>
      <c r="I49" s="107"/>
      <c r="J49" s="107"/>
      <c r="K49" s="107"/>
      <c r="L49" s="107"/>
      <c r="M49" s="107"/>
      <c r="N49" s="107"/>
      <c r="O49" s="109">
        <f t="shared" si="0"/>
        <v>18</v>
      </c>
    </row>
    <row r="50" spans="1:15" s="110" customFormat="1" ht="30">
      <c r="A50" s="86">
        <v>46</v>
      </c>
      <c r="B50" s="86" t="s">
        <v>235</v>
      </c>
      <c r="C50" s="107">
        <v>1</v>
      </c>
      <c r="D50" s="107">
        <v>3</v>
      </c>
      <c r="E50" s="107">
        <v>7</v>
      </c>
      <c r="F50" s="107"/>
      <c r="G50" s="107"/>
      <c r="H50" s="107"/>
      <c r="I50" s="107"/>
      <c r="J50" s="107"/>
      <c r="K50" s="107"/>
      <c r="L50" s="107"/>
      <c r="M50" s="107"/>
      <c r="N50" s="107"/>
      <c r="O50" s="109">
        <f t="shared" si="0"/>
        <v>11</v>
      </c>
    </row>
    <row r="51" spans="1:15" s="110" customFormat="1" ht="30">
      <c r="A51" s="86">
        <v>47</v>
      </c>
      <c r="B51" s="86" t="s">
        <v>236</v>
      </c>
      <c r="C51" s="107">
        <v>0</v>
      </c>
      <c r="D51" s="107">
        <v>3</v>
      </c>
      <c r="E51" s="107">
        <v>8</v>
      </c>
      <c r="F51" s="107"/>
      <c r="G51" s="107"/>
      <c r="H51" s="107"/>
      <c r="I51" s="107"/>
      <c r="J51" s="107"/>
      <c r="K51" s="107"/>
      <c r="L51" s="107"/>
      <c r="M51" s="107"/>
      <c r="N51" s="107"/>
      <c r="O51" s="109">
        <f t="shared" si="0"/>
        <v>11</v>
      </c>
    </row>
    <row r="52" spans="1:15" s="110" customFormat="1" ht="15.75">
      <c r="A52" s="86">
        <v>48</v>
      </c>
      <c r="B52" s="86" t="s">
        <v>237</v>
      </c>
      <c r="C52" s="107">
        <v>0</v>
      </c>
      <c r="D52" s="107">
        <v>1</v>
      </c>
      <c r="E52" s="107">
        <v>1</v>
      </c>
      <c r="F52" s="108"/>
      <c r="G52" s="108"/>
      <c r="H52" s="108"/>
      <c r="I52" s="108"/>
      <c r="J52" s="108"/>
      <c r="K52" s="108"/>
      <c r="L52" s="108"/>
      <c r="M52" s="108"/>
      <c r="N52" s="108"/>
      <c r="O52" s="109">
        <f t="shared" si="0"/>
        <v>2</v>
      </c>
    </row>
    <row r="53" spans="1:15" s="110" customFormat="1" ht="30">
      <c r="A53" s="86">
        <v>49</v>
      </c>
      <c r="B53" s="86" t="s">
        <v>358</v>
      </c>
      <c r="C53" s="107">
        <v>0</v>
      </c>
      <c r="D53" s="107">
        <v>0</v>
      </c>
      <c r="E53" s="107">
        <v>0</v>
      </c>
      <c r="F53" s="108"/>
      <c r="G53" s="108"/>
      <c r="H53" s="108"/>
      <c r="I53" s="108"/>
      <c r="J53" s="108"/>
      <c r="K53" s="108"/>
      <c r="L53" s="108"/>
      <c r="M53" s="108"/>
      <c r="N53" s="108"/>
      <c r="O53" s="109">
        <f t="shared" si="0"/>
        <v>0</v>
      </c>
    </row>
    <row r="54" spans="1:15" s="110" customFormat="1">
      <c r="A54" s="86">
        <v>50</v>
      </c>
      <c r="B54" s="86" t="s">
        <v>359</v>
      </c>
      <c r="C54" s="107">
        <v>0</v>
      </c>
      <c r="D54" s="107">
        <v>0</v>
      </c>
      <c r="E54" s="107">
        <v>0</v>
      </c>
      <c r="F54" s="86"/>
      <c r="G54" s="86"/>
      <c r="H54" s="86"/>
      <c r="I54" s="86"/>
      <c r="J54" s="86"/>
      <c r="K54" s="86"/>
      <c r="L54" s="86"/>
      <c r="M54" s="86"/>
      <c r="N54" s="86"/>
      <c r="O54" s="109">
        <f t="shared" si="0"/>
        <v>0</v>
      </c>
    </row>
    <row r="55" spans="1:15" s="110" customFormat="1" ht="15.75">
      <c r="A55" s="86">
        <v>51</v>
      </c>
      <c r="B55" s="86" t="s">
        <v>78</v>
      </c>
      <c r="C55" s="108">
        <v>11</v>
      </c>
      <c r="D55" s="108">
        <v>10</v>
      </c>
      <c r="E55" s="108">
        <v>6</v>
      </c>
      <c r="F55" s="86"/>
      <c r="G55" s="86"/>
      <c r="H55" s="86"/>
      <c r="I55" s="86"/>
      <c r="J55" s="86"/>
      <c r="K55" s="86"/>
      <c r="L55" s="86"/>
      <c r="M55" s="86"/>
      <c r="N55" s="86"/>
      <c r="O55" s="109">
        <f t="shared" si="0"/>
        <v>27</v>
      </c>
    </row>
    <row r="56" spans="1:15" s="110" customFormat="1" ht="15.75">
      <c r="A56" s="86">
        <v>52</v>
      </c>
      <c r="B56" s="86" t="s">
        <v>238</v>
      </c>
      <c r="C56" s="108">
        <v>15</v>
      </c>
      <c r="D56" s="108">
        <v>12</v>
      </c>
      <c r="E56" s="108">
        <v>6</v>
      </c>
      <c r="F56" s="86"/>
      <c r="G56" s="86"/>
      <c r="H56" s="86"/>
      <c r="I56" s="86"/>
      <c r="J56" s="86"/>
      <c r="K56" s="86"/>
      <c r="L56" s="86"/>
      <c r="M56" s="86"/>
      <c r="N56" s="86"/>
      <c r="O56" s="109">
        <f t="shared" si="0"/>
        <v>33</v>
      </c>
    </row>
    <row r="57" spans="1:15" s="110" customFormat="1" ht="45">
      <c r="A57" s="86">
        <v>53</v>
      </c>
      <c r="B57" s="86" t="s">
        <v>360</v>
      </c>
      <c r="C57" s="108">
        <v>3</v>
      </c>
      <c r="D57" s="108">
        <v>2</v>
      </c>
      <c r="E57" s="108">
        <v>3</v>
      </c>
      <c r="F57" s="86"/>
      <c r="G57" s="86"/>
      <c r="H57" s="86"/>
      <c r="I57" s="86"/>
      <c r="J57" s="86"/>
      <c r="K57" s="86"/>
      <c r="L57" s="86"/>
      <c r="M57" s="86"/>
      <c r="N57" s="86"/>
      <c r="O57" s="109">
        <f t="shared" ref="O57:O113" si="1">SUM(C57:N57)</f>
        <v>8</v>
      </c>
    </row>
    <row r="58" spans="1:15" s="110" customFormat="1" ht="45">
      <c r="A58" s="86">
        <v>54</v>
      </c>
      <c r="B58" s="86" t="s">
        <v>79</v>
      </c>
      <c r="C58" s="108">
        <f>SUM(C59:C60)</f>
        <v>5</v>
      </c>
      <c r="D58" s="108">
        <f>SUM(D59:D60)</f>
        <v>0</v>
      </c>
      <c r="E58" s="108">
        <f>SUM(E59:E60)</f>
        <v>0</v>
      </c>
      <c r="F58" s="86"/>
      <c r="G58" s="86"/>
      <c r="H58" s="86"/>
      <c r="I58" s="86"/>
      <c r="J58" s="86"/>
      <c r="K58" s="86"/>
      <c r="L58" s="86"/>
      <c r="M58" s="86"/>
      <c r="N58" s="86"/>
      <c r="O58" s="109">
        <f t="shared" si="1"/>
        <v>5</v>
      </c>
    </row>
    <row r="59" spans="1:15" s="110" customFormat="1" ht="45">
      <c r="A59" s="86">
        <v>55</v>
      </c>
      <c r="B59" s="86" t="s">
        <v>80</v>
      </c>
      <c r="C59" s="107">
        <v>2</v>
      </c>
      <c r="D59" s="107">
        <v>0</v>
      </c>
      <c r="E59" s="107">
        <v>0</v>
      </c>
      <c r="F59" s="86"/>
      <c r="G59" s="86"/>
      <c r="H59" s="86"/>
      <c r="I59" s="86"/>
      <c r="J59" s="86"/>
      <c r="K59" s="86"/>
      <c r="L59" s="86"/>
      <c r="M59" s="86"/>
      <c r="N59" s="86"/>
      <c r="O59" s="109">
        <f t="shared" si="1"/>
        <v>2</v>
      </c>
    </row>
    <row r="60" spans="1:15" s="110" customFormat="1" ht="45">
      <c r="A60" s="86">
        <v>56</v>
      </c>
      <c r="B60" s="86" t="s">
        <v>81</v>
      </c>
      <c r="C60" s="107">
        <v>3</v>
      </c>
      <c r="D60" s="107">
        <v>0</v>
      </c>
      <c r="E60" s="107">
        <v>0</v>
      </c>
      <c r="F60" s="86"/>
      <c r="G60" s="86"/>
      <c r="H60" s="86"/>
      <c r="I60" s="86"/>
      <c r="J60" s="86"/>
      <c r="K60" s="86"/>
      <c r="L60" s="86"/>
      <c r="M60" s="86"/>
      <c r="N60" s="86"/>
      <c r="O60" s="109">
        <f t="shared" si="1"/>
        <v>3</v>
      </c>
    </row>
    <row r="61" spans="1:15" s="110" customFormat="1" ht="45">
      <c r="A61" s="86">
        <v>57</v>
      </c>
      <c r="B61" s="86" t="s">
        <v>82</v>
      </c>
      <c r="C61" s="107">
        <v>112</v>
      </c>
      <c r="D61" s="107">
        <v>114</v>
      </c>
      <c r="E61" s="107">
        <v>117</v>
      </c>
      <c r="F61" s="86"/>
      <c r="G61" s="86"/>
      <c r="H61" s="86"/>
      <c r="I61" s="86"/>
      <c r="J61" s="86"/>
      <c r="K61" s="86"/>
      <c r="L61" s="86"/>
      <c r="M61" s="86"/>
      <c r="N61" s="86"/>
      <c r="O61" s="109">
        <f t="shared" si="1"/>
        <v>343</v>
      </c>
    </row>
    <row r="62" spans="1:15" s="110" customFormat="1" ht="15.75">
      <c r="A62" s="86">
        <v>58</v>
      </c>
      <c r="B62" s="86" t="s">
        <v>185</v>
      </c>
      <c r="C62" s="108">
        <v>956</v>
      </c>
      <c r="D62" s="108">
        <v>866</v>
      </c>
      <c r="E62" s="108">
        <v>1272</v>
      </c>
      <c r="F62" s="86"/>
      <c r="G62" s="86"/>
      <c r="H62" s="86"/>
      <c r="I62" s="86"/>
      <c r="J62" s="86"/>
      <c r="K62" s="86"/>
      <c r="L62" s="86"/>
      <c r="M62" s="86"/>
      <c r="N62" s="86"/>
      <c r="O62" s="109">
        <f t="shared" si="1"/>
        <v>3094</v>
      </c>
    </row>
    <row r="63" spans="1:15" s="110" customFormat="1" ht="15.75">
      <c r="A63" s="86">
        <v>59</v>
      </c>
      <c r="B63" s="86" t="s">
        <v>83</v>
      </c>
      <c r="C63" s="108">
        <f>SUM(C64:C65)</f>
        <v>922</v>
      </c>
      <c r="D63" s="108">
        <f>SUM(D64:D65)</f>
        <v>695</v>
      </c>
      <c r="E63" s="108">
        <f>SUM(E64:E65)</f>
        <v>1100</v>
      </c>
      <c r="F63" s="86"/>
      <c r="G63" s="86"/>
      <c r="H63" s="86"/>
      <c r="I63" s="86"/>
      <c r="J63" s="86"/>
      <c r="K63" s="86"/>
      <c r="L63" s="86"/>
      <c r="M63" s="86"/>
      <c r="N63" s="86"/>
      <c r="O63" s="109">
        <f t="shared" si="1"/>
        <v>2717</v>
      </c>
    </row>
    <row r="64" spans="1:15" s="110" customFormat="1">
      <c r="A64" s="86">
        <v>60</v>
      </c>
      <c r="B64" s="86" t="s">
        <v>84</v>
      </c>
      <c r="C64" s="107">
        <v>23</v>
      </c>
      <c r="D64" s="107">
        <v>23</v>
      </c>
      <c r="E64" s="107">
        <v>42</v>
      </c>
      <c r="F64" s="86"/>
      <c r="G64" s="86"/>
      <c r="H64" s="86"/>
      <c r="I64" s="86"/>
      <c r="J64" s="86"/>
      <c r="K64" s="86"/>
      <c r="L64" s="86"/>
      <c r="M64" s="86"/>
      <c r="N64" s="86"/>
      <c r="O64" s="109">
        <f t="shared" si="1"/>
        <v>88</v>
      </c>
    </row>
    <row r="65" spans="1:15" s="110" customFormat="1" ht="30">
      <c r="A65" s="86">
        <v>61</v>
      </c>
      <c r="B65" s="86" t="s">
        <v>85</v>
      </c>
      <c r="C65" s="107">
        <v>899</v>
      </c>
      <c r="D65" s="107">
        <v>672</v>
      </c>
      <c r="E65" s="107">
        <v>1058</v>
      </c>
      <c r="F65" s="86"/>
      <c r="G65" s="86"/>
      <c r="H65" s="86"/>
      <c r="I65" s="86"/>
      <c r="J65" s="86"/>
      <c r="K65" s="86"/>
      <c r="L65" s="86"/>
      <c r="M65" s="86"/>
      <c r="N65" s="86"/>
      <c r="O65" s="109">
        <f t="shared" si="1"/>
        <v>2629</v>
      </c>
    </row>
    <row r="66" spans="1:15" s="110" customFormat="1">
      <c r="A66" s="86">
        <v>62</v>
      </c>
      <c r="B66" s="86" t="s">
        <v>86</v>
      </c>
      <c r="C66" s="107">
        <v>11499</v>
      </c>
      <c r="D66" s="107">
        <v>11670</v>
      </c>
      <c r="E66" s="107">
        <v>11842</v>
      </c>
      <c r="F66" s="86"/>
      <c r="G66" s="86"/>
      <c r="H66" s="86"/>
      <c r="I66" s="86"/>
      <c r="J66" s="86"/>
      <c r="K66" s="86"/>
      <c r="L66" s="86"/>
      <c r="M66" s="86"/>
      <c r="N66" s="86"/>
      <c r="O66" s="109">
        <f t="shared" si="1"/>
        <v>35011</v>
      </c>
    </row>
    <row r="67" spans="1:15" s="110" customFormat="1">
      <c r="A67" s="86">
        <v>63</v>
      </c>
      <c r="B67" s="86" t="s">
        <v>87</v>
      </c>
      <c r="C67" s="107">
        <v>17</v>
      </c>
      <c r="D67" s="107">
        <v>17</v>
      </c>
      <c r="E67" s="107">
        <v>17</v>
      </c>
      <c r="F67" s="86"/>
      <c r="G67" s="86"/>
      <c r="H67" s="86"/>
      <c r="I67" s="86"/>
      <c r="J67" s="86"/>
      <c r="K67" s="86"/>
      <c r="L67" s="86"/>
      <c r="M67" s="86"/>
      <c r="N67" s="86"/>
      <c r="O67" s="109">
        <f t="shared" si="1"/>
        <v>51</v>
      </c>
    </row>
    <row r="68" spans="1:15" s="110" customFormat="1">
      <c r="A68" s="86">
        <v>64</v>
      </c>
      <c r="B68" s="86" t="s">
        <v>88</v>
      </c>
      <c r="C68" s="107">
        <v>17</v>
      </c>
      <c r="D68" s="107">
        <v>17</v>
      </c>
      <c r="E68" s="107">
        <v>17</v>
      </c>
      <c r="F68" s="86"/>
      <c r="G68" s="86"/>
      <c r="H68" s="86"/>
      <c r="I68" s="86"/>
      <c r="J68" s="86"/>
      <c r="K68" s="86"/>
      <c r="L68" s="86"/>
      <c r="M68" s="86"/>
      <c r="N68" s="86"/>
      <c r="O68" s="109">
        <f t="shared" si="1"/>
        <v>51</v>
      </c>
    </row>
    <row r="69" spans="1:15" s="110" customFormat="1" ht="15.75">
      <c r="A69" s="86">
        <v>65</v>
      </c>
      <c r="B69" s="86" t="s">
        <v>239</v>
      </c>
      <c r="C69" s="108">
        <v>357</v>
      </c>
      <c r="D69" s="108">
        <v>123</v>
      </c>
      <c r="E69" s="108">
        <v>412</v>
      </c>
      <c r="F69" s="86"/>
      <c r="G69" s="86"/>
      <c r="H69" s="86"/>
      <c r="I69" s="86"/>
      <c r="J69" s="86"/>
      <c r="K69" s="86"/>
      <c r="L69" s="86"/>
      <c r="M69" s="86"/>
      <c r="N69" s="86"/>
      <c r="O69" s="109">
        <f t="shared" si="1"/>
        <v>892</v>
      </c>
    </row>
    <row r="70" spans="1:15" s="110" customFormat="1" ht="15.75">
      <c r="A70" s="86">
        <v>66</v>
      </c>
      <c r="B70" s="86" t="s">
        <v>361</v>
      </c>
      <c r="C70" s="108">
        <f>SUM(C71:C72)</f>
        <v>99</v>
      </c>
      <c r="D70" s="108">
        <f>SUM(D71:D72)</f>
        <v>62</v>
      </c>
      <c r="E70" s="108">
        <f>SUM(E71:E72)</f>
        <v>291</v>
      </c>
      <c r="F70" s="86"/>
      <c r="G70" s="86"/>
      <c r="H70" s="86"/>
      <c r="I70" s="86"/>
      <c r="J70" s="86"/>
      <c r="K70" s="86"/>
      <c r="L70" s="86"/>
      <c r="M70" s="86"/>
      <c r="N70" s="86"/>
      <c r="O70" s="109">
        <f t="shared" si="1"/>
        <v>452</v>
      </c>
    </row>
    <row r="71" spans="1:15" s="110" customFormat="1" ht="30">
      <c r="A71" s="86">
        <v>67</v>
      </c>
      <c r="B71" s="86" t="s">
        <v>89</v>
      </c>
      <c r="C71" s="107">
        <v>81</v>
      </c>
      <c r="D71" s="107">
        <v>49</v>
      </c>
      <c r="E71" s="107">
        <v>102</v>
      </c>
      <c r="F71" s="86"/>
      <c r="G71" s="86"/>
      <c r="H71" s="86"/>
      <c r="I71" s="86"/>
      <c r="J71" s="86"/>
      <c r="K71" s="86"/>
      <c r="L71" s="86"/>
      <c r="M71" s="86"/>
      <c r="N71" s="86"/>
      <c r="O71" s="109">
        <f t="shared" si="1"/>
        <v>232</v>
      </c>
    </row>
    <row r="72" spans="1:15" s="110" customFormat="1" ht="30">
      <c r="A72" s="86">
        <v>68</v>
      </c>
      <c r="B72" s="86" t="s">
        <v>90</v>
      </c>
      <c r="C72" s="107">
        <v>18</v>
      </c>
      <c r="D72" s="107">
        <v>13</v>
      </c>
      <c r="E72" s="107">
        <v>189</v>
      </c>
      <c r="F72" s="86"/>
      <c r="G72" s="86"/>
      <c r="H72" s="86"/>
      <c r="I72" s="86"/>
      <c r="J72" s="86"/>
      <c r="K72" s="86"/>
      <c r="L72" s="86"/>
      <c r="M72" s="86"/>
      <c r="N72" s="86"/>
      <c r="O72" s="109">
        <f t="shared" si="1"/>
        <v>220</v>
      </c>
    </row>
    <row r="73" spans="1:15" s="110" customFormat="1" ht="30">
      <c r="A73" s="86">
        <v>69</v>
      </c>
      <c r="B73" s="86" t="s">
        <v>91</v>
      </c>
      <c r="C73" s="107">
        <v>2636</v>
      </c>
      <c r="D73" s="107">
        <v>2697</v>
      </c>
      <c r="E73" s="107">
        <v>2979</v>
      </c>
      <c r="F73" s="86"/>
      <c r="G73" s="86"/>
      <c r="H73" s="86"/>
      <c r="I73" s="86"/>
      <c r="J73" s="86"/>
      <c r="K73" s="86"/>
      <c r="L73" s="86"/>
      <c r="M73" s="86"/>
      <c r="N73" s="86"/>
      <c r="O73" s="109">
        <f t="shared" si="1"/>
        <v>8312</v>
      </c>
    </row>
    <row r="74" spans="1:15" s="110" customFormat="1" ht="30">
      <c r="A74" s="86">
        <v>70</v>
      </c>
      <c r="B74" s="86" t="s">
        <v>240</v>
      </c>
      <c r="C74" s="108">
        <v>52</v>
      </c>
      <c r="D74" s="108">
        <v>24</v>
      </c>
      <c r="E74" s="108">
        <v>39</v>
      </c>
      <c r="F74" s="86"/>
      <c r="G74" s="86"/>
      <c r="H74" s="86"/>
      <c r="I74" s="86"/>
      <c r="J74" s="86"/>
      <c r="K74" s="86"/>
      <c r="L74" s="86"/>
      <c r="M74" s="86"/>
      <c r="N74" s="86"/>
      <c r="O74" s="109">
        <f t="shared" si="1"/>
        <v>115</v>
      </c>
    </row>
    <row r="75" spans="1:15" s="110" customFormat="1" ht="30">
      <c r="A75" s="86">
        <v>71</v>
      </c>
      <c r="B75" s="86" t="s">
        <v>241</v>
      </c>
      <c r="C75" s="108">
        <f>SUM(C76:C77)</f>
        <v>58</v>
      </c>
      <c r="D75" s="108">
        <f>SUM(D76:D77)</f>
        <v>22</v>
      </c>
      <c r="E75" s="108">
        <v>30</v>
      </c>
      <c r="F75" s="86"/>
      <c r="G75" s="86"/>
      <c r="H75" s="86"/>
      <c r="I75" s="86"/>
      <c r="J75" s="86"/>
      <c r="K75" s="86"/>
      <c r="L75" s="86"/>
      <c r="M75" s="86"/>
      <c r="N75" s="86"/>
      <c r="O75" s="109">
        <f t="shared" si="1"/>
        <v>110</v>
      </c>
    </row>
    <row r="76" spans="1:15" s="110" customFormat="1" ht="30">
      <c r="A76" s="86">
        <v>72</v>
      </c>
      <c r="B76" s="86" t="s">
        <v>242</v>
      </c>
      <c r="C76" s="107">
        <v>58</v>
      </c>
      <c r="D76" s="107">
        <v>22</v>
      </c>
      <c r="E76" s="107">
        <v>27</v>
      </c>
      <c r="F76" s="86"/>
      <c r="G76" s="86"/>
      <c r="H76" s="86"/>
      <c r="I76" s="86"/>
      <c r="J76" s="86"/>
      <c r="K76" s="86"/>
      <c r="L76" s="86"/>
      <c r="M76" s="86"/>
      <c r="N76" s="86"/>
      <c r="O76" s="109">
        <f t="shared" si="1"/>
        <v>107</v>
      </c>
    </row>
    <row r="77" spans="1:15" s="110" customFormat="1" ht="30">
      <c r="A77" s="86">
        <v>73</v>
      </c>
      <c r="B77" s="86" t="s">
        <v>362</v>
      </c>
      <c r="C77" s="107">
        <v>0</v>
      </c>
      <c r="D77" s="107">
        <v>0</v>
      </c>
      <c r="E77" s="107">
        <v>3</v>
      </c>
      <c r="F77" s="86"/>
      <c r="G77" s="86"/>
      <c r="H77" s="86"/>
      <c r="I77" s="86"/>
      <c r="J77" s="86"/>
      <c r="K77" s="86"/>
      <c r="L77" s="86"/>
      <c r="M77" s="86"/>
      <c r="N77" s="86"/>
      <c r="O77" s="109">
        <f t="shared" si="1"/>
        <v>3</v>
      </c>
    </row>
    <row r="78" spans="1:15" s="110" customFormat="1" ht="30">
      <c r="A78" s="86">
        <v>74</v>
      </c>
      <c r="B78" s="86" t="s">
        <v>363</v>
      </c>
      <c r="C78" s="107">
        <v>129</v>
      </c>
      <c r="D78" s="107">
        <v>131</v>
      </c>
      <c r="E78" s="107">
        <v>140</v>
      </c>
      <c r="F78" s="86"/>
      <c r="G78" s="86"/>
      <c r="H78" s="86"/>
      <c r="I78" s="86"/>
      <c r="J78" s="86"/>
      <c r="K78" s="86"/>
      <c r="L78" s="86"/>
      <c r="M78" s="86"/>
      <c r="N78" s="86"/>
      <c r="O78" s="109">
        <f t="shared" si="1"/>
        <v>400</v>
      </c>
    </row>
    <row r="79" spans="1:15" s="110" customFormat="1" ht="45">
      <c r="A79" s="86">
        <v>75</v>
      </c>
      <c r="B79" s="86" t="s">
        <v>92</v>
      </c>
      <c r="C79" s="107">
        <v>1</v>
      </c>
      <c r="D79" s="107">
        <v>2</v>
      </c>
      <c r="E79" s="107">
        <v>3</v>
      </c>
      <c r="F79" s="86"/>
      <c r="G79" s="86"/>
      <c r="H79" s="86"/>
      <c r="I79" s="86"/>
      <c r="J79" s="86"/>
      <c r="K79" s="86"/>
      <c r="L79" s="86"/>
      <c r="M79" s="86"/>
      <c r="N79" s="86"/>
      <c r="O79" s="109">
        <f t="shared" si="1"/>
        <v>6</v>
      </c>
    </row>
    <row r="80" spans="1:15" s="110" customFormat="1">
      <c r="A80" s="86">
        <v>76</v>
      </c>
      <c r="B80" s="86" t="s">
        <v>93</v>
      </c>
      <c r="C80" s="107">
        <v>2</v>
      </c>
      <c r="D80" s="107">
        <v>134</v>
      </c>
      <c r="E80" s="107">
        <v>81</v>
      </c>
      <c r="F80" s="86"/>
      <c r="G80" s="86"/>
      <c r="H80" s="86"/>
      <c r="I80" s="86"/>
      <c r="J80" s="86"/>
      <c r="K80" s="86"/>
      <c r="L80" s="86"/>
      <c r="M80" s="86"/>
      <c r="N80" s="86"/>
      <c r="O80" s="109">
        <f t="shared" si="1"/>
        <v>217</v>
      </c>
    </row>
    <row r="81" spans="1:15" s="110" customFormat="1">
      <c r="A81" s="86">
        <v>77</v>
      </c>
      <c r="B81" s="86" t="s">
        <v>94</v>
      </c>
      <c r="C81" s="107">
        <v>2</v>
      </c>
      <c r="D81" s="107">
        <v>7</v>
      </c>
      <c r="E81" s="107">
        <v>3</v>
      </c>
      <c r="F81" s="86"/>
      <c r="G81" s="86"/>
      <c r="H81" s="86"/>
      <c r="I81" s="86"/>
      <c r="J81" s="86"/>
      <c r="K81" s="86"/>
      <c r="L81" s="86"/>
      <c r="M81" s="86"/>
      <c r="N81" s="86"/>
      <c r="O81" s="109">
        <f t="shared" si="1"/>
        <v>12</v>
      </c>
    </row>
    <row r="82" spans="1:15" s="110" customFormat="1" ht="30">
      <c r="A82" s="86">
        <v>78</v>
      </c>
      <c r="B82" s="86" t="s">
        <v>95</v>
      </c>
      <c r="C82" s="107">
        <v>316</v>
      </c>
      <c r="D82" s="107">
        <v>494</v>
      </c>
      <c r="E82" s="107">
        <v>100</v>
      </c>
      <c r="F82" s="86"/>
      <c r="G82" s="86"/>
      <c r="H82" s="86"/>
      <c r="I82" s="86"/>
      <c r="J82" s="86"/>
      <c r="K82" s="86"/>
      <c r="L82" s="86"/>
      <c r="M82" s="86"/>
      <c r="N82" s="86"/>
      <c r="O82" s="109">
        <f t="shared" si="1"/>
        <v>910</v>
      </c>
    </row>
    <row r="83" spans="1:15" s="110" customFormat="1" ht="30">
      <c r="A83" s="86">
        <v>79</v>
      </c>
      <c r="B83" s="86" t="s">
        <v>152</v>
      </c>
      <c r="C83" s="107">
        <v>316</v>
      </c>
      <c r="D83" s="107">
        <v>494</v>
      </c>
      <c r="E83" s="107">
        <v>100</v>
      </c>
      <c r="F83" s="86"/>
      <c r="G83" s="86"/>
      <c r="H83" s="86"/>
      <c r="I83" s="86"/>
      <c r="J83" s="86"/>
      <c r="K83" s="86"/>
      <c r="L83" s="86"/>
      <c r="M83" s="86"/>
      <c r="N83" s="86"/>
      <c r="O83" s="109">
        <f t="shared" si="1"/>
        <v>910</v>
      </c>
    </row>
    <row r="84" spans="1:15" s="110" customFormat="1">
      <c r="A84" s="86">
        <v>80</v>
      </c>
      <c r="B84" s="86" t="s">
        <v>243</v>
      </c>
      <c r="C84" s="107">
        <v>94</v>
      </c>
      <c r="D84" s="107">
        <v>71</v>
      </c>
      <c r="E84" s="107">
        <v>91</v>
      </c>
      <c r="F84" s="86"/>
      <c r="G84" s="86"/>
      <c r="H84" s="86"/>
      <c r="I84" s="86"/>
      <c r="J84" s="86"/>
      <c r="K84" s="86"/>
      <c r="L84" s="86"/>
      <c r="M84" s="86"/>
      <c r="N84" s="86"/>
      <c r="O84" s="109">
        <f t="shared" si="1"/>
        <v>256</v>
      </c>
    </row>
    <row r="85" spans="1:15" s="110" customFormat="1">
      <c r="A85" s="86">
        <v>81</v>
      </c>
      <c r="B85" s="86" t="s">
        <v>96</v>
      </c>
      <c r="C85" s="107">
        <v>490</v>
      </c>
      <c r="D85" s="107">
        <v>814</v>
      </c>
      <c r="E85" s="107"/>
      <c r="F85" s="86"/>
      <c r="G85" s="86"/>
      <c r="H85" s="86"/>
      <c r="I85" s="86"/>
      <c r="J85" s="86"/>
      <c r="K85" s="86"/>
      <c r="L85" s="86"/>
      <c r="M85" s="86"/>
      <c r="N85" s="86"/>
      <c r="O85" s="109">
        <f t="shared" si="1"/>
        <v>1304</v>
      </c>
    </row>
    <row r="86" spans="1:15" s="110" customFormat="1">
      <c r="A86" s="86">
        <v>82</v>
      </c>
      <c r="B86" s="86" t="s">
        <v>364</v>
      </c>
      <c r="C86" s="107">
        <v>442</v>
      </c>
      <c r="D86" s="107">
        <v>601</v>
      </c>
      <c r="E86" s="107">
        <v>376</v>
      </c>
      <c r="F86" s="86"/>
      <c r="G86" s="86"/>
      <c r="H86" s="86"/>
      <c r="I86" s="86"/>
      <c r="J86" s="86"/>
      <c r="K86" s="86"/>
      <c r="L86" s="86"/>
      <c r="M86" s="86"/>
      <c r="N86" s="86"/>
      <c r="O86" s="109">
        <f t="shared" si="1"/>
        <v>1419</v>
      </c>
    </row>
    <row r="87" spans="1:15" s="110" customFormat="1">
      <c r="A87" s="86">
        <v>83</v>
      </c>
      <c r="B87" s="86" t="s">
        <v>244</v>
      </c>
      <c r="C87" s="107">
        <v>8</v>
      </c>
      <c r="D87" s="107">
        <v>6</v>
      </c>
      <c r="E87" s="107">
        <v>5</v>
      </c>
      <c r="F87" s="86"/>
      <c r="G87" s="86"/>
      <c r="H87" s="86"/>
      <c r="I87" s="86"/>
      <c r="J87" s="86"/>
      <c r="K87" s="86"/>
      <c r="L87" s="86"/>
      <c r="M87" s="86"/>
      <c r="N87" s="86"/>
      <c r="O87" s="109">
        <f t="shared" si="1"/>
        <v>19</v>
      </c>
    </row>
    <row r="88" spans="1:15" s="110" customFormat="1" ht="30">
      <c r="A88" s="86">
        <v>84</v>
      </c>
      <c r="B88" s="86" t="s">
        <v>365</v>
      </c>
      <c r="C88" s="107">
        <v>404</v>
      </c>
      <c r="D88" s="107">
        <v>345</v>
      </c>
      <c r="E88" s="107">
        <v>334</v>
      </c>
      <c r="F88" s="86"/>
      <c r="G88" s="86"/>
      <c r="H88" s="86"/>
      <c r="I88" s="86"/>
      <c r="J88" s="86"/>
      <c r="K88" s="86"/>
      <c r="L88" s="86"/>
      <c r="M88" s="86"/>
      <c r="N88" s="86"/>
      <c r="O88" s="109">
        <f t="shared" si="1"/>
        <v>1083</v>
      </c>
    </row>
    <row r="89" spans="1:15" s="110" customFormat="1" ht="30">
      <c r="A89" s="86">
        <v>85</v>
      </c>
      <c r="B89" s="86" t="s">
        <v>366</v>
      </c>
      <c r="C89" s="107">
        <v>233</v>
      </c>
      <c r="D89" s="107">
        <v>206</v>
      </c>
      <c r="E89" s="107">
        <v>209</v>
      </c>
      <c r="F89" s="86"/>
      <c r="G89" s="86"/>
      <c r="H89" s="86"/>
      <c r="I89" s="86"/>
      <c r="J89" s="86"/>
      <c r="K89" s="86"/>
      <c r="L89" s="86"/>
      <c r="M89" s="86"/>
      <c r="N89" s="86"/>
      <c r="O89" s="109">
        <f t="shared" si="1"/>
        <v>648</v>
      </c>
    </row>
    <row r="90" spans="1:15" s="110" customFormat="1" ht="30">
      <c r="A90" s="86">
        <v>86</v>
      </c>
      <c r="B90" s="86" t="s">
        <v>245</v>
      </c>
      <c r="C90" s="107">
        <v>151</v>
      </c>
      <c r="D90" s="107">
        <v>124</v>
      </c>
      <c r="E90" s="107">
        <v>114</v>
      </c>
      <c r="F90" s="86"/>
      <c r="G90" s="86"/>
      <c r="H90" s="86"/>
      <c r="I90" s="86"/>
      <c r="J90" s="86"/>
      <c r="K90" s="86"/>
      <c r="L90" s="86"/>
      <c r="M90" s="86"/>
      <c r="N90" s="86"/>
      <c r="O90" s="109">
        <f t="shared" si="1"/>
        <v>389</v>
      </c>
    </row>
    <row r="91" spans="1:15" s="110" customFormat="1" ht="30">
      <c r="A91" s="86">
        <v>87</v>
      </c>
      <c r="B91" s="86" t="s">
        <v>246</v>
      </c>
      <c r="C91" s="107">
        <v>7</v>
      </c>
      <c r="D91" s="107">
        <v>3</v>
      </c>
      <c r="E91" s="107">
        <v>7</v>
      </c>
      <c r="F91" s="86"/>
      <c r="G91" s="86"/>
      <c r="H91" s="86"/>
      <c r="I91" s="86"/>
      <c r="J91" s="86"/>
      <c r="K91" s="86"/>
      <c r="L91" s="86"/>
      <c r="M91" s="86"/>
      <c r="N91" s="86"/>
      <c r="O91" s="109">
        <f t="shared" si="1"/>
        <v>17</v>
      </c>
    </row>
    <row r="92" spans="1:15" s="110" customFormat="1" ht="30">
      <c r="A92" s="86">
        <v>88</v>
      </c>
      <c r="B92" s="86" t="s">
        <v>247</v>
      </c>
      <c r="C92" s="107">
        <v>13</v>
      </c>
      <c r="D92" s="107">
        <v>12</v>
      </c>
      <c r="E92" s="107">
        <v>4</v>
      </c>
      <c r="F92" s="86"/>
      <c r="G92" s="86"/>
      <c r="H92" s="86"/>
      <c r="I92" s="86"/>
      <c r="J92" s="86"/>
      <c r="K92" s="86"/>
      <c r="L92" s="86"/>
      <c r="M92" s="86"/>
      <c r="N92" s="86"/>
      <c r="O92" s="109">
        <f t="shared" si="1"/>
        <v>29</v>
      </c>
    </row>
    <row r="93" spans="1:15" s="110" customFormat="1" ht="30">
      <c r="A93" s="86">
        <v>89</v>
      </c>
      <c r="B93" s="86" t="s">
        <v>248</v>
      </c>
      <c r="C93" s="107">
        <v>38</v>
      </c>
      <c r="D93" s="107">
        <v>30</v>
      </c>
      <c r="E93" s="107">
        <v>40</v>
      </c>
      <c r="F93" s="86"/>
      <c r="G93" s="86"/>
      <c r="H93" s="86"/>
      <c r="I93" s="86"/>
      <c r="J93" s="86"/>
      <c r="K93" s="86"/>
      <c r="L93" s="86"/>
      <c r="M93" s="86"/>
      <c r="N93" s="86"/>
      <c r="O93" s="109">
        <f t="shared" si="1"/>
        <v>108</v>
      </c>
    </row>
    <row r="94" spans="1:15" s="110" customFormat="1" ht="30">
      <c r="A94" s="86">
        <v>90</v>
      </c>
      <c r="B94" s="86" t="s">
        <v>367</v>
      </c>
      <c r="C94" s="107">
        <v>23</v>
      </c>
      <c r="D94" s="107">
        <v>25</v>
      </c>
      <c r="E94" s="107">
        <v>32</v>
      </c>
      <c r="F94" s="86"/>
      <c r="G94" s="86"/>
      <c r="H94" s="86"/>
      <c r="I94" s="86"/>
      <c r="J94" s="86"/>
      <c r="K94" s="86"/>
      <c r="L94" s="86"/>
      <c r="M94" s="86"/>
      <c r="N94" s="86"/>
      <c r="O94" s="109">
        <f t="shared" si="1"/>
        <v>80</v>
      </c>
    </row>
    <row r="95" spans="1:15" s="110" customFormat="1" ht="30">
      <c r="A95" s="86">
        <v>91</v>
      </c>
      <c r="B95" s="86" t="s">
        <v>368</v>
      </c>
      <c r="C95" s="107">
        <v>15</v>
      </c>
      <c r="D95" s="107">
        <v>5</v>
      </c>
      <c r="E95" s="107">
        <v>6</v>
      </c>
      <c r="F95" s="86"/>
      <c r="G95" s="86"/>
      <c r="H95" s="86"/>
      <c r="I95" s="86"/>
      <c r="J95" s="86"/>
      <c r="K95" s="86"/>
      <c r="L95" s="86"/>
      <c r="M95" s="86"/>
      <c r="N95" s="86"/>
      <c r="O95" s="109">
        <f t="shared" si="1"/>
        <v>26</v>
      </c>
    </row>
    <row r="96" spans="1:15" s="110" customFormat="1" ht="30">
      <c r="A96" s="86">
        <v>92</v>
      </c>
      <c r="B96" s="86" t="s">
        <v>369</v>
      </c>
      <c r="C96" s="107">
        <v>0</v>
      </c>
      <c r="D96" s="107">
        <v>0</v>
      </c>
      <c r="E96" s="107">
        <v>2</v>
      </c>
      <c r="F96" s="86"/>
      <c r="G96" s="86"/>
      <c r="H96" s="86"/>
      <c r="I96" s="86"/>
      <c r="J96" s="86"/>
      <c r="K96" s="86"/>
      <c r="L96" s="86"/>
      <c r="M96" s="86"/>
      <c r="N96" s="86"/>
      <c r="O96" s="109">
        <f t="shared" si="1"/>
        <v>2</v>
      </c>
    </row>
    <row r="97" spans="1:15" s="110" customFormat="1" ht="75">
      <c r="A97" s="86">
        <v>93</v>
      </c>
      <c r="B97" s="86" t="s">
        <v>370</v>
      </c>
      <c r="C97" s="108">
        <v>0</v>
      </c>
      <c r="D97" s="108">
        <v>1</v>
      </c>
      <c r="E97" s="107">
        <v>0</v>
      </c>
      <c r="F97" s="86"/>
      <c r="G97" s="86"/>
      <c r="H97" s="86"/>
      <c r="I97" s="86"/>
      <c r="J97" s="86"/>
      <c r="K97" s="86"/>
      <c r="L97" s="86"/>
      <c r="M97" s="86"/>
      <c r="N97" s="86"/>
      <c r="O97" s="109">
        <f t="shared" si="1"/>
        <v>1</v>
      </c>
    </row>
    <row r="98" spans="1:15" s="110" customFormat="1">
      <c r="A98" s="86">
        <v>94</v>
      </c>
      <c r="B98" s="86" t="s">
        <v>371</v>
      </c>
      <c r="C98" s="107">
        <v>566</v>
      </c>
      <c r="D98" s="107">
        <v>819</v>
      </c>
      <c r="E98" s="107">
        <v>1048</v>
      </c>
      <c r="F98" s="86"/>
      <c r="G98" s="86"/>
      <c r="H98" s="86"/>
      <c r="I98" s="86"/>
      <c r="J98" s="86"/>
      <c r="K98" s="86"/>
      <c r="L98" s="86"/>
      <c r="M98" s="86"/>
      <c r="N98" s="86"/>
      <c r="O98" s="109">
        <f t="shared" si="1"/>
        <v>2433</v>
      </c>
    </row>
    <row r="99" spans="1:15" s="110" customFormat="1" ht="30">
      <c r="A99" s="86">
        <v>95</v>
      </c>
      <c r="B99" s="86" t="s">
        <v>142</v>
      </c>
      <c r="C99" s="107">
        <v>61</v>
      </c>
      <c r="D99" s="107">
        <v>7</v>
      </c>
      <c r="E99" s="107">
        <v>24</v>
      </c>
      <c r="F99" s="86"/>
      <c r="G99" s="86"/>
      <c r="H99" s="86"/>
      <c r="I99" s="86"/>
      <c r="J99" s="86"/>
      <c r="K99" s="86"/>
      <c r="L99" s="86"/>
      <c r="M99" s="86"/>
      <c r="N99" s="86"/>
      <c r="O99" s="109">
        <f t="shared" si="1"/>
        <v>92</v>
      </c>
    </row>
    <row r="100" spans="1:15" s="110" customFormat="1">
      <c r="A100" s="86">
        <v>96</v>
      </c>
      <c r="B100" s="86" t="s">
        <v>143</v>
      </c>
      <c r="C100" s="107">
        <v>453</v>
      </c>
      <c r="D100" s="107">
        <v>383</v>
      </c>
      <c r="E100" s="107">
        <v>365</v>
      </c>
      <c r="F100" s="86"/>
      <c r="G100" s="86"/>
      <c r="H100" s="86"/>
      <c r="I100" s="86"/>
      <c r="J100" s="86"/>
      <c r="K100" s="86"/>
      <c r="L100" s="86"/>
      <c r="M100" s="86"/>
      <c r="N100" s="86"/>
      <c r="O100" s="109">
        <f t="shared" si="1"/>
        <v>1201</v>
      </c>
    </row>
    <row r="101" spans="1:15" s="110" customFormat="1">
      <c r="A101" s="86">
        <v>97</v>
      </c>
      <c r="B101" s="86" t="s">
        <v>249</v>
      </c>
      <c r="C101" s="107">
        <v>53</v>
      </c>
      <c r="D101" s="107">
        <v>92</v>
      </c>
      <c r="E101" s="107">
        <v>95</v>
      </c>
      <c r="F101" s="86"/>
      <c r="G101" s="86"/>
      <c r="H101" s="86"/>
      <c r="I101" s="86"/>
      <c r="J101" s="86"/>
      <c r="K101" s="86"/>
      <c r="L101" s="86"/>
      <c r="M101" s="86"/>
      <c r="N101" s="86"/>
      <c r="O101" s="109">
        <f t="shared" si="1"/>
        <v>240</v>
      </c>
    </row>
    <row r="102" spans="1:15" s="110" customFormat="1" ht="30">
      <c r="A102" s="86">
        <v>98</v>
      </c>
      <c r="B102" s="86" t="s">
        <v>144</v>
      </c>
      <c r="C102" s="107">
        <v>1</v>
      </c>
      <c r="D102" s="107">
        <v>2</v>
      </c>
      <c r="E102" s="107">
        <v>5</v>
      </c>
      <c r="F102" s="86"/>
      <c r="G102" s="86"/>
      <c r="H102" s="86"/>
      <c r="I102" s="86"/>
      <c r="J102" s="86"/>
      <c r="K102" s="86"/>
      <c r="L102" s="86"/>
      <c r="M102" s="86"/>
      <c r="N102" s="86"/>
      <c r="O102" s="109">
        <f t="shared" si="1"/>
        <v>8</v>
      </c>
    </row>
    <row r="103" spans="1:15" s="110" customFormat="1" ht="30">
      <c r="A103" s="86">
        <v>99</v>
      </c>
      <c r="B103" s="86" t="s">
        <v>145</v>
      </c>
      <c r="C103" s="107">
        <v>216</v>
      </c>
      <c r="D103" s="107">
        <v>208</v>
      </c>
      <c r="E103" s="107">
        <v>248</v>
      </c>
      <c r="F103" s="86"/>
      <c r="G103" s="86"/>
      <c r="H103" s="86"/>
      <c r="I103" s="86"/>
      <c r="J103" s="86"/>
      <c r="K103" s="86"/>
      <c r="L103" s="86"/>
      <c r="M103" s="86"/>
      <c r="N103" s="86"/>
      <c r="O103" s="109">
        <f t="shared" si="1"/>
        <v>672</v>
      </c>
    </row>
    <row r="104" spans="1:15" s="110" customFormat="1">
      <c r="A104" s="86">
        <v>100</v>
      </c>
      <c r="B104" s="86" t="s">
        <v>372</v>
      </c>
      <c r="C104" s="107">
        <v>0</v>
      </c>
      <c r="D104" s="107">
        <v>4</v>
      </c>
      <c r="E104" s="107">
        <v>5</v>
      </c>
      <c r="F104" s="86"/>
      <c r="G104" s="86"/>
      <c r="H104" s="86"/>
      <c r="I104" s="86"/>
      <c r="J104" s="86"/>
      <c r="K104" s="86"/>
      <c r="L104" s="86"/>
      <c r="M104" s="86"/>
      <c r="N104" s="86"/>
      <c r="O104" s="109">
        <f t="shared" si="1"/>
        <v>9</v>
      </c>
    </row>
    <row r="105" spans="1:15" s="110" customFormat="1">
      <c r="A105" s="86">
        <v>101</v>
      </c>
      <c r="B105" s="86" t="s">
        <v>186</v>
      </c>
      <c r="C105" s="107">
        <v>14</v>
      </c>
      <c r="D105" s="107">
        <v>19</v>
      </c>
      <c r="E105" s="107">
        <v>14</v>
      </c>
      <c r="F105" s="86"/>
      <c r="G105" s="86"/>
      <c r="H105" s="86"/>
      <c r="I105" s="86"/>
      <c r="J105" s="86"/>
      <c r="K105" s="86"/>
      <c r="L105" s="86"/>
      <c r="M105" s="86"/>
      <c r="N105" s="86"/>
      <c r="O105" s="109">
        <f t="shared" si="1"/>
        <v>47</v>
      </c>
    </row>
    <row r="106" spans="1:15" s="110" customFormat="1" ht="15.75">
      <c r="A106" s="86">
        <v>102</v>
      </c>
      <c r="B106" s="86" t="s">
        <v>187</v>
      </c>
      <c r="C106" s="108">
        <v>2</v>
      </c>
      <c r="D106" s="108">
        <v>1</v>
      </c>
      <c r="E106" s="108">
        <v>0</v>
      </c>
      <c r="F106" s="86"/>
      <c r="G106" s="86"/>
      <c r="H106" s="86"/>
      <c r="I106" s="86"/>
      <c r="J106" s="86"/>
      <c r="K106" s="86"/>
      <c r="L106" s="86"/>
      <c r="M106" s="86"/>
      <c r="N106" s="86"/>
      <c r="O106" s="109">
        <f t="shared" si="1"/>
        <v>3</v>
      </c>
    </row>
    <row r="107" spans="1:15" s="110" customFormat="1" ht="15.75">
      <c r="A107" s="86">
        <v>103</v>
      </c>
      <c r="B107" s="86" t="s">
        <v>188</v>
      </c>
      <c r="C107" s="108">
        <v>1</v>
      </c>
      <c r="D107" s="108">
        <v>1</v>
      </c>
      <c r="E107" s="108">
        <v>2</v>
      </c>
      <c r="F107" s="86"/>
      <c r="G107" s="86"/>
      <c r="H107" s="86"/>
      <c r="I107" s="86"/>
      <c r="J107" s="86"/>
      <c r="K107" s="86"/>
      <c r="L107" s="86"/>
      <c r="M107" s="86"/>
      <c r="N107" s="86"/>
      <c r="O107" s="109">
        <f t="shared" si="1"/>
        <v>4</v>
      </c>
    </row>
    <row r="108" spans="1:15" s="110" customFormat="1" ht="15.75">
      <c r="A108" s="86">
        <v>104</v>
      </c>
      <c r="B108" s="86" t="s">
        <v>250</v>
      </c>
      <c r="C108" s="108">
        <v>3</v>
      </c>
      <c r="D108" s="108">
        <v>5</v>
      </c>
      <c r="E108" s="108">
        <v>3</v>
      </c>
      <c r="F108" s="86"/>
      <c r="G108" s="86"/>
      <c r="H108" s="86"/>
      <c r="I108" s="86"/>
      <c r="J108" s="86"/>
      <c r="K108" s="86"/>
      <c r="L108" s="86"/>
      <c r="M108" s="86"/>
      <c r="N108" s="86"/>
      <c r="O108" s="109">
        <f t="shared" si="1"/>
        <v>11</v>
      </c>
    </row>
    <row r="109" spans="1:15" s="110" customFormat="1" ht="15.75">
      <c r="A109" s="86">
        <v>105</v>
      </c>
      <c r="B109" s="86" t="s">
        <v>251</v>
      </c>
      <c r="C109" s="108">
        <v>0</v>
      </c>
      <c r="D109" s="108">
        <v>1</v>
      </c>
      <c r="E109" s="108">
        <v>0</v>
      </c>
      <c r="F109" s="86"/>
      <c r="G109" s="86"/>
      <c r="H109" s="86"/>
      <c r="I109" s="86"/>
      <c r="J109" s="86"/>
      <c r="K109" s="86"/>
      <c r="L109" s="86"/>
      <c r="M109" s="86"/>
      <c r="N109" s="86"/>
      <c r="O109" s="109">
        <f t="shared" si="1"/>
        <v>1</v>
      </c>
    </row>
    <row r="110" spans="1:15" s="110" customFormat="1" ht="30">
      <c r="A110" s="86">
        <v>106</v>
      </c>
      <c r="B110" s="86" t="s">
        <v>373</v>
      </c>
      <c r="C110" s="108">
        <v>7</v>
      </c>
      <c r="D110" s="108">
        <v>10</v>
      </c>
      <c r="E110" s="108">
        <v>10</v>
      </c>
      <c r="F110" s="86"/>
      <c r="G110" s="86"/>
      <c r="H110" s="86"/>
      <c r="I110" s="86"/>
      <c r="J110" s="86"/>
      <c r="K110" s="86"/>
      <c r="L110" s="86"/>
      <c r="M110" s="86"/>
      <c r="N110" s="86"/>
      <c r="O110" s="109">
        <f t="shared" si="1"/>
        <v>27</v>
      </c>
    </row>
    <row r="111" spans="1:15" s="110" customFormat="1" ht="15.75">
      <c r="A111" s="86">
        <v>107</v>
      </c>
      <c r="B111" s="86" t="s">
        <v>252</v>
      </c>
      <c r="C111" s="108">
        <v>67</v>
      </c>
      <c r="D111" s="108">
        <v>30</v>
      </c>
      <c r="E111" s="108">
        <v>31</v>
      </c>
      <c r="F111" s="86"/>
      <c r="G111" s="86"/>
      <c r="H111" s="86"/>
      <c r="I111" s="86"/>
      <c r="J111" s="86"/>
      <c r="K111" s="86"/>
      <c r="L111" s="86"/>
      <c r="M111" s="86"/>
      <c r="N111" s="86"/>
      <c r="O111" s="109">
        <f t="shared" si="1"/>
        <v>128</v>
      </c>
    </row>
    <row r="112" spans="1:15" s="110" customFormat="1" ht="30">
      <c r="A112" s="86">
        <v>108</v>
      </c>
      <c r="B112" s="86" t="s">
        <v>97</v>
      </c>
      <c r="C112" s="107">
        <v>46</v>
      </c>
      <c r="D112" s="107">
        <v>47</v>
      </c>
      <c r="E112" s="107">
        <v>50</v>
      </c>
      <c r="F112" s="86"/>
      <c r="G112" s="86"/>
      <c r="H112" s="86"/>
      <c r="I112" s="86"/>
      <c r="J112" s="86"/>
      <c r="K112" s="86"/>
      <c r="L112" s="86"/>
      <c r="M112" s="86"/>
      <c r="N112" s="86"/>
      <c r="O112" s="109">
        <f t="shared" si="1"/>
        <v>143</v>
      </c>
    </row>
    <row r="113" spans="1:15" s="110" customFormat="1" ht="30">
      <c r="A113" s="86">
        <v>109</v>
      </c>
      <c r="B113" s="86" t="s">
        <v>253</v>
      </c>
      <c r="C113" s="107">
        <v>1</v>
      </c>
      <c r="D113" s="107">
        <v>19</v>
      </c>
      <c r="E113" s="107">
        <v>2</v>
      </c>
      <c r="F113" s="86"/>
      <c r="G113" s="86"/>
      <c r="H113" s="86"/>
      <c r="I113" s="86"/>
      <c r="J113" s="86"/>
      <c r="K113" s="86"/>
      <c r="L113" s="86"/>
      <c r="M113" s="86"/>
      <c r="N113" s="86"/>
      <c r="O113" s="109">
        <f t="shared" si="1"/>
        <v>22</v>
      </c>
    </row>
    <row r="114" spans="1:15" s="110" customFormat="1" ht="30">
      <c r="A114" s="86">
        <v>110</v>
      </c>
      <c r="B114" s="86" t="s">
        <v>254</v>
      </c>
      <c r="C114" s="107">
        <v>1</v>
      </c>
      <c r="D114" s="107">
        <v>10</v>
      </c>
      <c r="E114" s="107">
        <v>2</v>
      </c>
      <c r="F114" s="86"/>
      <c r="G114" s="86"/>
      <c r="H114" s="86"/>
      <c r="I114" s="86"/>
      <c r="J114" s="86"/>
      <c r="K114" s="86"/>
      <c r="L114" s="86"/>
      <c r="M114" s="86"/>
      <c r="N114" s="86"/>
      <c r="O114" s="109">
        <f t="shared" ref="O114:O157" si="2">SUM(C114:N114)</f>
        <v>13</v>
      </c>
    </row>
    <row r="115" spans="1:15" s="110" customFormat="1" ht="30">
      <c r="A115" s="86">
        <v>111</v>
      </c>
      <c r="B115" s="86" t="s">
        <v>255</v>
      </c>
      <c r="C115" s="107">
        <v>135</v>
      </c>
      <c r="D115" s="107">
        <v>240</v>
      </c>
      <c r="E115" s="107">
        <v>126</v>
      </c>
      <c r="F115" s="86"/>
      <c r="G115" s="86"/>
      <c r="H115" s="86"/>
      <c r="I115" s="86"/>
      <c r="J115" s="86"/>
      <c r="K115" s="86"/>
      <c r="L115" s="86"/>
      <c r="M115" s="86"/>
      <c r="N115" s="86"/>
      <c r="O115" s="109">
        <f t="shared" si="2"/>
        <v>501</v>
      </c>
    </row>
    <row r="116" spans="1:15" s="110" customFormat="1" ht="30">
      <c r="A116" s="86">
        <v>112</v>
      </c>
      <c r="B116" s="86" t="s">
        <v>256</v>
      </c>
      <c r="C116" s="107">
        <v>10</v>
      </c>
      <c r="D116" s="107">
        <v>13</v>
      </c>
      <c r="E116" s="107">
        <v>11</v>
      </c>
      <c r="F116" s="86"/>
      <c r="G116" s="86"/>
      <c r="H116" s="86"/>
      <c r="I116" s="86"/>
      <c r="J116" s="86"/>
      <c r="K116" s="86"/>
      <c r="L116" s="86"/>
      <c r="M116" s="86"/>
      <c r="N116" s="86"/>
      <c r="O116" s="109">
        <f t="shared" si="2"/>
        <v>34</v>
      </c>
    </row>
    <row r="117" spans="1:15" s="110" customFormat="1" ht="30">
      <c r="A117" s="86">
        <v>113</v>
      </c>
      <c r="B117" s="86" t="s">
        <v>257</v>
      </c>
      <c r="C117" s="107">
        <v>36</v>
      </c>
      <c r="D117" s="107">
        <v>23</v>
      </c>
      <c r="E117" s="107">
        <v>17</v>
      </c>
      <c r="F117" s="86"/>
      <c r="G117" s="86"/>
      <c r="H117" s="86"/>
      <c r="I117" s="86"/>
      <c r="J117" s="86"/>
      <c r="K117" s="86"/>
      <c r="L117" s="86"/>
      <c r="M117" s="86"/>
      <c r="N117" s="86"/>
      <c r="O117" s="109">
        <f t="shared" si="2"/>
        <v>76</v>
      </c>
    </row>
    <row r="118" spans="1:15" s="110" customFormat="1" ht="30">
      <c r="A118" s="86">
        <v>114</v>
      </c>
      <c r="B118" s="86" t="s">
        <v>258</v>
      </c>
      <c r="C118" s="107">
        <v>18</v>
      </c>
      <c r="D118" s="107">
        <v>12</v>
      </c>
      <c r="E118" s="107">
        <v>6</v>
      </c>
      <c r="F118" s="86"/>
      <c r="G118" s="86"/>
      <c r="H118" s="86"/>
      <c r="I118" s="86"/>
      <c r="J118" s="86"/>
      <c r="K118" s="86"/>
      <c r="L118" s="86"/>
      <c r="M118" s="86"/>
      <c r="N118" s="86"/>
      <c r="O118" s="109">
        <f t="shared" si="2"/>
        <v>36</v>
      </c>
    </row>
    <row r="119" spans="1:15" s="110" customFormat="1" ht="30">
      <c r="A119" s="86">
        <v>115</v>
      </c>
      <c r="B119" s="86" t="s">
        <v>259</v>
      </c>
      <c r="C119" s="107">
        <v>18</v>
      </c>
      <c r="D119" s="107">
        <v>11</v>
      </c>
      <c r="E119" s="107">
        <v>11</v>
      </c>
      <c r="F119" s="86"/>
      <c r="G119" s="86"/>
      <c r="H119" s="86"/>
      <c r="I119" s="86"/>
      <c r="J119" s="86"/>
      <c r="K119" s="86"/>
      <c r="L119" s="86"/>
      <c r="M119" s="86"/>
      <c r="N119" s="86"/>
      <c r="O119" s="109">
        <f t="shared" si="2"/>
        <v>40</v>
      </c>
    </row>
    <row r="120" spans="1:15" s="110" customFormat="1" ht="30">
      <c r="A120" s="86">
        <v>116</v>
      </c>
      <c r="B120" s="86" t="s">
        <v>260</v>
      </c>
      <c r="C120" s="107">
        <v>3</v>
      </c>
      <c r="D120" s="107">
        <v>3</v>
      </c>
      <c r="E120" s="107">
        <v>5</v>
      </c>
      <c r="F120" s="86"/>
      <c r="G120" s="86"/>
      <c r="H120" s="86"/>
      <c r="I120" s="86"/>
      <c r="J120" s="86"/>
      <c r="K120" s="86"/>
      <c r="L120" s="86"/>
      <c r="M120" s="86"/>
      <c r="N120" s="86"/>
      <c r="O120" s="109">
        <f t="shared" si="2"/>
        <v>11</v>
      </c>
    </row>
    <row r="121" spans="1:15" s="110" customFormat="1" ht="30">
      <c r="A121" s="86">
        <v>117</v>
      </c>
      <c r="B121" s="86" t="s">
        <v>261</v>
      </c>
      <c r="C121" s="107">
        <v>3</v>
      </c>
      <c r="D121" s="107">
        <v>2</v>
      </c>
      <c r="E121" s="107">
        <v>5</v>
      </c>
      <c r="F121" s="86"/>
      <c r="G121" s="86"/>
      <c r="H121" s="86"/>
      <c r="I121" s="86"/>
      <c r="J121" s="86"/>
      <c r="K121" s="86"/>
      <c r="L121" s="86"/>
      <c r="M121" s="86"/>
      <c r="N121" s="86"/>
      <c r="O121" s="109">
        <f t="shared" si="2"/>
        <v>10</v>
      </c>
    </row>
    <row r="122" spans="1:15" s="110" customFormat="1" ht="30">
      <c r="A122" s="86">
        <v>118</v>
      </c>
      <c r="B122" s="86" t="s">
        <v>262</v>
      </c>
      <c r="C122" s="107">
        <v>0</v>
      </c>
      <c r="D122" s="107">
        <v>1</v>
      </c>
      <c r="E122" s="107">
        <v>0</v>
      </c>
      <c r="F122" s="86"/>
      <c r="G122" s="86"/>
      <c r="H122" s="86"/>
      <c r="I122" s="86"/>
      <c r="J122" s="86"/>
      <c r="K122" s="86"/>
      <c r="L122" s="86"/>
      <c r="M122" s="86"/>
      <c r="N122" s="86"/>
      <c r="O122" s="109">
        <f t="shared" si="2"/>
        <v>1</v>
      </c>
    </row>
    <row r="123" spans="1:15" s="110" customFormat="1" ht="30">
      <c r="A123" s="86">
        <v>119</v>
      </c>
      <c r="B123" s="86" t="s">
        <v>263</v>
      </c>
      <c r="C123" s="108">
        <v>9</v>
      </c>
      <c r="D123" s="108">
        <v>10</v>
      </c>
      <c r="E123" s="108">
        <v>28</v>
      </c>
      <c r="F123" s="86"/>
      <c r="G123" s="86"/>
      <c r="H123" s="86"/>
      <c r="I123" s="86"/>
      <c r="J123" s="86"/>
      <c r="K123" s="86"/>
      <c r="L123" s="86"/>
      <c r="M123" s="86"/>
      <c r="N123" s="86"/>
      <c r="O123" s="109">
        <f t="shared" si="2"/>
        <v>47</v>
      </c>
    </row>
    <row r="124" spans="1:15" s="110" customFormat="1" ht="30">
      <c r="A124" s="86">
        <v>120</v>
      </c>
      <c r="B124" s="86" t="s">
        <v>264</v>
      </c>
      <c r="C124" s="108">
        <v>4</v>
      </c>
      <c r="D124" s="108">
        <v>1</v>
      </c>
      <c r="E124" s="108">
        <v>3</v>
      </c>
      <c r="F124" s="86"/>
      <c r="G124" s="86"/>
      <c r="H124" s="86"/>
      <c r="I124" s="86"/>
      <c r="J124" s="86"/>
      <c r="K124" s="86"/>
      <c r="L124" s="86"/>
      <c r="M124" s="86"/>
      <c r="N124" s="86"/>
      <c r="O124" s="109">
        <f t="shared" si="2"/>
        <v>8</v>
      </c>
    </row>
    <row r="125" spans="1:15" s="110" customFormat="1" ht="30">
      <c r="A125" s="86">
        <v>121</v>
      </c>
      <c r="B125" s="86" t="s">
        <v>374</v>
      </c>
      <c r="C125" s="108">
        <v>1</v>
      </c>
      <c r="D125" s="108">
        <v>0</v>
      </c>
      <c r="E125" s="108">
        <v>0</v>
      </c>
      <c r="F125" s="86"/>
      <c r="G125" s="86"/>
      <c r="H125" s="86"/>
      <c r="I125" s="86"/>
      <c r="J125" s="86"/>
      <c r="K125" s="86"/>
      <c r="L125" s="86"/>
      <c r="M125" s="86"/>
      <c r="N125" s="86"/>
      <c r="O125" s="109">
        <f t="shared" si="2"/>
        <v>1</v>
      </c>
    </row>
    <row r="126" spans="1:15" s="110" customFormat="1" ht="30">
      <c r="A126" s="86">
        <v>122</v>
      </c>
      <c r="B126" s="86" t="s">
        <v>375</v>
      </c>
      <c r="C126" s="107">
        <v>4</v>
      </c>
      <c r="D126" s="107">
        <v>12</v>
      </c>
      <c r="E126" s="107">
        <v>25</v>
      </c>
      <c r="F126" s="86"/>
      <c r="G126" s="86"/>
      <c r="H126" s="86"/>
      <c r="I126" s="86"/>
      <c r="J126" s="86"/>
      <c r="K126" s="86"/>
      <c r="L126" s="86"/>
      <c r="M126" s="86"/>
      <c r="N126" s="86"/>
      <c r="O126" s="109">
        <f t="shared" si="2"/>
        <v>41</v>
      </c>
    </row>
    <row r="127" spans="1:15" s="110" customFormat="1">
      <c r="A127" s="86">
        <v>123</v>
      </c>
      <c r="B127" s="86" t="s">
        <v>376</v>
      </c>
      <c r="C127" s="107">
        <v>5</v>
      </c>
      <c r="D127" s="107">
        <v>3</v>
      </c>
      <c r="E127" s="107">
        <v>10</v>
      </c>
      <c r="F127" s="86"/>
      <c r="G127" s="86"/>
      <c r="H127" s="86"/>
      <c r="I127" s="86"/>
      <c r="J127" s="86"/>
      <c r="K127" s="86"/>
      <c r="L127" s="86"/>
      <c r="M127" s="86"/>
      <c r="N127" s="86"/>
      <c r="O127" s="109">
        <f t="shared" si="2"/>
        <v>18</v>
      </c>
    </row>
    <row r="128" spans="1:15" s="110" customFormat="1" ht="30">
      <c r="A128" s="86">
        <v>124</v>
      </c>
      <c r="B128" s="86" t="s">
        <v>265</v>
      </c>
      <c r="C128" s="107">
        <v>368</v>
      </c>
      <c r="D128" s="107">
        <v>566</v>
      </c>
      <c r="E128" s="107">
        <v>502</v>
      </c>
      <c r="F128" s="86"/>
      <c r="G128" s="86"/>
      <c r="H128" s="86"/>
      <c r="I128" s="86"/>
      <c r="J128" s="86"/>
      <c r="K128" s="86"/>
      <c r="L128" s="86"/>
      <c r="M128" s="86"/>
      <c r="N128" s="86"/>
      <c r="O128" s="109">
        <f t="shared" si="2"/>
        <v>1436</v>
      </c>
    </row>
    <row r="129" spans="1:15" s="110" customFormat="1" ht="30">
      <c r="A129" s="86">
        <v>125</v>
      </c>
      <c r="B129" s="86" t="s">
        <v>266</v>
      </c>
      <c r="C129" s="107">
        <v>332</v>
      </c>
      <c r="D129" s="107">
        <v>443</v>
      </c>
      <c r="E129" s="107">
        <v>452</v>
      </c>
      <c r="F129" s="86"/>
      <c r="G129" s="86"/>
      <c r="H129" s="86"/>
      <c r="I129" s="86"/>
      <c r="J129" s="86"/>
      <c r="K129" s="86"/>
      <c r="L129" s="86"/>
      <c r="M129" s="86"/>
      <c r="N129" s="86"/>
      <c r="O129" s="109">
        <f t="shared" si="2"/>
        <v>1227</v>
      </c>
    </row>
    <row r="130" spans="1:15" s="110" customFormat="1" ht="30">
      <c r="A130" s="86">
        <v>126</v>
      </c>
      <c r="B130" s="86" t="s">
        <v>377</v>
      </c>
      <c r="C130" s="107">
        <v>36</v>
      </c>
      <c r="D130" s="107">
        <v>123</v>
      </c>
      <c r="E130" s="107">
        <v>50</v>
      </c>
      <c r="F130" s="86"/>
      <c r="G130" s="86"/>
      <c r="H130" s="86"/>
      <c r="I130" s="86"/>
      <c r="J130" s="86"/>
      <c r="K130" s="86"/>
      <c r="L130" s="86"/>
      <c r="M130" s="86"/>
      <c r="N130" s="86"/>
      <c r="O130" s="109">
        <f t="shared" si="2"/>
        <v>209</v>
      </c>
    </row>
    <row r="131" spans="1:15" s="110" customFormat="1" ht="30">
      <c r="A131" s="86">
        <v>127</v>
      </c>
      <c r="B131" s="86" t="s">
        <v>267</v>
      </c>
      <c r="C131" s="107">
        <v>278</v>
      </c>
      <c r="D131" s="107">
        <v>0</v>
      </c>
      <c r="E131" s="107">
        <v>16</v>
      </c>
      <c r="F131" s="86"/>
      <c r="G131" s="86"/>
      <c r="H131" s="86"/>
      <c r="I131" s="86"/>
      <c r="J131" s="86"/>
      <c r="K131" s="86"/>
      <c r="L131" s="86"/>
      <c r="M131" s="86"/>
      <c r="N131" s="86"/>
      <c r="O131" s="109">
        <f t="shared" si="2"/>
        <v>294</v>
      </c>
    </row>
    <row r="132" spans="1:15" s="111" customFormat="1" ht="30">
      <c r="A132" s="86">
        <v>128</v>
      </c>
      <c r="B132" s="86" t="s">
        <v>268</v>
      </c>
      <c r="C132" s="107">
        <v>25</v>
      </c>
      <c r="D132" s="107">
        <v>0</v>
      </c>
      <c r="E132" s="107">
        <v>0</v>
      </c>
      <c r="F132" s="86"/>
      <c r="G132" s="86"/>
      <c r="H132" s="86"/>
      <c r="I132" s="86"/>
      <c r="J132" s="86"/>
      <c r="K132" s="86"/>
      <c r="L132" s="86"/>
      <c r="M132" s="86"/>
      <c r="N132" s="86"/>
      <c r="O132" s="109">
        <f t="shared" si="2"/>
        <v>25</v>
      </c>
    </row>
    <row r="133" spans="1:15" s="111" customFormat="1" ht="30">
      <c r="A133" s="86">
        <v>129</v>
      </c>
      <c r="B133" s="86" t="s">
        <v>378</v>
      </c>
      <c r="C133" s="107">
        <v>0</v>
      </c>
      <c r="D133" s="107">
        <v>0</v>
      </c>
      <c r="E133" s="107">
        <v>3</v>
      </c>
      <c r="F133" s="86"/>
      <c r="G133" s="86"/>
      <c r="H133" s="86"/>
      <c r="I133" s="86"/>
      <c r="J133" s="86"/>
      <c r="K133" s="86"/>
      <c r="L133" s="86"/>
      <c r="M133" s="86"/>
      <c r="N133" s="86"/>
      <c r="O133" s="109">
        <f t="shared" si="2"/>
        <v>3</v>
      </c>
    </row>
    <row r="134" spans="1:15" s="111" customFormat="1" ht="30">
      <c r="A134" s="86">
        <v>130</v>
      </c>
      <c r="B134" s="86" t="s">
        <v>379</v>
      </c>
      <c r="C134" s="107">
        <v>0</v>
      </c>
      <c r="D134" s="107">
        <v>0</v>
      </c>
      <c r="E134" s="107">
        <v>10</v>
      </c>
      <c r="F134" s="86"/>
      <c r="G134" s="86"/>
      <c r="H134" s="86"/>
      <c r="I134" s="86"/>
      <c r="J134" s="86"/>
      <c r="K134" s="86"/>
      <c r="L134" s="86"/>
      <c r="M134" s="86"/>
      <c r="N134" s="86"/>
      <c r="O134" s="109">
        <f t="shared" si="2"/>
        <v>10</v>
      </c>
    </row>
    <row r="135" spans="1:15" s="111" customFormat="1" ht="30">
      <c r="A135" s="86">
        <v>131</v>
      </c>
      <c r="B135" s="86" t="s">
        <v>269</v>
      </c>
      <c r="C135" s="107">
        <v>274</v>
      </c>
      <c r="D135" s="107">
        <v>0</v>
      </c>
      <c r="E135" s="107">
        <v>0</v>
      </c>
      <c r="F135" s="86"/>
      <c r="G135" s="86"/>
      <c r="H135" s="86"/>
      <c r="I135" s="86"/>
      <c r="J135" s="86"/>
      <c r="K135" s="86"/>
      <c r="L135" s="86"/>
      <c r="M135" s="86"/>
      <c r="N135" s="86"/>
      <c r="O135" s="109">
        <f t="shared" si="2"/>
        <v>274</v>
      </c>
    </row>
    <row r="136" spans="1:15" s="111" customFormat="1" ht="30">
      <c r="A136" s="86">
        <v>132</v>
      </c>
      <c r="B136" s="86" t="s">
        <v>270</v>
      </c>
      <c r="C136" s="107">
        <v>4</v>
      </c>
      <c r="D136" s="107">
        <v>1</v>
      </c>
      <c r="E136" s="107"/>
      <c r="F136" s="86"/>
      <c r="G136" s="86"/>
      <c r="H136" s="86"/>
      <c r="I136" s="86"/>
      <c r="J136" s="86"/>
      <c r="K136" s="86"/>
      <c r="L136" s="86"/>
      <c r="M136" s="86"/>
      <c r="N136" s="86"/>
      <c r="O136" s="109">
        <f t="shared" si="2"/>
        <v>5</v>
      </c>
    </row>
    <row r="137" spans="1:15" s="111" customFormat="1" ht="30">
      <c r="A137" s="86">
        <v>133</v>
      </c>
      <c r="B137" s="86" t="s">
        <v>380</v>
      </c>
      <c r="C137" s="107">
        <v>17</v>
      </c>
      <c r="D137" s="107">
        <v>4</v>
      </c>
      <c r="E137" s="107">
        <v>16</v>
      </c>
      <c r="F137" s="86"/>
      <c r="G137" s="86"/>
      <c r="H137" s="86"/>
      <c r="I137" s="86"/>
      <c r="J137" s="86"/>
      <c r="K137" s="86"/>
      <c r="L137" s="86"/>
      <c r="M137" s="86"/>
      <c r="N137" s="86"/>
      <c r="O137" s="109">
        <f t="shared" si="2"/>
        <v>37</v>
      </c>
    </row>
    <row r="138" spans="1:15" s="111" customFormat="1" ht="30">
      <c r="A138" s="86">
        <v>134</v>
      </c>
      <c r="B138" s="86" t="s">
        <v>271</v>
      </c>
      <c r="C138" s="108">
        <v>317</v>
      </c>
      <c r="D138" s="108">
        <v>271</v>
      </c>
      <c r="E138" s="108">
        <v>271</v>
      </c>
      <c r="F138" s="86"/>
      <c r="G138" s="86"/>
      <c r="H138" s="86"/>
      <c r="I138" s="86"/>
      <c r="J138" s="86"/>
      <c r="K138" s="86"/>
      <c r="L138" s="86"/>
      <c r="M138" s="86"/>
      <c r="N138" s="86"/>
      <c r="O138" s="109">
        <f t="shared" si="2"/>
        <v>859</v>
      </c>
    </row>
    <row r="139" spans="1:15" s="111" customFormat="1" ht="30">
      <c r="A139" s="86">
        <v>135</v>
      </c>
      <c r="B139" s="86" t="s">
        <v>272</v>
      </c>
      <c r="C139" s="108">
        <v>300</v>
      </c>
      <c r="D139" s="108">
        <v>271</v>
      </c>
      <c r="E139" s="108">
        <v>275</v>
      </c>
      <c r="F139" s="86"/>
      <c r="G139" s="86"/>
      <c r="H139" s="86"/>
      <c r="I139" s="86"/>
      <c r="J139" s="86"/>
      <c r="K139" s="86"/>
      <c r="L139" s="86"/>
      <c r="M139" s="86"/>
      <c r="N139" s="86"/>
      <c r="O139" s="109">
        <f t="shared" si="2"/>
        <v>846</v>
      </c>
    </row>
    <row r="140" spans="1:15" s="111" customFormat="1" ht="30">
      <c r="A140" s="86">
        <v>136</v>
      </c>
      <c r="B140" s="86" t="s">
        <v>273</v>
      </c>
      <c r="C140" s="107">
        <v>17</v>
      </c>
      <c r="D140" s="107">
        <v>0</v>
      </c>
      <c r="E140" s="107">
        <v>10</v>
      </c>
      <c r="F140" s="86"/>
      <c r="G140" s="86"/>
      <c r="H140" s="86"/>
      <c r="I140" s="86"/>
      <c r="J140" s="86"/>
      <c r="K140" s="86"/>
      <c r="L140" s="86"/>
      <c r="M140" s="86"/>
      <c r="N140" s="86"/>
      <c r="O140" s="109">
        <f t="shared" si="2"/>
        <v>27</v>
      </c>
    </row>
    <row r="141" spans="1:15" s="111" customFormat="1" ht="30">
      <c r="A141" s="86">
        <v>137</v>
      </c>
      <c r="B141" s="86" t="s">
        <v>381</v>
      </c>
      <c r="C141" s="107">
        <v>5980</v>
      </c>
      <c r="D141" s="107">
        <v>6390</v>
      </c>
      <c r="E141" s="107">
        <v>7141</v>
      </c>
      <c r="F141" s="86"/>
      <c r="G141" s="86"/>
      <c r="H141" s="86"/>
      <c r="I141" s="86"/>
      <c r="J141" s="86"/>
      <c r="K141" s="86"/>
      <c r="L141" s="86"/>
      <c r="M141" s="86"/>
      <c r="N141" s="86"/>
      <c r="O141" s="109">
        <f t="shared" si="2"/>
        <v>19511</v>
      </c>
    </row>
    <row r="142" spans="1:15" s="111" customFormat="1" ht="45">
      <c r="A142" s="86">
        <v>138</v>
      </c>
      <c r="B142" s="86" t="s">
        <v>382</v>
      </c>
      <c r="C142" s="108">
        <v>685</v>
      </c>
      <c r="D142" s="108">
        <v>837</v>
      </c>
      <c r="E142" s="108">
        <v>502</v>
      </c>
      <c r="F142" s="86"/>
      <c r="G142" s="86"/>
      <c r="H142" s="86"/>
      <c r="I142" s="86"/>
      <c r="J142" s="86"/>
      <c r="K142" s="86"/>
      <c r="L142" s="86"/>
      <c r="M142" s="86"/>
      <c r="N142" s="86"/>
      <c r="O142" s="109">
        <f t="shared" si="2"/>
        <v>2024</v>
      </c>
    </row>
    <row r="143" spans="1:15" s="111" customFormat="1" ht="30">
      <c r="A143" s="86">
        <v>139</v>
      </c>
      <c r="B143" s="86" t="s">
        <v>274</v>
      </c>
      <c r="C143" s="108">
        <v>632</v>
      </c>
      <c r="D143" s="108">
        <v>714</v>
      </c>
      <c r="E143" s="108">
        <v>452</v>
      </c>
      <c r="F143" s="86"/>
      <c r="G143" s="86"/>
      <c r="H143" s="86"/>
      <c r="I143" s="86"/>
      <c r="J143" s="86"/>
      <c r="K143" s="86"/>
      <c r="L143" s="86"/>
      <c r="M143" s="86"/>
      <c r="N143" s="86"/>
      <c r="O143" s="109">
        <f t="shared" si="2"/>
        <v>1798</v>
      </c>
    </row>
    <row r="144" spans="1:15" s="111" customFormat="1">
      <c r="A144" s="86">
        <v>140</v>
      </c>
      <c r="B144" s="86" t="s">
        <v>275</v>
      </c>
      <c r="C144" s="107">
        <v>5281</v>
      </c>
      <c r="D144" s="107">
        <v>4351</v>
      </c>
      <c r="E144" s="107">
        <v>5792</v>
      </c>
      <c r="F144" s="86"/>
      <c r="G144" s="86"/>
      <c r="H144" s="86"/>
      <c r="I144" s="86"/>
      <c r="J144" s="86"/>
      <c r="K144" s="86"/>
      <c r="L144" s="86"/>
      <c r="M144" s="86"/>
      <c r="N144" s="86"/>
      <c r="O144" s="109">
        <f t="shared" si="2"/>
        <v>15424</v>
      </c>
    </row>
    <row r="145" spans="1:15" s="111" customFormat="1">
      <c r="A145" s="86">
        <v>141</v>
      </c>
      <c r="B145" s="86" t="s">
        <v>276</v>
      </c>
      <c r="C145" s="107">
        <v>263</v>
      </c>
      <c r="D145" s="107">
        <v>240</v>
      </c>
      <c r="E145" s="107">
        <v>286</v>
      </c>
      <c r="F145" s="86"/>
      <c r="G145" s="86"/>
      <c r="H145" s="86"/>
      <c r="I145" s="86"/>
      <c r="J145" s="86"/>
      <c r="K145" s="86"/>
      <c r="L145" s="86"/>
      <c r="M145" s="86"/>
      <c r="N145" s="86"/>
      <c r="O145" s="109">
        <f t="shared" si="2"/>
        <v>789</v>
      </c>
    </row>
    <row r="146" spans="1:15" s="111" customFormat="1">
      <c r="A146" s="86">
        <v>142</v>
      </c>
      <c r="B146" s="86" t="s">
        <v>383</v>
      </c>
      <c r="C146" s="107">
        <v>164</v>
      </c>
      <c r="D146" s="107">
        <v>72</v>
      </c>
      <c r="E146" s="107">
        <v>124</v>
      </c>
      <c r="F146" s="86"/>
      <c r="G146" s="86"/>
      <c r="H146" s="86"/>
      <c r="I146" s="86"/>
      <c r="J146" s="86"/>
      <c r="K146" s="86"/>
      <c r="L146" s="86"/>
      <c r="M146" s="86"/>
      <c r="N146" s="86"/>
      <c r="O146" s="109">
        <f t="shared" si="2"/>
        <v>360</v>
      </c>
    </row>
    <row r="147" spans="1:15" s="111" customFormat="1">
      <c r="A147" s="86">
        <v>143</v>
      </c>
      <c r="B147" s="86" t="s">
        <v>277</v>
      </c>
      <c r="C147" s="107">
        <v>946</v>
      </c>
      <c r="D147" s="107">
        <v>1004</v>
      </c>
      <c r="E147" s="107">
        <v>1341</v>
      </c>
      <c r="F147" s="86"/>
      <c r="G147" s="86"/>
      <c r="H147" s="86"/>
      <c r="I147" s="86"/>
      <c r="J147" s="86"/>
      <c r="K147" s="86"/>
      <c r="L147" s="86"/>
      <c r="M147" s="86"/>
      <c r="N147" s="86"/>
      <c r="O147" s="109">
        <f t="shared" si="2"/>
        <v>3291</v>
      </c>
    </row>
    <row r="148" spans="1:15" s="111" customFormat="1">
      <c r="A148" s="86">
        <v>144</v>
      </c>
      <c r="B148" s="86" t="s">
        <v>278</v>
      </c>
      <c r="C148" s="86">
        <v>39</v>
      </c>
      <c r="D148" s="86">
        <v>24</v>
      </c>
      <c r="E148" s="86">
        <v>31</v>
      </c>
      <c r="F148" s="86"/>
      <c r="G148" s="86"/>
      <c r="H148" s="86"/>
      <c r="I148" s="86"/>
      <c r="J148" s="86"/>
      <c r="K148" s="86"/>
      <c r="L148" s="86"/>
      <c r="M148" s="86"/>
      <c r="N148" s="86"/>
      <c r="O148" s="109">
        <f t="shared" si="2"/>
        <v>94</v>
      </c>
    </row>
    <row r="149" spans="1:15" s="111" customFormat="1">
      <c r="A149" s="86">
        <v>145</v>
      </c>
      <c r="B149" s="86" t="s">
        <v>279</v>
      </c>
      <c r="C149" s="86">
        <v>21</v>
      </c>
      <c r="D149" s="86">
        <v>9</v>
      </c>
      <c r="E149" s="86">
        <v>21</v>
      </c>
      <c r="F149" s="86"/>
      <c r="G149" s="86"/>
      <c r="H149" s="86"/>
      <c r="I149" s="86"/>
      <c r="J149" s="86"/>
      <c r="K149" s="86"/>
      <c r="L149" s="86"/>
      <c r="M149" s="86"/>
      <c r="N149" s="86"/>
      <c r="O149" s="109">
        <f t="shared" si="2"/>
        <v>51</v>
      </c>
    </row>
    <row r="150" spans="1:15" s="111" customFormat="1" ht="30">
      <c r="A150" s="86">
        <v>146</v>
      </c>
      <c r="B150" s="86" t="s">
        <v>384</v>
      </c>
      <c r="C150" s="86">
        <v>3</v>
      </c>
      <c r="D150" s="86">
        <v>4</v>
      </c>
      <c r="E150" s="86">
        <v>1</v>
      </c>
      <c r="F150" s="86"/>
      <c r="G150" s="86"/>
      <c r="H150" s="86"/>
      <c r="I150" s="86"/>
      <c r="J150" s="86"/>
      <c r="K150" s="86"/>
      <c r="L150" s="86"/>
      <c r="M150" s="86"/>
      <c r="N150" s="86"/>
      <c r="O150" s="109">
        <f t="shared" si="2"/>
        <v>8</v>
      </c>
    </row>
    <row r="151" spans="1:15" s="111" customFormat="1" ht="30">
      <c r="A151" s="86">
        <v>147</v>
      </c>
      <c r="B151" s="86" t="s">
        <v>280</v>
      </c>
      <c r="C151" s="86">
        <v>10</v>
      </c>
      <c r="D151" s="86">
        <v>8</v>
      </c>
      <c r="E151" s="86">
        <v>4</v>
      </c>
      <c r="F151" s="86"/>
      <c r="G151" s="86"/>
      <c r="H151" s="86"/>
      <c r="I151" s="86"/>
      <c r="J151" s="86"/>
      <c r="K151" s="86"/>
      <c r="L151" s="86"/>
      <c r="M151" s="86"/>
      <c r="N151" s="86"/>
      <c r="O151" s="109">
        <f t="shared" si="2"/>
        <v>22</v>
      </c>
    </row>
    <row r="152" spans="1:15" s="111" customFormat="1">
      <c r="A152" s="86">
        <v>148</v>
      </c>
      <c r="B152" s="86" t="s">
        <v>281</v>
      </c>
      <c r="C152" s="86">
        <v>6</v>
      </c>
      <c r="D152" s="86">
        <v>1</v>
      </c>
      <c r="E152" s="86">
        <v>2</v>
      </c>
      <c r="F152" s="86"/>
      <c r="G152" s="86"/>
      <c r="H152" s="86"/>
      <c r="I152" s="86"/>
      <c r="J152" s="86"/>
      <c r="K152" s="86"/>
      <c r="L152" s="86"/>
      <c r="M152" s="86"/>
      <c r="N152" s="86"/>
      <c r="O152" s="109">
        <f t="shared" si="2"/>
        <v>9</v>
      </c>
    </row>
    <row r="153" spans="1:15" s="111" customFormat="1" ht="30">
      <c r="A153" s="86">
        <v>149</v>
      </c>
      <c r="B153" s="86" t="s">
        <v>282</v>
      </c>
      <c r="C153" s="86">
        <v>0</v>
      </c>
      <c r="D153" s="86">
        <v>1</v>
      </c>
      <c r="E153" s="86">
        <v>0</v>
      </c>
      <c r="F153" s="86"/>
      <c r="G153" s="86"/>
      <c r="H153" s="86"/>
      <c r="I153" s="86"/>
      <c r="J153" s="86"/>
      <c r="K153" s="86"/>
      <c r="L153" s="86"/>
      <c r="M153" s="86"/>
      <c r="N153" s="86"/>
      <c r="O153" s="109">
        <f t="shared" si="2"/>
        <v>1</v>
      </c>
    </row>
    <row r="154" spans="1:15" s="111" customFormat="1">
      <c r="A154" s="86">
        <v>150</v>
      </c>
      <c r="B154" s="86" t="s">
        <v>283</v>
      </c>
      <c r="C154" s="86">
        <v>4</v>
      </c>
      <c r="D154" s="86">
        <v>10</v>
      </c>
      <c r="E154" s="86">
        <v>10</v>
      </c>
      <c r="F154" s="86"/>
      <c r="G154" s="86"/>
      <c r="H154" s="86"/>
      <c r="I154" s="86"/>
      <c r="J154" s="86"/>
      <c r="K154" s="86"/>
      <c r="L154" s="86"/>
      <c r="M154" s="86"/>
      <c r="N154" s="86"/>
      <c r="O154" s="109">
        <f t="shared" si="2"/>
        <v>24</v>
      </c>
    </row>
    <row r="155" spans="1:15" s="111" customFormat="1" ht="30">
      <c r="A155" s="86">
        <v>151</v>
      </c>
      <c r="B155" s="86" t="s">
        <v>284</v>
      </c>
      <c r="C155" s="86">
        <v>3</v>
      </c>
      <c r="D155" s="86">
        <v>8</v>
      </c>
      <c r="E155" s="86">
        <v>8</v>
      </c>
      <c r="F155" s="86"/>
      <c r="G155" s="86"/>
      <c r="H155" s="86"/>
      <c r="I155" s="86"/>
      <c r="J155" s="86"/>
      <c r="K155" s="86"/>
      <c r="L155" s="86"/>
      <c r="M155" s="86"/>
      <c r="N155" s="86"/>
      <c r="O155" s="109">
        <f t="shared" si="2"/>
        <v>19</v>
      </c>
    </row>
    <row r="156" spans="1:15" s="111" customFormat="1" ht="30">
      <c r="A156" s="86">
        <v>152</v>
      </c>
      <c r="B156" s="86" t="s">
        <v>285</v>
      </c>
      <c r="C156" s="86">
        <v>1</v>
      </c>
      <c r="D156" s="86">
        <v>2</v>
      </c>
      <c r="E156" s="86">
        <v>2</v>
      </c>
      <c r="F156" s="86"/>
      <c r="G156" s="86"/>
      <c r="H156" s="86"/>
      <c r="I156" s="86"/>
      <c r="J156" s="86"/>
      <c r="K156" s="86"/>
      <c r="L156" s="86"/>
      <c r="M156" s="86"/>
      <c r="N156" s="86"/>
      <c r="O156" s="109">
        <f t="shared" si="2"/>
        <v>5</v>
      </c>
    </row>
    <row r="157" spans="1:15" s="111" customFormat="1">
      <c r="A157" s="86">
        <v>153</v>
      </c>
      <c r="B157" s="86" t="s">
        <v>286</v>
      </c>
      <c r="C157" s="86">
        <v>8</v>
      </c>
      <c r="D157" s="86">
        <v>7</v>
      </c>
      <c r="E157" s="86">
        <v>16</v>
      </c>
      <c r="F157" s="86"/>
      <c r="G157" s="86"/>
      <c r="H157" s="86"/>
      <c r="I157" s="86"/>
      <c r="J157" s="86"/>
      <c r="K157" s="86"/>
      <c r="L157" s="86"/>
      <c r="M157" s="86"/>
      <c r="N157" s="86"/>
      <c r="O157" s="109">
        <f t="shared" si="2"/>
        <v>31</v>
      </c>
    </row>
  </sheetData>
  <mergeCells count="3">
    <mergeCell ref="A1:I1"/>
    <mergeCell ref="A2:I2"/>
    <mergeCell ref="A3:I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dimension ref="A1:N24"/>
  <sheetViews>
    <sheetView workbookViewId="0">
      <selection activeCell="A3" sqref="A3:L3"/>
    </sheetView>
  </sheetViews>
  <sheetFormatPr baseColWidth="10" defaultRowHeight="15"/>
  <cols>
    <col min="1" max="1" width="45.42578125" style="9" customWidth="1"/>
    <col min="2" max="14" width="12.7109375" customWidth="1"/>
  </cols>
  <sheetData>
    <row r="1" spans="1:14" ht="27.75" customHeight="1">
      <c r="A1" s="137" t="s">
        <v>9</v>
      </c>
      <c r="B1" s="137"/>
      <c r="C1" s="137"/>
      <c r="D1" s="137"/>
      <c r="E1" s="137"/>
      <c r="F1" s="137"/>
      <c r="G1" s="137"/>
      <c r="H1" s="137"/>
      <c r="I1" s="137"/>
      <c r="J1" s="137"/>
      <c r="K1" s="137"/>
      <c r="L1" s="137"/>
    </row>
    <row r="2" spans="1:14" ht="27.75" customHeight="1">
      <c r="A2" s="137" t="s">
        <v>174</v>
      </c>
      <c r="B2" s="137"/>
      <c r="C2" s="137"/>
      <c r="D2" s="137"/>
      <c r="E2" s="137"/>
      <c r="F2" s="137"/>
      <c r="G2" s="137"/>
      <c r="H2" s="137"/>
      <c r="I2" s="137"/>
      <c r="J2" s="137"/>
      <c r="K2" s="137"/>
      <c r="L2" s="137"/>
    </row>
    <row r="3" spans="1:14" ht="26.25" customHeight="1">
      <c r="A3" s="137" t="s">
        <v>49</v>
      </c>
      <c r="B3" s="137"/>
      <c r="C3" s="137"/>
      <c r="D3" s="137"/>
      <c r="E3" s="137"/>
      <c r="F3" s="137"/>
      <c r="G3" s="137"/>
      <c r="H3" s="137"/>
      <c r="I3" s="137"/>
      <c r="J3" s="137"/>
      <c r="K3" s="137"/>
      <c r="L3" s="137"/>
    </row>
    <row r="4" spans="1:14" ht="31.5" customHeight="1">
      <c r="A4" s="53" t="s">
        <v>0</v>
      </c>
      <c r="B4" s="42" t="s">
        <v>1</v>
      </c>
      <c r="C4" s="41" t="s">
        <v>2</v>
      </c>
      <c r="D4" s="41" t="s">
        <v>3</v>
      </c>
      <c r="E4" s="41" t="s">
        <v>4</v>
      </c>
      <c r="F4" s="41" t="s">
        <v>5</v>
      </c>
      <c r="G4" s="41" t="s">
        <v>6</v>
      </c>
      <c r="H4" s="41" t="s">
        <v>7</v>
      </c>
      <c r="I4" s="41" t="s">
        <v>8</v>
      </c>
      <c r="J4" s="41" t="s">
        <v>148</v>
      </c>
      <c r="K4" s="41" t="s">
        <v>151</v>
      </c>
      <c r="L4" s="41" t="s">
        <v>154</v>
      </c>
      <c r="M4" s="41" t="s">
        <v>155</v>
      </c>
      <c r="N4" s="41" t="s">
        <v>11</v>
      </c>
    </row>
    <row r="5" spans="1:14" ht="40.5" customHeight="1">
      <c r="A5" s="4" t="s">
        <v>50</v>
      </c>
      <c r="B5" s="51">
        <v>1</v>
      </c>
      <c r="C5" s="26">
        <v>6</v>
      </c>
      <c r="D5" s="51">
        <v>5</v>
      </c>
      <c r="E5" s="51"/>
      <c r="F5" s="51"/>
      <c r="G5" s="51"/>
      <c r="H5" s="51"/>
      <c r="I5" s="51"/>
      <c r="J5" s="51"/>
      <c r="K5" s="51"/>
      <c r="L5" s="51"/>
      <c r="M5" s="51"/>
      <c r="N5" s="51">
        <f>SUM(B5:M5)</f>
        <v>12</v>
      </c>
    </row>
    <row r="6" spans="1:14" ht="41.25" customHeight="1">
      <c r="A6" s="4" t="s">
        <v>133</v>
      </c>
      <c r="B6" s="28">
        <v>27</v>
      </c>
      <c r="C6" s="28">
        <v>28</v>
      </c>
      <c r="D6" s="26">
        <v>29</v>
      </c>
      <c r="E6" s="26"/>
      <c r="F6" s="26"/>
      <c r="G6" s="26"/>
      <c r="H6" s="26"/>
      <c r="I6" s="26"/>
      <c r="J6" s="26"/>
      <c r="K6" s="26"/>
      <c r="L6" s="26"/>
      <c r="M6" s="26"/>
      <c r="N6" s="51">
        <f t="shared" ref="N6:N14" si="0">SUM(B6:M6)</f>
        <v>84</v>
      </c>
    </row>
    <row r="7" spans="1:14" ht="41.25" customHeight="1">
      <c r="A7" s="4" t="s">
        <v>134</v>
      </c>
      <c r="B7" s="26">
        <v>847</v>
      </c>
      <c r="C7" s="26">
        <v>1189</v>
      </c>
      <c r="D7" s="26">
        <v>1185</v>
      </c>
      <c r="E7" s="26"/>
      <c r="F7" s="26"/>
      <c r="G7" s="26"/>
      <c r="H7" s="26"/>
      <c r="I7" s="26"/>
      <c r="J7" s="26"/>
      <c r="K7" s="26"/>
      <c r="L7" s="26"/>
      <c r="M7" s="26"/>
      <c r="N7" s="51">
        <f t="shared" si="0"/>
        <v>3221</v>
      </c>
    </row>
    <row r="8" spans="1:14" ht="41.25" customHeight="1">
      <c r="A8" s="4" t="s">
        <v>135</v>
      </c>
      <c r="B8" s="26">
        <v>43</v>
      </c>
      <c r="C8" s="26">
        <v>21</v>
      </c>
      <c r="D8" s="26">
        <v>16</v>
      </c>
      <c r="E8" s="26"/>
      <c r="F8" s="26"/>
      <c r="G8" s="26"/>
      <c r="H8" s="26"/>
      <c r="I8" s="26"/>
      <c r="J8" s="26"/>
      <c r="K8" s="26"/>
      <c r="L8" s="26"/>
      <c r="M8" s="26"/>
      <c r="N8" s="51">
        <f t="shared" si="0"/>
        <v>80</v>
      </c>
    </row>
    <row r="9" spans="1:14" ht="40.5" customHeight="1">
      <c r="A9" s="4" t="s">
        <v>136</v>
      </c>
      <c r="B9" s="26">
        <v>27</v>
      </c>
      <c r="C9" s="26">
        <v>24</v>
      </c>
      <c r="D9" s="26">
        <v>38</v>
      </c>
      <c r="E9" s="26"/>
      <c r="F9" s="26"/>
      <c r="G9" s="26"/>
      <c r="H9" s="26"/>
      <c r="I9" s="26"/>
      <c r="J9" s="26"/>
      <c r="K9" s="26"/>
      <c r="L9" s="26"/>
      <c r="M9" s="26"/>
      <c r="N9" s="51">
        <f t="shared" si="0"/>
        <v>89</v>
      </c>
    </row>
    <row r="10" spans="1:14" ht="40.5" customHeight="1">
      <c r="A10" s="4" t="s">
        <v>51</v>
      </c>
      <c r="B10" s="26">
        <v>13</v>
      </c>
      <c r="C10" s="26">
        <v>12</v>
      </c>
      <c r="D10" s="26">
        <v>18</v>
      </c>
      <c r="E10" s="26"/>
      <c r="F10" s="26"/>
      <c r="G10" s="26"/>
      <c r="H10" s="26"/>
      <c r="I10" s="26"/>
      <c r="J10" s="26"/>
      <c r="K10" s="26"/>
      <c r="L10" s="26"/>
      <c r="M10" s="26"/>
      <c r="N10" s="51">
        <f t="shared" si="0"/>
        <v>43</v>
      </c>
    </row>
    <row r="11" spans="1:14" ht="40.5" customHeight="1">
      <c r="A11" s="4" t="s">
        <v>137</v>
      </c>
      <c r="B11" s="26">
        <v>96</v>
      </c>
      <c r="C11" s="26">
        <v>83</v>
      </c>
      <c r="D11" s="28">
        <v>89</v>
      </c>
      <c r="E11" s="28"/>
      <c r="F11" s="28"/>
      <c r="G11" s="28"/>
      <c r="H11" s="28"/>
      <c r="I11" s="28"/>
      <c r="J11" s="28"/>
      <c r="K11" s="28"/>
      <c r="L11" s="28"/>
      <c r="M11" s="28"/>
      <c r="N11" s="51">
        <f t="shared" si="0"/>
        <v>268</v>
      </c>
    </row>
    <row r="12" spans="1:14" ht="40.5" customHeight="1">
      <c r="A12" s="4" t="s">
        <v>138</v>
      </c>
      <c r="B12" s="28">
        <v>7</v>
      </c>
      <c r="C12" s="28">
        <v>19</v>
      </c>
      <c r="D12" s="26">
        <v>24</v>
      </c>
      <c r="E12" s="26"/>
      <c r="F12" s="26"/>
      <c r="G12" s="26"/>
      <c r="H12" s="26"/>
      <c r="I12" s="26"/>
      <c r="J12" s="26"/>
      <c r="K12" s="26"/>
      <c r="L12" s="26"/>
      <c r="M12" s="26"/>
      <c r="N12" s="51">
        <f t="shared" si="0"/>
        <v>50</v>
      </c>
    </row>
    <row r="13" spans="1:14" ht="41.25" customHeight="1">
      <c r="A13" s="4" t="s">
        <v>139</v>
      </c>
      <c r="B13" s="26">
        <v>588</v>
      </c>
      <c r="C13" s="26">
        <v>553</v>
      </c>
      <c r="D13" s="26">
        <v>664</v>
      </c>
      <c r="E13" s="26"/>
      <c r="F13" s="26"/>
      <c r="G13" s="26"/>
      <c r="H13" s="26"/>
      <c r="I13" s="26"/>
      <c r="J13" s="26"/>
      <c r="K13" s="26"/>
      <c r="L13" s="26"/>
      <c r="M13" s="26"/>
      <c r="N13" s="51">
        <f t="shared" si="0"/>
        <v>1805</v>
      </c>
    </row>
    <row r="14" spans="1:14" s="8" customFormat="1" ht="41.25" customHeight="1">
      <c r="A14" s="4" t="s">
        <v>140</v>
      </c>
      <c r="B14" s="26">
        <v>1</v>
      </c>
      <c r="C14" s="26">
        <v>0</v>
      </c>
      <c r="D14" s="26">
        <v>1</v>
      </c>
      <c r="E14" s="26"/>
      <c r="F14" s="26"/>
      <c r="G14" s="26"/>
      <c r="H14" s="26"/>
      <c r="I14" s="26"/>
      <c r="J14" s="26"/>
      <c r="K14" s="26"/>
      <c r="L14" s="26"/>
      <c r="M14" s="26"/>
      <c r="N14" s="51">
        <f t="shared" si="0"/>
        <v>2</v>
      </c>
    </row>
    <row r="15" spans="1:14" s="8" customFormat="1" ht="21" customHeight="1">
      <c r="A15" s="4" t="s">
        <v>141</v>
      </c>
      <c r="B15" s="26">
        <v>2</v>
      </c>
      <c r="C15" s="26">
        <v>0</v>
      </c>
      <c r="D15" s="27"/>
      <c r="E15" s="27"/>
      <c r="F15" s="27"/>
      <c r="G15" s="27"/>
      <c r="H15" s="27"/>
      <c r="I15" s="27"/>
      <c r="J15" s="27"/>
      <c r="K15" s="27"/>
      <c r="L15" s="27"/>
      <c r="M15" s="27"/>
      <c r="N15" s="27">
        <f t="shared" ref="N15:N24" si="1">SUM(B15:M15)</f>
        <v>2</v>
      </c>
    </row>
    <row r="16" spans="1:14" s="8" customFormat="1" ht="33.75" customHeight="1">
      <c r="A16" s="4" t="s">
        <v>52</v>
      </c>
      <c r="B16" s="26">
        <v>18</v>
      </c>
      <c r="C16" s="26">
        <v>25</v>
      </c>
      <c r="D16" s="27">
        <v>19</v>
      </c>
      <c r="E16" s="27"/>
      <c r="F16" s="27"/>
      <c r="G16" s="27"/>
      <c r="H16" s="27"/>
      <c r="I16" s="27"/>
      <c r="J16" s="27"/>
      <c r="K16" s="27"/>
      <c r="L16" s="27"/>
      <c r="M16" s="27"/>
      <c r="N16" s="27">
        <f t="shared" si="1"/>
        <v>62</v>
      </c>
    </row>
    <row r="17" spans="1:14" s="8" customFormat="1" ht="32.25" customHeight="1">
      <c r="A17" s="92" t="s">
        <v>53</v>
      </c>
      <c r="B17" s="52">
        <v>1670</v>
      </c>
      <c r="C17" s="52">
        <v>1960</v>
      </c>
      <c r="D17" s="52">
        <v>2088</v>
      </c>
      <c r="E17" s="52"/>
      <c r="F17" s="52"/>
      <c r="G17" s="52"/>
      <c r="H17" s="52"/>
      <c r="I17" s="52"/>
      <c r="J17" s="52"/>
      <c r="K17" s="52"/>
      <c r="L17" s="52"/>
      <c r="M17" s="52"/>
      <c r="N17" s="52">
        <f t="shared" si="1"/>
        <v>5718</v>
      </c>
    </row>
    <row r="18" spans="1:14" ht="30">
      <c r="A18" s="50" t="s">
        <v>54</v>
      </c>
      <c r="B18" s="27">
        <v>650</v>
      </c>
      <c r="C18" s="27">
        <v>512</v>
      </c>
      <c r="D18" s="27">
        <v>510</v>
      </c>
      <c r="E18" s="27"/>
      <c r="F18" s="27"/>
      <c r="G18" s="27"/>
      <c r="H18" s="27"/>
      <c r="I18" s="27"/>
      <c r="J18" s="27"/>
      <c r="K18" s="27"/>
      <c r="L18" s="27"/>
      <c r="M18" s="27"/>
      <c r="N18" s="27">
        <f t="shared" si="1"/>
        <v>1672</v>
      </c>
    </row>
    <row r="19" spans="1:14" ht="30">
      <c r="A19" s="50" t="s">
        <v>55</v>
      </c>
      <c r="B19" s="27">
        <v>4</v>
      </c>
      <c r="C19" s="27">
        <v>7</v>
      </c>
      <c r="D19" s="27">
        <v>5</v>
      </c>
      <c r="E19" s="27"/>
      <c r="F19" s="27"/>
      <c r="G19" s="27"/>
      <c r="H19" s="27"/>
      <c r="I19" s="27"/>
      <c r="J19" s="27"/>
      <c r="K19" s="27"/>
      <c r="L19" s="27"/>
      <c r="M19" s="27"/>
      <c r="N19" s="27">
        <f t="shared" si="1"/>
        <v>16</v>
      </c>
    </row>
    <row r="20" spans="1:14" ht="30">
      <c r="A20" s="50" t="s">
        <v>56</v>
      </c>
      <c r="B20" s="27">
        <v>98</v>
      </c>
      <c r="C20" s="27">
        <v>94</v>
      </c>
      <c r="D20" s="27">
        <v>115</v>
      </c>
      <c r="E20" s="27"/>
      <c r="F20" s="27"/>
      <c r="G20" s="27"/>
      <c r="H20" s="27"/>
      <c r="I20" s="27"/>
      <c r="J20" s="27"/>
      <c r="K20" s="27"/>
      <c r="L20" s="27"/>
      <c r="M20" s="27"/>
      <c r="N20" s="27">
        <f t="shared" si="1"/>
        <v>307</v>
      </c>
    </row>
    <row r="21" spans="1:14" ht="30">
      <c r="A21" s="93" t="s">
        <v>57</v>
      </c>
      <c r="B21" s="27">
        <v>76</v>
      </c>
      <c r="C21" s="35">
        <v>85</v>
      </c>
      <c r="D21" s="27">
        <v>71</v>
      </c>
      <c r="E21" s="27"/>
      <c r="F21" s="27"/>
      <c r="G21" s="27"/>
      <c r="H21" s="27"/>
      <c r="I21" s="27"/>
      <c r="J21" s="27"/>
      <c r="K21" s="27"/>
      <c r="L21" s="27"/>
      <c r="M21" s="27"/>
      <c r="N21" s="27">
        <f t="shared" si="1"/>
        <v>232</v>
      </c>
    </row>
    <row r="22" spans="1:14">
      <c r="A22" s="92" t="s">
        <v>53</v>
      </c>
      <c r="B22" s="52">
        <v>828</v>
      </c>
      <c r="C22" s="52">
        <v>698</v>
      </c>
      <c r="D22" s="95">
        <v>702</v>
      </c>
      <c r="E22" s="95"/>
      <c r="F22" s="95"/>
      <c r="G22" s="95"/>
      <c r="H22" s="95"/>
      <c r="I22" s="95"/>
      <c r="J22" s="95"/>
      <c r="K22" s="95"/>
      <c r="L22" s="95"/>
      <c r="M22" s="95"/>
      <c r="N22" s="52">
        <f t="shared" si="1"/>
        <v>2228</v>
      </c>
    </row>
    <row r="23" spans="1:14">
      <c r="A23" s="94" t="s">
        <v>58</v>
      </c>
      <c r="B23" s="27">
        <v>117</v>
      </c>
      <c r="C23" s="27">
        <v>91</v>
      </c>
      <c r="D23" s="112">
        <v>107</v>
      </c>
      <c r="N23" s="27">
        <f t="shared" si="1"/>
        <v>315</v>
      </c>
    </row>
    <row r="24" spans="1:14">
      <c r="A24" s="92" t="s">
        <v>53</v>
      </c>
      <c r="B24" s="52">
        <v>2615</v>
      </c>
      <c r="C24" s="52">
        <v>2749</v>
      </c>
      <c r="D24" s="95">
        <v>2897</v>
      </c>
      <c r="E24" s="95"/>
      <c r="F24" s="95"/>
      <c r="G24" s="95"/>
      <c r="H24" s="95"/>
      <c r="I24" s="95"/>
      <c r="J24" s="95"/>
      <c r="K24" s="95"/>
      <c r="L24" s="95"/>
      <c r="M24" s="95"/>
      <c r="N24" s="52">
        <f t="shared" si="1"/>
        <v>8261</v>
      </c>
    </row>
  </sheetData>
  <mergeCells count="3">
    <mergeCell ref="A1:L1"/>
    <mergeCell ref="A2:L2"/>
    <mergeCell ref="A3:L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N19"/>
  <sheetViews>
    <sheetView workbookViewId="0">
      <selection activeCell="J8" sqref="J8"/>
    </sheetView>
  </sheetViews>
  <sheetFormatPr baseColWidth="10" defaultRowHeight="15"/>
  <cols>
    <col min="1" max="1" width="34.5703125" customWidth="1"/>
    <col min="2" max="14" width="12.7109375" customWidth="1"/>
  </cols>
  <sheetData>
    <row r="1" spans="1:14" ht="19.5" customHeight="1">
      <c r="A1" s="137" t="s">
        <v>9</v>
      </c>
      <c r="B1" s="137"/>
      <c r="C1" s="137"/>
      <c r="D1" s="137"/>
      <c r="E1" s="137"/>
      <c r="F1" s="137"/>
      <c r="G1" s="137"/>
      <c r="H1" s="137"/>
      <c r="I1" s="137"/>
      <c r="J1" s="137"/>
      <c r="K1" s="137"/>
      <c r="L1" s="137"/>
      <c r="M1" s="137"/>
    </row>
    <row r="2" spans="1:14" ht="24.75" customHeight="1">
      <c r="A2" s="137" t="s">
        <v>174</v>
      </c>
      <c r="B2" s="137"/>
      <c r="C2" s="137"/>
      <c r="D2" s="137"/>
      <c r="E2" s="137"/>
      <c r="F2" s="137"/>
      <c r="G2" s="137"/>
      <c r="H2" s="137"/>
      <c r="I2" s="137"/>
      <c r="J2" s="137"/>
      <c r="K2" s="137"/>
      <c r="L2" s="137"/>
      <c r="M2" s="137"/>
    </row>
    <row r="3" spans="1:14" ht="28.5" customHeight="1">
      <c r="A3" s="137" t="s">
        <v>98</v>
      </c>
      <c r="B3" s="137"/>
      <c r="C3" s="137"/>
      <c r="D3" s="137"/>
      <c r="E3" s="137"/>
      <c r="F3" s="137"/>
      <c r="G3" s="137"/>
      <c r="H3" s="137"/>
      <c r="I3" s="137"/>
      <c r="J3" s="137"/>
      <c r="K3" s="137"/>
      <c r="L3" s="137"/>
      <c r="M3" s="137"/>
    </row>
    <row r="4" spans="1:14" ht="31.5" customHeight="1">
      <c r="A4" s="1" t="s">
        <v>0</v>
      </c>
      <c r="B4" s="2" t="s">
        <v>1</v>
      </c>
      <c r="C4" s="2" t="s">
        <v>2</v>
      </c>
      <c r="D4" s="2" t="s">
        <v>3</v>
      </c>
      <c r="E4" s="2" t="s">
        <v>4</v>
      </c>
      <c r="F4" s="2" t="s">
        <v>5</v>
      </c>
      <c r="G4" s="2" t="s">
        <v>6</v>
      </c>
      <c r="H4" s="2" t="s">
        <v>7</v>
      </c>
      <c r="I4" s="2" t="s">
        <v>8</v>
      </c>
      <c r="J4" s="2" t="s">
        <v>148</v>
      </c>
      <c r="K4" s="2" t="s">
        <v>151</v>
      </c>
      <c r="L4" s="2" t="s">
        <v>154</v>
      </c>
      <c r="M4" s="2" t="s">
        <v>155</v>
      </c>
      <c r="N4" s="18" t="s">
        <v>11</v>
      </c>
    </row>
    <row r="5" spans="1:14" ht="31.5" hidden="1">
      <c r="A5" s="130" t="s">
        <v>403</v>
      </c>
      <c r="B5" s="131">
        <v>0</v>
      </c>
      <c r="C5" s="131">
        <v>0</v>
      </c>
      <c r="D5" s="131">
        <v>0</v>
      </c>
      <c r="E5" s="25"/>
      <c r="F5" s="25"/>
      <c r="G5" s="25"/>
      <c r="H5" s="25"/>
      <c r="I5" s="25"/>
      <c r="J5" s="25"/>
      <c r="K5" s="25"/>
      <c r="L5" s="25"/>
      <c r="M5" s="25"/>
      <c r="N5" s="43">
        <f>SUM(A5:A5:L5:M5)</f>
        <v>0</v>
      </c>
    </row>
    <row r="6" spans="1:14" ht="15.75">
      <c r="A6" s="132" t="s">
        <v>99</v>
      </c>
      <c r="B6" s="134">
        <v>82</v>
      </c>
      <c r="C6" s="134">
        <v>98</v>
      </c>
      <c r="D6" s="134">
        <v>118</v>
      </c>
      <c r="E6" s="45"/>
      <c r="F6" s="45"/>
      <c r="G6" s="45"/>
      <c r="H6" s="45"/>
      <c r="I6" s="45"/>
      <c r="J6" s="45"/>
      <c r="K6" s="45"/>
      <c r="L6" s="45"/>
      <c r="M6" s="45"/>
      <c r="N6" s="43">
        <f>SUM(A6:A6:L6:M6)</f>
        <v>298</v>
      </c>
    </row>
    <row r="7" spans="1:14" ht="45">
      <c r="A7" s="86" t="s">
        <v>156</v>
      </c>
      <c r="B7" s="37">
        <v>8</v>
      </c>
      <c r="C7" s="37">
        <v>8</v>
      </c>
      <c r="D7" s="37">
        <v>0</v>
      </c>
      <c r="E7" s="45"/>
      <c r="F7" s="45"/>
      <c r="G7" s="45"/>
      <c r="H7" s="45"/>
      <c r="I7" s="45"/>
      <c r="J7" s="45"/>
      <c r="K7" s="45"/>
      <c r="L7" s="45"/>
      <c r="M7" s="45"/>
      <c r="N7" s="43">
        <f>SUM(A7:A7:L7:M7)</f>
        <v>16</v>
      </c>
    </row>
    <row r="8" spans="1:14" ht="75">
      <c r="A8" s="86" t="s">
        <v>288</v>
      </c>
      <c r="B8" s="37">
        <v>7</v>
      </c>
      <c r="C8" s="37">
        <v>5</v>
      </c>
      <c r="D8" s="37">
        <v>0</v>
      </c>
      <c r="E8" s="45"/>
      <c r="F8" s="45"/>
      <c r="G8" s="45"/>
      <c r="H8" s="45"/>
      <c r="I8" s="45"/>
      <c r="J8" s="45"/>
      <c r="K8" s="45"/>
      <c r="L8" s="45"/>
      <c r="M8" s="45"/>
      <c r="N8" s="43">
        <f>SUM(A8:A8:L8:M8)</f>
        <v>12</v>
      </c>
    </row>
    <row r="9" spans="1:14" ht="75">
      <c r="A9" s="86" t="s">
        <v>289</v>
      </c>
      <c r="B9" s="133">
        <v>4613</v>
      </c>
      <c r="C9" s="133">
        <v>3428</v>
      </c>
      <c r="D9" s="133">
        <v>3925</v>
      </c>
      <c r="E9" s="45"/>
      <c r="F9" s="45"/>
      <c r="G9" s="45"/>
      <c r="H9" s="45"/>
      <c r="I9" s="45"/>
      <c r="J9" s="45"/>
      <c r="K9" s="45"/>
      <c r="L9" s="45"/>
      <c r="M9" s="45"/>
      <c r="N9" s="43">
        <f>SUM(A9:A9:L9:M9)</f>
        <v>11966</v>
      </c>
    </row>
    <row r="10" spans="1:14" ht="75">
      <c r="A10" s="86" t="s">
        <v>289</v>
      </c>
      <c r="B10" s="45">
        <v>934</v>
      </c>
      <c r="C10" s="133">
        <v>729</v>
      </c>
      <c r="D10" s="45">
        <v>871</v>
      </c>
      <c r="E10" s="45"/>
      <c r="F10" s="45"/>
      <c r="G10" s="45"/>
      <c r="H10" s="45"/>
      <c r="I10" s="45"/>
      <c r="J10" s="45"/>
      <c r="K10" s="45"/>
      <c r="L10" s="45"/>
      <c r="M10" s="45"/>
      <c r="N10" s="43">
        <f>SUM(A10:A10:L10:M10)</f>
        <v>2534</v>
      </c>
    </row>
    <row r="11" spans="1:14" ht="105">
      <c r="A11" s="86" t="s">
        <v>290</v>
      </c>
      <c r="B11" s="133">
        <v>664</v>
      </c>
      <c r="C11" s="133">
        <v>536</v>
      </c>
      <c r="D11" s="133">
        <v>432</v>
      </c>
      <c r="E11" s="134"/>
      <c r="F11" s="134"/>
      <c r="G11" s="134"/>
      <c r="H11" s="134"/>
      <c r="I11" s="135"/>
      <c r="J11" s="134"/>
      <c r="K11" s="134"/>
      <c r="L11" s="134"/>
      <c r="M11" s="134"/>
      <c r="N11" s="43">
        <f>SUM(A11:A11:L11:M11)</f>
        <v>1632</v>
      </c>
    </row>
    <row r="12" spans="1:14" ht="30">
      <c r="A12" s="86" t="s">
        <v>404</v>
      </c>
      <c r="B12" s="37">
        <v>15</v>
      </c>
      <c r="C12" s="37">
        <v>16</v>
      </c>
      <c r="D12" s="37">
        <v>16</v>
      </c>
      <c r="E12" s="136"/>
      <c r="F12" s="136"/>
      <c r="G12" s="136"/>
      <c r="H12" s="136"/>
      <c r="I12" s="136"/>
      <c r="J12" s="136"/>
      <c r="K12" s="136"/>
      <c r="L12" s="136"/>
      <c r="M12" s="136"/>
      <c r="N12" s="43">
        <f>SUM(A12:A12:L12:M12)</f>
        <v>47</v>
      </c>
    </row>
    <row r="13" spans="1:14">
      <c r="A13" s="86" t="s">
        <v>100</v>
      </c>
      <c r="B13" s="37">
        <v>26</v>
      </c>
      <c r="C13" s="37">
        <v>17</v>
      </c>
      <c r="D13" s="37">
        <v>35</v>
      </c>
      <c r="E13" s="136"/>
      <c r="F13" s="136"/>
      <c r="G13" s="136"/>
      <c r="H13" s="136"/>
      <c r="I13" s="136"/>
      <c r="J13" s="136"/>
      <c r="K13" s="136"/>
      <c r="L13" s="136"/>
      <c r="M13" s="136"/>
      <c r="N13" s="43">
        <f>SUM(A13:A13:L13:M13)</f>
        <v>78</v>
      </c>
    </row>
    <row r="14" spans="1:14" ht="45">
      <c r="A14" s="86" t="s">
        <v>405</v>
      </c>
      <c r="B14" s="37">
        <v>0</v>
      </c>
      <c r="C14" s="37">
        <v>0</v>
      </c>
      <c r="D14" s="37">
        <v>42</v>
      </c>
      <c r="E14" s="136"/>
      <c r="F14" s="136"/>
      <c r="G14" s="136"/>
      <c r="H14" s="136"/>
      <c r="I14" s="136"/>
      <c r="J14" s="136"/>
      <c r="K14" s="136"/>
      <c r="L14" s="136"/>
      <c r="M14" s="136"/>
      <c r="N14" s="43">
        <f>SUM(A14:A14:L14:M14)</f>
        <v>42</v>
      </c>
    </row>
    <row r="15" spans="1:14" ht="30">
      <c r="A15" s="86" t="s">
        <v>406</v>
      </c>
      <c r="B15" s="37">
        <v>15</v>
      </c>
      <c r="C15" s="37">
        <v>20</v>
      </c>
      <c r="D15" s="37">
        <v>33</v>
      </c>
      <c r="E15" s="136"/>
      <c r="F15" s="136"/>
      <c r="G15" s="136"/>
      <c r="H15" s="136"/>
      <c r="I15" s="136"/>
      <c r="J15" s="136"/>
      <c r="K15" s="136"/>
      <c r="L15" s="136"/>
      <c r="M15" s="136"/>
      <c r="N15" s="43">
        <f>SUM(A15:A15:L15:M15)</f>
        <v>68</v>
      </c>
    </row>
    <row r="16" spans="1:14" ht="30">
      <c r="A16" s="86" t="s">
        <v>407</v>
      </c>
      <c r="B16" s="37">
        <v>2</v>
      </c>
      <c r="C16" s="37">
        <v>4</v>
      </c>
      <c r="D16" s="37">
        <v>2</v>
      </c>
      <c r="E16" s="136"/>
      <c r="F16" s="136"/>
      <c r="G16" s="136"/>
      <c r="H16" s="136"/>
      <c r="I16" s="136"/>
      <c r="J16" s="136"/>
      <c r="K16" s="136"/>
      <c r="L16" s="136"/>
      <c r="M16" s="136"/>
      <c r="N16" s="43">
        <f>SUM(A16:A16:L16:M16)</f>
        <v>8</v>
      </c>
    </row>
    <row r="17" spans="1:14" ht="30">
      <c r="A17" s="86" t="s">
        <v>102</v>
      </c>
      <c r="B17" s="37">
        <v>58</v>
      </c>
      <c r="C17" s="37">
        <v>48</v>
      </c>
      <c r="D17" s="37">
        <v>34</v>
      </c>
      <c r="E17" s="136"/>
      <c r="F17" s="136"/>
      <c r="G17" s="136"/>
      <c r="H17" s="136"/>
      <c r="I17" s="136"/>
      <c r="J17" s="136"/>
      <c r="K17" s="136"/>
      <c r="L17" s="136"/>
      <c r="M17" s="136"/>
      <c r="N17" s="43">
        <f>SUM(A17:A17:L17:M17)</f>
        <v>140</v>
      </c>
    </row>
    <row r="18" spans="1:14" ht="45">
      <c r="A18" s="86" t="s">
        <v>101</v>
      </c>
      <c r="B18" s="37">
        <v>118</v>
      </c>
      <c r="C18" s="37">
        <v>209</v>
      </c>
      <c r="D18" s="37">
        <v>356</v>
      </c>
      <c r="E18" s="136"/>
      <c r="F18" s="136"/>
      <c r="G18" s="136"/>
      <c r="H18" s="136"/>
      <c r="I18" s="136"/>
      <c r="J18" s="136"/>
      <c r="K18" s="136"/>
      <c r="L18" s="136"/>
      <c r="M18" s="136"/>
      <c r="N18" s="43">
        <f>SUM(A18:A18:L18:M18)</f>
        <v>683</v>
      </c>
    </row>
    <row r="19" spans="1:14">
      <c r="A19" s="86" t="s">
        <v>402</v>
      </c>
      <c r="B19" s="37">
        <v>0</v>
      </c>
      <c r="C19" s="37">
        <v>0</v>
      </c>
      <c r="D19" s="37">
        <v>9</v>
      </c>
      <c r="E19" s="136"/>
      <c r="F19" s="136"/>
      <c r="G19" s="136"/>
      <c r="H19" s="136"/>
      <c r="I19" s="136"/>
      <c r="J19" s="136"/>
      <c r="K19" s="136"/>
      <c r="L19" s="136"/>
      <c r="M19" s="136"/>
      <c r="N19" s="43">
        <f>SUM(A19:A19:L19:M19)</f>
        <v>9</v>
      </c>
    </row>
  </sheetData>
  <mergeCells count="3">
    <mergeCell ref="A1:M1"/>
    <mergeCell ref="A2:M2"/>
    <mergeCell ref="A3:M3"/>
  </mergeCells>
  <pageMargins left="0.70866141732283472" right="0.70866141732283472" top="0.74803149606299213" bottom="0.74803149606299213" header="0.31496062992125984" footer="0.31496062992125984"/>
  <pageSetup scale="49" orientation="landscape" r:id="rId1"/>
  <drawing r:id="rId2"/>
</worksheet>
</file>

<file path=xl/worksheets/sheet8.xml><?xml version="1.0" encoding="utf-8"?>
<worksheet xmlns="http://schemas.openxmlformats.org/spreadsheetml/2006/main" xmlns:r="http://schemas.openxmlformats.org/officeDocument/2006/relationships">
  <dimension ref="A1:N71"/>
  <sheetViews>
    <sheetView zoomScale="85" zoomScaleNormal="85" workbookViewId="0">
      <selection activeCell="A3" sqref="A3:F3"/>
    </sheetView>
  </sheetViews>
  <sheetFormatPr baseColWidth="10" defaultRowHeight="15"/>
  <cols>
    <col min="1" max="1" width="59.85546875" style="129" customWidth="1"/>
    <col min="2" max="6" width="18.7109375" style="17" customWidth="1"/>
    <col min="7" max="8" width="14.140625" style="12" customWidth="1"/>
    <col min="9" max="9" width="11.42578125" style="12"/>
    <col min="10" max="10" width="14.42578125" style="12" customWidth="1"/>
    <col min="11" max="11" width="15.140625" style="12" customWidth="1"/>
    <col min="12" max="12" width="0" style="12" hidden="1" customWidth="1"/>
    <col min="13" max="13" width="11.42578125" style="12"/>
    <col min="14" max="14" width="11.42578125" style="55"/>
    <col min="15" max="16384" width="11.42578125" style="12"/>
  </cols>
  <sheetData>
    <row r="1" spans="1:14" ht="26.25" customHeight="1">
      <c r="A1" s="140" t="s">
        <v>9</v>
      </c>
      <c r="B1" s="140"/>
      <c r="C1" s="140"/>
      <c r="D1" s="140"/>
      <c r="E1" s="140"/>
      <c r="F1" s="140"/>
    </row>
    <row r="2" spans="1:14" ht="27" customHeight="1">
      <c r="A2" s="140" t="s">
        <v>174</v>
      </c>
      <c r="B2" s="140"/>
      <c r="C2" s="140"/>
      <c r="D2" s="140"/>
      <c r="E2" s="140"/>
      <c r="F2" s="140"/>
    </row>
    <row r="3" spans="1:14" ht="31.5" customHeight="1">
      <c r="A3" s="141" t="s">
        <v>103</v>
      </c>
      <c r="B3" s="141"/>
      <c r="C3" s="141"/>
      <c r="D3" s="141"/>
      <c r="E3" s="141"/>
      <c r="F3" s="141"/>
    </row>
    <row r="4" spans="1:14" customFormat="1" ht="31.5" customHeight="1">
      <c r="A4" s="127" t="s">
        <v>0</v>
      </c>
      <c r="B4" s="13" t="s">
        <v>1</v>
      </c>
      <c r="C4" s="14" t="s">
        <v>2</v>
      </c>
      <c r="D4" s="14" t="s">
        <v>3</v>
      </c>
      <c r="E4" s="15" t="s">
        <v>4</v>
      </c>
      <c r="F4" s="14" t="s">
        <v>5</v>
      </c>
      <c r="G4" s="14" t="s">
        <v>6</v>
      </c>
      <c r="H4" s="14" t="s">
        <v>7</v>
      </c>
      <c r="I4" s="14" t="s">
        <v>8</v>
      </c>
      <c r="J4" s="14" t="s">
        <v>148</v>
      </c>
      <c r="K4" s="14" t="s">
        <v>151</v>
      </c>
      <c r="L4" s="14" t="s">
        <v>154</v>
      </c>
      <c r="M4" s="36" t="s">
        <v>155</v>
      </c>
      <c r="N4" s="16" t="s">
        <v>11</v>
      </c>
    </row>
    <row r="5" spans="1:14" s="123" customFormat="1">
      <c r="A5" s="128" t="s">
        <v>189</v>
      </c>
      <c r="B5" s="121">
        <v>30032</v>
      </c>
      <c r="C5" s="121">
        <v>24249</v>
      </c>
      <c r="D5" s="121">
        <v>26739</v>
      </c>
      <c r="E5" s="121"/>
      <c r="F5" s="121"/>
      <c r="G5" s="121"/>
      <c r="H5" s="121"/>
      <c r="I5" s="121"/>
      <c r="J5" s="121"/>
      <c r="K5" s="121"/>
      <c r="L5" s="121"/>
      <c r="M5" s="121"/>
      <c r="N5" s="122">
        <f t="shared" ref="N5:N48" si="0">SUM(B5:M5)</f>
        <v>81020</v>
      </c>
    </row>
    <row r="6" spans="1:14" s="123" customFormat="1">
      <c r="A6" s="128" t="s">
        <v>190</v>
      </c>
      <c r="B6" s="121">
        <v>7564</v>
      </c>
      <c r="C6" s="121">
        <v>5846</v>
      </c>
      <c r="D6" s="121">
        <v>6406</v>
      </c>
      <c r="E6" s="121"/>
      <c r="F6" s="121"/>
      <c r="G6" s="121"/>
      <c r="H6" s="121"/>
      <c r="I6" s="121"/>
      <c r="J6" s="121"/>
      <c r="K6" s="121"/>
      <c r="L6" s="121"/>
      <c r="M6" s="121"/>
      <c r="N6" s="122">
        <f t="shared" si="0"/>
        <v>19816</v>
      </c>
    </row>
    <row r="7" spans="1:14" s="123" customFormat="1">
      <c r="A7" s="128" t="s">
        <v>191</v>
      </c>
      <c r="B7" s="121">
        <v>1471</v>
      </c>
      <c r="C7" s="121">
        <v>1353</v>
      </c>
      <c r="D7" s="121">
        <v>1820</v>
      </c>
      <c r="E7" s="121"/>
      <c r="F7" s="121"/>
      <c r="G7" s="121"/>
      <c r="H7" s="121"/>
      <c r="I7" s="121"/>
      <c r="J7" s="121"/>
      <c r="K7" s="121"/>
      <c r="L7" s="121"/>
      <c r="M7" s="121"/>
      <c r="N7" s="122">
        <f t="shared" si="0"/>
        <v>4644</v>
      </c>
    </row>
    <row r="8" spans="1:14" s="123" customFormat="1" ht="30">
      <c r="A8" s="128" t="s">
        <v>192</v>
      </c>
      <c r="B8" s="121">
        <v>92</v>
      </c>
      <c r="C8" s="121">
        <v>33</v>
      </c>
      <c r="D8" s="121">
        <v>73</v>
      </c>
      <c r="E8" s="121"/>
      <c r="F8" s="121"/>
      <c r="G8" s="121"/>
      <c r="H8" s="121"/>
      <c r="I8" s="121"/>
      <c r="J8" s="121"/>
      <c r="K8" s="121"/>
      <c r="L8" s="121"/>
      <c r="M8" s="121"/>
      <c r="N8" s="122">
        <f t="shared" si="0"/>
        <v>198</v>
      </c>
    </row>
    <row r="9" spans="1:14" s="123" customFormat="1" ht="30">
      <c r="A9" s="128" t="s">
        <v>193</v>
      </c>
      <c r="B9" s="121">
        <v>226</v>
      </c>
      <c r="C9" s="121">
        <v>193</v>
      </c>
      <c r="D9" s="121">
        <v>231</v>
      </c>
      <c r="E9" s="121"/>
      <c r="F9" s="121"/>
      <c r="G9" s="121"/>
      <c r="H9" s="121"/>
      <c r="I9" s="121"/>
      <c r="J9" s="121"/>
      <c r="K9" s="121"/>
      <c r="L9" s="121"/>
      <c r="M9" s="121"/>
      <c r="N9" s="122">
        <f t="shared" si="0"/>
        <v>650</v>
      </c>
    </row>
    <row r="10" spans="1:14" s="123" customFormat="1" ht="45">
      <c r="A10" s="128" t="s">
        <v>194</v>
      </c>
      <c r="B10" s="121">
        <v>132</v>
      </c>
      <c r="C10" s="121">
        <v>101</v>
      </c>
      <c r="D10" s="121">
        <v>70</v>
      </c>
      <c r="E10" s="121"/>
      <c r="F10" s="121"/>
      <c r="G10" s="121"/>
      <c r="H10" s="121"/>
      <c r="I10" s="121"/>
      <c r="J10" s="121"/>
      <c r="K10" s="121"/>
      <c r="L10" s="121"/>
      <c r="M10" s="121"/>
      <c r="N10" s="122">
        <f t="shared" si="0"/>
        <v>303</v>
      </c>
    </row>
    <row r="11" spans="1:14" s="123" customFormat="1" ht="30">
      <c r="A11" s="128" t="s">
        <v>195</v>
      </c>
      <c r="B11" s="121">
        <v>57</v>
      </c>
      <c r="C11" s="121">
        <v>34</v>
      </c>
      <c r="D11" s="121">
        <v>55</v>
      </c>
      <c r="E11" s="121"/>
      <c r="F11" s="121"/>
      <c r="G11" s="121"/>
      <c r="H11" s="121"/>
      <c r="I11" s="121"/>
      <c r="J11" s="121"/>
      <c r="K11" s="121"/>
      <c r="L11" s="121"/>
      <c r="M11" s="121"/>
      <c r="N11" s="122">
        <f t="shared" si="0"/>
        <v>146</v>
      </c>
    </row>
    <row r="12" spans="1:14" s="123" customFormat="1" ht="30">
      <c r="A12" s="128" t="s">
        <v>196</v>
      </c>
      <c r="B12" s="121">
        <v>9</v>
      </c>
      <c r="C12" s="121">
        <v>6</v>
      </c>
      <c r="D12" s="121">
        <v>5</v>
      </c>
      <c r="E12" s="121"/>
      <c r="F12" s="121"/>
      <c r="G12" s="121"/>
      <c r="H12" s="121"/>
      <c r="I12" s="121"/>
      <c r="J12" s="121"/>
      <c r="K12" s="121"/>
      <c r="L12" s="121"/>
      <c r="M12" s="121"/>
      <c r="N12" s="122">
        <f t="shared" si="0"/>
        <v>20</v>
      </c>
    </row>
    <row r="13" spans="1:14" s="123" customFormat="1" ht="45">
      <c r="A13" s="128" t="s">
        <v>197</v>
      </c>
      <c r="B13" s="121">
        <v>8</v>
      </c>
      <c r="C13" s="121">
        <v>8</v>
      </c>
      <c r="D13" s="121">
        <v>8</v>
      </c>
      <c r="E13" s="121"/>
      <c r="F13" s="121"/>
      <c r="G13" s="121"/>
      <c r="H13" s="121"/>
      <c r="I13" s="121"/>
      <c r="J13" s="121"/>
      <c r="K13" s="121"/>
      <c r="L13" s="121"/>
      <c r="M13" s="121"/>
      <c r="N13" s="122">
        <f t="shared" si="0"/>
        <v>24</v>
      </c>
    </row>
    <row r="14" spans="1:14" s="123" customFormat="1" ht="45">
      <c r="A14" s="128" t="s">
        <v>198</v>
      </c>
      <c r="B14" s="121">
        <v>20</v>
      </c>
      <c r="C14" s="121">
        <v>28</v>
      </c>
      <c r="D14" s="121">
        <v>8</v>
      </c>
      <c r="E14" s="121"/>
      <c r="F14" s="121"/>
      <c r="G14" s="121"/>
      <c r="H14" s="121"/>
      <c r="I14" s="121"/>
      <c r="J14" s="121"/>
      <c r="K14" s="121"/>
      <c r="L14" s="121"/>
      <c r="M14" s="121"/>
      <c r="N14" s="122">
        <f t="shared" si="0"/>
        <v>56</v>
      </c>
    </row>
    <row r="15" spans="1:14" s="123" customFormat="1" ht="30">
      <c r="A15" s="128" t="s">
        <v>199</v>
      </c>
      <c r="B15" s="121">
        <v>2</v>
      </c>
      <c r="C15" s="121">
        <v>1</v>
      </c>
      <c r="D15" s="121">
        <v>0</v>
      </c>
      <c r="E15" s="121"/>
      <c r="F15" s="121"/>
      <c r="G15" s="121"/>
      <c r="H15" s="121"/>
      <c r="I15" s="121"/>
      <c r="J15" s="121"/>
      <c r="K15" s="121"/>
      <c r="L15" s="121"/>
      <c r="M15" s="121"/>
      <c r="N15" s="122">
        <f t="shared" si="0"/>
        <v>3</v>
      </c>
    </row>
    <row r="16" spans="1:14" s="123" customFormat="1">
      <c r="A16" s="128" t="s">
        <v>200</v>
      </c>
      <c r="B16" s="121">
        <v>370</v>
      </c>
      <c r="C16" s="121">
        <v>222</v>
      </c>
      <c r="D16" s="121">
        <v>263</v>
      </c>
      <c r="E16" s="121"/>
      <c r="F16" s="121"/>
      <c r="G16" s="121"/>
      <c r="H16" s="121"/>
      <c r="I16" s="121"/>
      <c r="J16" s="121"/>
      <c r="K16" s="121"/>
      <c r="L16" s="121"/>
      <c r="M16" s="121"/>
      <c r="N16" s="122">
        <f t="shared" si="0"/>
        <v>855</v>
      </c>
    </row>
    <row r="17" spans="1:14" s="123" customFormat="1">
      <c r="A17" s="128" t="s">
        <v>389</v>
      </c>
      <c r="B17" s="121">
        <v>3</v>
      </c>
      <c r="C17" s="121">
        <v>5</v>
      </c>
      <c r="D17" s="121">
        <v>6</v>
      </c>
      <c r="E17" s="121"/>
      <c r="F17" s="121"/>
      <c r="G17" s="121"/>
      <c r="H17" s="121"/>
      <c r="I17" s="121"/>
      <c r="J17" s="121"/>
      <c r="K17" s="121"/>
      <c r="L17" s="121"/>
      <c r="M17" s="121"/>
      <c r="N17" s="122">
        <f t="shared" si="0"/>
        <v>14</v>
      </c>
    </row>
    <row r="18" spans="1:14" s="123" customFormat="1">
      <c r="A18" s="128" t="s">
        <v>291</v>
      </c>
      <c r="B18" s="121">
        <v>1779</v>
      </c>
      <c r="C18" s="121">
        <v>2594</v>
      </c>
      <c r="D18" s="121">
        <v>3152</v>
      </c>
      <c r="E18" s="121"/>
      <c r="F18" s="121"/>
      <c r="G18" s="121"/>
      <c r="H18" s="121"/>
      <c r="I18" s="121"/>
      <c r="J18" s="121"/>
      <c r="K18" s="121"/>
      <c r="L18" s="121"/>
      <c r="M18" s="121"/>
      <c r="N18" s="122">
        <f t="shared" si="0"/>
        <v>7525</v>
      </c>
    </row>
    <row r="19" spans="1:14" s="123" customFormat="1">
      <c r="A19" s="128" t="s">
        <v>201</v>
      </c>
      <c r="B19" s="121">
        <v>16</v>
      </c>
      <c r="C19" s="121">
        <v>25</v>
      </c>
      <c r="D19" s="121">
        <v>33</v>
      </c>
      <c r="E19" s="121"/>
      <c r="F19" s="121"/>
      <c r="G19" s="121"/>
      <c r="H19" s="121"/>
      <c r="I19" s="121"/>
      <c r="J19" s="121"/>
      <c r="K19" s="121"/>
      <c r="L19" s="121"/>
      <c r="M19" s="121"/>
      <c r="N19" s="122">
        <f t="shared" si="0"/>
        <v>74</v>
      </c>
    </row>
    <row r="20" spans="1:14" s="123" customFormat="1" ht="36" customHeight="1">
      <c r="A20" s="128" t="s">
        <v>292</v>
      </c>
      <c r="B20" s="121">
        <v>28328</v>
      </c>
      <c r="C20" s="121">
        <v>21382</v>
      </c>
      <c r="D20" s="121">
        <v>23300</v>
      </c>
      <c r="E20" s="121"/>
      <c r="F20" s="121"/>
      <c r="G20" s="121"/>
      <c r="H20" s="121"/>
      <c r="I20" s="121"/>
      <c r="J20" s="121"/>
      <c r="K20" s="121"/>
      <c r="L20" s="121"/>
      <c r="M20" s="121"/>
      <c r="N20" s="122">
        <f t="shared" si="0"/>
        <v>73010</v>
      </c>
    </row>
    <row r="21" spans="1:14" s="123" customFormat="1" ht="14.25" customHeight="1">
      <c r="A21" s="128" t="s">
        <v>390</v>
      </c>
      <c r="B21" s="121">
        <v>9879</v>
      </c>
      <c r="C21" s="121">
        <v>8103</v>
      </c>
      <c r="D21" s="121">
        <v>9232</v>
      </c>
      <c r="E21" s="121"/>
      <c r="F21" s="121"/>
      <c r="G21" s="121"/>
      <c r="H21" s="121"/>
      <c r="I21" s="121"/>
      <c r="J21" s="121"/>
      <c r="K21" s="121"/>
      <c r="L21" s="121"/>
      <c r="M21" s="121"/>
      <c r="N21" s="122">
        <f t="shared" si="0"/>
        <v>27214</v>
      </c>
    </row>
    <row r="22" spans="1:14" s="123" customFormat="1" ht="16.5" customHeight="1">
      <c r="A22" s="128" t="s">
        <v>293</v>
      </c>
      <c r="B22" s="121">
        <v>1779</v>
      </c>
      <c r="C22" s="121">
        <v>2594</v>
      </c>
      <c r="D22" s="121">
        <v>3152</v>
      </c>
      <c r="E22" s="121"/>
      <c r="F22" s="121"/>
      <c r="G22" s="121"/>
      <c r="H22" s="121"/>
      <c r="I22" s="121"/>
      <c r="J22" s="121"/>
      <c r="K22" s="121"/>
      <c r="L22" s="121"/>
      <c r="M22" s="121"/>
      <c r="N22" s="122">
        <f t="shared" si="0"/>
        <v>7525</v>
      </c>
    </row>
    <row r="23" spans="1:14" s="123" customFormat="1" ht="31.5" customHeight="1">
      <c r="A23" s="128" t="s">
        <v>294</v>
      </c>
      <c r="B23" s="121">
        <v>12641</v>
      </c>
      <c r="C23" s="121">
        <v>10333</v>
      </c>
      <c r="D23" s="121">
        <v>11708</v>
      </c>
      <c r="E23" s="121"/>
      <c r="F23" s="121"/>
      <c r="G23" s="121"/>
      <c r="H23" s="121"/>
      <c r="I23" s="121"/>
      <c r="J23" s="121"/>
      <c r="K23" s="121"/>
      <c r="L23" s="121"/>
      <c r="M23" s="121"/>
      <c r="N23" s="122">
        <f t="shared" si="0"/>
        <v>34682</v>
      </c>
    </row>
    <row r="24" spans="1:14" s="123" customFormat="1">
      <c r="A24" s="128" t="s">
        <v>295</v>
      </c>
      <c r="B24" s="121">
        <v>27345</v>
      </c>
      <c r="C24" s="121">
        <v>21746</v>
      </c>
      <c r="D24" s="121">
        <v>23976</v>
      </c>
      <c r="E24" s="121"/>
      <c r="F24" s="121"/>
      <c r="G24" s="121"/>
      <c r="H24" s="121"/>
      <c r="I24" s="121"/>
      <c r="J24" s="121"/>
      <c r="K24" s="121"/>
      <c r="L24" s="121"/>
      <c r="M24" s="121"/>
      <c r="N24" s="122">
        <f t="shared" si="0"/>
        <v>73067</v>
      </c>
    </row>
    <row r="25" spans="1:14" s="123" customFormat="1">
      <c r="A25" s="128" t="s">
        <v>104</v>
      </c>
      <c r="B25" s="121">
        <v>12</v>
      </c>
      <c r="C25" s="121">
        <v>39</v>
      </c>
      <c r="D25" s="121">
        <v>43</v>
      </c>
      <c r="E25" s="121"/>
      <c r="F25" s="121"/>
      <c r="G25" s="121"/>
      <c r="H25" s="121"/>
      <c r="I25" s="121"/>
      <c r="J25" s="121"/>
      <c r="K25" s="121"/>
      <c r="L25" s="121"/>
      <c r="M25" s="121"/>
      <c r="N25" s="122">
        <f t="shared" si="0"/>
        <v>94</v>
      </c>
    </row>
    <row r="26" spans="1:14" s="123" customFormat="1">
      <c r="A26" s="128" t="s">
        <v>105</v>
      </c>
      <c r="B26" s="121">
        <v>213</v>
      </c>
      <c r="C26" s="121">
        <v>710</v>
      </c>
      <c r="D26" s="121">
        <v>1025</v>
      </c>
      <c r="E26" s="121"/>
      <c r="F26" s="121"/>
      <c r="G26" s="121"/>
      <c r="H26" s="121"/>
      <c r="I26" s="121"/>
      <c r="J26" s="121"/>
      <c r="K26" s="121"/>
      <c r="L26" s="121"/>
      <c r="M26" s="121"/>
      <c r="N26" s="122">
        <f t="shared" si="0"/>
        <v>1948</v>
      </c>
    </row>
    <row r="27" spans="1:14" s="123" customFormat="1">
      <c r="A27" s="128" t="s">
        <v>106</v>
      </c>
      <c r="B27" s="121">
        <v>37</v>
      </c>
      <c r="C27" s="121">
        <v>81</v>
      </c>
      <c r="D27" s="121">
        <v>101</v>
      </c>
      <c r="E27" s="121"/>
      <c r="F27" s="121"/>
      <c r="G27" s="121"/>
      <c r="H27" s="121"/>
      <c r="I27" s="121"/>
      <c r="J27" s="121"/>
      <c r="K27" s="121"/>
      <c r="L27" s="121"/>
      <c r="M27" s="121"/>
      <c r="N27" s="122">
        <f t="shared" si="0"/>
        <v>219</v>
      </c>
    </row>
    <row r="28" spans="1:14" s="123" customFormat="1">
      <c r="A28" s="128" t="s">
        <v>107</v>
      </c>
      <c r="B28" s="121">
        <v>1192</v>
      </c>
      <c r="C28" s="121">
        <v>2612</v>
      </c>
      <c r="D28" s="121">
        <v>3150</v>
      </c>
      <c r="E28" s="121"/>
      <c r="F28" s="121"/>
      <c r="G28" s="121"/>
      <c r="H28" s="121"/>
      <c r="I28" s="121"/>
      <c r="J28" s="121"/>
      <c r="K28" s="121"/>
      <c r="L28" s="121"/>
      <c r="M28" s="121"/>
      <c r="N28" s="122">
        <f t="shared" si="0"/>
        <v>6954</v>
      </c>
    </row>
    <row r="29" spans="1:14" s="123" customFormat="1">
      <c r="A29" s="128" t="s">
        <v>108</v>
      </c>
      <c r="B29" s="121">
        <v>45</v>
      </c>
      <c r="C29" s="121">
        <v>4</v>
      </c>
      <c r="D29" s="121">
        <v>27</v>
      </c>
      <c r="E29" s="121"/>
      <c r="F29" s="121"/>
      <c r="G29" s="121"/>
      <c r="H29" s="121"/>
      <c r="I29" s="121"/>
      <c r="J29" s="121"/>
      <c r="K29" s="121"/>
      <c r="L29" s="121"/>
      <c r="M29" s="121"/>
      <c r="N29" s="122">
        <f t="shared" si="0"/>
        <v>76</v>
      </c>
    </row>
    <row r="30" spans="1:14" s="123" customFormat="1">
      <c r="A30" s="128" t="s">
        <v>109</v>
      </c>
      <c r="B30" s="121">
        <v>1769</v>
      </c>
      <c r="C30" s="121">
        <v>162</v>
      </c>
      <c r="D30" s="121">
        <v>709</v>
      </c>
      <c r="E30" s="121"/>
      <c r="F30" s="121"/>
      <c r="G30" s="121"/>
      <c r="H30" s="121"/>
      <c r="I30" s="121"/>
      <c r="J30" s="121"/>
      <c r="K30" s="121"/>
      <c r="L30" s="121"/>
      <c r="M30" s="121"/>
      <c r="N30" s="122">
        <f t="shared" si="0"/>
        <v>2640</v>
      </c>
    </row>
    <row r="31" spans="1:14" s="123" customFormat="1">
      <c r="A31" s="128" t="s">
        <v>391</v>
      </c>
      <c r="B31" s="121">
        <v>0</v>
      </c>
      <c r="C31" s="121">
        <v>0</v>
      </c>
      <c r="D31" s="121">
        <v>33</v>
      </c>
      <c r="E31" s="121"/>
      <c r="F31" s="121"/>
      <c r="G31" s="121"/>
      <c r="H31" s="121"/>
      <c r="I31" s="121"/>
      <c r="J31" s="121"/>
      <c r="K31" s="121"/>
      <c r="L31" s="121"/>
      <c r="M31" s="121"/>
      <c r="N31" s="122">
        <f t="shared" si="0"/>
        <v>33</v>
      </c>
    </row>
    <row r="32" spans="1:14" s="123" customFormat="1">
      <c r="A32" s="128" t="s">
        <v>296</v>
      </c>
      <c r="B32" s="121">
        <v>0</v>
      </c>
      <c r="C32" s="121">
        <v>244</v>
      </c>
      <c r="D32" s="121">
        <v>805</v>
      </c>
      <c r="E32" s="121"/>
      <c r="F32" s="121"/>
      <c r="G32" s="121"/>
      <c r="H32" s="121"/>
      <c r="I32" s="121"/>
      <c r="J32" s="121"/>
      <c r="K32" s="121"/>
      <c r="L32" s="121"/>
      <c r="M32" s="121"/>
      <c r="N32" s="122">
        <f t="shared" si="0"/>
        <v>1049</v>
      </c>
    </row>
    <row r="33" spans="1:14" s="123" customFormat="1">
      <c r="A33" s="128" t="s">
        <v>392</v>
      </c>
      <c r="B33" s="121">
        <v>0</v>
      </c>
      <c r="C33" s="121">
        <v>0</v>
      </c>
      <c r="D33" s="121">
        <v>2</v>
      </c>
      <c r="E33" s="121"/>
      <c r="F33" s="121"/>
      <c r="G33" s="121"/>
      <c r="H33" s="121"/>
      <c r="I33" s="121"/>
      <c r="J33" s="121"/>
      <c r="K33" s="121"/>
      <c r="L33" s="121"/>
      <c r="M33" s="121"/>
      <c r="N33" s="122">
        <f t="shared" si="0"/>
        <v>2</v>
      </c>
    </row>
    <row r="34" spans="1:14" s="123" customFormat="1" ht="30">
      <c r="A34" s="128" t="s">
        <v>393</v>
      </c>
      <c r="B34" s="121">
        <v>0</v>
      </c>
      <c r="C34" s="121">
        <v>0</v>
      </c>
      <c r="D34" s="121">
        <v>66</v>
      </c>
      <c r="E34" s="121"/>
      <c r="F34" s="121"/>
      <c r="G34" s="121"/>
      <c r="H34" s="121"/>
      <c r="I34" s="121"/>
      <c r="J34" s="121"/>
      <c r="K34" s="121"/>
      <c r="L34" s="121"/>
      <c r="M34" s="121"/>
      <c r="N34" s="122">
        <f t="shared" si="0"/>
        <v>66</v>
      </c>
    </row>
    <row r="35" spans="1:14" s="123" customFormat="1">
      <c r="A35" s="128" t="s">
        <v>110</v>
      </c>
      <c r="B35" s="121">
        <v>6</v>
      </c>
      <c r="C35" s="121">
        <v>4</v>
      </c>
      <c r="D35" s="121">
        <v>10</v>
      </c>
      <c r="E35" s="121"/>
      <c r="F35" s="121"/>
      <c r="G35" s="121"/>
      <c r="H35" s="121"/>
      <c r="I35" s="121"/>
      <c r="J35" s="121"/>
      <c r="K35" s="121"/>
      <c r="L35" s="121"/>
      <c r="M35" s="121"/>
      <c r="N35" s="122">
        <f t="shared" si="0"/>
        <v>20</v>
      </c>
    </row>
    <row r="36" spans="1:14" s="123" customFormat="1">
      <c r="A36" s="128" t="s">
        <v>111</v>
      </c>
      <c r="B36" s="121">
        <v>4435</v>
      </c>
      <c r="C36" s="121">
        <v>6023</v>
      </c>
      <c r="D36" s="121">
        <v>7393</v>
      </c>
      <c r="E36" s="121"/>
      <c r="F36" s="121"/>
      <c r="G36" s="121"/>
      <c r="H36" s="121"/>
      <c r="I36" s="121"/>
      <c r="J36" s="121"/>
      <c r="K36" s="121"/>
      <c r="L36" s="121"/>
      <c r="M36" s="121"/>
      <c r="N36" s="122">
        <f t="shared" si="0"/>
        <v>17851</v>
      </c>
    </row>
    <row r="37" spans="1:14" s="123" customFormat="1">
      <c r="A37" s="128" t="s">
        <v>112</v>
      </c>
      <c r="B37" s="121">
        <v>4</v>
      </c>
      <c r="C37" s="121">
        <v>2</v>
      </c>
      <c r="D37" s="121">
        <v>0</v>
      </c>
      <c r="E37" s="121"/>
      <c r="F37" s="121"/>
      <c r="G37" s="121"/>
      <c r="H37" s="121"/>
      <c r="I37" s="121"/>
      <c r="J37" s="121"/>
      <c r="K37" s="121"/>
      <c r="L37" s="121"/>
      <c r="M37" s="121"/>
      <c r="N37" s="122">
        <f t="shared" si="0"/>
        <v>6</v>
      </c>
    </row>
    <row r="38" spans="1:14" s="123" customFormat="1">
      <c r="A38" s="128" t="s">
        <v>113</v>
      </c>
      <c r="B38" s="121">
        <v>2316</v>
      </c>
      <c r="C38" s="121">
        <v>1295</v>
      </c>
      <c r="D38" s="121">
        <v>4102</v>
      </c>
      <c r="E38" s="121"/>
      <c r="F38" s="121"/>
      <c r="G38" s="121"/>
      <c r="H38" s="121"/>
      <c r="I38" s="121"/>
      <c r="J38" s="121"/>
      <c r="K38" s="121"/>
      <c r="L38" s="121"/>
      <c r="M38" s="121"/>
      <c r="N38" s="122">
        <f t="shared" si="0"/>
        <v>7713</v>
      </c>
    </row>
    <row r="39" spans="1:14" s="123" customFormat="1">
      <c r="A39" s="128" t="s">
        <v>114</v>
      </c>
      <c r="B39" s="121">
        <v>2</v>
      </c>
      <c r="C39" s="121">
        <v>4</v>
      </c>
      <c r="D39" s="121">
        <v>8</v>
      </c>
      <c r="E39" s="121"/>
      <c r="F39" s="121"/>
      <c r="G39" s="121"/>
      <c r="H39" s="121"/>
      <c r="I39" s="121"/>
      <c r="J39" s="121"/>
      <c r="K39" s="121"/>
      <c r="L39" s="121"/>
      <c r="M39" s="121"/>
      <c r="N39" s="122">
        <f t="shared" si="0"/>
        <v>14</v>
      </c>
    </row>
    <row r="40" spans="1:14" s="123" customFormat="1">
      <c r="A40" s="128" t="s">
        <v>115</v>
      </c>
      <c r="B40" s="121">
        <v>130</v>
      </c>
      <c r="C40" s="121">
        <v>192</v>
      </c>
      <c r="D40" s="121">
        <v>289</v>
      </c>
      <c r="E40" s="121"/>
      <c r="F40" s="121"/>
      <c r="G40" s="121"/>
      <c r="H40" s="121"/>
      <c r="I40" s="121"/>
      <c r="J40" s="121"/>
      <c r="K40" s="121"/>
      <c r="L40" s="121"/>
      <c r="M40" s="121"/>
      <c r="N40" s="122">
        <f t="shared" si="0"/>
        <v>611</v>
      </c>
    </row>
    <row r="41" spans="1:14" s="123" customFormat="1">
      <c r="A41" s="96" t="s">
        <v>394</v>
      </c>
      <c r="B41" s="121">
        <v>31</v>
      </c>
      <c r="C41" s="121">
        <v>28</v>
      </c>
      <c r="D41" s="121">
        <v>31</v>
      </c>
      <c r="E41" s="121"/>
      <c r="F41" s="121"/>
      <c r="G41" s="121"/>
      <c r="H41" s="121"/>
      <c r="I41" s="121"/>
      <c r="J41" s="121"/>
      <c r="K41" s="121"/>
      <c r="L41" s="121"/>
      <c r="M41" s="121"/>
      <c r="N41" s="122">
        <f t="shared" si="0"/>
        <v>90</v>
      </c>
    </row>
    <row r="42" spans="1:14" s="123" customFormat="1">
      <c r="A42" s="96" t="s">
        <v>395</v>
      </c>
      <c r="B42" s="121">
        <v>438</v>
      </c>
      <c r="C42" s="121">
        <v>370</v>
      </c>
      <c r="D42" s="121">
        <v>392</v>
      </c>
      <c r="E42" s="121"/>
      <c r="F42" s="121"/>
      <c r="G42" s="121"/>
      <c r="H42" s="121"/>
      <c r="I42" s="121"/>
      <c r="J42" s="121"/>
      <c r="K42" s="121"/>
      <c r="L42" s="121"/>
      <c r="M42" s="121"/>
      <c r="N42" s="122">
        <f t="shared" si="0"/>
        <v>1200</v>
      </c>
    </row>
    <row r="43" spans="1:14" s="123" customFormat="1" ht="30">
      <c r="A43" s="96" t="s">
        <v>297</v>
      </c>
      <c r="B43" s="121">
        <v>0</v>
      </c>
      <c r="C43" s="121">
        <v>1</v>
      </c>
      <c r="D43" s="121">
        <v>2</v>
      </c>
      <c r="E43" s="121"/>
      <c r="F43" s="121"/>
      <c r="G43" s="121"/>
      <c r="H43" s="121"/>
      <c r="I43" s="121"/>
      <c r="J43" s="121"/>
      <c r="K43" s="121"/>
      <c r="L43" s="121"/>
      <c r="M43" s="121"/>
      <c r="N43" s="122">
        <f t="shared" si="0"/>
        <v>3</v>
      </c>
    </row>
    <row r="44" spans="1:14" s="123" customFormat="1">
      <c r="A44" s="96" t="s">
        <v>298</v>
      </c>
      <c r="B44" s="121">
        <v>0</v>
      </c>
      <c r="C44" s="121">
        <v>50</v>
      </c>
      <c r="D44" s="121">
        <v>614</v>
      </c>
      <c r="E44" s="121"/>
      <c r="F44" s="121"/>
      <c r="G44" s="121"/>
      <c r="H44" s="121"/>
      <c r="I44" s="121"/>
      <c r="J44" s="121"/>
      <c r="K44" s="121"/>
      <c r="L44" s="121"/>
      <c r="M44" s="121"/>
      <c r="N44" s="122">
        <f t="shared" si="0"/>
        <v>664</v>
      </c>
    </row>
    <row r="45" spans="1:14" s="123" customFormat="1">
      <c r="A45" s="120" t="s">
        <v>396</v>
      </c>
      <c r="B45" s="124">
        <v>20</v>
      </c>
      <c r="C45" s="124">
        <v>37</v>
      </c>
      <c r="D45" s="124">
        <v>31</v>
      </c>
      <c r="E45" s="121"/>
      <c r="F45" s="121"/>
      <c r="G45" s="121"/>
      <c r="H45" s="121"/>
      <c r="I45" s="121"/>
      <c r="J45" s="121"/>
      <c r="K45" s="121"/>
      <c r="L45" s="121"/>
      <c r="M45" s="121"/>
      <c r="N45" s="122">
        <f t="shared" si="0"/>
        <v>88</v>
      </c>
    </row>
    <row r="46" spans="1:14" s="123" customFormat="1">
      <c r="A46" s="120" t="s">
        <v>397</v>
      </c>
      <c r="B46" s="124">
        <v>22</v>
      </c>
      <c r="C46" s="124">
        <v>37</v>
      </c>
      <c r="D46" s="124">
        <v>28</v>
      </c>
      <c r="E46" s="121"/>
      <c r="F46" s="121"/>
      <c r="G46" s="121"/>
      <c r="H46" s="121"/>
      <c r="I46" s="121"/>
      <c r="J46" s="121"/>
      <c r="K46" s="121"/>
      <c r="L46" s="121"/>
      <c r="M46" s="121"/>
      <c r="N46" s="122">
        <f t="shared" si="0"/>
        <v>87</v>
      </c>
    </row>
    <row r="47" spans="1:14" s="123" customFormat="1">
      <c r="A47" s="120" t="s">
        <v>398</v>
      </c>
      <c r="B47" s="124">
        <v>321</v>
      </c>
      <c r="C47" s="124">
        <v>589</v>
      </c>
      <c r="D47" s="124">
        <v>551</v>
      </c>
      <c r="E47" s="121"/>
      <c r="F47" s="121"/>
      <c r="G47" s="121"/>
      <c r="H47" s="121"/>
      <c r="I47" s="121"/>
      <c r="J47" s="121"/>
      <c r="K47" s="121"/>
      <c r="L47" s="121"/>
      <c r="M47" s="121"/>
      <c r="N47" s="122">
        <f t="shared" si="0"/>
        <v>1461</v>
      </c>
    </row>
    <row r="48" spans="1:14" s="123" customFormat="1">
      <c r="A48" s="96" t="s">
        <v>116</v>
      </c>
      <c r="B48" s="121">
        <v>1</v>
      </c>
      <c r="C48" s="121">
        <v>1</v>
      </c>
      <c r="D48" s="121">
        <v>1</v>
      </c>
      <c r="E48" s="121"/>
      <c r="F48" s="121"/>
      <c r="G48" s="121"/>
      <c r="H48" s="121"/>
      <c r="I48" s="121"/>
      <c r="J48" s="121"/>
      <c r="K48" s="121"/>
      <c r="L48" s="121"/>
      <c r="M48" s="121"/>
      <c r="N48" s="122">
        <f t="shared" si="0"/>
        <v>3</v>
      </c>
    </row>
    <row r="49" spans="1:14" s="123" customFormat="1">
      <c r="A49" s="96" t="s">
        <v>117</v>
      </c>
      <c r="B49" s="121">
        <v>1</v>
      </c>
      <c r="C49" s="121">
        <v>1</v>
      </c>
      <c r="D49" s="121">
        <v>1</v>
      </c>
      <c r="E49" s="121"/>
      <c r="F49" s="121"/>
      <c r="G49" s="121"/>
      <c r="H49" s="121"/>
      <c r="I49" s="121"/>
      <c r="J49" s="121"/>
      <c r="K49" s="121"/>
      <c r="L49" s="121"/>
      <c r="M49" s="121"/>
      <c r="N49" s="122">
        <f t="shared" ref="N49:N71" si="1">SUM(B49:M49)</f>
        <v>3</v>
      </c>
    </row>
    <row r="50" spans="1:14" s="123" customFormat="1">
      <c r="A50" s="96" t="s">
        <v>118</v>
      </c>
      <c r="B50" s="121">
        <v>1</v>
      </c>
      <c r="C50" s="121">
        <v>1</v>
      </c>
      <c r="D50" s="121">
        <v>1</v>
      </c>
      <c r="E50" s="121"/>
      <c r="F50" s="121"/>
      <c r="G50" s="121"/>
      <c r="H50" s="121"/>
      <c r="I50" s="121"/>
      <c r="J50" s="121"/>
      <c r="K50" s="121"/>
      <c r="L50" s="121"/>
      <c r="M50" s="121"/>
      <c r="N50" s="122">
        <f t="shared" si="1"/>
        <v>3</v>
      </c>
    </row>
    <row r="51" spans="1:14" s="123" customFormat="1">
      <c r="A51" s="96" t="s">
        <v>299</v>
      </c>
      <c r="B51" s="121">
        <v>1</v>
      </c>
      <c r="C51" s="121">
        <v>1</v>
      </c>
      <c r="D51" s="121">
        <v>1</v>
      </c>
      <c r="E51" s="125"/>
      <c r="F51" s="125"/>
      <c r="G51" s="126"/>
      <c r="H51" s="126"/>
      <c r="I51" s="126"/>
      <c r="J51" s="126"/>
      <c r="K51" s="126"/>
      <c r="L51" s="126"/>
      <c r="M51" s="126"/>
      <c r="N51" s="122">
        <f t="shared" si="1"/>
        <v>3</v>
      </c>
    </row>
    <row r="52" spans="1:14" s="123" customFormat="1">
      <c r="A52" s="96" t="s">
        <v>300</v>
      </c>
      <c r="B52" s="121">
        <v>1</v>
      </c>
      <c r="C52" s="121">
        <v>1</v>
      </c>
      <c r="D52" s="121">
        <v>1</v>
      </c>
      <c r="E52" s="125"/>
      <c r="F52" s="125"/>
      <c r="G52" s="126"/>
      <c r="H52" s="126"/>
      <c r="I52" s="126"/>
      <c r="J52" s="126"/>
      <c r="K52" s="126"/>
      <c r="L52" s="126"/>
      <c r="M52" s="126"/>
      <c r="N52" s="122">
        <f t="shared" si="1"/>
        <v>3</v>
      </c>
    </row>
    <row r="53" spans="1:14" s="123" customFormat="1">
      <c r="A53" s="96" t="s">
        <v>301</v>
      </c>
      <c r="B53" s="121">
        <v>1</v>
      </c>
      <c r="C53" s="121">
        <v>1</v>
      </c>
      <c r="D53" s="121">
        <v>1</v>
      </c>
      <c r="E53" s="125"/>
      <c r="F53" s="125"/>
      <c r="G53" s="126"/>
      <c r="H53" s="126"/>
      <c r="I53" s="126"/>
      <c r="J53" s="126"/>
      <c r="K53" s="126"/>
      <c r="L53" s="126"/>
      <c r="M53" s="126"/>
      <c r="N53" s="122">
        <f t="shared" si="1"/>
        <v>3</v>
      </c>
    </row>
    <row r="54" spans="1:14" s="123" customFormat="1" ht="30">
      <c r="A54" s="96" t="s">
        <v>302</v>
      </c>
      <c r="B54" s="121">
        <v>1</v>
      </c>
      <c r="C54" s="121">
        <v>0</v>
      </c>
      <c r="D54" s="121">
        <v>0</v>
      </c>
      <c r="E54" s="125"/>
      <c r="F54" s="125"/>
      <c r="G54" s="126"/>
      <c r="H54" s="126"/>
      <c r="I54" s="126"/>
      <c r="J54" s="126"/>
      <c r="K54" s="126"/>
      <c r="L54" s="126"/>
      <c r="M54" s="126"/>
      <c r="N54" s="122">
        <f t="shared" si="1"/>
        <v>1</v>
      </c>
    </row>
    <row r="55" spans="1:14" s="123" customFormat="1">
      <c r="A55" s="96" t="s">
        <v>303</v>
      </c>
      <c r="B55" s="121">
        <v>1</v>
      </c>
      <c r="C55" s="121">
        <v>1</v>
      </c>
      <c r="D55" s="121">
        <v>1</v>
      </c>
      <c r="E55" s="125"/>
      <c r="F55" s="125"/>
      <c r="G55" s="126"/>
      <c r="H55" s="126"/>
      <c r="I55" s="126"/>
      <c r="J55" s="126"/>
      <c r="K55" s="126"/>
      <c r="L55" s="126"/>
      <c r="M55" s="126"/>
      <c r="N55" s="122">
        <f t="shared" si="1"/>
        <v>3</v>
      </c>
    </row>
    <row r="56" spans="1:14" s="123" customFormat="1">
      <c r="A56" s="96" t="s">
        <v>153</v>
      </c>
      <c r="B56" s="121">
        <v>18</v>
      </c>
      <c r="C56" s="121">
        <v>23</v>
      </c>
      <c r="D56" s="121">
        <v>19</v>
      </c>
      <c r="E56" s="125"/>
      <c r="F56" s="125"/>
      <c r="G56" s="126"/>
      <c r="H56" s="126"/>
      <c r="I56" s="126"/>
      <c r="J56" s="126"/>
      <c r="K56" s="126"/>
      <c r="L56" s="126"/>
      <c r="M56" s="126"/>
      <c r="N56" s="122">
        <f t="shared" si="1"/>
        <v>60</v>
      </c>
    </row>
    <row r="57" spans="1:14" s="123" customFormat="1">
      <c r="A57" s="96" t="s">
        <v>304</v>
      </c>
      <c r="B57" s="121">
        <v>2</v>
      </c>
      <c r="C57" s="121">
        <v>5</v>
      </c>
      <c r="D57" s="121">
        <v>2</v>
      </c>
      <c r="E57" s="125"/>
      <c r="F57" s="125"/>
      <c r="G57" s="126"/>
      <c r="H57" s="126"/>
      <c r="I57" s="126"/>
      <c r="J57" s="126"/>
      <c r="K57" s="126"/>
      <c r="L57" s="126"/>
      <c r="M57" s="126"/>
      <c r="N57" s="122">
        <f t="shared" si="1"/>
        <v>9</v>
      </c>
    </row>
    <row r="58" spans="1:14" s="123" customFormat="1">
      <c r="A58" s="96" t="s">
        <v>305</v>
      </c>
      <c r="B58" s="121">
        <v>1</v>
      </c>
      <c r="C58" s="121">
        <v>4</v>
      </c>
      <c r="D58" s="121">
        <v>7</v>
      </c>
      <c r="E58" s="125"/>
      <c r="F58" s="125"/>
      <c r="G58" s="126"/>
      <c r="H58" s="126"/>
      <c r="I58" s="126"/>
      <c r="J58" s="126"/>
      <c r="K58" s="126"/>
      <c r="L58" s="126"/>
      <c r="M58" s="126"/>
      <c r="N58" s="122">
        <f t="shared" si="1"/>
        <v>12</v>
      </c>
    </row>
    <row r="59" spans="1:14" s="123" customFormat="1">
      <c r="A59" s="96" t="s">
        <v>306</v>
      </c>
      <c r="B59" s="121">
        <v>15</v>
      </c>
      <c r="C59" s="121">
        <v>14</v>
      </c>
      <c r="D59" s="121">
        <v>10</v>
      </c>
      <c r="E59" s="125"/>
      <c r="F59" s="125"/>
      <c r="G59" s="126"/>
      <c r="H59" s="126"/>
      <c r="I59" s="126"/>
      <c r="J59" s="126"/>
      <c r="K59" s="126"/>
      <c r="L59" s="126"/>
      <c r="M59" s="126"/>
      <c r="N59" s="122">
        <f t="shared" si="1"/>
        <v>39</v>
      </c>
    </row>
    <row r="60" spans="1:14" s="123" customFormat="1">
      <c r="A60" s="96" t="s">
        <v>399</v>
      </c>
      <c r="B60" s="121">
        <v>0</v>
      </c>
      <c r="C60" s="121">
        <v>0</v>
      </c>
      <c r="D60" s="121">
        <v>1</v>
      </c>
      <c r="E60" s="125"/>
      <c r="F60" s="125"/>
      <c r="G60" s="126"/>
      <c r="H60" s="126"/>
      <c r="I60" s="126"/>
      <c r="J60" s="126"/>
      <c r="K60" s="126"/>
      <c r="L60" s="126"/>
      <c r="M60" s="126"/>
      <c r="N60" s="122">
        <f t="shared" si="1"/>
        <v>1</v>
      </c>
    </row>
    <row r="61" spans="1:14" s="123" customFormat="1">
      <c r="A61" s="96" t="s">
        <v>400</v>
      </c>
      <c r="B61" s="121">
        <v>0</v>
      </c>
      <c r="C61" s="121">
        <v>0</v>
      </c>
      <c r="D61" s="121">
        <v>1</v>
      </c>
      <c r="E61" s="125"/>
      <c r="F61" s="125"/>
      <c r="G61" s="126"/>
      <c r="H61" s="126"/>
      <c r="I61" s="126"/>
      <c r="J61" s="126"/>
      <c r="K61" s="126"/>
      <c r="L61" s="126"/>
      <c r="M61" s="126"/>
      <c r="N61" s="122">
        <f t="shared" si="1"/>
        <v>1</v>
      </c>
    </row>
    <row r="62" spans="1:14" s="123" customFormat="1">
      <c r="A62" s="96" t="s">
        <v>119</v>
      </c>
      <c r="B62" s="125">
        <v>53312</v>
      </c>
      <c r="C62" s="125">
        <v>41110</v>
      </c>
      <c r="D62" s="125">
        <v>39320</v>
      </c>
      <c r="E62" s="125"/>
      <c r="F62" s="125"/>
      <c r="G62" s="126"/>
      <c r="H62" s="126"/>
      <c r="I62" s="126"/>
      <c r="J62" s="126"/>
      <c r="K62" s="126"/>
      <c r="L62" s="126"/>
      <c r="M62" s="126"/>
      <c r="N62" s="122">
        <f t="shared" si="1"/>
        <v>133742</v>
      </c>
    </row>
    <row r="63" spans="1:14" s="123" customFormat="1">
      <c r="A63" s="96" t="s">
        <v>120</v>
      </c>
      <c r="B63" s="121">
        <v>438</v>
      </c>
      <c r="C63" s="121">
        <v>370</v>
      </c>
      <c r="D63" s="121">
        <v>392</v>
      </c>
      <c r="E63" s="125"/>
      <c r="F63" s="125"/>
      <c r="G63" s="126"/>
      <c r="H63" s="126"/>
      <c r="I63" s="126"/>
      <c r="J63" s="126"/>
      <c r="K63" s="126"/>
      <c r="L63" s="126"/>
      <c r="M63" s="126"/>
      <c r="N63" s="122">
        <f t="shared" si="1"/>
        <v>1200</v>
      </c>
    </row>
    <row r="64" spans="1:14" s="123" customFormat="1">
      <c r="A64" s="96" t="s">
        <v>121</v>
      </c>
      <c r="B64" s="121">
        <v>438</v>
      </c>
      <c r="C64" s="121">
        <v>370</v>
      </c>
      <c r="D64" s="121">
        <v>392</v>
      </c>
      <c r="E64" s="125"/>
      <c r="F64" s="125"/>
      <c r="G64" s="126"/>
      <c r="H64" s="126"/>
      <c r="I64" s="126"/>
      <c r="J64" s="126"/>
      <c r="K64" s="126"/>
      <c r="L64" s="126"/>
      <c r="M64" s="126"/>
      <c r="N64" s="122">
        <f t="shared" si="1"/>
        <v>1200</v>
      </c>
    </row>
    <row r="65" spans="1:14" s="123" customFormat="1">
      <c r="A65" s="96" t="s">
        <v>122</v>
      </c>
      <c r="B65" s="121">
        <v>249</v>
      </c>
      <c r="C65" s="121">
        <v>241</v>
      </c>
      <c r="D65" s="121">
        <v>255</v>
      </c>
      <c r="E65" s="125"/>
      <c r="F65" s="125"/>
      <c r="G65" s="126"/>
      <c r="H65" s="126"/>
      <c r="I65" s="126"/>
      <c r="J65" s="126"/>
      <c r="K65" s="126"/>
      <c r="L65" s="126"/>
      <c r="M65" s="126"/>
      <c r="N65" s="122">
        <f t="shared" si="1"/>
        <v>745</v>
      </c>
    </row>
    <row r="66" spans="1:14" s="123" customFormat="1">
      <c r="A66" s="96" t="s">
        <v>401</v>
      </c>
      <c r="B66" s="121">
        <v>687</v>
      </c>
      <c r="C66" s="121">
        <v>611</v>
      </c>
      <c r="D66" s="121">
        <v>647</v>
      </c>
      <c r="E66" s="125"/>
      <c r="F66" s="125"/>
      <c r="G66" s="126"/>
      <c r="H66" s="126"/>
      <c r="I66" s="126"/>
      <c r="J66" s="126"/>
      <c r="K66" s="126"/>
      <c r="L66" s="126"/>
      <c r="M66" s="126"/>
      <c r="N66" s="122">
        <f t="shared" si="1"/>
        <v>1945</v>
      </c>
    </row>
    <row r="67" spans="1:14" s="123" customFormat="1">
      <c r="A67" s="96" t="s">
        <v>123</v>
      </c>
      <c r="B67" s="121">
        <v>1</v>
      </c>
      <c r="C67" s="121">
        <v>1</v>
      </c>
      <c r="D67" s="121">
        <v>1</v>
      </c>
      <c r="E67" s="125"/>
      <c r="F67" s="125"/>
      <c r="G67" s="126"/>
      <c r="H67" s="126"/>
      <c r="I67" s="126"/>
      <c r="J67" s="126"/>
      <c r="K67" s="126"/>
      <c r="L67" s="126"/>
      <c r="M67" s="126"/>
      <c r="N67" s="122">
        <f t="shared" si="1"/>
        <v>3</v>
      </c>
    </row>
    <row r="68" spans="1:14" s="123" customFormat="1">
      <c r="A68" s="96" t="s">
        <v>124</v>
      </c>
      <c r="B68" s="121">
        <v>31</v>
      </c>
      <c r="C68" s="121">
        <v>28</v>
      </c>
      <c r="D68" s="121">
        <v>31</v>
      </c>
      <c r="E68" s="125"/>
      <c r="F68" s="125"/>
      <c r="G68" s="126"/>
      <c r="H68" s="126"/>
      <c r="I68" s="126"/>
      <c r="J68" s="126"/>
      <c r="K68" s="126"/>
      <c r="L68" s="126"/>
      <c r="M68" s="126"/>
      <c r="N68" s="122">
        <f t="shared" si="1"/>
        <v>90</v>
      </c>
    </row>
    <row r="69" spans="1:14" s="123" customFormat="1">
      <c r="A69" s="96" t="s">
        <v>125</v>
      </c>
      <c r="B69" s="121">
        <v>109</v>
      </c>
      <c r="C69" s="121">
        <v>88</v>
      </c>
      <c r="D69" s="121">
        <v>100</v>
      </c>
      <c r="E69" s="125"/>
      <c r="F69" s="125"/>
      <c r="G69" s="126"/>
      <c r="H69" s="126"/>
      <c r="I69" s="126"/>
      <c r="J69" s="126"/>
      <c r="K69" s="126"/>
      <c r="L69" s="126"/>
      <c r="M69" s="126"/>
      <c r="N69" s="122">
        <f t="shared" si="1"/>
        <v>297</v>
      </c>
    </row>
    <row r="70" spans="1:14" s="123" customFormat="1">
      <c r="A70" s="96" t="s">
        <v>126</v>
      </c>
      <c r="B70" s="121">
        <v>31</v>
      </c>
      <c r="C70" s="121">
        <v>28</v>
      </c>
      <c r="D70" s="121">
        <v>31</v>
      </c>
      <c r="E70" s="125"/>
      <c r="F70" s="125"/>
      <c r="G70" s="126"/>
      <c r="H70" s="126"/>
      <c r="I70" s="126"/>
      <c r="J70" s="126"/>
      <c r="K70" s="126"/>
      <c r="L70" s="126"/>
      <c r="M70" s="126"/>
      <c r="N70" s="122">
        <f t="shared" si="1"/>
        <v>90</v>
      </c>
    </row>
    <row r="71" spans="1:14" s="123" customFormat="1" ht="30">
      <c r="A71" s="96" t="s">
        <v>127</v>
      </c>
      <c r="B71" s="121">
        <v>438</v>
      </c>
      <c r="C71" s="121">
        <v>370</v>
      </c>
      <c r="D71" s="121">
        <v>392</v>
      </c>
      <c r="E71" s="125"/>
      <c r="F71" s="125"/>
      <c r="G71" s="126"/>
      <c r="H71" s="126"/>
      <c r="I71" s="126"/>
      <c r="J71" s="126"/>
      <c r="K71" s="126"/>
      <c r="L71" s="126"/>
      <c r="M71" s="126"/>
      <c r="N71" s="122">
        <f t="shared" si="1"/>
        <v>1200</v>
      </c>
    </row>
  </sheetData>
  <mergeCells count="3">
    <mergeCell ref="A1:F1"/>
    <mergeCell ref="A2:F2"/>
    <mergeCell ref="A3:F3"/>
  </mergeCells>
  <pageMargins left="0.70866141732283472" right="0.70866141732283472" top="0.74803149606299213" bottom="0.74803149606299213" header="0.31496062992125984" footer="0.31496062992125984"/>
  <pageSetup scale="80" orientation="landscape" r:id="rId1"/>
  <drawing r:id="rId2"/>
</worksheet>
</file>

<file path=xl/worksheets/sheet9.xml><?xml version="1.0" encoding="utf-8"?>
<worksheet xmlns="http://schemas.openxmlformats.org/spreadsheetml/2006/main" xmlns:r="http://schemas.openxmlformats.org/officeDocument/2006/relationships">
  <dimension ref="A1:Q21"/>
  <sheetViews>
    <sheetView tabSelected="1" workbookViewId="0">
      <selection activeCell="H11" sqref="H11"/>
    </sheetView>
  </sheetViews>
  <sheetFormatPr baseColWidth="10" defaultRowHeight="15"/>
  <cols>
    <col min="1" max="1" width="36.7109375" customWidth="1"/>
    <col min="2" max="15" width="12.85546875" customWidth="1"/>
  </cols>
  <sheetData>
    <row r="1" spans="1:17" ht="40.5" customHeight="1">
      <c r="A1" s="137" t="s">
        <v>9</v>
      </c>
      <c r="B1" s="137"/>
      <c r="C1" s="137"/>
      <c r="D1" s="137"/>
      <c r="E1" s="137"/>
      <c r="F1" s="137"/>
      <c r="G1" s="137"/>
      <c r="H1" s="137"/>
      <c r="I1" s="137"/>
      <c r="J1" s="137"/>
      <c r="K1" s="137"/>
      <c r="L1" s="137"/>
      <c r="M1" s="137"/>
      <c r="N1" s="137"/>
      <c r="O1" s="137"/>
    </row>
    <row r="2" spans="1:17" ht="42.75" customHeight="1">
      <c r="A2" s="142" t="s">
        <v>174</v>
      </c>
      <c r="B2" s="142"/>
      <c r="C2" s="142"/>
      <c r="D2" s="142"/>
      <c r="E2" s="142"/>
      <c r="F2" s="142"/>
      <c r="G2" s="142"/>
      <c r="H2" s="142"/>
      <c r="I2" s="142"/>
      <c r="J2" s="142"/>
      <c r="K2" s="142"/>
      <c r="L2" s="142"/>
      <c r="M2" s="142"/>
      <c r="N2" s="142"/>
      <c r="O2" s="142"/>
    </row>
    <row r="3" spans="1:17" ht="47.25" customHeight="1">
      <c r="A3" s="138" t="s">
        <v>212</v>
      </c>
      <c r="B3" s="138"/>
      <c r="C3" s="138"/>
      <c r="D3" s="138"/>
      <c r="E3" s="138"/>
      <c r="F3" s="138"/>
      <c r="G3" s="138"/>
      <c r="H3" s="138"/>
      <c r="I3" s="138"/>
      <c r="J3" s="138"/>
      <c r="K3" s="138"/>
      <c r="L3" s="138"/>
      <c r="M3" s="138"/>
      <c r="N3" s="138"/>
      <c r="O3" s="138"/>
    </row>
    <row r="4" spans="1:17" ht="40.5" customHeight="1">
      <c r="A4" s="1" t="s">
        <v>0</v>
      </c>
      <c r="B4" s="2" t="s">
        <v>202</v>
      </c>
      <c r="C4" s="2" t="s">
        <v>1</v>
      </c>
      <c r="D4" s="2" t="s">
        <v>2</v>
      </c>
      <c r="E4" s="2" t="s">
        <v>3</v>
      </c>
      <c r="F4" s="2" t="s">
        <v>4</v>
      </c>
      <c r="G4" s="2" t="s">
        <v>5</v>
      </c>
      <c r="H4" s="2" t="s">
        <v>6</v>
      </c>
      <c r="I4" s="2" t="s">
        <v>7</v>
      </c>
      <c r="J4" s="2" t="s">
        <v>8</v>
      </c>
      <c r="K4" s="2" t="s">
        <v>148</v>
      </c>
      <c r="L4" s="2" t="s">
        <v>151</v>
      </c>
      <c r="M4" s="2" t="s">
        <v>154</v>
      </c>
      <c r="N4" s="2" t="s">
        <v>155</v>
      </c>
      <c r="O4" s="18" t="s">
        <v>11</v>
      </c>
    </row>
    <row r="5" spans="1:17" ht="15.95" customHeight="1">
      <c r="A5" s="54" t="s">
        <v>203</v>
      </c>
      <c r="B5" s="33"/>
      <c r="C5" s="113">
        <v>149767</v>
      </c>
      <c r="D5" s="113">
        <v>111101</v>
      </c>
      <c r="E5" s="113">
        <v>88973</v>
      </c>
      <c r="F5" s="24"/>
      <c r="G5" s="24"/>
      <c r="H5" s="24"/>
      <c r="I5" s="24"/>
      <c r="J5" s="24"/>
      <c r="K5" s="24"/>
      <c r="L5" s="24"/>
      <c r="M5" s="24"/>
      <c r="N5" s="24"/>
      <c r="O5" s="56">
        <f t="shared" ref="O5:O16" si="0">SUM(C5:N5)</f>
        <v>349841</v>
      </c>
    </row>
    <row r="6" spans="1:17" ht="15.95" customHeight="1">
      <c r="A6" s="57" t="s">
        <v>204</v>
      </c>
      <c r="B6" s="58"/>
      <c r="C6" s="114">
        <v>1863651</v>
      </c>
      <c r="D6" s="114">
        <v>1099333</v>
      </c>
      <c r="E6" s="114">
        <v>687149</v>
      </c>
      <c r="F6" s="59"/>
      <c r="G6" s="59"/>
      <c r="H6" s="59"/>
      <c r="I6" s="59"/>
      <c r="J6" s="59"/>
      <c r="K6" s="59"/>
      <c r="L6" s="60"/>
      <c r="M6" s="59"/>
      <c r="N6" s="59"/>
      <c r="O6" s="61">
        <f t="shared" si="0"/>
        <v>3650133</v>
      </c>
    </row>
    <row r="7" spans="1:17" ht="15.95" customHeight="1">
      <c r="A7" s="11" t="s">
        <v>205</v>
      </c>
      <c r="B7" s="62"/>
      <c r="C7" s="115">
        <v>938805</v>
      </c>
      <c r="D7" s="115">
        <v>569856</v>
      </c>
      <c r="E7" s="115">
        <v>304069</v>
      </c>
      <c r="F7" s="33"/>
      <c r="G7" s="33"/>
      <c r="H7" s="33"/>
      <c r="I7" s="33"/>
      <c r="J7" s="33"/>
      <c r="K7" s="33"/>
      <c r="L7" s="63"/>
      <c r="M7" s="33"/>
      <c r="N7" s="33"/>
      <c r="O7" s="64">
        <f t="shared" si="0"/>
        <v>1812730</v>
      </c>
    </row>
    <row r="8" spans="1:17" ht="15.95" customHeight="1">
      <c r="A8" s="11" t="s">
        <v>206</v>
      </c>
      <c r="B8" s="62"/>
      <c r="C8" s="113">
        <v>157330</v>
      </c>
      <c r="D8" s="113">
        <v>446696</v>
      </c>
      <c r="E8" s="113">
        <v>54951</v>
      </c>
      <c r="F8" s="24"/>
      <c r="G8" s="24"/>
      <c r="H8" s="24"/>
      <c r="I8" s="24"/>
      <c r="J8" s="24"/>
      <c r="K8" s="24"/>
      <c r="L8" s="65"/>
      <c r="M8" s="24"/>
      <c r="N8" s="24"/>
      <c r="O8" s="56">
        <f t="shared" si="0"/>
        <v>658977</v>
      </c>
    </row>
    <row r="9" spans="1:17" ht="15.95" customHeight="1">
      <c r="A9" s="11" t="s">
        <v>207</v>
      </c>
      <c r="B9" s="62"/>
      <c r="C9" s="113">
        <v>767516</v>
      </c>
      <c r="D9" s="113">
        <v>82781</v>
      </c>
      <c r="E9" s="113">
        <v>328129</v>
      </c>
      <c r="F9" s="24"/>
      <c r="G9" s="24"/>
      <c r="H9" s="24"/>
      <c r="I9" s="24"/>
      <c r="J9" s="24"/>
      <c r="K9" s="24"/>
      <c r="L9" s="66"/>
      <c r="M9" s="24"/>
      <c r="N9" s="24"/>
      <c r="O9" s="56">
        <f t="shared" si="0"/>
        <v>1178426</v>
      </c>
    </row>
    <row r="10" spans="1:17" ht="15.95" customHeight="1">
      <c r="A10" s="57" t="s">
        <v>208</v>
      </c>
      <c r="B10" s="67"/>
      <c r="C10" s="116">
        <v>6036065</v>
      </c>
      <c r="D10" s="116">
        <v>5864723</v>
      </c>
      <c r="E10" s="114">
        <v>6368686</v>
      </c>
      <c r="F10" s="59"/>
      <c r="G10" s="59"/>
      <c r="H10" s="59"/>
      <c r="I10" s="59"/>
      <c r="J10" s="59"/>
      <c r="K10" s="59"/>
      <c r="L10" s="60"/>
      <c r="M10" s="59"/>
      <c r="N10" s="59"/>
      <c r="O10" s="61">
        <f t="shared" si="0"/>
        <v>18269474</v>
      </c>
    </row>
    <row r="11" spans="1:17" ht="15.95" customHeight="1">
      <c r="A11" s="11" t="s">
        <v>205</v>
      </c>
      <c r="B11" s="62"/>
      <c r="C11" s="115">
        <v>3438114</v>
      </c>
      <c r="D11" s="115">
        <v>3388426</v>
      </c>
      <c r="E11" s="115">
        <v>3552773</v>
      </c>
      <c r="F11" s="33"/>
      <c r="G11" s="33"/>
      <c r="H11" s="33"/>
      <c r="I11" s="33"/>
      <c r="J11" s="33"/>
      <c r="K11" s="33"/>
      <c r="L11" s="63"/>
      <c r="M11" s="33"/>
      <c r="N11" s="33"/>
      <c r="O11" s="64">
        <f t="shared" si="0"/>
        <v>10379313</v>
      </c>
    </row>
    <row r="12" spans="1:17" ht="15.95" customHeight="1">
      <c r="A12" s="11" t="s">
        <v>206</v>
      </c>
      <c r="B12" s="62"/>
      <c r="C12" s="113">
        <v>551778</v>
      </c>
      <c r="D12" s="113">
        <v>1948331</v>
      </c>
      <c r="E12" s="113">
        <v>589255</v>
      </c>
      <c r="F12" s="24"/>
      <c r="G12" s="24"/>
      <c r="H12" s="24"/>
      <c r="I12" s="24"/>
      <c r="J12" s="24"/>
      <c r="K12" s="24"/>
      <c r="L12" s="65"/>
      <c r="M12" s="24"/>
      <c r="N12" s="24"/>
      <c r="O12" s="56">
        <f t="shared" si="0"/>
        <v>3089364</v>
      </c>
    </row>
    <row r="13" spans="1:17" ht="15.95" customHeight="1">
      <c r="A13" s="11" t="s">
        <v>207</v>
      </c>
      <c r="B13" s="62"/>
      <c r="C13" s="113">
        <v>2046173</v>
      </c>
      <c r="D13" s="113">
        <v>527966</v>
      </c>
      <c r="E13" s="113">
        <v>2226658</v>
      </c>
      <c r="F13" s="24"/>
      <c r="G13" s="24"/>
      <c r="H13" s="24"/>
      <c r="I13" s="24"/>
      <c r="J13" s="24"/>
      <c r="K13" s="24"/>
      <c r="L13" s="68"/>
      <c r="M13" s="24"/>
      <c r="N13" s="24"/>
      <c r="O13" s="56">
        <f t="shared" si="0"/>
        <v>4800797</v>
      </c>
    </row>
    <row r="14" spans="1:17" ht="15.95" customHeight="1">
      <c r="A14" s="69" t="s">
        <v>209</v>
      </c>
      <c r="B14" s="70"/>
      <c r="C14" s="117">
        <v>1863651</v>
      </c>
      <c r="D14" s="118">
        <v>1099333</v>
      </c>
      <c r="E14" s="118">
        <v>687149</v>
      </c>
      <c r="F14" s="72"/>
      <c r="G14" s="72"/>
      <c r="H14" s="72"/>
      <c r="I14" s="72"/>
      <c r="J14" s="72"/>
      <c r="K14" s="72"/>
      <c r="L14" s="72"/>
      <c r="M14" s="72"/>
      <c r="N14" s="72"/>
      <c r="O14" s="72">
        <f>SUM(C14:N14)</f>
        <v>3650133</v>
      </c>
    </row>
    <row r="15" spans="1:17" ht="15.95" customHeight="1">
      <c r="A15" s="69" t="s">
        <v>210</v>
      </c>
      <c r="B15" s="70"/>
      <c r="C15" s="117">
        <f>C14/31/2.5</f>
        <v>24047.109677419354</v>
      </c>
      <c r="D15" s="117">
        <f>D14/31/2.5</f>
        <v>14184.94193548387</v>
      </c>
      <c r="E15" s="117">
        <f>E14/31/2.5</f>
        <v>8866.438709677419</v>
      </c>
      <c r="F15" s="71">
        <f t="shared" ref="F15:N15" si="1">F14/31/2.5</f>
        <v>0</v>
      </c>
      <c r="G15" s="71">
        <f t="shared" si="1"/>
        <v>0</v>
      </c>
      <c r="H15" s="71">
        <f t="shared" si="1"/>
        <v>0</v>
      </c>
      <c r="I15" s="71">
        <f t="shared" si="1"/>
        <v>0</v>
      </c>
      <c r="J15" s="71">
        <f t="shared" si="1"/>
        <v>0</v>
      </c>
      <c r="K15" s="71">
        <f t="shared" si="1"/>
        <v>0</v>
      </c>
      <c r="L15" s="71">
        <f t="shared" si="1"/>
        <v>0</v>
      </c>
      <c r="M15" s="71">
        <f t="shared" si="1"/>
        <v>0</v>
      </c>
      <c r="N15" s="71">
        <f t="shared" si="1"/>
        <v>0</v>
      </c>
      <c r="O15" s="72">
        <f>O14/2.5/30</f>
        <v>48668.439999999995</v>
      </c>
      <c r="Q15" s="73"/>
    </row>
    <row r="16" spans="1:17" ht="33.75" customHeight="1">
      <c r="A16" s="74" t="s">
        <v>211</v>
      </c>
      <c r="B16" s="75">
        <v>45</v>
      </c>
      <c r="C16" s="119">
        <v>1</v>
      </c>
      <c r="D16" s="119">
        <v>0</v>
      </c>
      <c r="E16" s="119">
        <v>1</v>
      </c>
      <c r="F16" s="75"/>
      <c r="G16" s="75"/>
      <c r="H16" s="75"/>
      <c r="I16" s="75"/>
      <c r="J16" s="75"/>
      <c r="K16" s="75"/>
      <c r="L16" s="75"/>
      <c r="M16" s="75"/>
      <c r="N16" s="75"/>
      <c r="O16" s="76">
        <f t="shared" si="0"/>
        <v>2</v>
      </c>
    </row>
    <row r="21" spans="3:3">
      <c r="C21" s="77"/>
    </row>
  </sheetData>
  <mergeCells count="3">
    <mergeCell ref="A1:O1"/>
    <mergeCell ref="A2:O2"/>
    <mergeCell ref="A3:O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TP</vt:lpstr>
      <vt:lpstr>COMISARIA</vt:lpstr>
      <vt:lpstr>DESPACHO</vt:lpstr>
      <vt:lpstr>IV</vt:lpstr>
      <vt:lpstr>JURIDICO</vt:lpstr>
      <vt:lpstr>VM</vt:lpstr>
      <vt:lpstr>RE</vt:lpstr>
      <vt:lpstr>SV</vt:lpstr>
      <vt:lpstr>ADMVA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perla.arambur</dc:creator>
  <cp:lastModifiedBy>elena.villalpando</cp:lastModifiedBy>
  <cp:lastPrinted>2016-11-09T18:41:26Z</cp:lastPrinted>
  <dcterms:created xsi:type="dcterms:W3CDTF">2015-11-09T16:09:41Z</dcterms:created>
  <dcterms:modified xsi:type="dcterms:W3CDTF">2017-04-24T20:46:19Z</dcterms:modified>
</cp:coreProperties>
</file>