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P_ENT_EJEC">'[1]Catalogos'!$J$2:$J$11</definedName>
  </definedNames>
  <calcPr fullCalcOnLoad="1"/>
</workbook>
</file>

<file path=xl/sharedStrings.xml><?xml version="1.0" encoding="utf-8"?>
<sst xmlns="http://schemas.openxmlformats.org/spreadsheetml/2006/main" count="707" uniqueCount="233">
  <si>
    <t>APORTACIONES FEDERALES</t>
  </si>
  <si>
    <t>LINEA DE AGUA POTABLE FRACCIONAMIENTO EL ROSARIO</t>
  </si>
  <si>
    <t>COCULA</t>
  </si>
  <si>
    <t>LA SAUCEDA</t>
  </si>
  <si>
    <t>CONSTRUCCIÓN DE DÉPOSITO SUBTERRÁNEO PARA ALMACENAMIENTO DE AGUA</t>
  </si>
  <si>
    <t>SAN NICOLÁS (SAN NICOLÁS ACUÑA)</t>
  </si>
  <si>
    <t>AMORTIZACIÓN DE PRESTAMO DE BANOBRAS</t>
  </si>
  <si>
    <t>LINEA DE ENERGIA ELECTRICA EN CALLE FRANCISCO I MADERO</t>
  </si>
  <si>
    <t>CAMAJAPA</t>
  </si>
  <si>
    <t>LINEA ELECTRICA EN CALLE LAZARO CARDENAS</t>
  </si>
  <si>
    <t>AGUA CALIENTE</t>
  </si>
  <si>
    <t>CONSTRUCCIÓN DE LA 2DA ETAPA DEL CENTRO DE SALUD</t>
  </si>
  <si>
    <t>TATEPOSCO (SAN JOSÉ TATEPOSCO)</t>
  </si>
  <si>
    <t>APOYO PROGRAMA ESCUELAS DE CALIDAD J. N. CALLI</t>
  </si>
  <si>
    <t>LA ESTANZUELA</t>
  </si>
  <si>
    <t>APOYO PROGRAMA ESCUELAS DE CALIDAD JARDIN DE NIÑOS GUADALUPE VICTORIA</t>
  </si>
  <si>
    <t>LA COFRADÍA DE LA LUZ</t>
  </si>
  <si>
    <t>APOYO PROGRAMA ESCUELAS DE CALIDAD JARDIN DE NIÑOS MARGARITA VAZQUEZ GONZALEZ</t>
  </si>
  <si>
    <t>REFORZAMIENTO DEL MURO PERIMETRAL DEL J. DE NIÑOS BENITO JUAREZ</t>
  </si>
  <si>
    <t>SANTA MARÍA</t>
  </si>
  <si>
    <t>APOYO PROGRAMA ESCUELAS DE CALIDAD PRIMARIA BENITO JUAREZ</t>
  </si>
  <si>
    <t>APOYO PROGRAMA ESCUELAS DE CALIDAD PRIMARIA URBANA 1006 J. GUADALUPE IBARRA RODRIGUEZ</t>
  </si>
  <si>
    <t>REHABILITACIÓN DEL EDIFICIO DE LA ESC. PRIM. JOSÉ MARÍA MORELOS Y PAVÓN</t>
  </si>
  <si>
    <t>REHABILITACIÓN DEL EDIFICIO DE LA ESC PRIM JOSE MARIA MORELOS Y PAVON (2DA EPATA)</t>
  </si>
  <si>
    <t>REHABILITACION DEL SISTEMA HIDRAULICO DE LOS BAÑOS EN LA ESC. PRIM. XICOTENCATL</t>
  </si>
  <si>
    <t>REHABILITACIÓN DE BAÑOS EN ESCUELA PRIMARIA J. JESUS GONZALEZ GALLO</t>
  </si>
  <si>
    <t>APOYO PROGRAMA ESCUELAS DE CALIDAD TELESECUNDARIA HERIBERTO JARA</t>
  </si>
  <si>
    <t>LA PUERTA DEL BORREGO</t>
  </si>
  <si>
    <t>APOYO PROGRAMA ESCUELAS DE CALIDAD TELESECUNDARIA SALVADOR ALVARADO</t>
  </si>
  <si>
    <t>SANTA TERESA</t>
  </si>
  <si>
    <t>REHABILITACIÓN DE BAÑOS EN LA ESCUELA SECUNDARIA TECNICA NO. 27</t>
  </si>
  <si>
    <t>Dependencia Ejecutora (1)</t>
  </si>
  <si>
    <t>Nombre del Proyecto (2)</t>
  </si>
  <si>
    <t>Se aneza Auxiliar por cuentas</t>
  </si>
  <si>
    <t>H. AYUNTAMIENTO DE COCULA, JALISCO</t>
  </si>
  <si>
    <t xml:space="preserve">ADMINISTRACIÓN DIRECTA </t>
  </si>
  <si>
    <t>1235-3</t>
  </si>
  <si>
    <t>6130-001</t>
  </si>
  <si>
    <t>SE CONSTRUYO UN DEPOSITO SUBTERRANEO PARA ALMACENAMIENTO DE AGUA POTABLE CON UNA SUPERFICIE APROXIMADA DE 55. M3</t>
  </si>
  <si>
    <t>MARZO A JUNIO DEL 2012</t>
  </si>
  <si>
    <t>MPIO. DE COCULA</t>
  </si>
  <si>
    <t>Localidad (3)</t>
  </si>
  <si>
    <t>Partida Presupuestal  (4)</t>
  </si>
  <si>
    <t>Origen del Recurso  (5)</t>
  </si>
  <si>
    <t>Cuenta Contable (6)</t>
  </si>
  <si>
    <t>Sub-Cuenta Contable (7)</t>
  </si>
  <si>
    <t>Modalidad de Ejecución (8)</t>
  </si>
  <si>
    <t>Descripción de la Obra (9)</t>
  </si>
  <si>
    <t>Nombre del Ejecutor (10)</t>
  </si>
  <si>
    <t>No. Del Contrato  (11)</t>
  </si>
  <si>
    <t>Importe de la Obra (12)</t>
  </si>
  <si>
    <t>Periodo de Ejecución de la Obra  (13)</t>
  </si>
  <si>
    <t>Monto Ejercido (14)</t>
  </si>
  <si>
    <t>Relación de Numeros de Polizas (15)</t>
  </si>
  <si>
    <t>Avance Físicos  (16)</t>
  </si>
  <si>
    <t>Avance Financieros (17)</t>
  </si>
  <si>
    <t>Estado de la Obra (18)</t>
  </si>
  <si>
    <t>NO APLICA</t>
  </si>
  <si>
    <t>TERMINADA</t>
  </si>
  <si>
    <t>SE APOYO ECONOMICAMENTE PARA QUE LA INSTITUCIÓN PARTICIPARA DENTRO DEL PROGRAMA ESCUELAS DE CALIDAD</t>
  </si>
  <si>
    <t>CONSTRUCCIÓN DE DRENAJE PARA PASO DE AGUAS BRONCAS EN LA CALLE PROLONGACIÓN HIDALGO</t>
  </si>
  <si>
    <t>1235-4</t>
  </si>
  <si>
    <t>6140-007</t>
  </si>
  <si>
    <t xml:space="preserve">SE CONSTRUYERON APROXIMADAMENTE 954 MTS DE LINEA DE AGUA POTABLE </t>
  </si>
  <si>
    <t>SE LLEVO A CABO EL REFORZAMIENTO DE 72 METROS LINEALES  MURO PERIMETRAL</t>
  </si>
  <si>
    <t>PAGO TOTAL DE ANTICIPO O PRESTAMOS DE PARTICIPACIONES</t>
  </si>
  <si>
    <t>6130-002</t>
  </si>
  <si>
    <t>CONTRATADA</t>
  </si>
  <si>
    <t>AMPLIACIÓN DE 45 MTS DE LINEA DE BAJA TENSIÓN</t>
  </si>
  <si>
    <t>CONSTRUCCIÓN DE PORTICO EN EL INGRESO AL JARDIN DE NIÑOS "ELIAS NANDINO"</t>
  </si>
  <si>
    <t>1235-2</t>
  </si>
  <si>
    <t>6120-010</t>
  </si>
  <si>
    <t xml:space="preserve">SE CONSTRUYO UN PORTICO EN EL INGRESO AL PLANTEL ESCOLAR </t>
  </si>
  <si>
    <t>6120-001</t>
  </si>
  <si>
    <t xml:space="preserve">DURANTE ESTA ETAPA SE APOYO AL PANTEL EDUCATIVO CON MATERIALES PARA REHALIZAR LA REHABILITACIÓN DE PINTURA, CONST Y FABRICACIÓN DE REJA Y REHABILITACIÓN DEL SISTEMA ELECTRICO </t>
  </si>
  <si>
    <t xml:space="preserve">SECRETARIA DE DESARROLLO RURAL </t>
  </si>
  <si>
    <t>CONSTRUCCIÓN DE EMPEDRADO TRADICIONAL EN EL CAMINO RURAL EL CHIVATILLO - SANTA TERESA (1ERA ETAPA)</t>
  </si>
  <si>
    <t xml:space="preserve">EL CHIVATILLO </t>
  </si>
  <si>
    <t xml:space="preserve">APORTACION DEL ESTADO </t>
  </si>
  <si>
    <t>RECONSTRUCCIÓN DEL PATIO CIVICO DEL JARDIN DE NIÑOS "AGUSTIN YAÑEZ"</t>
  </si>
  <si>
    <t xml:space="preserve">SE LLEVO A CABO LA CONSTRUCCIÓN DE UN EMPEDRADO TRADICIONAL EN EL CAMINO QUE CONDUCE A LA LOCALIDAD DEL CHIVATILLO CON LA LOCALIDAD DE SANTA TERESA </t>
  </si>
  <si>
    <t>6120-002</t>
  </si>
  <si>
    <t>SE RECONSTRUYERON 139 M2 DE LOZA DE CONCRETO  DE UN ESPESOR PROMEDIO DE 8 CMS</t>
  </si>
  <si>
    <t>FEBRERO A JUNIO 2012</t>
  </si>
  <si>
    <t>MAYO A JUNIO 2012</t>
  </si>
  <si>
    <t>JUNIO A  JULIO  2012</t>
  </si>
  <si>
    <t>ABRIL A ABRIL  2012</t>
  </si>
  <si>
    <t>MARZO A MAYO 2012</t>
  </si>
  <si>
    <t>MAYO A MAYO 2012</t>
  </si>
  <si>
    <t>JULIO A JULIO  2012</t>
  </si>
  <si>
    <t>REHABILITACIÓN DE RED DE AGUA POTABLE  EN LA TELESECUNDARIA "HERIBERTO JARA"</t>
  </si>
  <si>
    <t xml:space="preserve">SE APOYO CON MATERIALES PARA REALIZAR LA REHAB DE LA RED DE AGUA POTABLE </t>
  </si>
  <si>
    <t>6120-008</t>
  </si>
  <si>
    <t xml:space="preserve">SE LLEVO A CABO LA REHABILITACIÓN TOTAL DE LOS SANITARIOS DEL PLANTEL </t>
  </si>
  <si>
    <t>JUNIO A JUNIO 2012</t>
  </si>
  <si>
    <t>REHABILITACIÓN DE BAÑOS ESCUELA PRIMARIA "BENITO JUÁREZ"</t>
  </si>
  <si>
    <t>CAMICHINES</t>
  </si>
  <si>
    <t>6120-011</t>
  </si>
  <si>
    <t>SE LLEVO A CABO LA REHABILITACIÓN DE LOS SANITARIOS DEL PLANTEL</t>
  </si>
  <si>
    <t>REALIZADA POR LA C.F.E.</t>
  </si>
  <si>
    <t>AMPLIACIÓN DE 50 MTS DE LINEA DE BAJA TENSIÓN</t>
  </si>
  <si>
    <t>JUNIO A JULIO 2012</t>
  </si>
  <si>
    <t>6120-003</t>
  </si>
  <si>
    <t>SE REHABILITARON 2 MODULOS DE BAÑOS, 3 EXCUSADOS Y TUBERIA DAÑADA</t>
  </si>
  <si>
    <t>MARZO A ABRIL 2012</t>
  </si>
  <si>
    <t xml:space="preserve">SE REALIZO LA COLOCACIÓN DE VIDRIOS, INSTALACIONES WC, INSTALACION DE CHAPAS PARA PUERTAS Y LAMPARAS EN ALGUNOS SALONES </t>
  </si>
  <si>
    <t>CONSTRUCCIÓN DE COCINA-COMEDOR EN ESCUELA PRIMARIA IXCA FARIAS</t>
  </si>
  <si>
    <t>6120-004</t>
  </si>
  <si>
    <t xml:space="preserve">SE REALIZO LA CONSTRUCCIÓN DE UNA COCINA COMEDOR COMPLETAMENTE NUEVA </t>
  </si>
  <si>
    <t>ABRIL A JULIO 2012</t>
  </si>
  <si>
    <t xml:space="preserve">CONSTRUCCIÓN DE LINEA DE AGUA POTABLE DEL DEPOSITO A LA RED MUNICIPAL </t>
  </si>
  <si>
    <t>6140-002</t>
  </si>
  <si>
    <t xml:space="preserve">SOLO SE ADQUIRIO EL MATERIAL NECESARIO </t>
  </si>
  <si>
    <t>EMPEDRADO TRADICIONAL EN LA CALLE FRAY ESTEBAN DE FUENTE OVEJUNA Y ANDADOR GUERRERO, COL. VILLA DE CAZARES</t>
  </si>
  <si>
    <t>SE LLEVO UNA OBRA DE EMPEDRADO TRADICIONAL EN UN AREA DE 1,366.20 M2</t>
  </si>
  <si>
    <t>AGOSTO A SEPTIEMBRE 2012</t>
  </si>
  <si>
    <t>SE REALIZO UNA AMPLIACIÓN DE DE 2,500 ML  CON TUBERIA DE PVC HCO DE 3 Y 2"</t>
  </si>
  <si>
    <t>ABRIL A SEPTIEMBRE 2012</t>
  </si>
  <si>
    <t>6120-006</t>
  </si>
  <si>
    <t>JUNIO A  SEPTIEMBRE 2012</t>
  </si>
  <si>
    <t xml:space="preserve">CONSTRUCCIÓN DE UNIDAD DEPORTIVA LAZARO CARDENAS </t>
  </si>
  <si>
    <t>6120-018</t>
  </si>
  <si>
    <t xml:space="preserve">CONTRUCCIÓN DE UNA UNIDAD DEPORTIVA QUE INCLUYE: UNA CANCHA DE USOS MULTIPLES, MODULO VESTIDORES Y SANITARIOS Y COLOCACIÓN DE4 MODULOS DE  GRADERIAS Y GIMNACIO AL AIRE LIBRE </t>
  </si>
  <si>
    <t>DESARROLLOS BCA S. DE R.L. DE C.V</t>
  </si>
  <si>
    <t>MPIO/COC/OP/001/2012</t>
  </si>
  <si>
    <t>NOVIEMBRE A DICIEMBRE DEL 2012</t>
  </si>
  <si>
    <t>Se anexa auxiliar de cuentas</t>
  </si>
  <si>
    <t>CONSTRUCCIÓN DE UN AULA EN LA ESCUELA SECUNDARIA GENERAL No. 49, COCOLLAN</t>
  </si>
  <si>
    <t>6120-016</t>
  </si>
  <si>
    <t>CONSTRUCCIÓN DE UN AULA DE 8 X 10 METROS</t>
  </si>
  <si>
    <t>SEPTIEMBRE A DICIEMBRE DEL 2012</t>
  </si>
  <si>
    <t>EN PROCESO</t>
  </si>
  <si>
    <t xml:space="preserve">BACHEO EN DIVERSAS CALLES DEL MUNICIPIO </t>
  </si>
  <si>
    <t>6140-019</t>
  </si>
  <si>
    <t>REHABILITACIÓN DE EMPEDRADO TRADICIONAL 2,143 m2  Y BACHEO  EN PAVIMENTO ASFALTICO 200 M2</t>
  </si>
  <si>
    <t>NOVIEMBRE A DICIEMBRE 2012</t>
  </si>
  <si>
    <t>EMPEDRADO ZAMPEADO EN ENTRONQUE  DE LA CALLE ISABEL PRECIADO CON LA CARRETERA GUADALAJARA BARRA DE NAVIDAD</t>
  </si>
  <si>
    <t>6140-017</t>
  </si>
  <si>
    <t xml:space="preserve">SE CONSTRUYERON 408 M2 DE EMPEDRADO ZAMPEADO </t>
  </si>
  <si>
    <t>EMPEDRADO ZAMPEADO EN ENTRONQUE  DE LA CALLE CARACOL CON LA CARRETERA GUADALAJARA BARRA DE NAVIDAD</t>
  </si>
  <si>
    <t>6140-021</t>
  </si>
  <si>
    <t xml:space="preserve">SE CONSTRUYERON 215 M2 DE EMPEDRADO ZAMPEADO </t>
  </si>
  <si>
    <t>DICIEMBRE A DICIEMBRE 2012</t>
  </si>
  <si>
    <t>EMPEDRADO ZAMPEADO EN ENTRONQUE  DE LA CALLE MATAMOROS CON LA CARRETERA GUADALAJARA BARRA DE NAVIDAD</t>
  </si>
  <si>
    <t>6140-023</t>
  </si>
  <si>
    <t xml:space="preserve">SE CONSTRUYERON 295 M2 DE EMPEDRADO ZAMPEADO </t>
  </si>
  <si>
    <t>6140-014</t>
  </si>
  <si>
    <t xml:space="preserve">SE CONSTRUYERON 145.40 M2 DE EMPEDRADO ZAMPEADO </t>
  </si>
  <si>
    <t>EMPEDRADO ZAMPEADO EN ENTRONQUE  DE LA CALLEJON DEL RETIRO  CON LA CARRETERA GUADALAJARA BARRA DE NAVIDAD</t>
  </si>
  <si>
    <t>EMPEDRADO ZAMPEADO EN ENTRONQUE  DE LA CALLE EMILIANO ZAPATA  CON LA CARRETERA GUADALAJARA BARRA DE NAVIDAD</t>
  </si>
  <si>
    <t>6140-027</t>
  </si>
  <si>
    <t>SE CONSTRUYERON 69.89 M2 DE EMPEDRADO ZAMPEADO  Y 18.26 M2 DE BANQUETA</t>
  </si>
  <si>
    <t>EMPEDRADO ZAMPEADO EN ENTRONQUE  DE LA CALLE PROLONGACIÓN XICOTENCATL CON LA CARRETERA GUADALAJARA BARRA DE NAVIDAD</t>
  </si>
  <si>
    <t>6140-015</t>
  </si>
  <si>
    <t xml:space="preserve">SE CONSTRUYERON 140.74 M2 DE EMPEDRADO ZAMPEADO  </t>
  </si>
  <si>
    <t xml:space="preserve">EMPEDRADO EN CALLE EDUARDO TEJEDA, COLONIA LAZARO CARDENAS </t>
  </si>
  <si>
    <t>61-40-022</t>
  </si>
  <si>
    <t>SE EMPEDRADON 1,750 M2 REALIZANDO PREVIAMENTE LA INSTALACION DE LOS SERVICIOS DEL AGUA Y DRANEJE EN UN TRAMO APROXIMADO DE 60 ML</t>
  </si>
  <si>
    <t xml:space="preserve">TERMINACIÓN DE TANQUE ELEVADO DE AGUA POTABLE </t>
  </si>
  <si>
    <t xml:space="preserve">TERMINACIÓN DE SECCIÓN DE TECHO </t>
  </si>
  <si>
    <t xml:space="preserve">REPARACIÓN DE LINEA PRINCIPAL DE DRENAJE EN LA AFUERAS DE LA LOCALIDAD </t>
  </si>
  <si>
    <t>REPARACIÓN DE UN TRAMO DE 66 ML DE DRENAJE CON TUBERIA PVC DE 12"</t>
  </si>
  <si>
    <t>SEPTIEMBRE A SEPTIEMBRE 2012</t>
  </si>
  <si>
    <t xml:space="preserve">RED DE DRENAJE EN LA CALLE JOSE VASCONCELOS </t>
  </si>
  <si>
    <t>6140-025</t>
  </si>
  <si>
    <t>310 METROS LINEALES DE RED DE DRENAJE CON TUBERIA DE PVC DE 8" Y UNA ZONA DE CONCRETO DE 10"</t>
  </si>
  <si>
    <t xml:space="preserve">REHABILITACIÓN DE ESPACIO PARA OFICINAS ADMINISTRATIVAS </t>
  </si>
  <si>
    <t xml:space="preserve">APORTACIÓN MUNICIPAL </t>
  </si>
  <si>
    <t>6120-007</t>
  </si>
  <si>
    <t xml:space="preserve">SE REHABILITO EL EDIFICIO DE LA CASA COCULA, PARA EL CAMBIO DE OFICINAS ADMINISTRATIVAS DEL H. AYUNTAMIENTO </t>
  </si>
  <si>
    <t>OCTUBRE  A DICIEMBRE 2012</t>
  </si>
  <si>
    <t>EMPEDRADO ZAMPEADO EN ENTRONQUE  DE LA CALLE HIDALGO  CON LA CARRETERA GUADALAJARA BARRA DE NAVIDAD</t>
  </si>
  <si>
    <t>6140-018</t>
  </si>
  <si>
    <t xml:space="preserve">SE CONSTRUYERON 418.58 M2 DE EMPEDRADO ZAMPEADO  </t>
  </si>
  <si>
    <t>EMPEDRADO EN CALLE NIÑOS HEROES, COLONIA LAZARO CARDENA S</t>
  </si>
  <si>
    <t>6140-024</t>
  </si>
  <si>
    <t>SE LLEVO A CABO UN EMPEDRDO TRADICIONAL EN UN AREA DE 1,380 M2</t>
  </si>
  <si>
    <t>EMPEDRADO ZAMPEADO EN ENTRONQUE  DE LA CALLE SAN SALVADOR  CON LA CARRETERA GUADALAJARA BARRA DE NAVIDAD</t>
  </si>
  <si>
    <t>6140-028</t>
  </si>
  <si>
    <t xml:space="preserve">SE CONSTRUYERON 50 M2 DE EMPEDRADO ZAMPEADO  </t>
  </si>
  <si>
    <t xml:space="preserve">EMPEDRADO TRADICIONAL EN LA CALLE QUINTANA ROO </t>
  </si>
  <si>
    <t>6140-016</t>
  </si>
  <si>
    <t>SE REALIZO UN EMPEDRDO TRADICIONAL DE 2,800 M2</t>
  </si>
  <si>
    <t>EMPEDRADO ZAMPEADO EN CALLE PRINCIPAL (MORELOS)</t>
  </si>
  <si>
    <t xml:space="preserve">TOTAL </t>
  </si>
  <si>
    <t>CONSTRUCCIÓN TOTAL DE LA UNIDAD DE SALUD</t>
  </si>
  <si>
    <t>SAPA EDIFICACIONES S.A. C.V.</t>
  </si>
  <si>
    <t>COP/TD/21052012/OC-R33/2CS/TAT/001/2012</t>
  </si>
  <si>
    <t>SE APOYO UNICAMENTE CON LA COMPRA DEL MATERIAL, LOS BENEFICIARIOS REALIZARLOS LOS GASTOS DE MANO DE OBRA</t>
  </si>
  <si>
    <t>6140-011</t>
  </si>
  <si>
    <t>6140-001</t>
  </si>
  <si>
    <t>APOYO PROGRAMA ESCUELAS DE CALIDAD  JARDIN DE NIÑOS VALENTIN GOMEZ FARIAS</t>
  </si>
  <si>
    <t>6120-009</t>
  </si>
  <si>
    <t>6120-013</t>
  </si>
  <si>
    <t>6140-010</t>
  </si>
  <si>
    <t>6140-026</t>
  </si>
  <si>
    <t>CONSTRUCCIÓN DE LINEA DE ALCANTARRILLADO EN CALLE JUAREZ, (INGRESO PRINCIPAL)</t>
  </si>
  <si>
    <t>SE INSTALARON 227.80 METROS LINEALES DE TUBERIA DE PVC  S-25 DE 10"</t>
  </si>
  <si>
    <t>CONSTRUCCIÓN DE LINEA DE AGUA EN CALLE JUAREZ, (INGRESO PRINCIPAL)</t>
  </si>
  <si>
    <t>SE INSTALARON  276 METROS DE TUBERIA DE PVC DE 2" DIAMETRO RD 26</t>
  </si>
  <si>
    <t>REMODELACIÓN DE LA PLAZA</t>
  </si>
  <si>
    <t>SAN NICOLAS</t>
  </si>
  <si>
    <t xml:space="preserve">APORTACIÓN GOB DEL ESTADO Y MUNICIPAL </t>
  </si>
  <si>
    <t>6120-014</t>
  </si>
  <si>
    <t xml:space="preserve">SE REALIZO LA DEMOLICION DE LA ANTERIOR PLAZA, CONSTRUYENDOSE TOTALMENTE NUEVA POR EL DETERIORO EN EL QUE SE ENCONTRABA </t>
  </si>
  <si>
    <t>JUNIO A DICIEMBRE 2012</t>
  </si>
  <si>
    <t>CONSTRUCCIÓN DE  EMPEDRADO EN CALLE JUAREZ, (INGRESO PRINCIPAL)</t>
  </si>
  <si>
    <t xml:space="preserve">APORTACIÓN FEDERAL, ESTATAL, Y MUNICIPAL </t>
  </si>
  <si>
    <t>6140-009</t>
  </si>
  <si>
    <t>SE LLEVO A CABO UNA OBRA DE EMPEDRADO ZAMPEADO  DE APROXIMADAMENTE 2,800 M2, REALIZANDO ADEMAS LA CONST. DE BANQUETAS Y LA COLOCACIÓN DE MACHUELOS</t>
  </si>
  <si>
    <t>AGOSTO A DICIEMBRE  DEL 2012</t>
  </si>
  <si>
    <t xml:space="preserve">CONSTRUCCIÓN DE LA PLAZA CIVICA </t>
  </si>
  <si>
    <t>6120-012</t>
  </si>
  <si>
    <t>SE REALIZO LA CONSTRUCCIÓN COMPLETAMENTE NUEVA</t>
  </si>
  <si>
    <t>JULIO A DICIEMBRE DEL 2012</t>
  </si>
  <si>
    <t xml:space="preserve">2DA. ETAPA DE SEMAFORIZACIÓN EN TRAMO CARRETERO FEDERAL </t>
  </si>
  <si>
    <t>APORTACIÓN DEL GOB DEL ESTADO Y MUNICIPIO</t>
  </si>
  <si>
    <t>1235-7</t>
  </si>
  <si>
    <t>6170-002</t>
  </si>
  <si>
    <t xml:space="preserve">COLOCACIÓN DE 3 SEMAFOROS </t>
  </si>
  <si>
    <t xml:space="preserve">GC SEÑALAMIENTOS </t>
  </si>
  <si>
    <t>COP/TD/15062012/OC-AGENDAYBANOBRAS/2E-SEMAF/TCF/0022/2012</t>
  </si>
  <si>
    <t xml:space="preserve">CONSTRUCCIÓN DE 40 BAÑOS EN DIVERSAS LOCALIDADES DEL MUNICIPIO </t>
  </si>
  <si>
    <t>6140-012</t>
  </si>
  <si>
    <t>SE CONSTRUYERON 40 BAÑOS COMPLETOS EN VIVIENDAS DE PERSONAS DE MUY BAJOS RECURSOS ECONOMICOS</t>
  </si>
  <si>
    <t>JINIO A JULIO  DEL 2012</t>
  </si>
  <si>
    <t>ING. ENRIQUE LÓPEZ GÓMEZ</t>
  </si>
  <si>
    <t>DIRECTOR DE OBRAS PÚBLICAS</t>
  </si>
  <si>
    <t>______________________________________</t>
  </si>
  <si>
    <t>L.C.P. JOSÉ LUIS FIGUEROA MEZA</t>
  </si>
  <si>
    <t>ENCARGADO DE LA HACIENDA PÚBLICA MPAL.</t>
  </si>
  <si>
    <t>_____________________________</t>
  </si>
  <si>
    <t>Relación de obras ejecutadas en el Municipio de Cocula, Jalisco, ejercicio fiscal 01 de enero al 31 de diciembre del 2012.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</si>
</sst>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_ ;[Red]\-#,##0\ "/>
    <numFmt numFmtId="166" formatCode="#,##0.00_ ;[Red]\-#,##0.00\ "/>
    <numFmt numFmtId="167" formatCode="&quot;$&quot;#,##0.0;[Red]\-&quot;$&quot;#,##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wrapText="1"/>
    </xf>
    <xf numFmtId="8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justify"/>
    </xf>
    <xf numFmtId="0" fontId="5" fillId="0" borderId="10" xfId="0" applyFont="1" applyFill="1" applyBorder="1" applyAlignment="1">
      <alignment/>
    </xf>
    <xf numFmtId="8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wrapText="1"/>
    </xf>
    <xf numFmtId="8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44" fontId="5" fillId="0" borderId="10" xfId="50" applyFont="1" applyFill="1" applyBorder="1" applyAlignment="1">
      <alignment/>
    </xf>
    <xf numFmtId="8" fontId="4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4" fontId="5" fillId="0" borderId="10" xfId="5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26" fillId="22" borderId="2" xfId="35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unidad%20D\2012\RAMO%2033\ExpExcelFEIEF_BAJA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ion-Importacion MSFU"/>
      <sheetName val="Catalogos"/>
    </sheetNames>
    <sheetDataSet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G55">
      <selection activeCell="I58" sqref="I58"/>
    </sheetView>
  </sheetViews>
  <sheetFormatPr defaultColWidth="11.421875" defaultRowHeight="12.75"/>
  <cols>
    <col min="1" max="1" width="18.140625" style="0" customWidth="1"/>
    <col min="2" max="2" width="27.28125" style="0" customWidth="1"/>
    <col min="3" max="3" width="18.00390625" style="0" customWidth="1"/>
    <col min="4" max="4" width="14.57421875" style="0" customWidth="1"/>
    <col min="5" max="5" width="18.00390625" style="0" customWidth="1"/>
    <col min="6" max="6" width="10.00390625" style="0" customWidth="1"/>
    <col min="8" max="8" width="18.7109375" style="0" customWidth="1"/>
    <col min="9" max="9" width="22.8515625" style="0" customWidth="1"/>
    <col min="11" max="11" width="13.7109375" style="0" customWidth="1"/>
    <col min="12" max="12" width="13.421875" style="0" bestFit="1" customWidth="1"/>
    <col min="13" max="13" width="13.140625" style="0" customWidth="1"/>
    <col min="14" max="14" width="16.00390625" style="0" customWidth="1"/>
    <col min="15" max="15" width="16.7109375" style="0" customWidth="1"/>
    <col min="16" max="16" width="9.7109375" style="0" customWidth="1"/>
    <col min="17" max="17" width="12.140625" style="0" customWidth="1"/>
    <col min="18" max="18" width="13.00390625" style="0" customWidth="1"/>
  </cols>
  <sheetData>
    <row r="1" spans="1:15" ht="20.25" thickBot="1" thickTop="1">
      <c r="A1" s="26" t="s">
        <v>232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5:18" ht="17.25" customHeight="1" thickTop="1"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7.25" customHeight="1">
      <c r="A3" s="25" t="s">
        <v>31</v>
      </c>
      <c r="B3" s="27" t="s">
        <v>32</v>
      </c>
      <c r="C3" s="25" t="s">
        <v>41</v>
      </c>
      <c r="D3" s="25" t="s">
        <v>42</v>
      </c>
      <c r="E3" s="25" t="s">
        <v>43</v>
      </c>
      <c r="F3" s="25" t="s">
        <v>44</v>
      </c>
      <c r="G3" s="25" t="s">
        <v>45</v>
      </c>
      <c r="H3" s="25" t="s">
        <v>46</v>
      </c>
      <c r="I3" s="25" t="s">
        <v>47</v>
      </c>
      <c r="J3" s="25" t="s">
        <v>48</v>
      </c>
      <c r="K3" s="25" t="s">
        <v>49</v>
      </c>
      <c r="L3" s="25" t="s">
        <v>50</v>
      </c>
      <c r="M3" s="25" t="s">
        <v>51</v>
      </c>
      <c r="N3" s="25" t="s">
        <v>52</v>
      </c>
      <c r="O3" s="25" t="s">
        <v>53</v>
      </c>
      <c r="P3" s="25" t="s">
        <v>54</v>
      </c>
      <c r="Q3" s="25" t="s">
        <v>55</v>
      </c>
      <c r="R3" s="25" t="s">
        <v>56</v>
      </c>
    </row>
    <row r="4" spans="1:18" ht="22.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1" customFormat="1" ht="48">
      <c r="A5" s="4" t="s">
        <v>34</v>
      </c>
      <c r="B5" s="3" t="s">
        <v>1</v>
      </c>
      <c r="C5" s="4" t="s">
        <v>2</v>
      </c>
      <c r="D5" s="12">
        <v>229</v>
      </c>
      <c r="E5" s="4" t="s">
        <v>0</v>
      </c>
      <c r="F5" s="4" t="s">
        <v>36</v>
      </c>
      <c r="G5" s="4" t="s">
        <v>190</v>
      </c>
      <c r="H5" s="12" t="s">
        <v>35</v>
      </c>
      <c r="I5" s="3" t="s">
        <v>116</v>
      </c>
      <c r="J5" s="4" t="s">
        <v>40</v>
      </c>
      <c r="K5" s="4" t="s">
        <v>57</v>
      </c>
      <c r="L5" s="5">
        <v>1371713</v>
      </c>
      <c r="M5" s="5" t="s">
        <v>117</v>
      </c>
      <c r="N5" s="5">
        <v>211331.36</v>
      </c>
      <c r="O5" s="4" t="s">
        <v>33</v>
      </c>
      <c r="P5" s="6">
        <v>1</v>
      </c>
      <c r="Q5" s="16">
        <f>N5*100%/L5</f>
        <v>0.1540638311366882</v>
      </c>
      <c r="R5" s="4" t="s">
        <v>58</v>
      </c>
    </row>
    <row r="6" spans="1:18" ht="119.25" customHeight="1">
      <c r="A6" s="4" t="s">
        <v>34</v>
      </c>
      <c r="B6" s="3" t="s">
        <v>4</v>
      </c>
      <c r="C6" s="4" t="s">
        <v>5</v>
      </c>
      <c r="D6" s="12">
        <v>229</v>
      </c>
      <c r="E6" s="4" t="s">
        <v>0</v>
      </c>
      <c r="F6" s="4" t="s">
        <v>36</v>
      </c>
      <c r="G6" s="4" t="s">
        <v>37</v>
      </c>
      <c r="H6" s="12" t="s">
        <v>35</v>
      </c>
      <c r="I6" s="3" t="s">
        <v>38</v>
      </c>
      <c r="J6" s="4" t="s">
        <v>40</v>
      </c>
      <c r="K6" s="4" t="s">
        <v>57</v>
      </c>
      <c r="L6" s="5">
        <v>173475</v>
      </c>
      <c r="M6" s="5" t="s">
        <v>39</v>
      </c>
      <c r="N6" s="5">
        <v>102870.42</v>
      </c>
      <c r="O6" s="4" t="s">
        <v>33</v>
      </c>
      <c r="P6" s="6">
        <v>1</v>
      </c>
      <c r="Q6" s="16">
        <f aca="true" t="shared" si="0" ref="Q6:Q59">N6*100%/L6</f>
        <v>0.5929985300475573</v>
      </c>
      <c r="R6" s="4" t="s">
        <v>58</v>
      </c>
    </row>
    <row r="7" spans="1:18" ht="39.75" customHeight="1">
      <c r="A7" s="4" t="s">
        <v>34</v>
      </c>
      <c r="B7" s="3" t="s">
        <v>6</v>
      </c>
      <c r="C7" s="4" t="s">
        <v>2</v>
      </c>
      <c r="D7" s="12">
        <v>229</v>
      </c>
      <c r="E7" s="4" t="s">
        <v>0</v>
      </c>
      <c r="F7" s="4"/>
      <c r="G7" s="4"/>
      <c r="H7" s="12" t="s">
        <v>35</v>
      </c>
      <c r="I7" s="4" t="s">
        <v>65</v>
      </c>
      <c r="J7" s="4" t="s">
        <v>40</v>
      </c>
      <c r="K7" s="4" t="s">
        <v>57</v>
      </c>
      <c r="L7" s="5">
        <v>1316021.2</v>
      </c>
      <c r="M7" s="5" t="s">
        <v>83</v>
      </c>
      <c r="N7" s="5">
        <v>1316021.2</v>
      </c>
      <c r="O7" s="4" t="s">
        <v>33</v>
      </c>
      <c r="P7" s="6">
        <v>1</v>
      </c>
      <c r="Q7" s="16">
        <f t="shared" si="0"/>
        <v>1</v>
      </c>
      <c r="R7" s="4" t="s">
        <v>58</v>
      </c>
    </row>
    <row r="8" spans="1:18" ht="47.25" customHeight="1">
      <c r="A8" s="4" t="s">
        <v>34</v>
      </c>
      <c r="B8" s="3" t="s">
        <v>7</v>
      </c>
      <c r="C8" s="4" t="s">
        <v>8</v>
      </c>
      <c r="D8" s="12">
        <v>229</v>
      </c>
      <c r="E8" s="4" t="s">
        <v>0</v>
      </c>
      <c r="F8" s="4" t="s">
        <v>36</v>
      </c>
      <c r="G8" s="4" t="s">
        <v>66</v>
      </c>
      <c r="H8" s="4" t="s">
        <v>99</v>
      </c>
      <c r="I8" s="4" t="s">
        <v>100</v>
      </c>
      <c r="J8" s="4" t="s">
        <v>40</v>
      </c>
      <c r="K8" s="4" t="s">
        <v>57</v>
      </c>
      <c r="L8" s="5">
        <v>11230</v>
      </c>
      <c r="M8" s="5" t="s">
        <v>94</v>
      </c>
      <c r="N8" s="5">
        <v>8985</v>
      </c>
      <c r="O8" s="4" t="s">
        <v>33</v>
      </c>
      <c r="P8" s="6">
        <v>1</v>
      </c>
      <c r="Q8" s="16">
        <f t="shared" si="0"/>
        <v>0.8000890471950134</v>
      </c>
      <c r="R8" s="4" t="s">
        <v>58</v>
      </c>
    </row>
    <row r="9" spans="1:18" ht="39.75" customHeight="1">
      <c r="A9" s="4" t="s">
        <v>34</v>
      </c>
      <c r="B9" s="3" t="s">
        <v>9</v>
      </c>
      <c r="C9" s="4" t="s">
        <v>10</v>
      </c>
      <c r="D9" s="12">
        <v>229</v>
      </c>
      <c r="E9" s="4" t="s">
        <v>0</v>
      </c>
      <c r="F9" s="4" t="s">
        <v>36</v>
      </c>
      <c r="G9" s="4" t="s">
        <v>66</v>
      </c>
      <c r="H9" s="4" t="s">
        <v>99</v>
      </c>
      <c r="I9" s="4" t="s">
        <v>68</v>
      </c>
      <c r="J9" s="4" t="s">
        <v>40</v>
      </c>
      <c r="K9" s="4" t="s">
        <v>57</v>
      </c>
      <c r="L9" s="5">
        <v>11242</v>
      </c>
      <c r="M9" s="5" t="s">
        <v>84</v>
      </c>
      <c r="N9" s="18">
        <v>5621</v>
      </c>
      <c r="O9" s="4" t="s">
        <v>33</v>
      </c>
      <c r="P9" s="6">
        <v>1</v>
      </c>
      <c r="Q9" s="16">
        <f t="shared" si="0"/>
        <v>0.5</v>
      </c>
      <c r="R9" s="4" t="s">
        <v>58</v>
      </c>
    </row>
    <row r="10" spans="1:18" ht="52.5" customHeight="1">
      <c r="A10" s="4" t="s">
        <v>34</v>
      </c>
      <c r="B10" s="3" t="s">
        <v>11</v>
      </c>
      <c r="C10" s="4" t="s">
        <v>12</v>
      </c>
      <c r="D10" s="12">
        <v>229</v>
      </c>
      <c r="E10" s="4" t="s">
        <v>0</v>
      </c>
      <c r="F10" s="4" t="s">
        <v>70</v>
      </c>
      <c r="G10" s="4" t="s">
        <v>118</v>
      </c>
      <c r="H10" s="4" t="s">
        <v>67</v>
      </c>
      <c r="I10" s="4" t="s">
        <v>185</v>
      </c>
      <c r="J10" s="4" t="s">
        <v>186</v>
      </c>
      <c r="K10" s="4" t="s">
        <v>187</v>
      </c>
      <c r="L10" s="5">
        <v>1028546</v>
      </c>
      <c r="M10" s="5" t="s">
        <v>119</v>
      </c>
      <c r="N10" s="5">
        <v>1028546</v>
      </c>
      <c r="O10" s="4" t="s">
        <v>33</v>
      </c>
      <c r="P10" s="6">
        <v>1</v>
      </c>
      <c r="Q10" s="16">
        <f t="shared" si="0"/>
        <v>1</v>
      </c>
      <c r="R10" s="4" t="s">
        <v>58</v>
      </c>
    </row>
    <row r="11" spans="1:18" ht="54.75" customHeight="1">
      <c r="A11" s="4" t="s">
        <v>34</v>
      </c>
      <c r="B11" s="3" t="s">
        <v>18</v>
      </c>
      <c r="C11" s="4" t="s">
        <v>19</v>
      </c>
      <c r="D11" s="12">
        <v>229</v>
      </c>
      <c r="E11" s="4" t="s">
        <v>0</v>
      </c>
      <c r="F11" s="4"/>
      <c r="G11" s="4"/>
      <c r="H11" s="4" t="s">
        <v>35</v>
      </c>
      <c r="I11" s="4" t="s">
        <v>64</v>
      </c>
      <c r="J11" s="4" t="s">
        <v>40</v>
      </c>
      <c r="K11" s="4" t="s">
        <v>57</v>
      </c>
      <c r="L11" s="5">
        <v>11409.88</v>
      </c>
      <c r="M11" s="5" t="s">
        <v>85</v>
      </c>
      <c r="N11" s="5">
        <v>11542.15</v>
      </c>
      <c r="O11" s="4" t="s">
        <v>33</v>
      </c>
      <c r="P11" s="6">
        <v>1</v>
      </c>
      <c r="Q11" s="16">
        <f t="shared" si="0"/>
        <v>1.0115925846722316</v>
      </c>
      <c r="R11" s="4" t="s">
        <v>58</v>
      </c>
    </row>
    <row r="12" spans="1:18" ht="82.5" customHeight="1">
      <c r="A12" s="4" t="s">
        <v>34</v>
      </c>
      <c r="B12" s="3" t="s">
        <v>95</v>
      </c>
      <c r="C12" s="4" t="s">
        <v>96</v>
      </c>
      <c r="D12" s="12">
        <v>229</v>
      </c>
      <c r="E12" s="4" t="s">
        <v>0</v>
      </c>
      <c r="F12" s="4" t="s">
        <v>70</v>
      </c>
      <c r="G12" s="4" t="s">
        <v>97</v>
      </c>
      <c r="H12" s="4" t="s">
        <v>35</v>
      </c>
      <c r="I12" s="4" t="s">
        <v>98</v>
      </c>
      <c r="J12" s="4" t="s">
        <v>40</v>
      </c>
      <c r="K12" s="4" t="s">
        <v>57</v>
      </c>
      <c r="L12" s="5">
        <v>12145.47</v>
      </c>
      <c r="M12" s="5" t="s">
        <v>89</v>
      </c>
      <c r="N12" s="5">
        <v>2733</v>
      </c>
      <c r="O12" s="4" t="s">
        <v>33</v>
      </c>
      <c r="P12" s="6">
        <v>1</v>
      </c>
      <c r="Q12" s="16">
        <f t="shared" si="0"/>
        <v>0.2250221687592164</v>
      </c>
      <c r="R12" s="4" t="s">
        <v>58</v>
      </c>
    </row>
    <row r="13" spans="1:18" ht="111.75" customHeight="1">
      <c r="A13" s="4" t="s">
        <v>34</v>
      </c>
      <c r="B13" s="3" t="s">
        <v>22</v>
      </c>
      <c r="C13" s="4" t="s">
        <v>2</v>
      </c>
      <c r="D13" s="12">
        <v>229</v>
      </c>
      <c r="E13" s="4" t="s">
        <v>0</v>
      </c>
      <c r="F13" s="4" t="s">
        <v>70</v>
      </c>
      <c r="G13" s="4" t="s">
        <v>73</v>
      </c>
      <c r="H13" s="4" t="s">
        <v>35</v>
      </c>
      <c r="I13" s="4" t="s">
        <v>105</v>
      </c>
      <c r="J13" s="4" t="s">
        <v>40</v>
      </c>
      <c r="K13" s="4" t="s">
        <v>57</v>
      </c>
      <c r="L13" s="5">
        <v>18930</v>
      </c>
      <c r="M13" s="5" t="s">
        <v>104</v>
      </c>
      <c r="N13" s="5">
        <v>15868</v>
      </c>
      <c r="O13" s="4" t="s">
        <v>33</v>
      </c>
      <c r="P13" s="6">
        <v>1</v>
      </c>
      <c r="Q13" s="16">
        <f t="shared" si="0"/>
        <v>0.8382461701003698</v>
      </c>
      <c r="R13" s="4" t="s">
        <v>58</v>
      </c>
    </row>
    <row r="14" spans="1:18" ht="120" customHeight="1">
      <c r="A14" s="4" t="s">
        <v>34</v>
      </c>
      <c r="B14" s="3" t="s">
        <v>23</v>
      </c>
      <c r="C14" s="4" t="s">
        <v>12</v>
      </c>
      <c r="D14" s="12">
        <v>229</v>
      </c>
      <c r="E14" s="4" t="s">
        <v>0</v>
      </c>
      <c r="F14" s="4" t="s">
        <v>70</v>
      </c>
      <c r="G14" s="4" t="s">
        <v>73</v>
      </c>
      <c r="H14" s="4" t="s">
        <v>35</v>
      </c>
      <c r="I14" s="13" t="s">
        <v>74</v>
      </c>
      <c r="J14" s="4" t="s">
        <v>40</v>
      </c>
      <c r="K14" s="4" t="s">
        <v>57</v>
      </c>
      <c r="L14" s="5">
        <v>31000</v>
      </c>
      <c r="M14" s="5" t="s">
        <v>87</v>
      </c>
      <c r="N14" s="5">
        <v>30960</v>
      </c>
      <c r="O14" s="4" t="s">
        <v>33</v>
      </c>
      <c r="P14" s="6">
        <v>1</v>
      </c>
      <c r="Q14" s="16">
        <f t="shared" si="0"/>
        <v>0.9987096774193548</v>
      </c>
      <c r="R14" s="4" t="s">
        <v>58</v>
      </c>
    </row>
    <row r="15" spans="1:18" ht="58.5" customHeight="1">
      <c r="A15" s="4" t="s">
        <v>34</v>
      </c>
      <c r="B15" s="3" t="s">
        <v>24</v>
      </c>
      <c r="C15" s="4" t="s">
        <v>2</v>
      </c>
      <c r="D15" s="12">
        <v>229</v>
      </c>
      <c r="E15" s="4" t="s">
        <v>0</v>
      </c>
      <c r="F15" s="4" t="s">
        <v>70</v>
      </c>
      <c r="G15" s="4" t="s">
        <v>102</v>
      </c>
      <c r="H15" s="4" t="s">
        <v>35</v>
      </c>
      <c r="I15" s="4" t="s">
        <v>103</v>
      </c>
      <c r="J15" s="4" t="s">
        <v>40</v>
      </c>
      <c r="K15" s="4" t="s">
        <v>57</v>
      </c>
      <c r="L15" s="5">
        <v>22000</v>
      </c>
      <c r="M15" s="5" t="s">
        <v>104</v>
      </c>
      <c r="N15" s="5">
        <v>22750.87</v>
      </c>
      <c r="O15" s="4" t="s">
        <v>33</v>
      </c>
      <c r="P15" s="6">
        <v>1</v>
      </c>
      <c r="Q15" s="16">
        <f t="shared" si="0"/>
        <v>1.0341304545454546</v>
      </c>
      <c r="R15" s="4" t="s">
        <v>58</v>
      </c>
    </row>
    <row r="16" spans="1:18" ht="51.75" customHeight="1">
      <c r="A16" s="4" t="s">
        <v>34</v>
      </c>
      <c r="B16" s="3" t="s">
        <v>25</v>
      </c>
      <c r="C16" s="4" t="s">
        <v>3</v>
      </c>
      <c r="D16" s="12">
        <v>229</v>
      </c>
      <c r="E16" s="4" t="s">
        <v>0</v>
      </c>
      <c r="F16" s="4" t="s">
        <v>70</v>
      </c>
      <c r="G16" s="4" t="s">
        <v>192</v>
      </c>
      <c r="H16" s="4" t="s">
        <v>35</v>
      </c>
      <c r="I16" s="4" t="s">
        <v>98</v>
      </c>
      <c r="J16" s="4" t="s">
        <v>40</v>
      </c>
      <c r="K16" s="4" t="s">
        <v>57</v>
      </c>
      <c r="L16" s="5">
        <v>17842.22</v>
      </c>
      <c r="M16" s="5" t="s">
        <v>101</v>
      </c>
      <c r="N16" s="5">
        <v>13194</v>
      </c>
      <c r="O16" s="4" t="s">
        <v>33</v>
      </c>
      <c r="P16" s="6">
        <v>1</v>
      </c>
      <c r="Q16" s="16">
        <f t="shared" si="0"/>
        <v>0.7394819702929344</v>
      </c>
      <c r="R16" s="4" t="s">
        <v>58</v>
      </c>
    </row>
    <row r="17" spans="1:18" ht="75.75" customHeight="1">
      <c r="A17" s="4" t="s">
        <v>34</v>
      </c>
      <c r="B17" s="3" t="s">
        <v>90</v>
      </c>
      <c r="C17" s="4" t="s">
        <v>27</v>
      </c>
      <c r="D17" s="12">
        <v>229</v>
      </c>
      <c r="E17" s="4" t="s">
        <v>0</v>
      </c>
      <c r="F17" s="4" t="s">
        <v>70</v>
      </c>
      <c r="G17" s="4" t="s">
        <v>193</v>
      </c>
      <c r="H17" s="4" t="s">
        <v>35</v>
      </c>
      <c r="I17" s="3" t="s">
        <v>91</v>
      </c>
      <c r="J17" s="4" t="s">
        <v>40</v>
      </c>
      <c r="K17" s="4" t="s">
        <v>57</v>
      </c>
      <c r="L17" s="5">
        <v>4021.12</v>
      </c>
      <c r="M17" s="5" t="s">
        <v>89</v>
      </c>
      <c r="N17" s="5">
        <v>1200</v>
      </c>
      <c r="O17" s="4" t="s">
        <v>33</v>
      </c>
      <c r="P17" s="6">
        <v>1</v>
      </c>
      <c r="Q17" s="16">
        <f t="shared" si="0"/>
        <v>0.29842431959255133</v>
      </c>
      <c r="R17" s="4" t="s">
        <v>58</v>
      </c>
    </row>
    <row r="18" spans="1:18" ht="63.75" customHeight="1">
      <c r="A18" s="4" t="s">
        <v>34</v>
      </c>
      <c r="B18" s="3" t="s">
        <v>30</v>
      </c>
      <c r="C18" s="4" t="s">
        <v>3</v>
      </c>
      <c r="D18" s="12">
        <v>229</v>
      </c>
      <c r="E18" s="4" t="s">
        <v>0</v>
      </c>
      <c r="F18" s="4" t="s">
        <v>70</v>
      </c>
      <c r="G18" s="4" t="s">
        <v>92</v>
      </c>
      <c r="H18" s="4" t="s">
        <v>35</v>
      </c>
      <c r="I18" s="4" t="s">
        <v>93</v>
      </c>
      <c r="J18" s="4" t="s">
        <v>40</v>
      </c>
      <c r="K18" s="4" t="s">
        <v>57</v>
      </c>
      <c r="L18" s="5">
        <v>33108</v>
      </c>
      <c r="M18" s="5" t="s">
        <v>94</v>
      </c>
      <c r="N18" s="5">
        <v>25267</v>
      </c>
      <c r="O18" s="4" t="s">
        <v>33</v>
      </c>
      <c r="P18" s="6">
        <v>1</v>
      </c>
      <c r="Q18" s="16">
        <f t="shared" si="0"/>
        <v>0.7631690225927268</v>
      </c>
      <c r="R18" s="4" t="s">
        <v>58</v>
      </c>
    </row>
    <row r="19" spans="1:18" ht="48">
      <c r="A19" s="4" t="s">
        <v>34</v>
      </c>
      <c r="B19" s="7" t="s">
        <v>60</v>
      </c>
      <c r="C19" s="8" t="s">
        <v>10</v>
      </c>
      <c r="D19" s="12">
        <v>229</v>
      </c>
      <c r="E19" s="4" t="s">
        <v>0</v>
      </c>
      <c r="F19" s="8" t="s">
        <v>61</v>
      </c>
      <c r="G19" s="8" t="s">
        <v>62</v>
      </c>
      <c r="H19" s="12" t="s">
        <v>35</v>
      </c>
      <c r="I19" s="7" t="s">
        <v>63</v>
      </c>
      <c r="J19" s="4" t="s">
        <v>40</v>
      </c>
      <c r="K19" s="4" t="s">
        <v>57</v>
      </c>
      <c r="L19" s="9">
        <f>3180+7833</f>
        <v>11013</v>
      </c>
      <c r="M19" s="15" t="s">
        <v>89</v>
      </c>
      <c r="N19" s="9">
        <v>10777</v>
      </c>
      <c r="O19" s="4" t="s">
        <v>33</v>
      </c>
      <c r="P19" s="11">
        <v>1</v>
      </c>
      <c r="Q19" s="16">
        <f t="shared" si="0"/>
        <v>0.9785707799872877</v>
      </c>
      <c r="R19" s="8" t="s">
        <v>58</v>
      </c>
    </row>
    <row r="20" spans="1:18" ht="43.5" customHeight="1">
      <c r="A20" s="4" t="s">
        <v>34</v>
      </c>
      <c r="B20" s="7" t="s">
        <v>69</v>
      </c>
      <c r="C20" s="8" t="s">
        <v>2</v>
      </c>
      <c r="D20" s="12">
        <v>229</v>
      </c>
      <c r="E20" s="4" t="s">
        <v>0</v>
      </c>
      <c r="F20" s="8" t="s">
        <v>70</v>
      </c>
      <c r="G20" s="8" t="s">
        <v>71</v>
      </c>
      <c r="H20" s="12" t="s">
        <v>35</v>
      </c>
      <c r="I20" s="3" t="s">
        <v>72</v>
      </c>
      <c r="J20" s="4" t="s">
        <v>40</v>
      </c>
      <c r="K20" s="4" t="s">
        <v>57</v>
      </c>
      <c r="L20" s="9">
        <v>10869.2</v>
      </c>
      <c r="M20" s="15" t="s">
        <v>89</v>
      </c>
      <c r="N20" s="9">
        <v>10869.2</v>
      </c>
      <c r="O20" s="4" t="s">
        <v>33</v>
      </c>
      <c r="P20" s="11">
        <v>1</v>
      </c>
      <c r="Q20" s="16">
        <f t="shared" si="0"/>
        <v>1</v>
      </c>
      <c r="R20" s="8" t="s">
        <v>58</v>
      </c>
    </row>
    <row r="21" spans="1:18" ht="48">
      <c r="A21" s="4" t="s">
        <v>34</v>
      </c>
      <c r="B21" s="7" t="s">
        <v>106</v>
      </c>
      <c r="C21" s="8" t="s">
        <v>2</v>
      </c>
      <c r="D21" s="12">
        <v>229</v>
      </c>
      <c r="E21" s="4" t="s">
        <v>0</v>
      </c>
      <c r="F21" s="8" t="s">
        <v>70</v>
      </c>
      <c r="G21" s="8" t="s">
        <v>107</v>
      </c>
      <c r="H21" s="12" t="s">
        <v>35</v>
      </c>
      <c r="I21" s="14" t="s">
        <v>108</v>
      </c>
      <c r="J21" s="4" t="s">
        <v>40</v>
      </c>
      <c r="K21" s="4" t="s">
        <v>57</v>
      </c>
      <c r="L21" s="9">
        <v>200000</v>
      </c>
      <c r="M21" s="15" t="s">
        <v>109</v>
      </c>
      <c r="N21" s="9">
        <v>189218.35</v>
      </c>
      <c r="O21" s="4" t="s">
        <v>33</v>
      </c>
      <c r="P21" s="11">
        <v>1</v>
      </c>
      <c r="Q21" s="16">
        <f t="shared" si="0"/>
        <v>0.94609175</v>
      </c>
      <c r="R21" s="8" t="s">
        <v>58</v>
      </c>
    </row>
    <row r="22" spans="1:18" ht="36">
      <c r="A22" s="4" t="s">
        <v>34</v>
      </c>
      <c r="B22" s="7" t="s">
        <v>110</v>
      </c>
      <c r="C22" s="8" t="s">
        <v>3</v>
      </c>
      <c r="D22" s="12">
        <v>229</v>
      </c>
      <c r="E22" s="4" t="s">
        <v>0</v>
      </c>
      <c r="F22" s="8" t="s">
        <v>61</v>
      </c>
      <c r="G22" s="8" t="s">
        <v>111</v>
      </c>
      <c r="H22" s="12" t="s">
        <v>35</v>
      </c>
      <c r="I22" s="12" t="s">
        <v>112</v>
      </c>
      <c r="J22" s="4" t="s">
        <v>40</v>
      </c>
      <c r="K22" s="4" t="s">
        <v>57</v>
      </c>
      <c r="L22" s="9">
        <v>73710.58</v>
      </c>
      <c r="M22" s="15" t="s">
        <v>88</v>
      </c>
      <c r="N22" s="9">
        <v>73710.58</v>
      </c>
      <c r="O22" s="4" t="s">
        <v>33</v>
      </c>
      <c r="P22" s="11">
        <v>0.5</v>
      </c>
      <c r="Q22" s="16">
        <f t="shared" si="0"/>
        <v>1</v>
      </c>
      <c r="R22" s="8" t="s">
        <v>131</v>
      </c>
    </row>
    <row r="23" spans="1:18" ht="72" customHeight="1">
      <c r="A23" s="4" t="s">
        <v>34</v>
      </c>
      <c r="B23" s="7" t="s">
        <v>113</v>
      </c>
      <c r="C23" s="8" t="s">
        <v>2</v>
      </c>
      <c r="D23" s="12">
        <v>229</v>
      </c>
      <c r="E23" s="4" t="s">
        <v>0</v>
      </c>
      <c r="F23" s="8" t="s">
        <v>61</v>
      </c>
      <c r="G23" s="8" t="s">
        <v>194</v>
      </c>
      <c r="H23" s="12" t="s">
        <v>35</v>
      </c>
      <c r="I23" s="14" t="s">
        <v>114</v>
      </c>
      <c r="J23" s="4" t="s">
        <v>40</v>
      </c>
      <c r="K23" s="4" t="s">
        <v>57</v>
      </c>
      <c r="L23" s="9">
        <v>175343.44</v>
      </c>
      <c r="M23" s="15" t="s">
        <v>115</v>
      </c>
      <c r="N23" s="9">
        <v>146411.83</v>
      </c>
      <c r="O23" s="4" t="s">
        <v>33</v>
      </c>
      <c r="P23" s="11">
        <v>1</v>
      </c>
      <c r="Q23" s="16">
        <f t="shared" si="0"/>
        <v>0.8350003284981747</v>
      </c>
      <c r="R23" s="8" t="s">
        <v>58</v>
      </c>
    </row>
    <row r="24" spans="1:18" ht="60">
      <c r="A24" s="4" t="s">
        <v>34</v>
      </c>
      <c r="B24" s="7" t="s">
        <v>79</v>
      </c>
      <c r="C24" s="8" t="s">
        <v>2</v>
      </c>
      <c r="D24" s="12">
        <v>229</v>
      </c>
      <c r="E24" s="4" t="s">
        <v>0</v>
      </c>
      <c r="F24" s="8" t="s">
        <v>70</v>
      </c>
      <c r="G24" s="8" t="s">
        <v>81</v>
      </c>
      <c r="H24" s="12" t="s">
        <v>35</v>
      </c>
      <c r="I24" s="3" t="s">
        <v>82</v>
      </c>
      <c r="J24" s="4" t="s">
        <v>40</v>
      </c>
      <c r="K24" s="4" t="s">
        <v>57</v>
      </c>
      <c r="L24" s="9">
        <v>57497</v>
      </c>
      <c r="M24" s="15" t="s">
        <v>39</v>
      </c>
      <c r="N24" s="9">
        <v>42370.38</v>
      </c>
      <c r="O24" s="4" t="s">
        <v>33</v>
      </c>
      <c r="P24" s="11">
        <v>1</v>
      </c>
      <c r="Q24" s="16">
        <f>N24*100%/L24</f>
        <v>0.7369146216324329</v>
      </c>
      <c r="R24" s="8" t="s">
        <v>58</v>
      </c>
    </row>
    <row r="25" spans="1:18" ht="36">
      <c r="A25" s="4" t="s">
        <v>34</v>
      </c>
      <c r="B25" s="7" t="s">
        <v>127</v>
      </c>
      <c r="C25" s="8" t="s">
        <v>2</v>
      </c>
      <c r="D25" s="12">
        <v>229</v>
      </c>
      <c r="E25" s="4" t="s">
        <v>0</v>
      </c>
      <c r="F25" s="8" t="s">
        <v>70</v>
      </c>
      <c r="G25" s="8" t="s">
        <v>128</v>
      </c>
      <c r="H25" s="12" t="s">
        <v>35</v>
      </c>
      <c r="I25" s="3" t="s">
        <v>129</v>
      </c>
      <c r="J25" s="4" t="s">
        <v>40</v>
      </c>
      <c r="K25" s="4" t="s">
        <v>57</v>
      </c>
      <c r="L25" s="9">
        <v>349192.31</v>
      </c>
      <c r="M25" s="15" t="s">
        <v>130</v>
      </c>
      <c r="N25" s="9">
        <v>333161.91</v>
      </c>
      <c r="O25" s="4" t="s">
        <v>33</v>
      </c>
      <c r="P25" s="11">
        <v>1</v>
      </c>
      <c r="Q25" s="16">
        <f t="shared" si="0"/>
        <v>0.9540929180256003</v>
      </c>
      <c r="R25" s="8" t="s">
        <v>131</v>
      </c>
    </row>
    <row r="26" spans="1:18" ht="76.5" customHeight="1">
      <c r="A26" s="4" t="s">
        <v>34</v>
      </c>
      <c r="B26" s="7" t="s">
        <v>132</v>
      </c>
      <c r="C26" s="8" t="s">
        <v>2</v>
      </c>
      <c r="D26" s="12">
        <v>229</v>
      </c>
      <c r="E26" s="4" t="s">
        <v>0</v>
      </c>
      <c r="F26" s="8" t="s">
        <v>61</v>
      </c>
      <c r="G26" s="8" t="s">
        <v>133</v>
      </c>
      <c r="H26" s="12" t="s">
        <v>35</v>
      </c>
      <c r="I26" s="3" t="s">
        <v>134</v>
      </c>
      <c r="J26" s="4" t="s">
        <v>40</v>
      </c>
      <c r="K26" s="4" t="s">
        <v>57</v>
      </c>
      <c r="L26" s="9">
        <v>302419.4</v>
      </c>
      <c r="M26" s="15" t="s">
        <v>135</v>
      </c>
      <c r="N26" s="9">
        <v>119661</v>
      </c>
      <c r="O26" s="4" t="s">
        <v>33</v>
      </c>
      <c r="P26" s="11">
        <v>1</v>
      </c>
      <c r="Q26" s="16">
        <f t="shared" si="0"/>
        <v>0.3956789809119388</v>
      </c>
      <c r="R26" s="8" t="s">
        <v>58</v>
      </c>
    </row>
    <row r="27" spans="1:18" ht="72.75" customHeight="1">
      <c r="A27" s="4" t="s">
        <v>34</v>
      </c>
      <c r="B27" s="7" t="s">
        <v>136</v>
      </c>
      <c r="C27" s="8" t="s">
        <v>2</v>
      </c>
      <c r="D27" s="12">
        <v>229</v>
      </c>
      <c r="E27" s="4" t="s">
        <v>0</v>
      </c>
      <c r="F27" s="8" t="s">
        <v>61</v>
      </c>
      <c r="G27" s="8" t="s">
        <v>137</v>
      </c>
      <c r="H27" s="12" t="s">
        <v>35</v>
      </c>
      <c r="I27" s="3" t="s">
        <v>138</v>
      </c>
      <c r="J27" s="4" t="s">
        <v>40</v>
      </c>
      <c r="K27" s="4" t="s">
        <v>57</v>
      </c>
      <c r="L27" s="9">
        <v>103634</v>
      </c>
      <c r="M27" s="15" t="s">
        <v>135</v>
      </c>
      <c r="N27" s="9">
        <v>92300.2</v>
      </c>
      <c r="O27" s="4" t="s">
        <v>33</v>
      </c>
      <c r="P27" s="11">
        <v>1</v>
      </c>
      <c r="Q27" s="16">
        <f t="shared" si="0"/>
        <v>0.8906362776694907</v>
      </c>
      <c r="R27" s="8" t="s">
        <v>58</v>
      </c>
    </row>
    <row r="28" spans="1:18" ht="60">
      <c r="A28" s="4" t="s">
        <v>34</v>
      </c>
      <c r="B28" s="7" t="s">
        <v>139</v>
      </c>
      <c r="C28" s="8" t="s">
        <v>2</v>
      </c>
      <c r="D28" s="12">
        <v>229</v>
      </c>
      <c r="E28" s="4" t="s">
        <v>0</v>
      </c>
      <c r="F28" s="8" t="s">
        <v>61</v>
      </c>
      <c r="G28" s="8" t="s">
        <v>140</v>
      </c>
      <c r="H28" s="12" t="s">
        <v>35</v>
      </c>
      <c r="I28" s="3" t="s">
        <v>141</v>
      </c>
      <c r="J28" s="4" t="s">
        <v>40</v>
      </c>
      <c r="K28" s="4" t="s">
        <v>57</v>
      </c>
      <c r="L28" s="9">
        <v>147663.2</v>
      </c>
      <c r="M28" s="15" t="s">
        <v>142</v>
      </c>
      <c r="N28" s="9">
        <v>119498.6</v>
      </c>
      <c r="O28" s="4" t="s">
        <v>33</v>
      </c>
      <c r="P28" s="11">
        <v>0.9</v>
      </c>
      <c r="Q28" s="16">
        <f t="shared" si="0"/>
        <v>0.809264596730939</v>
      </c>
      <c r="R28" s="8" t="s">
        <v>131</v>
      </c>
    </row>
    <row r="29" spans="1:18" ht="60">
      <c r="A29" s="4" t="s">
        <v>34</v>
      </c>
      <c r="B29" s="7" t="s">
        <v>143</v>
      </c>
      <c r="C29" s="8" t="s">
        <v>2</v>
      </c>
      <c r="D29" s="12">
        <v>229</v>
      </c>
      <c r="E29" s="4" t="s">
        <v>0</v>
      </c>
      <c r="F29" s="8" t="s">
        <v>61</v>
      </c>
      <c r="G29" s="8" t="s">
        <v>144</v>
      </c>
      <c r="H29" s="12" t="s">
        <v>35</v>
      </c>
      <c r="I29" s="3" t="s">
        <v>145</v>
      </c>
      <c r="J29" s="4" t="s">
        <v>40</v>
      </c>
      <c r="K29" s="4" t="s">
        <v>57</v>
      </c>
      <c r="L29" s="9">
        <v>99970.9</v>
      </c>
      <c r="M29" s="15" t="s">
        <v>142</v>
      </c>
      <c r="N29" s="9">
        <v>85095.2</v>
      </c>
      <c r="O29" s="4" t="s">
        <v>33</v>
      </c>
      <c r="P29" s="11">
        <v>1</v>
      </c>
      <c r="Q29" s="16">
        <f t="shared" si="0"/>
        <v>0.8511996991124418</v>
      </c>
      <c r="R29" s="8" t="s">
        <v>58</v>
      </c>
    </row>
    <row r="30" spans="1:18" ht="60">
      <c r="A30" s="4" t="s">
        <v>34</v>
      </c>
      <c r="B30" s="7" t="s">
        <v>149</v>
      </c>
      <c r="C30" s="8" t="s">
        <v>2</v>
      </c>
      <c r="D30" s="12">
        <v>229</v>
      </c>
      <c r="E30" s="4" t="s">
        <v>0</v>
      </c>
      <c r="F30" s="8" t="s">
        <v>61</v>
      </c>
      <c r="G30" s="8" t="s">
        <v>146</v>
      </c>
      <c r="H30" s="12" t="s">
        <v>35</v>
      </c>
      <c r="I30" s="3" t="s">
        <v>147</v>
      </c>
      <c r="J30" s="4" t="s">
        <v>40</v>
      </c>
      <c r="K30" s="4" t="s">
        <v>57</v>
      </c>
      <c r="L30" s="9">
        <v>58777.8</v>
      </c>
      <c r="M30" s="15" t="s">
        <v>135</v>
      </c>
      <c r="N30" s="9">
        <v>41423.2</v>
      </c>
      <c r="O30" s="4" t="s">
        <v>33</v>
      </c>
      <c r="P30" s="11">
        <v>1</v>
      </c>
      <c r="Q30" s="16">
        <f t="shared" si="0"/>
        <v>0.7047422666380844</v>
      </c>
      <c r="R30" s="8" t="s">
        <v>58</v>
      </c>
    </row>
    <row r="31" spans="1:18" ht="60">
      <c r="A31" s="4" t="s">
        <v>34</v>
      </c>
      <c r="B31" s="7" t="s">
        <v>148</v>
      </c>
      <c r="C31" s="8" t="s">
        <v>2</v>
      </c>
      <c r="D31" s="12">
        <v>229</v>
      </c>
      <c r="E31" s="4" t="s">
        <v>0</v>
      </c>
      <c r="F31" s="8" t="s">
        <v>61</v>
      </c>
      <c r="G31" s="8" t="s">
        <v>150</v>
      </c>
      <c r="H31" s="12" t="s">
        <v>35</v>
      </c>
      <c r="I31" s="3" t="s">
        <v>151</v>
      </c>
      <c r="J31" s="4" t="s">
        <v>40</v>
      </c>
      <c r="K31" s="4" t="s">
        <v>57</v>
      </c>
      <c r="L31" s="9">
        <v>38672.2</v>
      </c>
      <c r="M31" s="15" t="s">
        <v>135</v>
      </c>
      <c r="N31" s="9">
        <v>29810</v>
      </c>
      <c r="O31" s="4" t="s">
        <v>33</v>
      </c>
      <c r="P31" s="11">
        <v>1</v>
      </c>
      <c r="Q31" s="16">
        <f t="shared" si="0"/>
        <v>0.7708379662910309</v>
      </c>
      <c r="R31" s="8" t="s">
        <v>58</v>
      </c>
    </row>
    <row r="32" spans="1:18" ht="72">
      <c r="A32" s="4" t="s">
        <v>34</v>
      </c>
      <c r="B32" s="7" t="s">
        <v>152</v>
      </c>
      <c r="C32" s="8" t="s">
        <v>2</v>
      </c>
      <c r="D32" s="12">
        <v>229</v>
      </c>
      <c r="E32" s="4" t="s">
        <v>0</v>
      </c>
      <c r="F32" s="8" t="s">
        <v>61</v>
      </c>
      <c r="G32" s="8" t="s">
        <v>153</v>
      </c>
      <c r="H32" s="12" t="s">
        <v>35</v>
      </c>
      <c r="I32" s="3" t="s">
        <v>154</v>
      </c>
      <c r="J32" s="4" t="s">
        <v>40</v>
      </c>
      <c r="K32" s="4" t="s">
        <v>57</v>
      </c>
      <c r="L32" s="9">
        <v>48040.8</v>
      </c>
      <c r="M32" s="15" t="s">
        <v>135</v>
      </c>
      <c r="N32" s="9">
        <v>42610.4</v>
      </c>
      <c r="O32" s="4" t="s">
        <v>33</v>
      </c>
      <c r="P32" s="11">
        <v>1</v>
      </c>
      <c r="Q32" s="16">
        <f t="shared" si="0"/>
        <v>0.8869627483305856</v>
      </c>
      <c r="R32" s="8" t="s">
        <v>58</v>
      </c>
    </row>
    <row r="33" spans="1:18" ht="36">
      <c r="A33" s="4" t="s">
        <v>34</v>
      </c>
      <c r="B33" s="7" t="s">
        <v>174</v>
      </c>
      <c r="C33" s="8" t="s">
        <v>2</v>
      </c>
      <c r="D33" s="12">
        <v>229</v>
      </c>
      <c r="E33" s="4" t="s">
        <v>0</v>
      </c>
      <c r="F33" s="8" t="s">
        <v>61</v>
      </c>
      <c r="G33" s="8" t="s">
        <v>175</v>
      </c>
      <c r="H33" s="12" t="s">
        <v>35</v>
      </c>
      <c r="I33" s="3" t="s">
        <v>176</v>
      </c>
      <c r="J33" s="4" t="s">
        <v>40</v>
      </c>
      <c r="K33" s="4" t="s">
        <v>57</v>
      </c>
      <c r="L33" s="9">
        <v>133016.5</v>
      </c>
      <c r="M33" s="15" t="s">
        <v>142</v>
      </c>
      <c r="N33" s="9">
        <v>33120</v>
      </c>
      <c r="O33" s="4" t="s">
        <v>33</v>
      </c>
      <c r="P33" s="11">
        <v>1</v>
      </c>
      <c r="Q33" s="16">
        <f t="shared" si="0"/>
        <v>0.24899166644739562</v>
      </c>
      <c r="R33" s="8" t="s">
        <v>131</v>
      </c>
    </row>
    <row r="34" spans="1:18" ht="60">
      <c r="A34" s="4" t="s">
        <v>34</v>
      </c>
      <c r="B34" s="7" t="s">
        <v>171</v>
      </c>
      <c r="C34" s="8" t="s">
        <v>2</v>
      </c>
      <c r="D34" s="12">
        <v>229</v>
      </c>
      <c r="E34" s="4" t="s">
        <v>0</v>
      </c>
      <c r="F34" s="8" t="s">
        <v>61</v>
      </c>
      <c r="G34" s="8" t="s">
        <v>172</v>
      </c>
      <c r="H34" s="12" t="s">
        <v>35</v>
      </c>
      <c r="I34" s="3" t="s">
        <v>173</v>
      </c>
      <c r="J34" s="4" t="s">
        <v>40</v>
      </c>
      <c r="K34" s="4" t="s">
        <v>57</v>
      </c>
      <c r="L34" s="9">
        <v>182548.2</v>
      </c>
      <c r="M34" s="15" t="s">
        <v>135</v>
      </c>
      <c r="N34" s="9">
        <v>151748.15</v>
      </c>
      <c r="O34" s="4" t="s">
        <v>33</v>
      </c>
      <c r="P34" s="11">
        <v>1</v>
      </c>
      <c r="Q34" s="16">
        <f t="shared" si="0"/>
        <v>0.8312771640585883</v>
      </c>
      <c r="R34" s="8" t="s">
        <v>58</v>
      </c>
    </row>
    <row r="35" spans="1:18" ht="84">
      <c r="A35" s="4" t="s">
        <v>34</v>
      </c>
      <c r="B35" s="7" t="s">
        <v>155</v>
      </c>
      <c r="C35" s="8" t="s">
        <v>2</v>
      </c>
      <c r="D35" s="12">
        <v>229</v>
      </c>
      <c r="E35" s="4" t="s">
        <v>0</v>
      </c>
      <c r="F35" s="8" t="s">
        <v>61</v>
      </c>
      <c r="G35" s="8" t="s">
        <v>156</v>
      </c>
      <c r="H35" s="12" t="s">
        <v>35</v>
      </c>
      <c r="I35" s="3" t="s">
        <v>157</v>
      </c>
      <c r="J35" s="4" t="s">
        <v>40</v>
      </c>
      <c r="K35" s="4" t="s">
        <v>57</v>
      </c>
      <c r="L35" s="9">
        <v>166745.7</v>
      </c>
      <c r="M35" s="15" t="s">
        <v>142</v>
      </c>
      <c r="N35" s="9">
        <v>159339.6</v>
      </c>
      <c r="O35" s="4" t="s">
        <v>33</v>
      </c>
      <c r="P35" s="11">
        <v>1</v>
      </c>
      <c r="Q35" s="16">
        <f t="shared" si="0"/>
        <v>0.9555844618481916</v>
      </c>
      <c r="R35" s="8" t="s">
        <v>58</v>
      </c>
    </row>
    <row r="36" spans="1:18" ht="36">
      <c r="A36" s="4" t="s">
        <v>34</v>
      </c>
      <c r="B36" s="7" t="s">
        <v>158</v>
      </c>
      <c r="C36" s="8" t="s">
        <v>3</v>
      </c>
      <c r="D36" s="12">
        <v>229</v>
      </c>
      <c r="E36" s="4" t="s">
        <v>0</v>
      </c>
      <c r="F36" s="8">
        <v>3510</v>
      </c>
      <c r="G36" s="8"/>
      <c r="H36" s="12"/>
      <c r="I36" s="3" t="s">
        <v>159</v>
      </c>
      <c r="J36" s="4" t="s">
        <v>40</v>
      </c>
      <c r="K36" s="4" t="s">
        <v>57</v>
      </c>
      <c r="L36" s="9">
        <v>20003.73</v>
      </c>
      <c r="M36" s="15" t="s">
        <v>115</v>
      </c>
      <c r="N36" s="9">
        <v>20003.73</v>
      </c>
      <c r="O36" s="4" t="s">
        <v>33</v>
      </c>
      <c r="P36" s="11">
        <v>1</v>
      </c>
      <c r="Q36" s="16">
        <f t="shared" si="0"/>
        <v>1</v>
      </c>
      <c r="R36" s="8" t="s">
        <v>58</v>
      </c>
    </row>
    <row r="37" spans="1:18" ht="48">
      <c r="A37" s="4" t="s">
        <v>34</v>
      </c>
      <c r="B37" s="7" t="s">
        <v>160</v>
      </c>
      <c r="C37" s="8" t="s">
        <v>29</v>
      </c>
      <c r="D37" s="12">
        <v>229</v>
      </c>
      <c r="E37" s="4" t="s">
        <v>0</v>
      </c>
      <c r="F37" s="8" t="s">
        <v>61</v>
      </c>
      <c r="G37" s="8" t="s">
        <v>189</v>
      </c>
      <c r="H37" s="12" t="s">
        <v>35</v>
      </c>
      <c r="I37" s="3" t="s">
        <v>161</v>
      </c>
      <c r="J37" s="4" t="s">
        <v>40</v>
      </c>
      <c r="K37" s="4" t="s">
        <v>57</v>
      </c>
      <c r="L37" s="9">
        <v>33466.8</v>
      </c>
      <c r="M37" s="15" t="s">
        <v>162</v>
      </c>
      <c r="N37" s="9">
        <v>22156</v>
      </c>
      <c r="O37" s="4" t="s">
        <v>33</v>
      </c>
      <c r="P37" s="11">
        <v>1</v>
      </c>
      <c r="Q37" s="16">
        <f t="shared" si="0"/>
        <v>0.662029234943287</v>
      </c>
      <c r="R37" s="8" t="s">
        <v>58</v>
      </c>
    </row>
    <row r="38" spans="1:18" ht="60">
      <c r="A38" s="4" t="s">
        <v>34</v>
      </c>
      <c r="B38" s="7" t="s">
        <v>163</v>
      </c>
      <c r="C38" s="8" t="s">
        <v>10</v>
      </c>
      <c r="D38" s="12">
        <v>229</v>
      </c>
      <c r="E38" s="4" t="s">
        <v>0</v>
      </c>
      <c r="F38" s="8" t="s">
        <v>61</v>
      </c>
      <c r="G38" s="8" t="s">
        <v>164</v>
      </c>
      <c r="H38" s="12" t="s">
        <v>35</v>
      </c>
      <c r="I38" s="3" t="s">
        <v>165</v>
      </c>
      <c r="J38" s="4" t="s">
        <v>40</v>
      </c>
      <c r="K38" s="4" t="s">
        <v>57</v>
      </c>
      <c r="L38" s="9">
        <v>112449.87</v>
      </c>
      <c r="M38" s="15" t="s">
        <v>142</v>
      </c>
      <c r="N38" s="9">
        <v>23796.7</v>
      </c>
      <c r="O38" s="4" t="s">
        <v>33</v>
      </c>
      <c r="P38" s="11">
        <v>0.4</v>
      </c>
      <c r="Q38" s="16">
        <f t="shared" si="0"/>
        <v>0.21162052032607953</v>
      </c>
      <c r="R38" s="8" t="s">
        <v>131</v>
      </c>
    </row>
    <row r="39" spans="1:18" ht="60">
      <c r="A39" s="4" t="s">
        <v>34</v>
      </c>
      <c r="B39" s="7" t="s">
        <v>177</v>
      </c>
      <c r="C39" s="8" t="s">
        <v>2</v>
      </c>
      <c r="D39" s="12">
        <v>229</v>
      </c>
      <c r="E39" s="4" t="s">
        <v>0</v>
      </c>
      <c r="F39" s="8" t="s">
        <v>61</v>
      </c>
      <c r="G39" s="8" t="s">
        <v>178</v>
      </c>
      <c r="H39" s="12" t="s">
        <v>35</v>
      </c>
      <c r="I39" s="3" t="s">
        <v>179</v>
      </c>
      <c r="J39" s="4" t="s">
        <v>40</v>
      </c>
      <c r="K39" s="4" t="s">
        <v>57</v>
      </c>
      <c r="L39" s="9">
        <v>63816.8</v>
      </c>
      <c r="M39" s="15" t="s">
        <v>142</v>
      </c>
      <c r="N39" s="9">
        <v>21146</v>
      </c>
      <c r="O39" s="4" t="s">
        <v>33</v>
      </c>
      <c r="P39" s="11">
        <v>0.4</v>
      </c>
      <c r="Q39" s="16">
        <f t="shared" si="0"/>
        <v>0.3313547529804064</v>
      </c>
      <c r="R39" s="8" t="s">
        <v>131</v>
      </c>
    </row>
    <row r="40" spans="1:18" ht="84">
      <c r="A40" s="4" t="s">
        <v>34</v>
      </c>
      <c r="B40" s="7" t="s">
        <v>183</v>
      </c>
      <c r="C40" s="8" t="s">
        <v>96</v>
      </c>
      <c r="D40" s="12">
        <v>229</v>
      </c>
      <c r="E40" s="4" t="s">
        <v>0</v>
      </c>
      <c r="F40" s="8" t="s">
        <v>61</v>
      </c>
      <c r="G40" s="8" t="s">
        <v>195</v>
      </c>
      <c r="H40" s="12" t="s">
        <v>35</v>
      </c>
      <c r="I40" s="12" t="s">
        <v>188</v>
      </c>
      <c r="J40" s="4" t="s">
        <v>40</v>
      </c>
      <c r="K40" s="4" t="s">
        <v>57</v>
      </c>
      <c r="L40" s="9">
        <v>53812.4</v>
      </c>
      <c r="M40" s="15" t="s">
        <v>142</v>
      </c>
      <c r="N40" s="9">
        <v>12122</v>
      </c>
      <c r="O40" s="4" t="s">
        <v>33</v>
      </c>
      <c r="P40" s="11">
        <v>1</v>
      </c>
      <c r="Q40" s="16">
        <f t="shared" si="0"/>
        <v>0.22526406553136452</v>
      </c>
      <c r="R40" s="8" t="s">
        <v>58</v>
      </c>
    </row>
    <row r="41" spans="1:18" ht="36">
      <c r="A41" s="4" t="s">
        <v>34</v>
      </c>
      <c r="B41" s="7" t="s">
        <v>180</v>
      </c>
      <c r="C41" s="8" t="s">
        <v>2</v>
      </c>
      <c r="D41" s="12">
        <v>229</v>
      </c>
      <c r="E41" s="4" t="s">
        <v>0</v>
      </c>
      <c r="F41" s="8" t="s">
        <v>61</v>
      </c>
      <c r="G41" s="8" t="s">
        <v>181</v>
      </c>
      <c r="H41" s="12" t="s">
        <v>35</v>
      </c>
      <c r="I41" s="3" t="s">
        <v>182</v>
      </c>
      <c r="J41" s="4" t="s">
        <v>40</v>
      </c>
      <c r="K41" s="4" t="s">
        <v>57</v>
      </c>
      <c r="L41" s="9">
        <v>469044.9</v>
      </c>
      <c r="M41" s="15" t="s">
        <v>135</v>
      </c>
      <c r="N41" s="9">
        <v>398116.36</v>
      </c>
      <c r="O41" s="4" t="s">
        <v>33</v>
      </c>
      <c r="P41" s="11">
        <v>1</v>
      </c>
      <c r="Q41" s="16">
        <f t="shared" si="0"/>
        <v>0.8487809162832811</v>
      </c>
      <c r="R41" s="8" t="s">
        <v>58</v>
      </c>
    </row>
    <row r="42" spans="1:18" ht="72">
      <c r="A42" s="4" t="s">
        <v>34</v>
      </c>
      <c r="B42" s="3" t="s">
        <v>13</v>
      </c>
      <c r="C42" s="4" t="s">
        <v>14</v>
      </c>
      <c r="D42" s="12">
        <v>229</v>
      </c>
      <c r="E42" s="4" t="s">
        <v>0</v>
      </c>
      <c r="F42" s="4">
        <v>4430</v>
      </c>
      <c r="G42" s="4"/>
      <c r="H42" s="4" t="s">
        <v>35</v>
      </c>
      <c r="I42" s="4" t="s">
        <v>59</v>
      </c>
      <c r="J42" s="4" t="s">
        <v>40</v>
      </c>
      <c r="K42" s="4" t="s">
        <v>57</v>
      </c>
      <c r="L42" s="5">
        <v>27000</v>
      </c>
      <c r="M42" s="5" t="s">
        <v>88</v>
      </c>
      <c r="N42" s="5">
        <v>27000</v>
      </c>
      <c r="O42" s="4" t="s">
        <v>33</v>
      </c>
      <c r="P42" s="6">
        <v>1</v>
      </c>
      <c r="Q42" s="16">
        <f aca="true" t="shared" si="1" ref="Q42:Q49">N42*100%/L42</f>
        <v>1</v>
      </c>
      <c r="R42" s="4" t="s">
        <v>58</v>
      </c>
    </row>
    <row r="43" spans="1:18" ht="72">
      <c r="A43" s="4" t="s">
        <v>34</v>
      </c>
      <c r="B43" s="3" t="s">
        <v>15</v>
      </c>
      <c r="C43" s="4" t="s">
        <v>16</v>
      </c>
      <c r="D43" s="12">
        <v>229</v>
      </c>
      <c r="E43" s="4" t="s">
        <v>0</v>
      </c>
      <c r="F43" s="4">
        <v>4430</v>
      </c>
      <c r="G43" s="4"/>
      <c r="H43" s="4" t="s">
        <v>35</v>
      </c>
      <c r="I43" s="4" t="s">
        <v>59</v>
      </c>
      <c r="J43" s="4" t="s">
        <v>40</v>
      </c>
      <c r="K43" s="4" t="s">
        <v>57</v>
      </c>
      <c r="L43" s="5">
        <v>28000</v>
      </c>
      <c r="M43" s="5" t="s">
        <v>86</v>
      </c>
      <c r="N43" s="5">
        <v>28000</v>
      </c>
      <c r="O43" s="4" t="s">
        <v>33</v>
      </c>
      <c r="P43" s="6">
        <v>1</v>
      </c>
      <c r="Q43" s="16">
        <f t="shared" si="1"/>
        <v>1</v>
      </c>
      <c r="R43" s="4" t="s">
        <v>58</v>
      </c>
    </row>
    <row r="44" spans="1:18" ht="72">
      <c r="A44" s="4" t="s">
        <v>34</v>
      </c>
      <c r="B44" s="3" t="s">
        <v>17</v>
      </c>
      <c r="C44" s="4" t="s">
        <v>2</v>
      </c>
      <c r="D44" s="12">
        <v>229</v>
      </c>
      <c r="E44" s="4" t="s">
        <v>0</v>
      </c>
      <c r="F44" s="4">
        <v>4430</v>
      </c>
      <c r="G44" s="4"/>
      <c r="H44" s="4" t="s">
        <v>35</v>
      </c>
      <c r="I44" s="4" t="s">
        <v>59</v>
      </c>
      <c r="J44" s="4" t="s">
        <v>40</v>
      </c>
      <c r="K44" s="4" t="s">
        <v>57</v>
      </c>
      <c r="L44" s="5">
        <v>32400</v>
      </c>
      <c r="M44" s="5" t="s">
        <v>86</v>
      </c>
      <c r="N44" s="5">
        <v>32400</v>
      </c>
      <c r="O44" s="4" t="s">
        <v>33</v>
      </c>
      <c r="P44" s="6">
        <v>1</v>
      </c>
      <c r="Q44" s="16">
        <f t="shared" si="1"/>
        <v>1</v>
      </c>
      <c r="R44" s="4" t="s">
        <v>58</v>
      </c>
    </row>
    <row r="45" spans="1:18" ht="72">
      <c r="A45" s="4" t="s">
        <v>34</v>
      </c>
      <c r="B45" s="3" t="s">
        <v>191</v>
      </c>
      <c r="C45" s="4" t="s">
        <v>10</v>
      </c>
      <c r="D45" s="12">
        <v>229</v>
      </c>
      <c r="E45" s="4" t="s">
        <v>0</v>
      </c>
      <c r="F45" s="4">
        <v>4430</v>
      </c>
      <c r="G45" s="4"/>
      <c r="H45" s="4" t="s">
        <v>35</v>
      </c>
      <c r="I45" s="4" t="s">
        <v>59</v>
      </c>
      <c r="J45" s="4" t="s">
        <v>40</v>
      </c>
      <c r="K45" s="4" t="s">
        <v>57</v>
      </c>
      <c r="L45" s="5">
        <v>7000</v>
      </c>
      <c r="M45" s="5" t="s">
        <v>88</v>
      </c>
      <c r="N45" s="5">
        <v>7000</v>
      </c>
      <c r="O45" s="4" t="s">
        <v>33</v>
      </c>
      <c r="P45" s="6">
        <v>1</v>
      </c>
      <c r="Q45" s="16">
        <f t="shared" si="1"/>
        <v>1</v>
      </c>
      <c r="R45" s="4" t="s">
        <v>58</v>
      </c>
    </row>
    <row r="46" spans="1:18" ht="72">
      <c r="A46" s="4" t="s">
        <v>34</v>
      </c>
      <c r="B46" s="3" t="s">
        <v>20</v>
      </c>
      <c r="C46" s="4" t="s">
        <v>2</v>
      </c>
      <c r="D46" s="12">
        <v>229</v>
      </c>
      <c r="E46" s="4" t="s">
        <v>0</v>
      </c>
      <c r="F46" s="4">
        <v>4430</v>
      </c>
      <c r="G46" s="4"/>
      <c r="H46" s="4" t="s">
        <v>35</v>
      </c>
      <c r="I46" s="4" t="s">
        <v>59</v>
      </c>
      <c r="J46" s="4" t="s">
        <v>40</v>
      </c>
      <c r="K46" s="4" t="s">
        <v>57</v>
      </c>
      <c r="L46" s="5">
        <v>25000</v>
      </c>
      <c r="M46" s="5" t="s">
        <v>88</v>
      </c>
      <c r="N46" s="5">
        <v>25000</v>
      </c>
      <c r="O46" s="4" t="s">
        <v>33</v>
      </c>
      <c r="P46" s="6">
        <v>1</v>
      </c>
      <c r="Q46" s="16">
        <f t="shared" si="1"/>
        <v>1</v>
      </c>
      <c r="R46" s="4" t="s">
        <v>58</v>
      </c>
    </row>
    <row r="47" spans="1:18" ht="72">
      <c r="A47" s="4" t="s">
        <v>34</v>
      </c>
      <c r="B47" s="3" t="s">
        <v>21</v>
      </c>
      <c r="C47" s="4" t="s">
        <v>2</v>
      </c>
      <c r="D47" s="12">
        <v>229</v>
      </c>
      <c r="E47" s="4" t="s">
        <v>0</v>
      </c>
      <c r="F47" s="4">
        <v>4430</v>
      </c>
      <c r="G47" s="4"/>
      <c r="H47" s="4" t="s">
        <v>35</v>
      </c>
      <c r="I47" s="4" t="s">
        <v>59</v>
      </c>
      <c r="J47" s="4" t="s">
        <v>40</v>
      </c>
      <c r="K47" s="4" t="s">
        <v>57</v>
      </c>
      <c r="L47" s="5">
        <v>28000</v>
      </c>
      <c r="M47" s="5" t="s">
        <v>86</v>
      </c>
      <c r="N47" s="5">
        <v>28000</v>
      </c>
      <c r="O47" s="4" t="s">
        <v>33</v>
      </c>
      <c r="P47" s="6">
        <v>1</v>
      </c>
      <c r="Q47" s="16">
        <f t="shared" si="1"/>
        <v>1</v>
      </c>
      <c r="R47" s="4" t="s">
        <v>58</v>
      </c>
    </row>
    <row r="48" spans="1:18" ht="72">
      <c r="A48" s="4" t="s">
        <v>34</v>
      </c>
      <c r="B48" s="3" t="s">
        <v>26</v>
      </c>
      <c r="C48" s="4" t="s">
        <v>27</v>
      </c>
      <c r="D48" s="12">
        <v>229</v>
      </c>
      <c r="E48" s="4" t="s">
        <v>0</v>
      </c>
      <c r="F48" s="4">
        <v>4430</v>
      </c>
      <c r="G48" s="4"/>
      <c r="H48" s="4" t="s">
        <v>35</v>
      </c>
      <c r="I48" s="3" t="s">
        <v>59</v>
      </c>
      <c r="J48" s="4" t="s">
        <v>40</v>
      </c>
      <c r="K48" s="4" t="s">
        <v>57</v>
      </c>
      <c r="L48" s="5">
        <v>10000</v>
      </c>
      <c r="M48" s="5" t="s">
        <v>88</v>
      </c>
      <c r="N48" s="5">
        <v>10000</v>
      </c>
      <c r="O48" s="4" t="s">
        <v>33</v>
      </c>
      <c r="P48" s="6">
        <v>1</v>
      </c>
      <c r="Q48" s="16">
        <f t="shared" si="1"/>
        <v>1</v>
      </c>
      <c r="R48" s="4" t="s">
        <v>58</v>
      </c>
    </row>
    <row r="49" spans="1:18" ht="72">
      <c r="A49" s="4" t="s">
        <v>34</v>
      </c>
      <c r="B49" s="3" t="s">
        <v>28</v>
      </c>
      <c r="C49" s="4" t="s">
        <v>29</v>
      </c>
      <c r="D49" s="12">
        <v>229</v>
      </c>
      <c r="E49" s="4" t="s">
        <v>0</v>
      </c>
      <c r="F49" s="4">
        <v>4430</v>
      </c>
      <c r="G49" s="4"/>
      <c r="H49" s="4" t="s">
        <v>35</v>
      </c>
      <c r="I49" s="4" t="s">
        <v>59</v>
      </c>
      <c r="J49" s="4" t="s">
        <v>40</v>
      </c>
      <c r="K49" s="4" t="s">
        <v>57</v>
      </c>
      <c r="L49" s="5">
        <v>10000</v>
      </c>
      <c r="M49" s="5" t="s">
        <v>88</v>
      </c>
      <c r="N49" s="5">
        <v>10000</v>
      </c>
      <c r="O49" s="4" t="s">
        <v>33</v>
      </c>
      <c r="P49" s="6">
        <v>1</v>
      </c>
      <c r="Q49" s="16">
        <f t="shared" si="1"/>
        <v>1</v>
      </c>
      <c r="R49" s="4" t="s">
        <v>58</v>
      </c>
    </row>
    <row r="50" spans="1:18" ht="48">
      <c r="A50" s="4" t="s">
        <v>34</v>
      </c>
      <c r="B50" s="7" t="s">
        <v>196</v>
      </c>
      <c r="C50" s="8" t="s">
        <v>96</v>
      </c>
      <c r="D50" s="12">
        <v>229</v>
      </c>
      <c r="E50" s="4" t="s">
        <v>0</v>
      </c>
      <c r="F50" s="8"/>
      <c r="G50" s="8"/>
      <c r="H50" s="12" t="s">
        <v>35</v>
      </c>
      <c r="I50" s="3" t="s">
        <v>197</v>
      </c>
      <c r="J50" s="4" t="s">
        <v>40</v>
      </c>
      <c r="K50" s="4" t="s">
        <v>57</v>
      </c>
      <c r="L50" s="9">
        <v>153581.27</v>
      </c>
      <c r="M50" s="15" t="s">
        <v>94</v>
      </c>
      <c r="N50" s="9"/>
      <c r="O50" s="4"/>
      <c r="P50" s="11">
        <v>1</v>
      </c>
      <c r="Q50" s="16">
        <f t="shared" si="0"/>
        <v>0</v>
      </c>
      <c r="R50" s="8" t="s">
        <v>58</v>
      </c>
    </row>
    <row r="51" spans="1:18" ht="48">
      <c r="A51" s="4" t="s">
        <v>34</v>
      </c>
      <c r="B51" s="7" t="s">
        <v>198</v>
      </c>
      <c r="C51" s="8" t="s">
        <v>96</v>
      </c>
      <c r="D51" s="12">
        <v>229</v>
      </c>
      <c r="E51" s="4" t="s">
        <v>0</v>
      </c>
      <c r="F51" s="8"/>
      <c r="G51" s="8"/>
      <c r="H51" s="12" t="s">
        <v>35</v>
      </c>
      <c r="I51" s="3" t="s">
        <v>199</v>
      </c>
      <c r="J51" s="4" t="s">
        <v>40</v>
      </c>
      <c r="K51" s="4" t="s">
        <v>57</v>
      </c>
      <c r="L51" s="9">
        <v>52373.8</v>
      </c>
      <c r="M51" s="15" t="s">
        <v>94</v>
      </c>
      <c r="N51" s="9"/>
      <c r="O51" s="4"/>
      <c r="P51" s="11">
        <v>1</v>
      </c>
      <c r="Q51" s="16">
        <f t="shared" si="0"/>
        <v>0</v>
      </c>
      <c r="R51" s="8" t="s">
        <v>58</v>
      </c>
    </row>
    <row r="52" spans="1:19" ht="72">
      <c r="A52" s="4" t="s">
        <v>34</v>
      </c>
      <c r="B52" s="7" t="s">
        <v>166</v>
      </c>
      <c r="C52" s="8" t="s">
        <v>2</v>
      </c>
      <c r="D52" s="12">
        <v>101</v>
      </c>
      <c r="E52" s="4" t="s">
        <v>167</v>
      </c>
      <c r="F52" s="8" t="s">
        <v>70</v>
      </c>
      <c r="G52" s="8" t="s">
        <v>168</v>
      </c>
      <c r="H52" s="12" t="s">
        <v>35</v>
      </c>
      <c r="I52" s="3" t="s">
        <v>169</v>
      </c>
      <c r="J52" s="4" t="s">
        <v>40</v>
      </c>
      <c r="K52" s="4" t="s">
        <v>57</v>
      </c>
      <c r="L52" s="9">
        <v>273000</v>
      </c>
      <c r="M52" s="15" t="s">
        <v>170</v>
      </c>
      <c r="N52" s="9">
        <v>174995.84</v>
      </c>
      <c r="O52" s="4" t="s">
        <v>33</v>
      </c>
      <c r="P52" s="11">
        <v>0.9</v>
      </c>
      <c r="Q52" s="16">
        <f aca="true" t="shared" si="2" ref="Q52:Q57">N52*100%/L52</f>
        <v>0.6410104029304029</v>
      </c>
      <c r="R52" s="8" t="s">
        <v>131</v>
      </c>
      <c r="S52" s="2"/>
    </row>
    <row r="53" spans="1:19" ht="108">
      <c r="A53" s="4" t="s">
        <v>34</v>
      </c>
      <c r="B53" s="7" t="s">
        <v>206</v>
      </c>
      <c r="C53" s="8" t="s">
        <v>96</v>
      </c>
      <c r="D53" s="12">
        <v>101</v>
      </c>
      <c r="E53" s="4" t="s">
        <v>207</v>
      </c>
      <c r="F53" s="8" t="s">
        <v>61</v>
      </c>
      <c r="G53" s="8" t="s">
        <v>208</v>
      </c>
      <c r="H53" s="12" t="s">
        <v>35</v>
      </c>
      <c r="I53" s="3" t="s">
        <v>209</v>
      </c>
      <c r="J53" s="4" t="s">
        <v>40</v>
      </c>
      <c r="K53" s="4" t="s">
        <v>57</v>
      </c>
      <c r="L53" s="9">
        <v>1282216</v>
      </c>
      <c r="M53" s="15" t="s">
        <v>210</v>
      </c>
      <c r="N53" s="9">
        <v>1282182.21</v>
      </c>
      <c r="O53" s="4" t="s">
        <v>33</v>
      </c>
      <c r="P53" s="11">
        <v>1</v>
      </c>
      <c r="Q53" s="16">
        <f t="shared" si="2"/>
        <v>0.9999736471858095</v>
      </c>
      <c r="R53" s="8" t="s">
        <v>58</v>
      </c>
      <c r="S53" s="2"/>
    </row>
    <row r="54" spans="1:19" ht="36">
      <c r="A54" s="4" t="s">
        <v>34</v>
      </c>
      <c r="B54" s="7" t="s">
        <v>211</v>
      </c>
      <c r="C54" s="8" t="s">
        <v>14</v>
      </c>
      <c r="D54" s="12">
        <v>101</v>
      </c>
      <c r="E54" s="4" t="s">
        <v>207</v>
      </c>
      <c r="F54" s="8" t="s">
        <v>70</v>
      </c>
      <c r="G54" s="8" t="s">
        <v>212</v>
      </c>
      <c r="H54" s="12" t="s">
        <v>35</v>
      </c>
      <c r="I54" s="3" t="s">
        <v>213</v>
      </c>
      <c r="J54" s="4" t="s">
        <v>40</v>
      </c>
      <c r="K54" s="4" t="s">
        <v>57</v>
      </c>
      <c r="L54" s="9">
        <v>1750312</v>
      </c>
      <c r="M54" s="15" t="s">
        <v>214</v>
      </c>
      <c r="N54" s="9">
        <v>1750482.46</v>
      </c>
      <c r="O54" s="4" t="s">
        <v>33</v>
      </c>
      <c r="P54" s="11">
        <v>1</v>
      </c>
      <c r="Q54" s="16">
        <f t="shared" si="2"/>
        <v>1.000097388351334</v>
      </c>
      <c r="R54" s="8" t="s">
        <v>58</v>
      </c>
      <c r="S54" s="2"/>
    </row>
    <row r="55" spans="1:19" ht="72">
      <c r="A55" s="4" t="s">
        <v>34</v>
      </c>
      <c r="B55" s="7" t="s">
        <v>215</v>
      </c>
      <c r="C55" s="8" t="s">
        <v>2</v>
      </c>
      <c r="D55" s="12">
        <v>101</v>
      </c>
      <c r="E55" s="4" t="s">
        <v>216</v>
      </c>
      <c r="F55" s="8" t="s">
        <v>217</v>
      </c>
      <c r="G55" s="8" t="s">
        <v>218</v>
      </c>
      <c r="H55" s="12" t="s">
        <v>67</v>
      </c>
      <c r="I55" s="3" t="s">
        <v>219</v>
      </c>
      <c r="J55" s="4" t="s">
        <v>220</v>
      </c>
      <c r="K55" s="4" t="s">
        <v>221</v>
      </c>
      <c r="L55" s="9">
        <v>1116935.87</v>
      </c>
      <c r="M55" s="15" t="s">
        <v>225</v>
      </c>
      <c r="N55" s="9">
        <v>1116935.86</v>
      </c>
      <c r="O55" s="4" t="s">
        <v>33</v>
      </c>
      <c r="P55" s="11">
        <v>1</v>
      </c>
      <c r="Q55" s="16">
        <f t="shared" si="2"/>
        <v>0.9999999910469345</v>
      </c>
      <c r="R55" s="8" t="s">
        <v>58</v>
      </c>
      <c r="S55" s="2"/>
    </row>
    <row r="56" spans="1:19" ht="72">
      <c r="A56" s="4" t="s">
        <v>34</v>
      </c>
      <c r="B56" s="7" t="s">
        <v>222</v>
      </c>
      <c r="C56" s="8" t="s">
        <v>2</v>
      </c>
      <c r="D56" s="12">
        <v>101</v>
      </c>
      <c r="E56" s="4" t="s">
        <v>207</v>
      </c>
      <c r="F56" s="8" t="s">
        <v>61</v>
      </c>
      <c r="G56" s="8" t="s">
        <v>223</v>
      </c>
      <c r="H56" s="12" t="s">
        <v>35</v>
      </c>
      <c r="I56" s="3" t="s">
        <v>224</v>
      </c>
      <c r="J56" s="4" t="s">
        <v>40</v>
      </c>
      <c r="K56" s="4" t="s">
        <v>57</v>
      </c>
      <c r="L56" s="9">
        <v>1020000</v>
      </c>
      <c r="M56" s="15" t="s">
        <v>125</v>
      </c>
      <c r="N56" s="9">
        <v>1020132.76</v>
      </c>
      <c r="O56" s="4" t="s">
        <v>33</v>
      </c>
      <c r="P56" s="11">
        <v>0.95</v>
      </c>
      <c r="Q56" s="16">
        <f t="shared" si="2"/>
        <v>1.0001301568627452</v>
      </c>
      <c r="R56" s="8" t="s">
        <v>58</v>
      </c>
      <c r="S56" s="2"/>
    </row>
    <row r="57" spans="1:19" ht="84">
      <c r="A57" s="4" t="s">
        <v>34</v>
      </c>
      <c r="B57" s="7" t="s">
        <v>200</v>
      </c>
      <c r="C57" s="8" t="s">
        <v>201</v>
      </c>
      <c r="D57" s="12">
        <v>101</v>
      </c>
      <c r="E57" s="4" t="s">
        <v>202</v>
      </c>
      <c r="F57" s="8" t="s">
        <v>70</v>
      </c>
      <c r="G57" s="8" t="s">
        <v>203</v>
      </c>
      <c r="H57" s="12" t="s">
        <v>35</v>
      </c>
      <c r="I57" s="12" t="s">
        <v>204</v>
      </c>
      <c r="J57" s="4" t="s">
        <v>40</v>
      </c>
      <c r="K57" s="4" t="s">
        <v>57</v>
      </c>
      <c r="L57" s="9">
        <v>2268984.5</v>
      </c>
      <c r="M57" s="15" t="s">
        <v>205</v>
      </c>
      <c r="N57" s="9">
        <v>2080840.32</v>
      </c>
      <c r="O57" s="4" t="s">
        <v>33</v>
      </c>
      <c r="P57" s="11">
        <v>1</v>
      </c>
      <c r="Q57" s="16">
        <f t="shared" si="2"/>
        <v>0.9170800064962983</v>
      </c>
      <c r="R57" s="8" t="s">
        <v>58</v>
      </c>
      <c r="S57" s="2"/>
    </row>
    <row r="58" spans="1:18" ht="108">
      <c r="A58" s="4" t="s">
        <v>75</v>
      </c>
      <c r="B58" s="7" t="s">
        <v>76</v>
      </c>
      <c r="C58" s="8" t="s">
        <v>77</v>
      </c>
      <c r="D58" s="8"/>
      <c r="E58" s="14" t="s">
        <v>78</v>
      </c>
      <c r="F58" s="8"/>
      <c r="G58" s="8"/>
      <c r="H58" s="8" t="s">
        <v>67</v>
      </c>
      <c r="I58" s="14" t="s">
        <v>80</v>
      </c>
      <c r="J58" s="4" t="s">
        <v>40</v>
      </c>
      <c r="K58" s="8"/>
      <c r="L58" s="17">
        <v>1000000</v>
      </c>
      <c r="M58" s="8"/>
      <c r="N58" s="8"/>
      <c r="O58" s="8"/>
      <c r="P58" s="11">
        <v>1</v>
      </c>
      <c r="Q58" s="16">
        <f t="shared" si="0"/>
        <v>0</v>
      </c>
      <c r="R58" s="8" t="s">
        <v>58</v>
      </c>
    </row>
    <row r="59" spans="1:18" ht="120">
      <c r="A59" s="4" t="s">
        <v>34</v>
      </c>
      <c r="B59" s="12" t="s">
        <v>120</v>
      </c>
      <c r="C59" s="8" t="s">
        <v>2</v>
      </c>
      <c r="D59" s="19">
        <v>101</v>
      </c>
      <c r="E59" s="14" t="s">
        <v>78</v>
      </c>
      <c r="F59" s="8" t="s">
        <v>70</v>
      </c>
      <c r="G59" s="8" t="s">
        <v>121</v>
      </c>
      <c r="H59" s="8" t="s">
        <v>67</v>
      </c>
      <c r="I59" s="12" t="s">
        <v>122</v>
      </c>
      <c r="J59" s="12" t="s">
        <v>123</v>
      </c>
      <c r="K59" s="12" t="s">
        <v>124</v>
      </c>
      <c r="L59" s="20">
        <v>2000000</v>
      </c>
      <c r="M59" s="12" t="s">
        <v>125</v>
      </c>
      <c r="N59" s="20">
        <v>1977843.6</v>
      </c>
      <c r="O59" s="4" t="s">
        <v>126</v>
      </c>
      <c r="P59" s="11">
        <v>1</v>
      </c>
      <c r="Q59" s="16">
        <f t="shared" si="0"/>
        <v>0.9889218000000001</v>
      </c>
      <c r="R59" s="8" t="s">
        <v>58</v>
      </c>
    </row>
    <row r="60" spans="1:18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22" t="s">
        <v>184</v>
      </c>
      <c r="N60" s="23">
        <f>SUM(N5:N59)</f>
        <v>14546169.440000001</v>
      </c>
      <c r="O60" s="10"/>
      <c r="P60" s="10"/>
      <c r="Q60" s="10"/>
      <c r="R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22"/>
      <c r="N61" s="22"/>
      <c r="O61" s="10"/>
    </row>
    <row r="62" spans="1:18" ht="32.25" customHeight="1">
      <c r="A62" s="10" t="s">
        <v>228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 t="s">
        <v>231</v>
      </c>
      <c r="Q62" s="10"/>
      <c r="R62" s="10"/>
    </row>
    <row r="63" spans="1:18" ht="12.75">
      <c r="A63" s="10" t="s">
        <v>226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229</v>
      </c>
      <c r="Q63" s="10"/>
      <c r="R63" s="10"/>
    </row>
    <row r="64" spans="1:18" ht="12.75">
      <c r="A64" s="10" t="s">
        <v>227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 t="s">
        <v>230</v>
      </c>
      <c r="Q64" s="10"/>
      <c r="R64" s="10"/>
    </row>
    <row r="65" spans="1:18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6" spans="1:2" ht="30">
      <c r="A76" s="21"/>
      <c r="B76" s="21"/>
    </row>
    <row r="77" ht="30">
      <c r="A77" s="21"/>
    </row>
  </sheetData>
  <sheetProtection/>
  <mergeCells count="20">
    <mergeCell ref="A1:O1"/>
    <mergeCell ref="A3:A4"/>
    <mergeCell ref="B3:B4"/>
    <mergeCell ref="C3:C4"/>
    <mergeCell ref="M3:M4"/>
    <mergeCell ref="Q3:Q4"/>
    <mergeCell ref="O3:O4"/>
    <mergeCell ref="D3:D4"/>
    <mergeCell ref="F3:F4"/>
    <mergeCell ref="G3:G4"/>
    <mergeCell ref="E2:R2"/>
    <mergeCell ref="E3:E4"/>
    <mergeCell ref="I3:I4"/>
    <mergeCell ref="J3:J4"/>
    <mergeCell ref="K3:K4"/>
    <mergeCell ref="H3:H4"/>
    <mergeCell ref="N3:N4"/>
    <mergeCell ref="R3:R4"/>
    <mergeCell ref="P3:P4"/>
    <mergeCell ref="L3:L4"/>
  </mergeCells>
  <printOptions/>
  <pageMargins left="0.5511811023622047" right="0" top="0.3937007874015748" bottom="0.3937007874015748" header="0" footer="0"/>
  <pageSetup horizontalDpi="300" verticalDpi="300" orientation="landscape" paperSize="3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hector_rodriguez</dc:creator>
  <cp:keywords/>
  <dc:description/>
  <cp:lastModifiedBy>Luffi</cp:lastModifiedBy>
  <cp:lastPrinted>2013-02-13T18:51:27Z</cp:lastPrinted>
  <dcterms:created xsi:type="dcterms:W3CDTF">2007-10-20T01:48:21Z</dcterms:created>
  <dcterms:modified xsi:type="dcterms:W3CDTF">2015-10-15T17:05:15Z</dcterms:modified>
  <cp:category/>
  <cp:version/>
  <cp:contentType/>
  <cp:contentStatus/>
</cp:coreProperties>
</file>