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330" windowHeight="7365"/>
  </bookViews>
  <sheets>
    <sheet name="OCTUBRE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225" i="1" l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225" i="1" s="1"/>
  <c r="F224" i="1"/>
  <c r="L224" i="1" s="1"/>
  <c r="F223" i="1"/>
  <c r="F222" i="1"/>
  <c r="F221" i="1"/>
  <c r="L221" i="1" s="1"/>
  <c r="F220" i="1"/>
  <c r="L220" i="1" s="1"/>
  <c r="F219" i="1"/>
  <c r="F218" i="1"/>
  <c r="F217" i="1"/>
  <c r="L217" i="1" s="1"/>
  <c r="F216" i="1"/>
  <c r="L216" i="1" s="1"/>
  <c r="F215" i="1"/>
  <c r="F214" i="1"/>
  <c r="F213" i="1"/>
  <c r="L213" i="1" s="1"/>
  <c r="F212" i="1"/>
  <c r="L212" i="1" s="1"/>
  <c r="F211" i="1"/>
  <c r="F210" i="1"/>
  <c r="F209" i="1"/>
  <c r="L209" i="1" s="1"/>
  <c r="F208" i="1"/>
  <c r="L208" i="1" s="1"/>
  <c r="F207" i="1"/>
  <c r="F206" i="1"/>
  <c r="F205" i="1"/>
  <c r="L205" i="1" s="1"/>
  <c r="F204" i="1"/>
  <c r="L204" i="1" s="1"/>
  <c r="F203" i="1"/>
  <c r="F202" i="1"/>
  <c r="F201" i="1"/>
  <c r="L201" i="1" s="1"/>
  <c r="F200" i="1"/>
  <c r="L200" i="1" s="1"/>
  <c r="F199" i="1"/>
  <c r="F198" i="1"/>
  <c r="F197" i="1"/>
  <c r="F196" i="1"/>
  <c r="L196" i="1" s="1"/>
  <c r="F195" i="1"/>
  <c r="F194" i="1"/>
  <c r="F193" i="1"/>
  <c r="F192" i="1"/>
  <c r="L192" i="1" s="1"/>
  <c r="F191" i="1"/>
  <c r="F190" i="1"/>
  <c r="F189" i="1"/>
  <c r="F188" i="1"/>
  <c r="L188" i="1" s="1"/>
  <c r="F187" i="1"/>
  <c r="F186" i="1"/>
  <c r="F185" i="1"/>
  <c r="L185" i="1" s="1"/>
  <c r="F184" i="1"/>
  <c r="L184" i="1" s="1"/>
  <c r="F183" i="1"/>
  <c r="F182" i="1"/>
  <c r="F181" i="1"/>
  <c r="L181" i="1" s="1"/>
  <c r="F180" i="1"/>
  <c r="L180" i="1" s="1"/>
  <c r="F179" i="1"/>
  <c r="F178" i="1"/>
  <c r="F177" i="1"/>
  <c r="L177" i="1" s="1"/>
  <c r="F176" i="1"/>
  <c r="L176" i="1" s="1"/>
  <c r="F175" i="1"/>
  <c r="F174" i="1"/>
  <c r="F173" i="1"/>
  <c r="F172" i="1"/>
  <c r="L172" i="1" s="1"/>
  <c r="F171" i="1"/>
  <c r="F170" i="1"/>
  <c r="F169" i="1"/>
  <c r="L169" i="1" s="1"/>
  <c r="F168" i="1"/>
  <c r="L168" i="1" s="1"/>
  <c r="F166" i="1"/>
  <c r="F165" i="1"/>
  <c r="F164" i="1"/>
  <c r="L164" i="1" s="1"/>
  <c r="F163" i="1"/>
  <c r="L163" i="1" s="1"/>
  <c r="F162" i="1"/>
  <c r="F161" i="1"/>
  <c r="F160" i="1"/>
  <c r="L160" i="1" s="1"/>
  <c r="F159" i="1"/>
  <c r="L159" i="1" s="1"/>
  <c r="F158" i="1"/>
  <c r="F157" i="1"/>
  <c r="F156" i="1"/>
  <c r="L156" i="1" s="1"/>
  <c r="F155" i="1"/>
  <c r="L155" i="1" s="1"/>
  <c r="F154" i="1"/>
  <c r="F153" i="1"/>
  <c r="F152" i="1"/>
  <c r="L152" i="1" s="1"/>
  <c r="F151" i="1"/>
  <c r="L151" i="1" s="1"/>
  <c r="F150" i="1"/>
  <c r="F149" i="1"/>
  <c r="F148" i="1"/>
  <c r="L148" i="1" s="1"/>
  <c r="F147" i="1"/>
  <c r="L147" i="1" s="1"/>
  <c r="F146" i="1"/>
  <c r="F145" i="1"/>
  <c r="M145" i="1" s="1"/>
  <c r="F144" i="1"/>
  <c r="L144" i="1" s="1"/>
  <c r="F143" i="1"/>
  <c r="L143" i="1" s="1"/>
  <c r="F142" i="1"/>
  <c r="F141" i="1"/>
  <c r="F140" i="1"/>
  <c r="L140" i="1" s="1"/>
  <c r="F139" i="1"/>
  <c r="L139" i="1" s="1"/>
  <c r="F138" i="1"/>
  <c r="F137" i="1"/>
  <c r="F136" i="1"/>
  <c r="L136" i="1" s="1"/>
  <c r="F135" i="1"/>
  <c r="M135" i="1" s="1"/>
  <c r="F134" i="1"/>
  <c r="F133" i="1"/>
  <c r="F132" i="1"/>
  <c r="F131" i="1"/>
  <c r="L131" i="1" s="1"/>
  <c r="F130" i="1"/>
  <c r="F129" i="1"/>
  <c r="F128" i="1"/>
  <c r="L128" i="1" s="1"/>
  <c r="F127" i="1"/>
  <c r="L127" i="1" s="1"/>
  <c r="F126" i="1"/>
  <c r="F125" i="1"/>
  <c r="F124" i="1"/>
  <c r="L124" i="1" s="1"/>
  <c r="F123" i="1"/>
  <c r="L123" i="1" s="1"/>
  <c r="F122" i="1"/>
  <c r="F121" i="1"/>
  <c r="M121" i="1" s="1"/>
  <c r="F120" i="1"/>
  <c r="F119" i="1"/>
  <c r="M119" i="1" s="1"/>
  <c r="F118" i="1"/>
  <c r="F117" i="1"/>
  <c r="F116" i="1"/>
  <c r="L116" i="1" s="1"/>
  <c r="F115" i="1"/>
  <c r="M115" i="1" s="1"/>
  <c r="F114" i="1"/>
  <c r="F113" i="1"/>
  <c r="F112" i="1"/>
  <c r="L112" i="1" s="1"/>
  <c r="F111" i="1"/>
  <c r="M111" i="1" s="1"/>
  <c r="F110" i="1"/>
  <c r="F109" i="1"/>
  <c r="M109" i="1" s="1"/>
  <c r="F108" i="1"/>
  <c r="F107" i="1"/>
  <c r="M107" i="1" s="1"/>
  <c r="F106" i="1"/>
  <c r="F105" i="1"/>
  <c r="M105" i="1" s="1"/>
  <c r="F104" i="1"/>
  <c r="L104" i="1" s="1"/>
  <c r="F103" i="1"/>
  <c r="L103" i="1" s="1"/>
  <c r="F102" i="1"/>
  <c r="F101" i="1"/>
  <c r="F100" i="1"/>
  <c r="F99" i="1"/>
  <c r="L99" i="1" s="1"/>
  <c r="F98" i="1"/>
  <c r="F97" i="1"/>
  <c r="L97" i="1" s="1"/>
  <c r="F96" i="1"/>
  <c r="L96" i="1" s="1"/>
  <c r="F95" i="1"/>
  <c r="L95" i="1" s="1"/>
  <c r="F94" i="1"/>
  <c r="F93" i="1"/>
  <c r="L93" i="1" s="1"/>
  <c r="F92" i="1"/>
  <c r="L92" i="1" s="1"/>
  <c r="F91" i="1"/>
  <c r="L91" i="1" s="1"/>
  <c r="F90" i="1"/>
  <c r="F89" i="1"/>
  <c r="L89" i="1" s="1"/>
  <c r="F88" i="1"/>
  <c r="L88" i="1" s="1"/>
  <c r="F87" i="1"/>
  <c r="L87" i="1" s="1"/>
  <c r="F86" i="1"/>
  <c r="F85" i="1"/>
  <c r="L85" i="1" s="1"/>
  <c r="F84" i="1"/>
  <c r="L84" i="1" s="1"/>
  <c r="F83" i="1"/>
  <c r="M83" i="1" s="1"/>
  <c r="F82" i="1"/>
  <c r="F81" i="1"/>
  <c r="L81" i="1" s="1"/>
  <c r="F80" i="1"/>
  <c r="L80" i="1" s="1"/>
  <c r="F79" i="1"/>
  <c r="L79" i="1" s="1"/>
  <c r="F78" i="1"/>
  <c r="F77" i="1"/>
  <c r="M77" i="1" s="1"/>
  <c r="F76" i="1"/>
  <c r="L76" i="1" s="1"/>
  <c r="F75" i="1"/>
  <c r="L75" i="1" s="1"/>
  <c r="F74" i="1"/>
  <c r="F73" i="1"/>
  <c r="L73" i="1" s="1"/>
  <c r="F72" i="1"/>
  <c r="L72" i="1" s="1"/>
  <c r="F71" i="1"/>
  <c r="L71" i="1" s="1"/>
  <c r="F70" i="1"/>
  <c r="F69" i="1"/>
  <c r="L69" i="1" s="1"/>
  <c r="F68" i="1"/>
  <c r="L68" i="1" s="1"/>
  <c r="F67" i="1"/>
  <c r="M67" i="1" s="1"/>
  <c r="F66" i="1"/>
  <c r="F65" i="1"/>
  <c r="L65" i="1" s="1"/>
  <c r="F64" i="1"/>
  <c r="L64" i="1" s="1"/>
  <c r="F63" i="1"/>
  <c r="L63" i="1" s="1"/>
  <c r="F62" i="1"/>
  <c r="F61" i="1"/>
  <c r="L61" i="1" s="1"/>
  <c r="F60" i="1"/>
  <c r="L60" i="1" s="1"/>
  <c r="F59" i="1"/>
  <c r="L59" i="1" s="1"/>
  <c r="F58" i="1"/>
  <c r="F57" i="1"/>
  <c r="L57" i="1" s="1"/>
  <c r="F56" i="1"/>
  <c r="L56" i="1" s="1"/>
  <c r="F55" i="1"/>
  <c r="L55" i="1" s="1"/>
  <c r="F54" i="1"/>
  <c r="F53" i="1"/>
  <c r="L53" i="1" s="1"/>
  <c r="F52" i="1"/>
  <c r="L52" i="1" s="1"/>
  <c r="F51" i="1"/>
  <c r="L51" i="1" s="1"/>
  <c r="F50" i="1"/>
  <c r="F49" i="1"/>
  <c r="L49" i="1" s="1"/>
  <c r="F48" i="1"/>
  <c r="L48" i="1" s="1"/>
  <c r="F47" i="1"/>
  <c r="M47" i="1" s="1"/>
  <c r="F46" i="1"/>
  <c r="F45" i="1"/>
  <c r="L45" i="1" s="1"/>
  <c r="F44" i="1"/>
  <c r="L44" i="1" s="1"/>
  <c r="F43" i="1"/>
  <c r="L43" i="1" s="1"/>
  <c r="F42" i="1"/>
  <c r="F41" i="1"/>
  <c r="L41" i="1" s="1"/>
  <c r="F40" i="1"/>
  <c r="L40" i="1" s="1"/>
  <c r="F39" i="1"/>
  <c r="L39" i="1" s="1"/>
  <c r="F38" i="1"/>
  <c r="F37" i="1"/>
  <c r="L37" i="1" s="1"/>
  <c r="F36" i="1"/>
  <c r="L36" i="1" s="1"/>
  <c r="F35" i="1"/>
  <c r="L35" i="1" s="1"/>
  <c r="F34" i="1"/>
  <c r="F33" i="1"/>
  <c r="L33" i="1" s="1"/>
  <c r="F32" i="1"/>
  <c r="L32" i="1" s="1"/>
  <c r="F31" i="1"/>
  <c r="L31" i="1" s="1"/>
  <c r="F30" i="1"/>
  <c r="F29" i="1"/>
  <c r="L29" i="1" s="1"/>
  <c r="F28" i="1"/>
  <c r="L28" i="1" s="1"/>
  <c r="F27" i="1"/>
  <c r="L27" i="1" s="1"/>
  <c r="F26" i="1"/>
  <c r="F25" i="1"/>
  <c r="L25" i="1" s="1"/>
  <c r="F24" i="1"/>
  <c r="L24" i="1" s="1"/>
  <c r="F23" i="1"/>
  <c r="L23" i="1" s="1"/>
  <c r="F22" i="1"/>
  <c r="F21" i="1"/>
  <c r="L21" i="1" s="1"/>
  <c r="F20" i="1"/>
  <c r="F19" i="1"/>
  <c r="L19" i="1" s="1"/>
  <c r="F18" i="1"/>
  <c r="F17" i="1"/>
  <c r="L17" i="1" s="1"/>
  <c r="F16" i="1"/>
  <c r="L16" i="1" s="1"/>
  <c r="F15" i="1"/>
  <c r="L15" i="1" s="1"/>
  <c r="F14" i="1"/>
  <c r="F13" i="1"/>
  <c r="L13" i="1" s="1"/>
  <c r="F12" i="1"/>
  <c r="L12" i="1" s="1"/>
  <c r="F11" i="1"/>
  <c r="L11" i="1" s="1"/>
  <c r="F10" i="1"/>
  <c r="F9" i="1"/>
  <c r="L9" i="1" s="1"/>
  <c r="F8" i="1"/>
  <c r="L8" i="1" s="1"/>
  <c r="J7" i="1"/>
  <c r="H7" i="1"/>
  <c r="F7" i="1"/>
  <c r="F225" i="1" s="1"/>
  <c r="J6" i="1"/>
  <c r="J225" i="1" s="1"/>
  <c r="H6" i="1"/>
  <c r="F6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M196" i="1"/>
  <c r="C196" i="1"/>
  <c r="B196" i="1"/>
  <c r="A196" i="1"/>
  <c r="M195" i="1"/>
  <c r="C195" i="1"/>
  <c r="B195" i="1"/>
  <c r="A195" i="1"/>
  <c r="C194" i="1"/>
  <c r="B194" i="1"/>
  <c r="A194" i="1"/>
  <c r="C193" i="1"/>
  <c r="B193" i="1"/>
  <c r="A193" i="1"/>
  <c r="M192" i="1"/>
  <c r="C192" i="1"/>
  <c r="B192" i="1"/>
  <c r="A192" i="1"/>
  <c r="M191" i="1"/>
  <c r="C191" i="1"/>
  <c r="B191" i="1"/>
  <c r="A191" i="1"/>
  <c r="C190" i="1"/>
  <c r="B190" i="1"/>
  <c r="A190" i="1"/>
  <c r="C189" i="1"/>
  <c r="B189" i="1"/>
  <c r="A189" i="1"/>
  <c r="M188" i="1"/>
  <c r="C188" i="1"/>
  <c r="B188" i="1"/>
  <c r="A188" i="1"/>
  <c r="M187" i="1"/>
  <c r="C187" i="1"/>
  <c r="B187" i="1"/>
  <c r="A187" i="1"/>
  <c r="C186" i="1"/>
  <c r="B186" i="1"/>
  <c r="A186" i="1"/>
  <c r="M185" i="1"/>
  <c r="C185" i="1"/>
  <c r="B185" i="1"/>
  <c r="A185" i="1"/>
  <c r="M184" i="1"/>
  <c r="C184" i="1"/>
  <c r="B184" i="1"/>
  <c r="A184" i="1"/>
  <c r="M183" i="1"/>
  <c r="C183" i="1"/>
  <c r="B183" i="1"/>
  <c r="A183" i="1"/>
  <c r="M182" i="1"/>
  <c r="C182" i="1"/>
  <c r="B182" i="1"/>
  <c r="A182" i="1"/>
  <c r="M181" i="1"/>
  <c r="C181" i="1"/>
  <c r="B181" i="1"/>
  <c r="A181" i="1"/>
  <c r="M180" i="1"/>
  <c r="C180" i="1"/>
  <c r="B180" i="1"/>
  <c r="A180" i="1"/>
  <c r="M179" i="1"/>
  <c r="C179" i="1"/>
  <c r="B179" i="1"/>
  <c r="A179" i="1"/>
  <c r="M178" i="1"/>
  <c r="C178" i="1"/>
  <c r="B178" i="1"/>
  <c r="A178" i="1"/>
  <c r="C177" i="1"/>
  <c r="B177" i="1"/>
  <c r="A177" i="1"/>
  <c r="C176" i="1"/>
  <c r="B176" i="1"/>
  <c r="A176" i="1"/>
  <c r="M175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M166" i="1"/>
  <c r="C166" i="1"/>
  <c r="B166" i="1"/>
  <c r="A166" i="1"/>
  <c r="C165" i="1"/>
  <c r="B165" i="1"/>
  <c r="A165" i="1"/>
  <c r="M164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M160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M151" i="1"/>
  <c r="C151" i="1"/>
  <c r="B151" i="1"/>
  <c r="A151" i="1"/>
  <c r="M150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M146" i="1"/>
  <c r="C146" i="1"/>
  <c r="B146" i="1"/>
  <c r="A146" i="1"/>
  <c r="C145" i="1"/>
  <c r="B145" i="1"/>
  <c r="A145" i="1"/>
  <c r="C144" i="1"/>
  <c r="B144" i="1"/>
  <c r="A144" i="1"/>
  <c r="M143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M134" i="1"/>
  <c r="C134" i="1"/>
  <c r="B134" i="1"/>
  <c r="A134" i="1"/>
  <c r="C133" i="1"/>
  <c r="B133" i="1"/>
  <c r="A133" i="1"/>
  <c r="C132" i="1"/>
  <c r="B132" i="1"/>
  <c r="A132" i="1"/>
  <c r="M131" i="1"/>
  <c r="C131" i="1"/>
  <c r="B131" i="1"/>
  <c r="A131" i="1"/>
  <c r="M130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M122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M116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M112" i="1"/>
  <c r="C112" i="1"/>
  <c r="B112" i="1"/>
  <c r="A112" i="1"/>
  <c r="C111" i="1"/>
  <c r="B111" i="1"/>
  <c r="A111" i="1"/>
  <c r="M110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M106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M97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M82" i="1"/>
  <c r="C82" i="1"/>
  <c r="B82" i="1"/>
  <c r="A82" i="1"/>
  <c r="C81" i="1"/>
  <c r="B81" i="1"/>
  <c r="A81" i="1"/>
  <c r="M80" i="1"/>
  <c r="C80" i="1"/>
  <c r="B80" i="1"/>
  <c r="A80" i="1"/>
  <c r="M79" i="1"/>
  <c r="C79" i="1"/>
  <c r="B79" i="1"/>
  <c r="A79" i="1"/>
  <c r="C78" i="1"/>
  <c r="B78" i="1"/>
  <c r="A78" i="1"/>
  <c r="C77" i="1"/>
  <c r="B77" i="1"/>
  <c r="A77" i="1"/>
  <c r="C76" i="1"/>
  <c r="B76" i="1"/>
  <c r="A76" i="1"/>
  <c r="M75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M65" i="1"/>
  <c r="C65" i="1"/>
  <c r="B65" i="1"/>
  <c r="A65" i="1"/>
  <c r="M64" i="1"/>
  <c r="C64" i="1"/>
  <c r="B64" i="1"/>
  <c r="A64" i="1"/>
  <c r="M63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M54" i="1"/>
  <c r="C54" i="1"/>
  <c r="B54" i="1"/>
  <c r="A54" i="1"/>
  <c r="M53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M36" i="1"/>
  <c r="C36" i="1"/>
  <c r="B36" i="1"/>
  <c r="A36" i="1"/>
  <c r="C35" i="1"/>
  <c r="B35" i="1"/>
  <c r="A35" i="1"/>
  <c r="M34" i="1"/>
  <c r="C34" i="1"/>
  <c r="B34" i="1"/>
  <c r="A34" i="1"/>
  <c r="M33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M28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M22" i="1"/>
  <c r="C22" i="1"/>
  <c r="B22" i="1"/>
  <c r="A22" i="1"/>
  <c r="C21" i="1"/>
  <c r="B21" i="1"/>
  <c r="A21" i="1"/>
  <c r="C20" i="1"/>
  <c r="B20" i="1"/>
  <c r="A20" i="1"/>
  <c r="M19" i="1"/>
  <c r="C19" i="1"/>
  <c r="B19" i="1"/>
  <c r="A19" i="1"/>
  <c r="M18" i="1"/>
  <c r="C18" i="1"/>
  <c r="B18" i="1"/>
  <c r="A18" i="1"/>
  <c r="C17" i="1"/>
  <c r="B17" i="1"/>
  <c r="A17" i="1"/>
  <c r="C16" i="1"/>
  <c r="B16" i="1"/>
  <c r="A16" i="1"/>
  <c r="M15" i="1"/>
  <c r="C15" i="1"/>
  <c r="B15" i="1"/>
  <c r="A15" i="1"/>
  <c r="M14" i="1"/>
  <c r="C14" i="1"/>
  <c r="B14" i="1"/>
  <c r="A14" i="1"/>
  <c r="M13" i="1"/>
  <c r="C13" i="1"/>
  <c r="B13" i="1"/>
  <c r="A13" i="1"/>
  <c r="M12" i="1"/>
  <c r="C12" i="1"/>
  <c r="B12" i="1"/>
  <c r="A12" i="1"/>
  <c r="M11" i="1"/>
  <c r="C11" i="1"/>
  <c r="B11" i="1"/>
  <c r="A11" i="1"/>
  <c r="M10" i="1"/>
  <c r="C10" i="1"/>
  <c r="B10" i="1"/>
  <c r="A10" i="1"/>
  <c r="M9" i="1"/>
  <c r="C9" i="1"/>
  <c r="B9" i="1"/>
  <c r="A9" i="1"/>
  <c r="M8" i="1"/>
  <c r="C8" i="1"/>
  <c r="B8" i="1"/>
  <c r="A8" i="1"/>
  <c r="M7" i="1"/>
  <c r="C7" i="1"/>
  <c r="B7" i="1"/>
  <c r="A7" i="1"/>
  <c r="C6" i="1"/>
  <c r="B6" i="1"/>
  <c r="A6" i="1"/>
  <c r="L20" i="1" l="1"/>
  <c r="M20" i="1"/>
  <c r="L100" i="1"/>
  <c r="M100" i="1"/>
  <c r="L108" i="1"/>
  <c r="M108" i="1"/>
  <c r="L120" i="1"/>
  <c r="M120" i="1"/>
  <c r="L132" i="1"/>
  <c r="M132" i="1"/>
  <c r="L173" i="1"/>
  <c r="M173" i="1"/>
  <c r="L189" i="1"/>
  <c r="M189" i="1"/>
  <c r="L193" i="1"/>
  <c r="M193" i="1"/>
  <c r="L197" i="1"/>
  <c r="M197" i="1"/>
  <c r="L101" i="1"/>
  <c r="M101" i="1"/>
  <c r="L113" i="1"/>
  <c r="L117" i="1"/>
  <c r="L125" i="1"/>
  <c r="L129" i="1"/>
  <c r="L133" i="1"/>
  <c r="L137" i="1"/>
  <c r="L141" i="1"/>
  <c r="L149" i="1"/>
  <c r="L153" i="1"/>
  <c r="L157" i="1"/>
  <c r="L161" i="1"/>
  <c r="L165" i="1"/>
  <c r="L170" i="1"/>
  <c r="L174" i="1"/>
  <c r="L178" i="1"/>
  <c r="L182" i="1"/>
  <c r="L190" i="1"/>
  <c r="L194" i="1"/>
  <c r="L198" i="1"/>
  <c r="L202" i="1"/>
  <c r="L206" i="1"/>
  <c r="L210" i="1"/>
  <c r="L214" i="1"/>
  <c r="L218" i="1"/>
  <c r="L222" i="1"/>
  <c r="L7" i="1"/>
  <c r="L10" i="1"/>
  <c r="L14" i="1"/>
  <c r="L18" i="1"/>
  <c r="L22" i="1"/>
  <c r="L26" i="1"/>
  <c r="L30" i="1"/>
  <c r="L34" i="1"/>
  <c r="L38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138" i="1"/>
  <c r="L142" i="1"/>
  <c r="L146" i="1"/>
  <c r="L150" i="1"/>
  <c r="L154" i="1"/>
  <c r="L158" i="1"/>
  <c r="L162" i="1"/>
  <c r="L166" i="1"/>
  <c r="L171" i="1"/>
  <c r="L175" i="1"/>
  <c r="L179" i="1"/>
  <c r="L183" i="1"/>
  <c r="L187" i="1"/>
  <c r="L191" i="1"/>
  <c r="L195" i="1"/>
  <c r="L199" i="1"/>
  <c r="L203" i="1"/>
  <c r="L207" i="1"/>
  <c r="L211" i="1"/>
  <c r="L215" i="1"/>
  <c r="L219" i="1"/>
  <c r="L223" i="1"/>
  <c r="L186" i="1"/>
  <c r="M190" i="1"/>
  <c r="M194" i="1"/>
  <c r="M198" i="1"/>
  <c r="L47" i="1"/>
  <c r="L67" i="1"/>
  <c r="L77" i="1"/>
  <c r="L83" i="1"/>
  <c r="L105" i="1"/>
  <c r="L107" i="1"/>
  <c r="L109" i="1"/>
  <c r="L111" i="1"/>
  <c r="L115" i="1"/>
  <c r="L119" i="1"/>
  <c r="L121" i="1"/>
  <c r="L135" i="1"/>
  <c r="L145" i="1"/>
  <c r="L6" i="1"/>
  <c r="L225" i="1" s="1"/>
  <c r="M6" i="1"/>
  <c r="M225" i="1" l="1"/>
</calcChain>
</file>

<file path=xl/sharedStrings.xml><?xml version="1.0" encoding="utf-8"?>
<sst xmlns="http://schemas.openxmlformats.org/spreadsheetml/2006/main" count="19" uniqueCount="19">
  <si>
    <t>MUNICIPIO DE TIZAPAN EL ALTO</t>
  </si>
  <si>
    <t>Nombre del Empleado</t>
  </si>
  <si>
    <t>ADSCRIPCION</t>
  </si>
  <si>
    <t>CARGO</t>
  </si>
  <si>
    <t>DIAS</t>
  </si>
  <si>
    <t>SUELDO DIARIO</t>
  </si>
  <si>
    <t>ISPT DIARIO</t>
  </si>
  <si>
    <t>ISPT QUINCENAL</t>
  </si>
  <si>
    <t>SUBSIDIO DIARIO</t>
  </si>
  <si>
    <t>SUBSIDIO QUINCENAL</t>
  </si>
  <si>
    <t>IMSS</t>
  </si>
  <si>
    <t>Pago</t>
  </si>
  <si>
    <t>PRIMA VACACIONAL</t>
  </si>
  <si>
    <t>TOTALES</t>
  </si>
  <si>
    <t>PLANTILLA DEL PERSONAL</t>
  </si>
  <si>
    <t>MES: OCTUBRE 2015</t>
  </si>
  <si>
    <t>SEGURIDAD PUBLICA</t>
  </si>
  <si>
    <t>31</t>
  </si>
  <si>
    <t>SUELDO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</si>
</sst>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\-#,##0\ 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3" fillId="0" borderId="0" xfId="0" applyFont="1"/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3" fontId="6" fillId="0" borderId="1" xfId="2" applyNumberFormat="1" applyFont="1" applyBorder="1" applyAlignment="1">
      <alignment horizontal="center" wrapText="1"/>
    </xf>
    <xf numFmtId="4" fontId="6" fillId="0" borderId="1" xfId="2" applyNumberFormat="1" applyFont="1" applyBorder="1" applyAlignment="1">
      <alignment horizontal="center" wrapText="1"/>
    </xf>
    <xf numFmtId="4" fontId="6" fillId="0" borderId="3" xfId="2" applyNumberFormat="1" applyFont="1" applyBorder="1" applyAlignment="1">
      <alignment horizontal="center" wrapText="1"/>
    </xf>
    <xf numFmtId="4" fontId="6" fillId="0" borderId="2" xfId="2" applyNumberFormat="1" applyFont="1" applyBorder="1" applyAlignment="1">
      <alignment horizontal="center" wrapText="1"/>
    </xf>
    <xf numFmtId="4" fontId="6" fillId="0" borderId="4" xfId="2" applyNumberFormat="1" applyFont="1" applyBorder="1" applyAlignment="1">
      <alignment horizontal="right" wrapText="1"/>
    </xf>
    <xf numFmtId="4" fontId="6" fillId="0" borderId="0" xfId="2" applyNumberFormat="1" applyFont="1" applyBorder="1" applyAlignment="1">
      <alignment horizontal="center" wrapText="1"/>
    </xf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3" fontId="7" fillId="0" borderId="6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4" xfId="0" applyNumberFormat="1" applyFont="1" applyBorder="1"/>
    <xf numFmtId="4" fontId="7" fillId="0" borderId="5" xfId="0" applyNumberFormat="1" applyFont="1" applyBorder="1"/>
    <xf numFmtId="4" fontId="7" fillId="0" borderId="4" xfId="0" applyNumberFormat="1" applyFont="1" applyBorder="1" applyAlignment="1">
      <alignment horizontal="right"/>
    </xf>
    <xf numFmtId="4" fontId="7" fillId="0" borderId="0" xfId="0" applyNumberFormat="1" applyFont="1" applyBorder="1"/>
    <xf numFmtId="4" fontId="0" fillId="0" borderId="0" xfId="0" applyNumberFormat="1" applyBorder="1"/>
    <xf numFmtId="0" fontId="7" fillId="0" borderId="8" xfId="0" applyFont="1" applyBorder="1"/>
    <xf numFmtId="0" fontId="8" fillId="0" borderId="8" xfId="0" applyFont="1" applyBorder="1"/>
    <xf numFmtId="3" fontId="7" fillId="0" borderId="8" xfId="0" applyNumberFormat="1" applyFont="1" applyBorder="1"/>
    <xf numFmtId="4" fontId="7" fillId="0" borderId="8" xfId="0" applyNumberFormat="1" applyFont="1" applyBorder="1"/>
    <xf numFmtId="4" fontId="7" fillId="0" borderId="9" xfId="0" applyNumberFormat="1" applyFont="1" applyBorder="1"/>
    <xf numFmtId="4" fontId="7" fillId="0" borderId="10" xfId="0" applyNumberFormat="1" applyFont="1" applyBorder="1"/>
    <xf numFmtId="4" fontId="7" fillId="0" borderId="8" xfId="0" applyNumberFormat="1" applyFont="1" applyBorder="1" applyAlignment="1">
      <alignment horizontal="right"/>
    </xf>
    <xf numFmtId="0" fontId="8" fillId="0" borderId="11" xfId="0" applyFont="1" applyBorder="1"/>
    <xf numFmtId="0" fontId="8" fillId="0" borderId="12" xfId="0" applyFont="1" applyBorder="1"/>
    <xf numFmtId="3" fontId="7" fillId="0" borderId="12" xfId="0" applyNumberFormat="1" applyFont="1" applyBorder="1"/>
    <xf numFmtId="4" fontId="7" fillId="0" borderId="12" xfId="0" applyNumberFormat="1" applyFont="1" applyBorder="1"/>
    <xf numFmtId="4" fontId="7" fillId="0" borderId="11" xfId="0" applyNumberFormat="1" applyFont="1" applyBorder="1"/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164" fontId="7" fillId="0" borderId="8" xfId="1" applyNumberFormat="1" applyFont="1" applyBorder="1"/>
    <xf numFmtId="165" fontId="7" fillId="0" borderId="8" xfId="1" applyNumberFormat="1" applyFont="1" applyBorder="1"/>
    <xf numFmtId="4" fontId="7" fillId="0" borderId="8" xfId="1" applyNumberFormat="1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4" xfId="0" applyFont="1" applyBorder="1"/>
    <xf numFmtId="3" fontId="7" fillId="0" borderId="14" xfId="0" applyNumberFormat="1" applyFont="1" applyBorder="1"/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49" fontId="7" fillId="0" borderId="11" xfId="0" applyNumberFormat="1" applyFont="1" applyBorder="1"/>
    <xf numFmtId="49" fontId="8" fillId="0" borderId="11" xfId="0" applyNumberFormat="1" applyFont="1" applyBorder="1"/>
    <xf numFmtId="49" fontId="7" fillId="0" borderId="11" xfId="0" applyNumberFormat="1" applyFont="1" applyBorder="1" applyAlignment="1">
      <alignment horizontal="right"/>
    </xf>
    <xf numFmtId="0" fontId="7" fillId="0" borderId="11" xfId="0" applyFont="1" applyBorder="1"/>
    <xf numFmtId="4" fontId="7" fillId="0" borderId="11" xfId="0" applyNumberFormat="1" applyFont="1" applyBorder="1" applyAlignment="1">
      <alignment horizontal="right"/>
    </xf>
    <xf numFmtId="4" fontId="7" fillId="0" borderId="15" xfId="0" applyNumberFormat="1" applyFont="1" applyBorder="1"/>
    <xf numFmtId="0" fontId="2" fillId="0" borderId="16" xfId="0" applyFont="1" applyBorder="1"/>
    <xf numFmtId="0" fontId="12" fillId="0" borderId="16" xfId="0" applyFont="1" applyBorder="1"/>
    <xf numFmtId="3" fontId="9" fillId="0" borderId="16" xfId="0" applyNumberFormat="1" applyFont="1" applyBorder="1"/>
    <xf numFmtId="4" fontId="9" fillId="0" borderId="16" xfId="0" applyNumberFormat="1" applyFont="1" applyBorder="1"/>
    <xf numFmtId="0" fontId="10" fillId="0" borderId="0" xfId="0" applyFont="1" applyAlignment="1">
      <alignment horizontal="center"/>
    </xf>
    <xf numFmtId="17" fontId="11" fillId="0" borderId="0" xfId="0" applyNumberFormat="1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io%20Tizapan/Documents/NOMINAS/NOMINAS%202015/Formato%20nom%202015%202d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"/>
      <sheetName val="PRESIDENC"/>
      <sheetName val="SECRET Y SINDIC"/>
      <sheetName val="OFIC MAY Y DES SOC"/>
      <sheetName val="DES SOC"/>
      <sheetName val="REG CIV Y PROM ECON"/>
      <sheetName val="Hoja1"/>
      <sheetName val="DES AGROP, ECOLOG"/>
      <sheetName val="CASA CULT"/>
      <sheetName val="DELEG AGENC"/>
      <sheetName val="DELEGAC"/>
      <sheetName val="DELEG"/>
      <sheetName val="RECAUD DELEG"/>
      <sheetName val="AGENCIAS"/>
      <sheetName val="HAC MPAL"/>
      <sheetName val="CATASTRO,AGUA POT"/>
      <sheetName val="OBRAS PUB"/>
      <sheetName val="SER PUB I"/>
      <sheetName val="SER PUB II"/>
      <sheetName val="SER PUB III"/>
      <sheetName val="SER PUB IV"/>
      <sheetName val="SER PUBV"/>
      <sheetName val="SER PUB VI"/>
      <sheetName val="ASILO"/>
      <sheetName val="SER PUB VII"/>
      <sheetName val="SER PUB VIII"/>
      <sheetName val="SER PUB IX"/>
      <sheetName val="EVENTUALES1"/>
      <sheetName val="N SEG PUBL"/>
      <sheetName val="N-SEG PUB I"/>
      <sheetName val="N-SEG PUB II"/>
      <sheetName val="N-SEG PUB III"/>
      <sheetName val="N-SEP PUBIV"/>
      <sheetName val="N SEP PUB V"/>
      <sheetName val="N SEG PUB VI"/>
      <sheetName val="N SEG PUV VII"/>
      <sheetName val="SEG PUB"/>
      <sheetName val="PROT CIV I"/>
      <sheetName val="PROT CIV II"/>
      <sheetName val="TRANSITO"/>
      <sheetName val="Hoja2"/>
      <sheetName val="BASEADO"/>
      <sheetName val="EFECTIVO"/>
      <sheetName val="DEPOSITO"/>
      <sheetName val="descuentos"/>
      <sheetName val="Hoja10"/>
      <sheetName val="desgloce de dinero"/>
      <sheetName val="HRS EXTR"/>
      <sheetName val="hrx extr"/>
      <sheetName val="hrs extras"/>
      <sheetName val="A.P."/>
      <sheetName val="ruta 1"/>
      <sheetName val="ruta 2"/>
      <sheetName val="ruta 3"/>
      <sheetName val="ruta 4"/>
      <sheetName val="Hoja4"/>
      <sheetName val="P LINEAL, C CULTURA, SEG PUB"/>
      <sheetName val="transp"/>
      <sheetName val="MAQUINARIA"/>
      <sheetName val="ANA ISABEL"/>
      <sheetName val="EVENTUAL"/>
    </sheetNames>
    <sheetDataSet>
      <sheetData sheetId="0">
        <row r="7">
          <cell r="B7" t="str">
            <v>ZOILA VAZQUEZ MENDOZA</v>
          </cell>
          <cell r="C7" t="str">
            <v>SALA DE CABILDO</v>
          </cell>
          <cell r="D7" t="str">
            <v>REG. PROPIETARIO</v>
          </cell>
        </row>
        <row r="8">
          <cell r="B8" t="str">
            <v>JOSE ANTONIIO GARCIA CHAVARRIA</v>
          </cell>
          <cell r="C8" t="str">
            <v>SALA DE CABILDO</v>
          </cell>
          <cell r="D8" t="str">
            <v>REG. PROPIETARIO</v>
          </cell>
        </row>
        <row r="9">
          <cell r="B9" t="str">
            <v>MA. ESTHER NEGRETE NEGRETE</v>
          </cell>
          <cell r="C9" t="str">
            <v>SALA DE CABILDO</v>
          </cell>
          <cell r="D9" t="str">
            <v>REG. PROPIETARIO</v>
          </cell>
        </row>
        <row r="10">
          <cell r="B10" t="str">
            <v>JOSE LUIS MORONES GARCIA</v>
          </cell>
          <cell r="C10" t="str">
            <v>SALA DE CABILDO</v>
          </cell>
          <cell r="D10" t="str">
            <v>REG. PROPIETARIO</v>
          </cell>
        </row>
        <row r="11">
          <cell r="B11" t="str">
            <v>JOSE PADILLA CARDENAS</v>
          </cell>
          <cell r="C11" t="str">
            <v>SALA DE CABILDO</v>
          </cell>
          <cell r="D11" t="str">
            <v>REG. PROPIETARIO</v>
          </cell>
        </row>
        <row r="12">
          <cell r="B12" t="str">
            <v>GERARDO BARBA GONZALEZ</v>
          </cell>
          <cell r="C12" t="str">
            <v>SALA DE CABILDO</v>
          </cell>
          <cell r="D12" t="str">
            <v>REG. PROPIETARIO</v>
          </cell>
        </row>
        <row r="13">
          <cell r="B13" t="str">
            <v>SALVADOR AVALOS CARDENAS</v>
          </cell>
          <cell r="C13" t="str">
            <v>SALA DE CABILDO</v>
          </cell>
          <cell r="D13" t="str">
            <v>REG. PROPIETARIO</v>
          </cell>
        </row>
        <row r="14">
          <cell r="B14" t="str">
            <v>ALEJANDRO MARTINEZ TEJEDA</v>
          </cell>
          <cell r="C14" t="str">
            <v>SALA DE CABILDO</v>
          </cell>
          <cell r="D14" t="str">
            <v>REG. PROPIETARIO</v>
          </cell>
        </row>
        <row r="15">
          <cell r="B15" t="str">
            <v>VERONICA CORONA GONZALEZ</v>
          </cell>
          <cell r="C15" t="str">
            <v>SALA DE CABILDO</v>
          </cell>
          <cell r="D15" t="str">
            <v>REG. PROPIETARIO</v>
          </cell>
        </row>
      </sheetData>
      <sheetData sheetId="1">
        <row r="7">
          <cell r="B7" t="str">
            <v>JOSE SANTIAGO CORONADO VALENCIA</v>
          </cell>
          <cell r="C7" t="str">
            <v>PRESIDENCIA MPAL.</v>
          </cell>
          <cell r="D7" t="str">
            <v>PRESIDENTE MPAL.</v>
          </cell>
        </row>
        <row r="8">
          <cell r="B8" t="str">
            <v>FRANCISCO DIAZ GONZALEZ</v>
          </cell>
          <cell r="C8" t="str">
            <v>PRESIDENCIA MPAL.</v>
          </cell>
          <cell r="D8" t="str">
            <v>AUXILIAR ADMVO.</v>
          </cell>
        </row>
        <row r="9">
          <cell r="B9" t="str">
            <v>GPE XIMENA CONTRERAS VALENCIA</v>
          </cell>
          <cell r="C9" t="str">
            <v>PRESIDENCIA MPAL.</v>
          </cell>
          <cell r="D9" t="str">
            <v>RECEPCIONISTA</v>
          </cell>
        </row>
        <row r="10">
          <cell r="B10" t="str">
            <v>JUAN ANTONIO  GARCIA LOPEZ</v>
          </cell>
          <cell r="C10" t="str">
            <v>PRESIDENCIA MPAL.</v>
          </cell>
          <cell r="D10" t="str">
            <v>MENSAJERO</v>
          </cell>
        </row>
        <row r="11">
          <cell r="B11" t="str">
            <v>MARIA TERESA VAZQUEZ NAVARRETE</v>
          </cell>
          <cell r="C11" t="str">
            <v>PRESIDENCIA MPAL.</v>
          </cell>
          <cell r="D11" t="str">
            <v>CONSERJE</v>
          </cell>
        </row>
        <row r="12">
          <cell r="B12" t="str">
            <v>LEONOR GONZALEZ MEDINA</v>
          </cell>
          <cell r="C12" t="str">
            <v>PRESIDENCIA MPAL.</v>
          </cell>
          <cell r="D12" t="str">
            <v>CONSERJE</v>
          </cell>
        </row>
      </sheetData>
      <sheetData sheetId="2">
        <row r="7">
          <cell r="B7" t="str">
            <v>MA. DEL CARMEN CEJA ESQUIVEZ</v>
          </cell>
          <cell r="C7" t="str">
            <v>SEC. Y SINDICATURA</v>
          </cell>
          <cell r="D7" t="str">
            <v>SINDICO</v>
          </cell>
        </row>
        <row r="8">
          <cell r="B8" t="str">
            <v>JANETTE GPE. TRUJILLO GALLEGOS</v>
          </cell>
          <cell r="C8" t="str">
            <v>SEC. Y SINDICATURA</v>
          </cell>
          <cell r="D8" t="str">
            <v xml:space="preserve">SECRETARIA  </v>
          </cell>
        </row>
        <row r="9">
          <cell r="B9" t="str">
            <v>RAMON TRUJILLO FLORES</v>
          </cell>
          <cell r="C9" t="str">
            <v>SEC. Y SINDICATURA</v>
          </cell>
          <cell r="D9" t="str">
            <v>SECRETARIO GENERAL</v>
          </cell>
        </row>
        <row r="10">
          <cell r="B10" t="str">
            <v>GLIDIOLA MATA VALDOVINOS</v>
          </cell>
          <cell r="C10" t="str">
            <v>SEC. Y SINDICATURA</v>
          </cell>
          <cell r="D10" t="str">
            <v xml:space="preserve">SECRETARIA  </v>
          </cell>
        </row>
        <row r="11">
          <cell r="B11" t="str">
            <v>ZACARIAS GALVAN DOMINGUEZ</v>
          </cell>
          <cell r="C11" t="str">
            <v>SEC. Y SINDICATURA</v>
          </cell>
          <cell r="D11" t="str">
            <v>GESTOR MUNICIPAL</v>
          </cell>
        </row>
      </sheetData>
      <sheetData sheetId="3">
        <row r="7">
          <cell r="B7" t="str">
            <v>JOSE ENRIQUE GONZALEZ CEJA</v>
          </cell>
          <cell r="C7" t="str">
            <v>OFICIALIA MAYOR</v>
          </cell>
          <cell r="D7" t="str">
            <v>OFICIAL MAYOR</v>
          </cell>
        </row>
        <row r="8">
          <cell r="B8" t="str">
            <v>ANA CAROLINA RIOS CERVANTES</v>
          </cell>
          <cell r="C8" t="str">
            <v>OFICIALIA MAYOR</v>
          </cell>
          <cell r="D8" t="str">
            <v>SECRETARIA</v>
          </cell>
        </row>
        <row r="9">
          <cell r="B9" t="str">
            <v>LIVIER IMELDA LUPIAN MARTINEZ</v>
          </cell>
          <cell r="C9" t="str">
            <v>OFICIALIA MAYOR</v>
          </cell>
          <cell r="D9" t="str">
            <v>SECRETARIA</v>
          </cell>
        </row>
        <row r="10">
          <cell r="B10" t="str">
            <v>MARIA TERESA PADILLA SALDAÑA</v>
          </cell>
          <cell r="C10" t="str">
            <v>DES. SOCIAL</v>
          </cell>
          <cell r="D10" t="str">
            <v>SECRETARIA</v>
          </cell>
        </row>
        <row r="11">
          <cell r="B11" t="str">
            <v>SALVADOR CARDENAS GARCIA</v>
          </cell>
          <cell r="C11" t="str">
            <v>DES. SOCIAL</v>
          </cell>
          <cell r="D11" t="str">
            <v>AUXILIAR ADMINISTRATIVO</v>
          </cell>
        </row>
      </sheetData>
      <sheetData sheetId="4">
        <row r="8">
          <cell r="B8" t="str">
            <v>ROSARIO RAMIREZ DIAZ</v>
          </cell>
          <cell r="C8" t="str">
            <v>DES. SOCIAL</v>
          </cell>
          <cell r="D8" t="str">
            <v>SECRETARIA</v>
          </cell>
        </row>
      </sheetData>
      <sheetData sheetId="5">
        <row r="7">
          <cell r="B7" t="str">
            <v>ROBERTO GRACIAN CABRERA</v>
          </cell>
          <cell r="C7" t="str">
            <v>REGISTRO CIVIL</v>
          </cell>
          <cell r="D7" t="str">
            <v>OFICIAL DEL REGISTO CIVIL</v>
          </cell>
        </row>
        <row r="8">
          <cell r="B8" t="str">
            <v>MARIA ISABEL Martínez HERNANDEZ</v>
          </cell>
          <cell r="C8" t="str">
            <v>REGISTRO CIVIL</v>
          </cell>
          <cell r="D8" t="str">
            <v>SECRETARIA</v>
          </cell>
        </row>
        <row r="9">
          <cell r="B9" t="str">
            <v>MARIA REYNA VILLA VARGAS</v>
          </cell>
          <cell r="C9" t="str">
            <v>REGISTRO CIVIL</v>
          </cell>
          <cell r="D9" t="str">
            <v>SECRETARIA</v>
          </cell>
        </row>
        <row r="10">
          <cell r="B10" t="str">
            <v>ESPERANZA ELIZABETH PEREZ MARTINEZ</v>
          </cell>
          <cell r="C10" t="str">
            <v>REGISTRO CIVIL</v>
          </cell>
          <cell r="D10" t="str">
            <v>SECRETARIA</v>
          </cell>
        </row>
        <row r="11">
          <cell r="B11" t="str">
            <v>VALENTE SOTELO CHAVARRIA</v>
          </cell>
          <cell r="C11" t="str">
            <v>PROM. ECONOMICA</v>
          </cell>
          <cell r="D11" t="str">
            <v>ENCARGADO DEPTO.</v>
          </cell>
        </row>
        <row r="12">
          <cell r="B12" t="str">
            <v>ALMA ERIKA DE LA TORRE MARTINEZ</v>
          </cell>
          <cell r="C12" t="str">
            <v>PROM. ECONOMICA</v>
          </cell>
          <cell r="D12" t="str">
            <v>SECRETARIA</v>
          </cell>
        </row>
      </sheetData>
      <sheetData sheetId="6"/>
      <sheetData sheetId="7">
        <row r="7">
          <cell r="B7" t="str">
            <v>JORGE ALBERTO MENDEZ OCAMPO</v>
          </cell>
          <cell r="C7" t="str">
            <v>DESARROLLO SOCIAL</v>
          </cell>
          <cell r="D7" t="str">
            <v>ENCARGADA DEPTO.</v>
          </cell>
        </row>
        <row r="8">
          <cell r="B8" t="str">
            <v>NANCY GARCIA DIAZ</v>
          </cell>
          <cell r="C8" t="str">
            <v>ECOLOGIA</v>
          </cell>
          <cell r="D8" t="str">
            <v>ENCARGADA DEPTO.</v>
          </cell>
        </row>
        <row r="9">
          <cell r="B9" t="str">
            <v>MISSAEL A. FLORES ZARAGOZA</v>
          </cell>
          <cell r="C9" t="str">
            <v>COMUNICACIÓN SOCIAL</v>
          </cell>
          <cell r="D9" t="str">
            <v>DISEÑADOR GRAFICO</v>
          </cell>
        </row>
        <row r="10">
          <cell r="B10" t="str">
            <v>DENISSE YOHALY HERNANDEZ MEZA</v>
          </cell>
          <cell r="C10" t="str">
            <v>INSTITUTO DE LA JUVENTUD</v>
          </cell>
          <cell r="D10" t="str">
            <v>ENCARGADA DEPTO.</v>
          </cell>
        </row>
        <row r="11">
          <cell r="B11" t="str">
            <v>SAYURI CAMARENA IBARRA</v>
          </cell>
          <cell r="C11" t="str">
            <v>CE MUJER</v>
          </cell>
          <cell r="D11" t="str">
            <v>SECRETARIA</v>
          </cell>
        </row>
      </sheetData>
      <sheetData sheetId="8">
        <row r="7">
          <cell r="B7" t="str">
            <v>NAHIELI AGUILAR FERRER</v>
          </cell>
          <cell r="C7" t="str">
            <v>CULTURA Y TURISMO</v>
          </cell>
          <cell r="D7" t="str">
            <v>DIRECTORA CULTURA</v>
          </cell>
        </row>
        <row r="8">
          <cell r="B8" t="str">
            <v>JOSE LUIS RODRIGUEZ NAVARRO</v>
          </cell>
          <cell r="C8" t="str">
            <v>CULTURA Y TURISMO</v>
          </cell>
          <cell r="D8" t="str">
            <v>DIRECTOR TURISMO</v>
          </cell>
        </row>
        <row r="9">
          <cell r="B9" t="str">
            <v>ALEJANDRO ALCARAZ REYNOSA</v>
          </cell>
          <cell r="C9" t="str">
            <v>CULTURA Y TURISMO</v>
          </cell>
          <cell r="D9" t="str">
            <v>SUB. DIRECTOR</v>
          </cell>
        </row>
        <row r="10">
          <cell r="B10" t="str">
            <v>JUAN MANUEL CERVANTES LUPIAN</v>
          </cell>
          <cell r="C10" t="str">
            <v>CULTURA Y TURISMO</v>
          </cell>
          <cell r="D10" t="str">
            <v xml:space="preserve">AUXILIAR </v>
          </cell>
        </row>
        <row r="11">
          <cell r="B11" t="str">
            <v>ROBERTO VALDOVINOS MADRIZ</v>
          </cell>
          <cell r="C11" t="str">
            <v>CULTURA Y TURISMO</v>
          </cell>
          <cell r="D11" t="str">
            <v>VELADOR</v>
          </cell>
        </row>
        <row r="12">
          <cell r="B12" t="str">
            <v>RAMON PICHARDO CORONA</v>
          </cell>
          <cell r="C12" t="str">
            <v>CULTURA Y TURISMO</v>
          </cell>
          <cell r="D12" t="str">
            <v>VELADOR</v>
          </cell>
        </row>
      </sheetData>
      <sheetData sheetId="9">
        <row r="8">
          <cell r="B8" t="str">
            <v>ROBERTO CHAVARRIA GARCIA</v>
          </cell>
          <cell r="C8" t="str">
            <v>DELEGACION MPAL.</v>
          </cell>
          <cell r="D8" t="str">
            <v>DELEGADO DEL EJIDO MOD.</v>
          </cell>
        </row>
        <row r="9">
          <cell r="B9" t="str">
            <v>SERGIO BUENROSTRO GARCIA</v>
          </cell>
          <cell r="C9" t="str">
            <v>DELEGACION MPAL.</v>
          </cell>
          <cell r="D9" t="str">
            <v>AGENTE MUNICIPAL MISMALOYA</v>
          </cell>
        </row>
      </sheetData>
      <sheetData sheetId="10">
        <row r="8">
          <cell r="B8" t="str">
            <v>FERNANDO MARTINEZ ZAMBRANO</v>
          </cell>
          <cell r="C8" t="str">
            <v>DELEGACION MPAL.</v>
          </cell>
          <cell r="D8" t="str">
            <v>DELEGADO DEL VOLANTIN</v>
          </cell>
        </row>
        <row r="9">
          <cell r="B9" t="str">
            <v>ROSALIO BUENROSTRO ALCARAZ</v>
          </cell>
          <cell r="C9" t="str">
            <v>DELEGACION MPAL.</v>
          </cell>
          <cell r="D9" t="str">
            <v>DELEGADO DEL EJIDO MOD.</v>
          </cell>
        </row>
      </sheetData>
      <sheetData sheetId="11">
        <row r="8">
          <cell r="B8" t="str">
            <v>DALILA CASTILLO DIAZ</v>
          </cell>
          <cell r="C8" t="str">
            <v>DELEGACION MPAL.</v>
          </cell>
          <cell r="D8" t="str">
            <v>SECRETARIA DEL VOLANTIN</v>
          </cell>
        </row>
        <row r="9">
          <cell r="B9" t="str">
            <v>NANCY A. GODINEZ GUTIERREZ</v>
          </cell>
          <cell r="C9" t="str">
            <v>DELEGACION MPAL.</v>
          </cell>
          <cell r="D9" t="str">
            <v>SECRETARIA DEL EJIDO MOD.</v>
          </cell>
        </row>
        <row r="10">
          <cell r="B10" t="str">
            <v>YOLANDA CORONA GONZALEZ</v>
          </cell>
          <cell r="C10" t="str">
            <v>DELEGACION MPAL.</v>
          </cell>
          <cell r="D10" t="str">
            <v>INTENDENTE EJIDO MODELO</v>
          </cell>
        </row>
        <row r="11">
          <cell r="B11" t="str">
            <v>JUANA  CERVANTES  ANGEL</v>
          </cell>
          <cell r="C11" t="str">
            <v>DELEGACION MPAL.</v>
          </cell>
          <cell r="D11" t="str">
            <v>BARRENDERO PLAZA PRINCIPAL EJIDO MODELO</v>
          </cell>
        </row>
        <row r="12">
          <cell r="B12" t="str">
            <v>MIGUEL FONSECA TORRES</v>
          </cell>
          <cell r="C12" t="str">
            <v>DELEGACION MPAL.</v>
          </cell>
          <cell r="D12" t="str">
            <v>BARRENDERO EL VOLANTIN</v>
          </cell>
        </row>
        <row r="13">
          <cell r="B13" t="str">
            <v>MARIA GUADALUPE ZEPEDA CORONA</v>
          </cell>
          <cell r="C13" t="str">
            <v>DELEGACION MPAL.</v>
          </cell>
          <cell r="D13" t="str">
            <v>BARRENDERO EL VOLANTIN</v>
          </cell>
        </row>
        <row r="14">
          <cell r="B14" t="str">
            <v>FRANCISCO JAVIER Cárdenas TEJEDA</v>
          </cell>
          <cell r="C14" t="str">
            <v>DELEGACION MPAL.</v>
          </cell>
          <cell r="D14" t="str">
            <v>BARRENDERO MISMALOYA</v>
          </cell>
        </row>
        <row r="15">
          <cell r="B15" t="str">
            <v>IGNACIO MARTINEZ ACUÑA</v>
          </cell>
          <cell r="C15" t="str">
            <v>DELEGACION MPAL.</v>
          </cell>
          <cell r="D15" t="str">
            <v>BARRENDERO EL REFUGIO</v>
          </cell>
        </row>
        <row r="16">
          <cell r="B16" t="str">
            <v>MAYRA ELIZABETH SUAREZ ZAMBRANO</v>
          </cell>
          <cell r="C16" t="str">
            <v>DELEGACION MPAL.</v>
          </cell>
          <cell r="D16" t="str">
            <v>JARDINERA DE LA ROSA AMARILLA</v>
          </cell>
        </row>
      </sheetData>
      <sheetData sheetId="12">
        <row r="8">
          <cell r="B8" t="str">
            <v>JAVIER ALBERTO BARRAGAN PANTOJA</v>
          </cell>
          <cell r="C8" t="str">
            <v>AGENCIAS MPALES.</v>
          </cell>
          <cell r="D8" t="str">
            <v>RECAUD. DE MISMALOYA</v>
          </cell>
        </row>
        <row r="9">
          <cell r="B9" t="str">
            <v>ISIDRO ACUÑA VARGAS</v>
          </cell>
          <cell r="C9" t="str">
            <v>AGENCIAS MPALES.</v>
          </cell>
          <cell r="D9" t="str">
            <v>RECAUD. EL REFUGIO</v>
          </cell>
        </row>
        <row r="10">
          <cell r="B10" t="str">
            <v>ANA PATRICIA CISNEROS GARCIA</v>
          </cell>
          <cell r="C10" t="str">
            <v>AGENCIAS MPALES.</v>
          </cell>
          <cell r="D10" t="str">
            <v>RECAUD. EJIDO MODELO</v>
          </cell>
        </row>
        <row r="11">
          <cell r="B11" t="str">
            <v>JOSE DE JESUS NUÑEZ GARCIA</v>
          </cell>
          <cell r="C11" t="str">
            <v>AGENCIAS MPALES.</v>
          </cell>
          <cell r="D11" t="str">
            <v>RECAUD. COL. MADERO</v>
          </cell>
        </row>
        <row r="12">
          <cell r="B12" t="str">
            <v>JUAN MANUEL PICHARDO CORONA</v>
          </cell>
          <cell r="C12" t="str">
            <v>AGENCIAS MPALES.</v>
          </cell>
          <cell r="D12" t="str">
            <v>AUX FONTANERIA EL ZAPOTE</v>
          </cell>
        </row>
        <row r="13">
          <cell r="B13" t="str">
            <v>GILDARDO ELIZONDO SUAREZ</v>
          </cell>
          <cell r="C13" t="str">
            <v>AGENCIAS MPALES.</v>
          </cell>
          <cell r="D13" t="str">
            <v>RECAUD. ROSA AMARILLA</v>
          </cell>
        </row>
      </sheetData>
      <sheetData sheetId="13">
        <row r="7">
          <cell r="B7" t="str">
            <v>EDUARDO TORRES PICHARDO</v>
          </cell>
          <cell r="C7" t="str">
            <v>AGENCIAS MUNICIPALES</v>
          </cell>
          <cell r="D7" t="str">
            <v>A. MPAL. DEL ZAPOTE</v>
          </cell>
        </row>
        <row r="8">
          <cell r="B8" t="str">
            <v>JUAN GUILLERMO VARGAS VALENCIA</v>
          </cell>
          <cell r="C8" t="str">
            <v>AGENCIAS MUNICIPALES</v>
          </cell>
          <cell r="D8" t="str">
            <v>A. MPAL. DE LOS SAUCES</v>
          </cell>
        </row>
        <row r="9">
          <cell r="B9" t="str">
            <v>ANTONIO GONZALEZ CERVANTES</v>
          </cell>
          <cell r="C9" t="str">
            <v>AGENCIAS MUNICIPALES</v>
          </cell>
          <cell r="D9" t="str">
            <v>A. MPAL. DE LA CAÑADA</v>
          </cell>
        </row>
        <row r="10">
          <cell r="B10" t="str">
            <v>REYNALDO VALDOVINOS ZEPEDA</v>
          </cell>
          <cell r="C10" t="str">
            <v>AGENCIAS MUNICIPALES</v>
          </cell>
          <cell r="D10" t="str">
            <v>A. MPAL. COL. MADERO</v>
          </cell>
        </row>
        <row r="11">
          <cell r="B11" t="str">
            <v>ALBERTO SUAREZ GARCIA</v>
          </cell>
          <cell r="C11" t="str">
            <v>AGENCIAS MUNICIPALES</v>
          </cell>
          <cell r="D11" t="str">
            <v>A. MPAL. ROSA AMARILLA</v>
          </cell>
        </row>
        <row r="12">
          <cell r="B12" t="str">
            <v>JUAN TORRES PANTOJA</v>
          </cell>
          <cell r="C12" t="str">
            <v>AGENCIAS MUNICIPALES</v>
          </cell>
          <cell r="D12" t="str">
            <v>A. MPAL. DEL  CHURINTZIO</v>
          </cell>
        </row>
      </sheetData>
      <sheetData sheetId="14">
        <row r="7">
          <cell r="B7" t="str">
            <v>JOSE LUIS ANAYA RICO</v>
          </cell>
          <cell r="C7" t="str">
            <v>HACIENDA MPAL.</v>
          </cell>
          <cell r="D7" t="str">
            <v>ENCARGADO DE LA HACIENDA</v>
          </cell>
        </row>
        <row r="8">
          <cell r="B8" t="str">
            <v>SUSANA DEL TORO GOMEZ</v>
          </cell>
          <cell r="C8" t="str">
            <v>HACIENDA MPAL.</v>
          </cell>
          <cell r="D8" t="str">
            <v>JEFE DE INGRESOS</v>
          </cell>
        </row>
        <row r="9">
          <cell r="B9" t="str">
            <v>J. JESUS CEJA AGUILAR</v>
          </cell>
          <cell r="C9" t="str">
            <v>HACIENDA MPAL.</v>
          </cell>
          <cell r="D9" t="str">
            <v>RECAUDADOR</v>
          </cell>
        </row>
        <row r="10">
          <cell r="B10" t="str">
            <v>ADRIANA MARIA FLORES MORENO</v>
          </cell>
          <cell r="C10" t="str">
            <v>HACIENDA MPAL.</v>
          </cell>
          <cell r="D10" t="str">
            <v>JEFE DE EGRESOS</v>
          </cell>
        </row>
        <row r="11">
          <cell r="B11" t="str">
            <v>LAURA ANDREA BOJORGE MARTINEZ</v>
          </cell>
          <cell r="C11" t="str">
            <v>HACIENDA MPAL.</v>
          </cell>
          <cell r="D11" t="str">
            <v>SECRETARIA</v>
          </cell>
        </row>
        <row r="12">
          <cell r="B12" t="str">
            <v>RAFAEL TORRES MUNGUIA</v>
          </cell>
          <cell r="C12" t="str">
            <v>HACIENDA MPAL.</v>
          </cell>
          <cell r="D12" t="str">
            <v>INSPECTOR</v>
          </cell>
        </row>
        <row r="13">
          <cell r="B13" t="str">
            <v>MANUEL NEGRETE A LA TORRE</v>
          </cell>
          <cell r="C13" t="str">
            <v>HACIENDA MPAL.</v>
          </cell>
          <cell r="D13" t="str">
            <v>INSPECTOR</v>
          </cell>
        </row>
      </sheetData>
      <sheetData sheetId="15">
        <row r="7">
          <cell r="B7" t="str">
            <v>JUAN RAMON DELGADILLO VILLASANA</v>
          </cell>
          <cell r="C7" t="str">
            <v>IMP. PREDIAL Y CATASTRO</v>
          </cell>
          <cell r="D7" t="str">
            <v>DIRECTOR DEPTO.</v>
          </cell>
        </row>
        <row r="8">
          <cell r="B8" t="str">
            <v>VICTOR IGNACIO RAMIREZ RAMIREZ</v>
          </cell>
          <cell r="C8" t="str">
            <v>IMP. PREDIAL Y CATASTRO</v>
          </cell>
          <cell r="D8" t="str">
            <v>RECAUDADOR</v>
          </cell>
        </row>
        <row r="9">
          <cell r="B9" t="str">
            <v>PATRICIA BUENROSTRO MANZO</v>
          </cell>
          <cell r="C9" t="str">
            <v>IMP. PREDIAL Y CATASTRO</v>
          </cell>
          <cell r="D9" t="str">
            <v>SECRETARIA</v>
          </cell>
        </row>
        <row r="10">
          <cell r="B10" t="str">
            <v>JUAN CARLOS NUÑEZ SOTELO</v>
          </cell>
          <cell r="C10" t="str">
            <v>AGUA POTABLE</v>
          </cell>
          <cell r="D10" t="str">
            <v>DIRECTOR DEPTO.</v>
          </cell>
        </row>
        <row r="11">
          <cell r="B11" t="str">
            <v>MARIA MAGDALENA AREVALO GOMEZ</v>
          </cell>
          <cell r="C11" t="str">
            <v>AGUA POTABLE</v>
          </cell>
          <cell r="D11" t="str">
            <v>SECRETARIA</v>
          </cell>
        </row>
        <row r="12">
          <cell r="B12" t="str">
            <v>ANA MARIA MORENO CORONA</v>
          </cell>
          <cell r="C12" t="str">
            <v>AGUA POTABLE</v>
          </cell>
          <cell r="D12" t="str">
            <v>INTENDENTE</v>
          </cell>
        </row>
      </sheetData>
      <sheetData sheetId="16">
        <row r="9">
          <cell r="B9" t="str">
            <v>JOSE CORONADO CARDENAS</v>
          </cell>
          <cell r="C9" t="str">
            <v>OBRAS PUBLICAS</v>
          </cell>
          <cell r="D9" t="str">
            <v>DIRECTOR</v>
          </cell>
        </row>
        <row r="10">
          <cell r="B10" t="str">
            <v>OSCAR GERARDO LOZANO PEREZ</v>
          </cell>
          <cell r="C10" t="str">
            <v>OBRAS PUBLICAS</v>
          </cell>
          <cell r="D10" t="str">
            <v xml:space="preserve">AUXILIAR DIRECTOR </v>
          </cell>
        </row>
        <row r="11">
          <cell r="B11" t="str">
            <v>DIEGO TOSCANO CHAVARRIA</v>
          </cell>
          <cell r="C11" t="str">
            <v>OBRAS PUBLICAS</v>
          </cell>
          <cell r="D11" t="str">
            <v xml:space="preserve">AUXILIAR OBRAS PUBLICAS </v>
          </cell>
        </row>
        <row r="12">
          <cell r="B12" t="str">
            <v>JESSICA IVONNE YAÑEZ RUIZ</v>
          </cell>
          <cell r="C12" t="str">
            <v>OBRAS PUBLICAS</v>
          </cell>
          <cell r="D12" t="str">
            <v>SECRETARIA</v>
          </cell>
        </row>
        <row r="13">
          <cell r="B13" t="str">
            <v>MIGUEL MARAVILLA CERVANTES</v>
          </cell>
          <cell r="C13" t="str">
            <v>OBRAS PUBLICAS</v>
          </cell>
          <cell r="D13" t="str">
            <v>CHOFER DE MAQ.</v>
          </cell>
        </row>
        <row r="14">
          <cell r="B14" t="str">
            <v>J. JESUS SOTELO HERRERA</v>
          </cell>
          <cell r="C14" t="str">
            <v>OBRAS PUBLICAS</v>
          </cell>
          <cell r="D14" t="str">
            <v>CHOFER DE MAQ.</v>
          </cell>
        </row>
        <row r="15">
          <cell r="B15" t="str">
            <v>JUAN RAMON MAGAÑA MARTINEZ</v>
          </cell>
          <cell r="C15" t="str">
            <v>OBRAS PUBLICAS</v>
          </cell>
          <cell r="D15" t="str">
            <v>CHOFER DE MAQ.</v>
          </cell>
        </row>
        <row r="16">
          <cell r="B16" t="str">
            <v>SERGIO DANIEL BARAJAS SOTELO</v>
          </cell>
          <cell r="C16" t="str">
            <v>OBRAS PUBLICAS</v>
          </cell>
          <cell r="D16" t="str">
            <v>CHOFER DE MAQ.</v>
          </cell>
        </row>
        <row r="17">
          <cell r="B17" t="str">
            <v>JORGE LUIS MARTINEZ MARTINEZ</v>
          </cell>
          <cell r="C17" t="str">
            <v>OBRAS PUBLICAS</v>
          </cell>
          <cell r="D17" t="str">
            <v>CHOFER DE MAQ.</v>
          </cell>
        </row>
      </sheetData>
      <sheetData sheetId="17">
        <row r="7">
          <cell r="B7" t="str">
            <v>JORGE ALFREDO VALLE NEGRETE</v>
          </cell>
          <cell r="C7" t="str">
            <v>CEMENTERIO</v>
          </cell>
          <cell r="D7" t="str">
            <v>ENCARGADO PANTEON</v>
          </cell>
        </row>
        <row r="8">
          <cell r="B8" t="str">
            <v>ANTONIO SILVA VALDOVINOS</v>
          </cell>
          <cell r="C8" t="str">
            <v>CEMENTERIO</v>
          </cell>
          <cell r="D8" t="str">
            <v>AUX. INTENDENCIA</v>
          </cell>
        </row>
        <row r="9">
          <cell r="B9" t="str">
            <v>MARGARITA RAMOS RODRIGUEZ</v>
          </cell>
          <cell r="C9" t="str">
            <v>CEMENTERIO</v>
          </cell>
          <cell r="D9" t="str">
            <v>AUX. INTENDENCIA</v>
          </cell>
        </row>
        <row r="10">
          <cell r="B10" t="str">
            <v>MANUEL ZAMBRANO SOTELO</v>
          </cell>
          <cell r="C10" t="str">
            <v>RASTRO</v>
          </cell>
          <cell r="D10" t="str">
            <v>GUARDA RASTRO</v>
          </cell>
        </row>
        <row r="11">
          <cell r="B11" t="str">
            <v>JUAN JOSE DIAZ CARDENAS</v>
          </cell>
          <cell r="C11" t="str">
            <v>RASTRO</v>
          </cell>
          <cell r="D11" t="str">
            <v xml:space="preserve">ASEADOR </v>
          </cell>
        </row>
        <row r="12">
          <cell r="B12" t="str">
            <v>FCO. DAVID CERVANTES VALDOVINOS</v>
          </cell>
          <cell r="C12" t="str">
            <v>RASTRO</v>
          </cell>
          <cell r="D12" t="str">
            <v>VETERINARIO</v>
          </cell>
        </row>
        <row r="13">
          <cell r="B13" t="str">
            <v>SIGIFREDO MACIAS VALENCIA</v>
          </cell>
          <cell r="C13" t="str">
            <v>ALUMBRADO PUB.</v>
          </cell>
          <cell r="D13" t="str">
            <v>ELECTRICISTA</v>
          </cell>
        </row>
        <row r="14">
          <cell r="B14" t="str">
            <v>ANTONIO SOLORIO BOJORGE</v>
          </cell>
          <cell r="C14" t="str">
            <v>ALUMBRADO PUB.</v>
          </cell>
          <cell r="D14" t="str">
            <v>AUX ELECTRICISTA</v>
          </cell>
        </row>
        <row r="15">
          <cell r="B15" t="str">
            <v>ROBERTO CASTRO CORONA</v>
          </cell>
          <cell r="C15" t="str">
            <v>ALUMBRADO PUB.</v>
          </cell>
          <cell r="D15" t="str">
            <v>AUX ELECTRICISTA</v>
          </cell>
        </row>
      </sheetData>
      <sheetData sheetId="18">
        <row r="8">
          <cell r="B8" t="str">
            <v>MARTIN NUÑEZ RAMIREZ</v>
          </cell>
          <cell r="C8" t="str">
            <v>ASEO PUBLICO</v>
          </cell>
          <cell r="D8" t="str">
            <v>ASEADOR</v>
          </cell>
        </row>
        <row r="9">
          <cell r="B9" t="str">
            <v>PEDRO MEDINA FONSECA</v>
          </cell>
          <cell r="C9" t="str">
            <v>ASEO PUBLICO</v>
          </cell>
          <cell r="D9" t="str">
            <v>ASEADOR</v>
          </cell>
        </row>
        <row r="10">
          <cell r="B10" t="str">
            <v>FELIPE FLORES NEGRETE</v>
          </cell>
          <cell r="C10" t="str">
            <v>ASEO PUBLICO</v>
          </cell>
          <cell r="D10" t="str">
            <v>ASEADOR</v>
          </cell>
        </row>
        <row r="11">
          <cell r="B11" t="str">
            <v>MARTIN FONSECA RAMOS</v>
          </cell>
          <cell r="C11" t="str">
            <v>ASEO PUBLICO</v>
          </cell>
          <cell r="D11" t="str">
            <v>ASEADOR</v>
          </cell>
        </row>
        <row r="12">
          <cell r="B12" t="str">
            <v>GERARDO CONTRERAS RAMIREZ</v>
          </cell>
          <cell r="C12" t="str">
            <v>ASEO PUBLICO</v>
          </cell>
          <cell r="D12" t="str">
            <v>ASEADOR</v>
          </cell>
        </row>
        <row r="13">
          <cell r="B13" t="str">
            <v>PEDRO GALVEZ CERVANTES</v>
          </cell>
          <cell r="C13" t="str">
            <v>ASEO PUBLICO</v>
          </cell>
          <cell r="D13" t="str">
            <v>ASEADOR</v>
          </cell>
        </row>
        <row r="14">
          <cell r="B14" t="str">
            <v>CUAUHTEMOC BOJORGE Pérez</v>
          </cell>
          <cell r="C14" t="str">
            <v>ASEO PUBLICO</v>
          </cell>
          <cell r="D14" t="str">
            <v>ASEADOR</v>
          </cell>
        </row>
        <row r="15">
          <cell r="B15" t="str">
            <v>RICARDO González CEJA</v>
          </cell>
          <cell r="C15" t="str">
            <v>ASEO PUBLICO</v>
          </cell>
          <cell r="D15" t="str">
            <v>ASEADOR</v>
          </cell>
        </row>
        <row r="16">
          <cell r="B16" t="str">
            <v>LUCIO FLORES NEGRETE</v>
          </cell>
          <cell r="C16" t="str">
            <v>ASEO PUBLICO</v>
          </cell>
          <cell r="D16" t="str">
            <v>CHOFER</v>
          </cell>
        </row>
        <row r="17">
          <cell r="B17" t="str">
            <v xml:space="preserve"> FRANCISCO JAVIER CAMACHO BUENROSTRO</v>
          </cell>
          <cell r="C17" t="str">
            <v>ASEO PUBLICO</v>
          </cell>
          <cell r="D17" t="str">
            <v>CHOFER</v>
          </cell>
        </row>
      </sheetData>
      <sheetData sheetId="19">
        <row r="8">
          <cell r="B8" t="str">
            <v>JOSE GUADALUPE RUIZ RICO</v>
          </cell>
          <cell r="C8" t="str">
            <v>ASEO PUBLICO</v>
          </cell>
          <cell r="D8" t="str">
            <v>CHOFER</v>
          </cell>
        </row>
        <row r="9">
          <cell r="B9" t="str">
            <v>ROSARIO I. SANTILLAN DUARTE</v>
          </cell>
          <cell r="C9" t="str">
            <v>ASEO PUBLICO</v>
          </cell>
          <cell r="D9" t="str">
            <v>ASEADOR</v>
          </cell>
        </row>
        <row r="10">
          <cell r="B10" t="str">
            <v>DANIEL PEREZ FLORES</v>
          </cell>
          <cell r="C10" t="str">
            <v>ASEO PUBLICO</v>
          </cell>
          <cell r="D10" t="str">
            <v>ASEADOR</v>
          </cell>
        </row>
        <row r="11">
          <cell r="B11" t="str">
            <v>JUANA BARAJAS AMEZCUA</v>
          </cell>
          <cell r="C11" t="str">
            <v>UNIDAD DEPORTIVA</v>
          </cell>
          <cell r="D11" t="str">
            <v>AUX. INTENDENCIA</v>
          </cell>
        </row>
        <row r="12">
          <cell r="B12" t="str">
            <v>JAVIER FLORES</v>
          </cell>
          <cell r="C12" t="str">
            <v>UNIDAD DEPORTIVA</v>
          </cell>
          <cell r="D12" t="str">
            <v>JARDINERO</v>
          </cell>
        </row>
        <row r="13">
          <cell r="B13" t="str">
            <v>LIBRADO RUIZ REYES</v>
          </cell>
          <cell r="C13" t="str">
            <v>ASEO PUBLICO</v>
          </cell>
          <cell r="D13" t="str">
            <v>BARRENDERO</v>
          </cell>
        </row>
        <row r="14">
          <cell r="B14" t="str">
            <v>JESUS CERVANTES GARCIA</v>
          </cell>
          <cell r="C14" t="str">
            <v>ASEO PUBLICO</v>
          </cell>
          <cell r="D14" t="str">
            <v>BARRENDERO</v>
          </cell>
        </row>
        <row r="15">
          <cell r="B15" t="str">
            <v>JOSE REFUGIO GUZMAN FUENTES</v>
          </cell>
          <cell r="C15" t="str">
            <v>ASEO PUBLICO</v>
          </cell>
          <cell r="D15" t="str">
            <v>BARRENDERO</v>
          </cell>
        </row>
        <row r="17">
          <cell r="B17" t="str">
            <v>MARIA GUADALUPE LOPEZ SOLORIO</v>
          </cell>
          <cell r="C17" t="str">
            <v>ASEO PUBLICO</v>
          </cell>
          <cell r="D17" t="str">
            <v>BARRENDERO</v>
          </cell>
        </row>
        <row r="18">
          <cell r="B18" t="str">
            <v>IGNACIO García MEDINA</v>
          </cell>
          <cell r="C18" t="str">
            <v>ASEO PUBLICO</v>
          </cell>
          <cell r="D18" t="str">
            <v>AUX. DE INTEND.</v>
          </cell>
        </row>
      </sheetData>
      <sheetData sheetId="20">
        <row r="9">
          <cell r="B9" t="str">
            <v>JUAN MANUEL SILVA MANZO</v>
          </cell>
          <cell r="C9" t="str">
            <v>AGUA POTABLE</v>
          </cell>
          <cell r="D9" t="str">
            <v>ENCARG. DE BOMBAS</v>
          </cell>
        </row>
        <row r="10">
          <cell r="B10" t="str">
            <v>CARLOS FRANCO SIGALA</v>
          </cell>
          <cell r="C10" t="str">
            <v>AGUA POTABLE</v>
          </cell>
          <cell r="D10" t="str">
            <v>ENCARG. DE BOMBAS</v>
          </cell>
        </row>
        <row r="11">
          <cell r="B11" t="str">
            <v>SALVADOR PEREZ GARCIA</v>
          </cell>
          <cell r="C11" t="str">
            <v>AGUA POTABLE</v>
          </cell>
          <cell r="D11" t="str">
            <v>FONTANERO</v>
          </cell>
        </row>
        <row r="12">
          <cell r="B12" t="str">
            <v>SANTIAGO CERVANTES FLORES</v>
          </cell>
          <cell r="C12" t="str">
            <v>AGUA POTABLE</v>
          </cell>
          <cell r="D12" t="str">
            <v>FONTANERO</v>
          </cell>
        </row>
        <row r="13">
          <cell r="B13" t="str">
            <v>HUMBERTO GARCIA CHAVARRIA</v>
          </cell>
          <cell r="C13" t="str">
            <v>AGUA POTABLE</v>
          </cell>
          <cell r="D13" t="str">
            <v>FONTANERO</v>
          </cell>
        </row>
        <row r="14">
          <cell r="B14" t="str">
            <v>JOSE ROBERTO CARDENAS MARTINEZ</v>
          </cell>
          <cell r="C14" t="str">
            <v>AGUA POTABLE</v>
          </cell>
          <cell r="D14" t="str">
            <v>AUX DE FONTANERIA</v>
          </cell>
        </row>
        <row r="15">
          <cell r="B15" t="str">
            <v>José REYNALDO ZAMBRANO VALDOVINOS</v>
          </cell>
          <cell r="C15" t="str">
            <v>AGUA POTABLE</v>
          </cell>
          <cell r="D15" t="str">
            <v>AUX DE FONT.  VOLANTIN</v>
          </cell>
        </row>
      </sheetData>
      <sheetData sheetId="21">
        <row r="9">
          <cell r="B9" t="str">
            <v>MARIO SOLIS CHAVARRIA</v>
          </cell>
          <cell r="C9" t="str">
            <v>AGUA POTABLE</v>
          </cell>
          <cell r="D9" t="str">
            <v>AUXILIAR FONTANERIA</v>
          </cell>
        </row>
        <row r="10">
          <cell r="B10" t="str">
            <v>OSVALDO MARTINEZ VILLANUEVA</v>
          </cell>
          <cell r="C10" t="str">
            <v>AGUA POTABLE</v>
          </cell>
          <cell r="D10" t="str">
            <v>AUXILIAR FONTANERIA</v>
          </cell>
        </row>
        <row r="11">
          <cell r="B11" t="str">
            <v>JAVIER MATA SOLIS</v>
          </cell>
          <cell r="C11" t="str">
            <v>AGUA POTABLE</v>
          </cell>
          <cell r="D11" t="str">
            <v>AUXILIAR FONTANERIA</v>
          </cell>
        </row>
        <row r="12">
          <cell r="B12" t="str">
            <v>FEDERICO CHAVARRIA COVARRUBIAS</v>
          </cell>
          <cell r="C12" t="str">
            <v>AGUA POTABLE</v>
          </cell>
          <cell r="D12" t="str">
            <v>AUXILIAR FONTANERIA</v>
          </cell>
        </row>
        <row r="13">
          <cell r="B13" t="str">
            <v>EDGAR SALVADOR CHAVARRIA VALENCIA</v>
          </cell>
          <cell r="C13" t="str">
            <v>AGUA POTABLE</v>
          </cell>
          <cell r="D13" t="str">
            <v>AUXILIAR FONTANERIA</v>
          </cell>
        </row>
        <row r="14">
          <cell r="B14" t="str">
            <v>ABEL CASTILLO MORFIN</v>
          </cell>
          <cell r="C14" t="str">
            <v>AGUA POTABLE</v>
          </cell>
          <cell r="D14" t="str">
            <v>AUXILIAR FONTANERIA</v>
          </cell>
        </row>
      </sheetData>
      <sheetData sheetId="22">
        <row r="8">
          <cell r="B8" t="str">
            <v>ALFREDO MARTINEZ ENCISO</v>
          </cell>
          <cell r="C8" t="str">
            <v>DEPORTES</v>
          </cell>
          <cell r="D8" t="str">
            <v>DIRECTOR DEPTO.</v>
          </cell>
        </row>
        <row r="9">
          <cell r="B9" t="str">
            <v>ROGELIO GPE. BARRAGAN NEGRETE</v>
          </cell>
          <cell r="C9" t="str">
            <v>DEPORTES</v>
          </cell>
          <cell r="D9" t="str">
            <v>SUB-DIRECTOR DEPTO.</v>
          </cell>
        </row>
        <row r="10">
          <cell r="B10" t="str">
            <v>ERNESTO MARTINEZ NEGRETE</v>
          </cell>
          <cell r="C10" t="str">
            <v>DEPORTES</v>
          </cell>
          <cell r="D10" t="str">
            <v>AUXILIAR DEPORTES</v>
          </cell>
        </row>
        <row r="11">
          <cell r="B11" t="str">
            <v>RICARDO CARDENAS RAMIREZ</v>
          </cell>
          <cell r="C11" t="str">
            <v>DEPORTES</v>
          </cell>
          <cell r="D11" t="str">
            <v>AUXILIAR DEPORTES</v>
          </cell>
        </row>
        <row r="12">
          <cell r="B12" t="str">
            <v>MONSERRAT BOVIO CASTILLO</v>
          </cell>
          <cell r="C12" t="str">
            <v>ASILO DE ANCIANOS</v>
          </cell>
          <cell r="D12" t="str">
            <v>ENCARGADA ASILO</v>
          </cell>
        </row>
        <row r="13">
          <cell r="B13" t="str">
            <v>AGUSTINA CORTES NEGRETE</v>
          </cell>
          <cell r="C13" t="str">
            <v>ASILO DE ANCIANOS</v>
          </cell>
          <cell r="D13" t="str">
            <v>AUXILIAR ENCARG.ASILO</v>
          </cell>
        </row>
        <row r="14">
          <cell r="B14" t="str">
            <v>MARIA GUADALUPE AVIÑA CORTES</v>
          </cell>
          <cell r="C14" t="str">
            <v>ASILO DE ANCIANOS</v>
          </cell>
          <cell r="D14" t="str">
            <v>VELADOR ASILO</v>
          </cell>
        </row>
        <row r="15">
          <cell r="B15" t="str">
            <v>YESENIA VILLANUEVA CASTRO</v>
          </cell>
          <cell r="C15" t="str">
            <v>ASILO DE ANCIANOS</v>
          </cell>
          <cell r="D15" t="str">
            <v>AUX. DE INTEND.</v>
          </cell>
        </row>
        <row r="16">
          <cell r="B16" t="str">
            <v>YOLANDA AMEZCUA CEJA</v>
          </cell>
          <cell r="C16" t="str">
            <v>ASILO DE ANCIANOS</v>
          </cell>
          <cell r="D16" t="str">
            <v>COCINERA</v>
          </cell>
        </row>
      </sheetData>
      <sheetData sheetId="23">
        <row r="8">
          <cell r="B8" t="str">
            <v>AMPARO MENDOZA FLORES</v>
          </cell>
          <cell r="C8" t="str">
            <v>ASILO DE ANCIANOS</v>
          </cell>
          <cell r="D8" t="str">
            <v>VELADOR ASILO</v>
          </cell>
        </row>
      </sheetData>
      <sheetData sheetId="24">
        <row r="7">
          <cell r="B7" t="str">
            <v>JOSE SANTANA ARIAS GUERRERO</v>
          </cell>
          <cell r="C7" t="str">
            <v>MANTO. DE INMUEBLES</v>
          </cell>
          <cell r="D7" t="str">
            <v>ALBAÑIL</v>
          </cell>
        </row>
        <row r="8">
          <cell r="B8" t="str">
            <v>ALBERTO BEJAR ARIAS</v>
          </cell>
          <cell r="C8" t="str">
            <v>MANTO. DE INMUEBLES</v>
          </cell>
          <cell r="D8" t="str">
            <v xml:space="preserve">AUXILIAR  </v>
          </cell>
        </row>
        <row r="9">
          <cell r="B9" t="str">
            <v>ANTONIO  HERNANDEZ LOPEZ</v>
          </cell>
          <cell r="C9" t="str">
            <v>SERV. DE TRASPORTES</v>
          </cell>
          <cell r="D9" t="str">
            <v>CHOFER</v>
          </cell>
        </row>
        <row r="10">
          <cell r="B10" t="str">
            <v>ROBERTO VALDIVIA ROJAS</v>
          </cell>
          <cell r="C10" t="str">
            <v>SERV. DE TRASPORTES</v>
          </cell>
          <cell r="D10" t="str">
            <v>CHOFER</v>
          </cell>
        </row>
        <row r="11">
          <cell r="B11" t="str">
            <v>SALVADOR ORDAZ FLORES</v>
          </cell>
          <cell r="C11" t="str">
            <v>SERV. DE TRASPORTES</v>
          </cell>
          <cell r="D11" t="str">
            <v>CHOFER</v>
          </cell>
        </row>
        <row r="12">
          <cell r="B12" t="str">
            <v>JUAN  MANUEL DIAZ ZAMBRANO</v>
          </cell>
          <cell r="C12" t="str">
            <v>CENTRO PSICOLA</v>
          </cell>
          <cell r="D12" t="str">
            <v>MANTENIMINETO</v>
          </cell>
        </row>
      </sheetData>
      <sheetData sheetId="25">
        <row r="7">
          <cell r="B7" t="str">
            <v>JOSE DE JESUS HERNANDEZ GUTIERREZ</v>
          </cell>
          <cell r="C7" t="str">
            <v>MANTENIMIENTO</v>
          </cell>
          <cell r="D7" t="str">
            <v>ALBAÑIL</v>
          </cell>
        </row>
        <row r="8">
          <cell r="B8" t="str">
            <v>HECTOR JAVIER PALMAS CAPISTRAN</v>
          </cell>
          <cell r="C8" t="str">
            <v>MANTENIMIENTO</v>
          </cell>
          <cell r="D8" t="str">
            <v>ALBAÑIL</v>
          </cell>
        </row>
        <row r="9">
          <cell r="B9" t="str">
            <v>MARTIN  BOJORGE CISNEROS</v>
          </cell>
          <cell r="C9" t="str">
            <v>MANTENIMIENTO</v>
          </cell>
          <cell r="D9" t="str">
            <v>ALBAÑIL</v>
          </cell>
        </row>
        <row r="10">
          <cell r="B10" t="str">
            <v>ANTONIO ZEPEDA ESTRADA</v>
          </cell>
          <cell r="C10" t="str">
            <v>MANTENIMIENTO</v>
          </cell>
          <cell r="D10" t="str">
            <v>ALBAÑIL</v>
          </cell>
        </row>
        <row r="11">
          <cell r="B11" t="str">
            <v>ABEL OROZCO MARTINEZ</v>
          </cell>
          <cell r="C11" t="str">
            <v>MANTENIMIENTO</v>
          </cell>
          <cell r="D11" t="str">
            <v>ALBAÑIL</v>
          </cell>
        </row>
        <row r="12">
          <cell r="B12" t="str">
            <v>VICTOR MICHAEL BUENROSTRO GARCIA</v>
          </cell>
          <cell r="C12" t="str">
            <v>MANTENIMIENTO</v>
          </cell>
          <cell r="D12" t="str">
            <v>ALBAÑIL</v>
          </cell>
        </row>
        <row r="13">
          <cell r="B13" t="str">
            <v>ROSA MARTINEZ HERNANDEZ</v>
          </cell>
          <cell r="C13" t="str">
            <v>BIBLIOTECA</v>
          </cell>
          <cell r="D13" t="str">
            <v>SECRETARIA</v>
          </cell>
        </row>
        <row r="14">
          <cell r="B14" t="str">
            <v>MARGARITA RUIZ PULIDO</v>
          </cell>
          <cell r="C14" t="str">
            <v>BIBLIOTECA</v>
          </cell>
          <cell r="D14" t="str">
            <v>AUX DE INTENDENCIA</v>
          </cell>
        </row>
      </sheetData>
      <sheetData sheetId="26">
        <row r="7">
          <cell r="B7" t="str">
            <v>JUAN JOSE BEJAR FLORES</v>
          </cell>
          <cell r="C7" t="str">
            <v>MANTENIMIENTO</v>
          </cell>
          <cell r="D7" t="str">
            <v>ALBAÑIL</v>
          </cell>
        </row>
        <row r="8">
          <cell r="B8" t="str">
            <v>LUIS MANUEL BOJORGE HERNANDEZ</v>
          </cell>
          <cell r="C8" t="str">
            <v>ASEO PUBLICO</v>
          </cell>
          <cell r="D8" t="str">
            <v>ASEADOR</v>
          </cell>
        </row>
        <row r="9">
          <cell r="B9" t="str">
            <v>MARIA AMERICA BARAJAS GARCIA</v>
          </cell>
          <cell r="C9" t="str">
            <v>BIBLIOTECA</v>
          </cell>
          <cell r="D9" t="str">
            <v>AUX. INTENDENCIA</v>
          </cell>
        </row>
      </sheetData>
      <sheetData sheetId="27">
        <row r="7">
          <cell r="B7" t="str">
            <v>PEDRO ELIZER FIERRO LOPEZ</v>
          </cell>
          <cell r="C7" t="str">
            <v>MANTO INMUEBLES</v>
          </cell>
          <cell r="D7" t="str">
            <v>ALBAÑIL</v>
          </cell>
        </row>
        <row r="8">
          <cell r="B8" t="str">
            <v>RAMON PANTOJA ALCALA</v>
          </cell>
          <cell r="C8" t="str">
            <v>MANTO INMUEBLES</v>
          </cell>
          <cell r="D8" t="str">
            <v>AUXILIAR ALBAÑIL</v>
          </cell>
        </row>
      </sheetData>
      <sheetData sheetId="28"/>
      <sheetData sheetId="29">
        <row r="8">
          <cell r="B8" t="str">
            <v>J. JESUS CEJA GARZA</v>
          </cell>
          <cell r="C8" t="str">
            <v>SEGURIDAD PUBLICA</v>
          </cell>
          <cell r="D8" t="str">
            <v>JUEZ MPAL</v>
          </cell>
        </row>
        <row r="9">
          <cell r="B9" t="str">
            <v>VICTOR HERNANDEZ BRAVO</v>
          </cell>
          <cell r="C9" t="str">
            <v>SEGURIDAD PUBLICA</v>
          </cell>
          <cell r="D9" t="str">
            <v>COMANDANTE TURNO ALFA</v>
          </cell>
        </row>
        <row r="10">
          <cell r="B10" t="str">
            <v>MIGUEL A. HERNANDEZ ELIZONDO</v>
          </cell>
          <cell r="C10" t="str">
            <v>SEGURIDAD PUBLICA</v>
          </cell>
          <cell r="D10" t="str">
            <v>COMANDANTE TURNO BETA</v>
          </cell>
        </row>
        <row r="11">
          <cell r="B11" t="str">
            <v>JAVIER RAMIREZ VELAZQUEZ</v>
          </cell>
          <cell r="C11" t="str">
            <v>SEGURIDAD PUBLICA</v>
          </cell>
          <cell r="D11" t="str">
            <v>OFICIAL OPERATIVO</v>
          </cell>
        </row>
        <row r="12">
          <cell r="B12" t="str">
            <v>RODOLFO SILVA MARTINEZ</v>
          </cell>
          <cell r="C12" t="str">
            <v>SEGURIDAD PUBLICA</v>
          </cell>
          <cell r="D12" t="str">
            <v>OFICIAL OPERATIVO</v>
          </cell>
        </row>
        <row r="13">
          <cell r="B13" t="str">
            <v>ANA LUCILA BUENROSTRO PEREZ</v>
          </cell>
          <cell r="C13" t="str">
            <v>SEGURIDAD PUBLICA</v>
          </cell>
          <cell r="D13" t="str">
            <v>SECRETARIA</v>
          </cell>
        </row>
        <row r="14">
          <cell r="B14" t="str">
            <v>JOSEFINA RAMIREZ ORTIZ</v>
          </cell>
          <cell r="C14" t="str">
            <v>SEGURIDAD PUBLICA</v>
          </cell>
          <cell r="D14" t="str">
            <v>COCINERA</v>
          </cell>
        </row>
        <row r="15">
          <cell r="B15" t="str">
            <v>YOLANDA  ARROYO AGUILERA</v>
          </cell>
          <cell r="C15" t="str">
            <v>SEGURIDAD PUBLICA</v>
          </cell>
          <cell r="D15" t="str">
            <v>POLICIA</v>
          </cell>
        </row>
        <row r="16">
          <cell r="B16" t="str">
            <v>PEDRO VILLA VARGAS</v>
          </cell>
          <cell r="C16" t="str">
            <v>SEGURIDAD PUBLICA</v>
          </cell>
          <cell r="D16" t="str">
            <v>POLICIA</v>
          </cell>
        </row>
      </sheetData>
      <sheetData sheetId="30">
        <row r="8">
          <cell r="B8" t="str">
            <v>ERIBERTO DELGADILLO VAZQUEZ</v>
          </cell>
          <cell r="C8" t="str">
            <v>SEGURIDAD PUBLICA</v>
          </cell>
          <cell r="D8" t="str">
            <v>POLICIA</v>
          </cell>
        </row>
        <row r="9">
          <cell r="B9" t="str">
            <v>JESUS CEJA GOMEZ</v>
          </cell>
          <cell r="C9" t="str">
            <v>SEGURIDAD PUBLICA</v>
          </cell>
          <cell r="D9" t="str">
            <v>POLICIA</v>
          </cell>
        </row>
        <row r="10">
          <cell r="B10" t="str">
            <v>JAIME VALDOVINOS MADRIZ</v>
          </cell>
          <cell r="C10" t="str">
            <v>SEGURIDAD PUBLICA</v>
          </cell>
          <cell r="D10" t="str">
            <v>POLICIA</v>
          </cell>
        </row>
        <row r="11">
          <cell r="B11" t="str">
            <v>DELIA ESTRADA RIOS</v>
          </cell>
          <cell r="C11" t="str">
            <v>SEGURIDAD PUBLICA</v>
          </cell>
          <cell r="D11" t="str">
            <v>POLICIA</v>
          </cell>
        </row>
        <row r="12">
          <cell r="B12" t="str">
            <v>RAFAEL CEJA MADRIZ</v>
          </cell>
          <cell r="C12" t="str">
            <v>SEGURIDAD PUBLICA</v>
          </cell>
          <cell r="D12" t="str">
            <v>POLICIA</v>
          </cell>
        </row>
        <row r="13">
          <cell r="B13" t="str">
            <v>MANUEL VICTORIA PLASENCIA</v>
          </cell>
          <cell r="C13" t="str">
            <v>SEGURIDAD PUBLICA</v>
          </cell>
          <cell r="D13" t="str">
            <v>POLICIA</v>
          </cell>
        </row>
        <row r="14">
          <cell r="B14" t="str">
            <v>MARIO CHAVARRIA PULIDO</v>
          </cell>
          <cell r="C14" t="str">
            <v>SEGURIDAD PUBLICA</v>
          </cell>
          <cell r="D14" t="str">
            <v>POLICIA</v>
          </cell>
        </row>
        <row r="15">
          <cell r="B15" t="str">
            <v>MA. GUADALUPE SALGADO BARAJAS</v>
          </cell>
          <cell r="C15" t="str">
            <v>SEGURIDAD PUBLICA</v>
          </cell>
          <cell r="D15" t="str">
            <v>POLICIA</v>
          </cell>
        </row>
        <row r="16">
          <cell r="B16" t="str">
            <v>EZEQUIEL HERNANDEZ BRAVO</v>
          </cell>
          <cell r="C16" t="str">
            <v>SEGURIDAD PUBLICA</v>
          </cell>
          <cell r="D16" t="str">
            <v>POLICIA</v>
          </cell>
        </row>
      </sheetData>
      <sheetData sheetId="31">
        <row r="8">
          <cell r="B8" t="str">
            <v>JULIETA B. MORALES QUINTERO</v>
          </cell>
          <cell r="C8" t="str">
            <v>SEGURIDAD PUB.</v>
          </cell>
          <cell r="D8" t="str">
            <v>POLICIA</v>
          </cell>
        </row>
        <row r="9">
          <cell r="B9" t="str">
            <v>ROBERTO ESCOTO PEREZ</v>
          </cell>
          <cell r="C9" t="str">
            <v>SEGURIDAD PUB.</v>
          </cell>
          <cell r="D9" t="str">
            <v>POLICIA</v>
          </cell>
        </row>
        <row r="10">
          <cell r="B10" t="str">
            <v>GABRIELA AYALA MELLADO</v>
          </cell>
          <cell r="C10" t="str">
            <v>SEGURIDAD PUB.</v>
          </cell>
          <cell r="D10" t="str">
            <v>POLICIA</v>
          </cell>
        </row>
        <row r="11">
          <cell r="B11" t="str">
            <v>GERARDO HERNANDEZ BRAVO</v>
          </cell>
          <cell r="C11" t="str">
            <v>SEGURIDAD PUB.</v>
          </cell>
          <cell r="D11" t="str">
            <v>POLICIA</v>
          </cell>
        </row>
        <row r="12">
          <cell r="B12" t="str">
            <v>JUAN SANDOVAL GARCIA</v>
          </cell>
          <cell r="C12" t="str">
            <v>SEGURIDAD PUB.</v>
          </cell>
          <cell r="D12" t="str">
            <v>POLICIA</v>
          </cell>
        </row>
        <row r="13">
          <cell r="B13" t="str">
            <v>JOSE ROBERTO VALDOVINOS PICHARDO</v>
          </cell>
          <cell r="C13" t="str">
            <v>SEGURIDAD PUB.</v>
          </cell>
          <cell r="D13" t="str">
            <v>POLICIA</v>
          </cell>
        </row>
        <row r="14">
          <cell r="B14" t="str">
            <v>FRANCISCO SANTILLAN PULIDO</v>
          </cell>
          <cell r="C14" t="str">
            <v>SEGURIDAD PUB.</v>
          </cell>
          <cell r="D14" t="str">
            <v>POLICIA</v>
          </cell>
        </row>
      </sheetData>
      <sheetData sheetId="32">
        <row r="8">
          <cell r="B8" t="str">
            <v>PABLO OMAR OROZCO CONTRERAS</v>
          </cell>
          <cell r="C8" t="str">
            <v>SEGURIDAD PUB.</v>
          </cell>
          <cell r="D8" t="str">
            <v>POLICIA</v>
          </cell>
        </row>
        <row r="9">
          <cell r="B9" t="str">
            <v>JOSE MANUEL OROZCO CONTRERAS</v>
          </cell>
          <cell r="C9" t="str">
            <v>SEGURIDAD PUB.</v>
          </cell>
          <cell r="D9" t="str">
            <v>POLICIA</v>
          </cell>
        </row>
        <row r="10">
          <cell r="B10" t="str">
            <v>FRANCISCO NEGRETE CISNEROS</v>
          </cell>
        </row>
        <row r="11">
          <cell r="B11" t="str">
            <v>JORGE ARMANDO PICHARDO VALDOVINOS</v>
          </cell>
          <cell r="C11" t="str">
            <v>SEGURIDAD PUB.</v>
          </cell>
          <cell r="D11" t="str">
            <v>POLICIA</v>
          </cell>
        </row>
        <row r="12">
          <cell r="B12" t="str">
            <v>ALEJANDRO RAFAEL ORTEGA VALENCIA</v>
          </cell>
          <cell r="C12" t="str">
            <v>SEGURIDAD PUB.</v>
          </cell>
          <cell r="D12" t="str">
            <v>POLICIA</v>
          </cell>
        </row>
        <row r="13">
          <cell r="B13" t="str">
            <v>JOSE DE JESUS VALENCIA VILLA</v>
          </cell>
          <cell r="C13" t="str">
            <v>SEGURIDAD PUB.</v>
          </cell>
          <cell r="D13" t="str">
            <v>POLICIA</v>
          </cell>
        </row>
        <row r="14">
          <cell r="B14" t="str">
            <v>RAUL CEJA AGUILAR</v>
          </cell>
          <cell r="C14" t="str">
            <v>SEGURIDAD PUB.</v>
          </cell>
          <cell r="D14" t="str">
            <v>POLICIA</v>
          </cell>
        </row>
        <row r="15">
          <cell r="B15" t="str">
            <v>LEODORO HERNANDEZ ELIZONDO</v>
          </cell>
          <cell r="C15" t="str">
            <v>SEGURIDAD PUB.</v>
          </cell>
          <cell r="D15" t="str">
            <v>POLICIA</v>
          </cell>
        </row>
        <row r="16">
          <cell r="B16" t="str">
            <v>AGUSTIN MADRIZ VALENCIA</v>
          </cell>
          <cell r="C16" t="str">
            <v>SEGURIDAD PUB.</v>
          </cell>
          <cell r="D16" t="str">
            <v>POLICIA</v>
          </cell>
        </row>
        <row r="17">
          <cell r="B17" t="str">
            <v>J. ANTONIO BUENROSTRO CANO</v>
          </cell>
          <cell r="C17" t="str">
            <v>SEGURIDAD PUB.</v>
          </cell>
          <cell r="D17" t="str">
            <v>POLICIA</v>
          </cell>
        </row>
      </sheetData>
      <sheetData sheetId="33">
        <row r="8">
          <cell r="B8" t="str">
            <v>OSCAR CHAVARRIA PULIDO</v>
          </cell>
          <cell r="C8" t="str">
            <v>SEGURIDAD PUB.</v>
          </cell>
          <cell r="D8" t="str">
            <v>PREVENTOLOGO</v>
          </cell>
        </row>
        <row r="9">
          <cell r="B9" t="str">
            <v>MIRIAM MEDINA MARAVILLA</v>
          </cell>
          <cell r="C9" t="str">
            <v>SEGURIDAD PUBLICA</v>
          </cell>
          <cell r="D9" t="str">
            <v>PREVENTOLOGO</v>
          </cell>
        </row>
        <row r="10">
          <cell r="B10" t="str">
            <v>ALMA DELIA SANJUAN SAYULA</v>
          </cell>
          <cell r="C10" t="str">
            <v>SEGURIDAD PUBLICA</v>
          </cell>
          <cell r="D10" t="str">
            <v>PREVENTOLOGO</v>
          </cell>
        </row>
      </sheetData>
      <sheetData sheetId="34">
        <row r="8">
          <cell r="B8" t="str">
            <v>JOSE LUIS MANZO MORENO</v>
          </cell>
          <cell r="C8" t="str">
            <v>SEGURIDAD PUB.</v>
          </cell>
          <cell r="D8" t="str">
            <v>POLICIA</v>
          </cell>
        </row>
        <row r="9">
          <cell r="B9" t="str">
            <v>JOSE MARTIN VILLA GALLEGOS</v>
          </cell>
          <cell r="C9" t="str">
            <v>SEGURIDAD PUB.</v>
          </cell>
          <cell r="D9" t="str">
            <v>POLICIA</v>
          </cell>
        </row>
      </sheetData>
      <sheetData sheetId="35">
        <row r="8">
          <cell r="B8" t="str">
            <v>JOSE VICTORIA PLASENCIA</v>
          </cell>
          <cell r="C8" t="str">
            <v>SEGURIDAD PUB.</v>
          </cell>
          <cell r="D8" t="str">
            <v>POLICIA</v>
          </cell>
        </row>
      </sheetData>
      <sheetData sheetId="36">
        <row r="8">
          <cell r="B8" t="str">
            <v>HECTOR BONILLA VAZQUEZ</v>
          </cell>
          <cell r="C8" t="str">
            <v>SEGURIDAD PUBLICA</v>
          </cell>
          <cell r="D8" t="str">
            <v>COMANDANTE</v>
          </cell>
        </row>
      </sheetData>
      <sheetData sheetId="37">
        <row r="8">
          <cell r="B8" t="str">
            <v>ROSENDO GONZALEZ RODRIGUEZ</v>
          </cell>
          <cell r="C8" t="str">
            <v>PROT. CIVIL Y SERVICIOS MEDICOS MPALES</v>
          </cell>
          <cell r="D8" t="str">
            <v>DIRECTOR</v>
          </cell>
        </row>
        <row r="9">
          <cell r="B9" t="str">
            <v>MA. DE LA LUZ CORONA TEJEDA</v>
          </cell>
          <cell r="C9" t="str">
            <v>PROT. CIVIL Y SERVICIOS MEDICOS MPALES</v>
          </cell>
          <cell r="D9" t="str">
            <v>SUB-DIRECTOR</v>
          </cell>
        </row>
        <row r="10">
          <cell r="B10" t="str">
            <v>JOSE GUADALUPE MACIAS VALENCIA</v>
          </cell>
          <cell r="C10" t="str">
            <v>PROT. CIVIL Y SERVICIOS MEDICOS MPALES</v>
          </cell>
          <cell r="D10" t="str">
            <v>PARAMEDICO/ BOMBERO</v>
          </cell>
        </row>
        <row r="11">
          <cell r="B11" t="str">
            <v>MIGUEL ANGEL LUPIAN ALVAREZ</v>
          </cell>
          <cell r="C11" t="str">
            <v>PROT. CIVIL Y SERVICIOS MEDICOS MPALES</v>
          </cell>
          <cell r="D11" t="str">
            <v>PARAMEDICO/ BOMBERO</v>
          </cell>
        </row>
        <row r="12">
          <cell r="B12" t="str">
            <v>PEDRO GONZALEZ CORTES</v>
          </cell>
          <cell r="C12" t="str">
            <v>PROT. CIVIL Y SERVICIOS MEDICOS MPALES</v>
          </cell>
          <cell r="D12" t="str">
            <v>PARAMEDICO/ BOMBERO</v>
          </cell>
        </row>
        <row r="13">
          <cell r="B13" t="str">
            <v>ISRAEL SANCHEZ VEGA</v>
          </cell>
          <cell r="C13" t="str">
            <v>PROT. CIVIL Y SERVICIOS MEDICOS MPALES</v>
          </cell>
          <cell r="D13" t="str">
            <v>PARAMEDICO/ BOMBERO</v>
          </cell>
        </row>
        <row r="14">
          <cell r="B14" t="str">
            <v>JOSE ARMANDO LUPIAN RAMOS</v>
          </cell>
          <cell r="C14" t="str">
            <v>PROT. CIVIL Y SERVICIOS MEDICOS MPALES</v>
          </cell>
          <cell r="D14" t="str">
            <v>PARAMEDICO/ BOMBERO</v>
          </cell>
        </row>
      </sheetData>
      <sheetData sheetId="38">
        <row r="8">
          <cell r="B8" t="str">
            <v>JOSE LUIS MANZO MORENO</v>
          </cell>
          <cell r="C8" t="str">
            <v>PROT. CIVIL Y SERVICIOS MEDICOS MPALES</v>
          </cell>
          <cell r="D8" t="str">
            <v>PARAMEDICO/ BOMBERO</v>
          </cell>
        </row>
        <row r="9">
          <cell r="B9" t="str">
            <v>LUIS MIGUEL GARCIA RODRIGUEZ</v>
          </cell>
          <cell r="C9" t="str">
            <v>PROT. CIVIL Y SERVICIOS MEDICOS MPALES</v>
          </cell>
          <cell r="D9" t="str">
            <v>PARAMEDICO/ BOMBERO</v>
          </cell>
        </row>
        <row r="10">
          <cell r="B10" t="str">
            <v>SERGIO MONTIEL CORONA</v>
          </cell>
          <cell r="C10" t="str">
            <v>PROT. CIVIL Y SERVICIOS MEDICOS MPALES</v>
          </cell>
          <cell r="D10" t="str">
            <v>AUX. PROT. CIVIL</v>
          </cell>
        </row>
        <row r="11">
          <cell r="B11" t="str">
            <v>MARTHA ELENA GARCIA NEGRETE</v>
          </cell>
          <cell r="C11" t="str">
            <v>PROT. CIVIL Y SERVICIOS MEDICOS MPALES</v>
          </cell>
          <cell r="D11" t="str">
            <v>AUX. PROT. CIVIL</v>
          </cell>
        </row>
        <row r="12">
          <cell r="B12" t="str">
            <v>GIOVANNA SANCHEZ GONZALEZ</v>
          </cell>
          <cell r="C12" t="str">
            <v>PROT. CIVIL Y SERVICIOS MEDICOS MPALES</v>
          </cell>
          <cell r="D12" t="str">
            <v>AUX. PROT. CIVIL</v>
          </cell>
        </row>
        <row r="13">
          <cell r="B13" t="str">
            <v>FERNADO FLORES ZAMORA</v>
          </cell>
          <cell r="C13" t="str">
            <v>PROT. CIVIL Y SERVICIOS MEDICOS MPALES</v>
          </cell>
          <cell r="D13" t="str">
            <v>MEDICO PROT.CIV.</v>
          </cell>
        </row>
        <row r="14">
          <cell r="B14" t="str">
            <v>ROBERTO GONZALEZ DOMINGUEZ</v>
          </cell>
          <cell r="C14" t="str">
            <v>PROT. CIVIL Y SERVICIOS MEDICOS MPALES</v>
          </cell>
          <cell r="D14" t="str">
            <v>ENFERMERO</v>
          </cell>
        </row>
      </sheetData>
      <sheetData sheetId="39">
        <row r="8">
          <cell r="B8" t="str">
            <v>JOSE MANUEL SANCHEZ ZAMORA</v>
          </cell>
          <cell r="C8" t="str">
            <v>SEGURIDAD PUB.</v>
          </cell>
          <cell r="D8" t="str">
            <v>POLICIA VIAL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tabSelected="1" view="pageBreakPreview" zoomScaleNormal="100" zoomScaleSheetLayoutView="100" workbookViewId="0">
      <selection activeCell="A6" sqref="A6"/>
    </sheetView>
  </sheetViews>
  <sheetFormatPr baseColWidth="10" defaultRowHeight="15" x14ac:dyDescent="0.25"/>
  <cols>
    <col min="1" max="1" width="28.7109375" customWidth="1"/>
    <col min="2" max="3" width="13.85546875" style="1" customWidth="1"/>
    <col min="4" max="4" width="7" style="2" customWidth="1"/>
    <col min="5" max="5" width="11.140625" style="3" customWidth="1"/>
    <col min="6" max="6" width="10.85546875" style="3" customWidth="1"/>
    <col min="7" max="7" width="7" style="3" bestFit="1" customWidth="1"/>
    <col min="8" max="8" width="12.5703125" style="3" customWidth="1"/>
    <col min="9" max="9" width="6.5703125" style="3" bestFit="1" customWidth="1"/>
    <col min="10" max="10" width="12.85546875" style="3" customWidth="1"/>
    <col min="11" max="11" width="11.7109375" style="3" customWidth="1"/>
    <col min="12" max="12" width="15.28515625" style="4" customWidth="1"/>
    <col min="13" max="13" width="0" style="3" hidden="1" customWidth="1"/>
    <col min="14" max="14" width="12.42578125" style="3" bestFit="1" customWidth="1"/>
    <col min="15" max="15" width="11.7109375" style="3" bestFit="1" customWidth="1"/>
  </cols>
  <sheetData>
    <row r="1" spans="1:14" ht="18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ht="18" x14ac:dyDescent="0.25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18" x14ac:dyDescent="0.25">
      <c r="A3" s="59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15.75" thickBot="1" x14ac:dyDescent="0.3"/>
    <row r="5" spans="1:14" ht="45" customHeight="1" thickBot="1" x14ac:dyDescent="0.3">
      <c r="A5" s="5" t="s">
        <v>1</v>
      </c>
      <c r="B5" s="6" t="s">
        <v>2</v>
      </c>
      <c r="C5" s="7" t="s">
        <v>3</v>
      </c>
      <c r="D5" s="8" t="s">
        <v>4</v>
      </c>
      <c r="E5" s="9" t="s">
        <v>5</v>
      </c>
      <c r="F5" s="9" t="s">
        <v>18</v>
      </c>
      <c r="G5" s="10" t="s">
        <v>6</v>
      </c>
      <c r="H5" s="9" t="s">
        <v>7</v>
      </c>
      <c r="I5" s="11" t="s">
        <v>8</v>
      </c>
      <c r="J5" s="9" t="s">
        <v>9</v>
      </c>
      <c r="K5" s="9" t="s">
        <v>10</v>
      </c>
      <c r="L5" s="12" t="s">
        <v>11</v>
      </c>
      <c r="M5" s="13" t="s">
        <v>12</v>
      </c>
    </row>
    <row r="6" spans="1:14" ht="25.15" customHeight="1" x14ac:dyDescent="0.25">
      <c r="A6" s="14" t="str">
        <f>[1]REG!B7</f>
        <v>ZOILA VAZQUEZ MENDOZA</v>
      </c>
      <c r="B6" s="15" t="str">
        <f>[1]REG!C7</f>
        <v>SALA DE CABILDO</v>
      </c>
      <c r="C6" s="16" t="str">
        <f>[1]REG!D7</f>
        <v>REG. PROPIETARIO</v>
      </c>
      <c r="D6" s="17">
        <v>31</v>
      </c>
      <c r="E6" s="18">
        <v>832</v>
      </c>
      <c r="F6" s="18">
        <f>+D6*E6</f>
        <v>25792</v>
      </c>
      <c r="G6" s="19">
        <v>144</v>
      </c>
      <c r="H6" s="20">
        <f>+D6*G6</f>
        <v>4464</v>
      </c>
      <c r="I6" s="21">
        <v>0</v>
      </c>
      <c r="J6" s="18">
        <f>+D6*I6</f>
        <v>0</v>
      </c>
      <c r="K6" s="18">
        <v>0</v>
      </c>
      <c r="L6" s="22">
        <f>+F6-H6+J6-K6</f>
        <v>21328</v>
      </c>
      <c r="M6" s="23">
        <f t="shared" ref="M6:M20" si="0">F6*0.25</f>
        <v>6448</v>
      </c>
      <c r="N6" s="24"/>
    </row>
    <row r="7" spans="1:14" ht="25.15" customHeight="1" x14ac:dyDescent="0.25">
      <c r="A7" s="25" t="str">
        <f>[1]REG!B8</f>
        <v>JOSE ANTONIIO GARCIA CHAVARRIA</v>
      </c>
      <c r="B7" s="26" t="str">
        <f>[1]REG!C8</f>
        <v>SALA DE CABILDO</v>
      </c>
      <c r="C7" s="26" t="str">
        <f>[1]REG!D8</f>
        <v>REG. PROPIETARIO</v>
      </c>
      <c r="D7" s="27">
        <v>31</v>
      </c>
      <c r="E7" s="28">
        <v>832</v>
      </c>
      <c r="F7" s="28">
        <f>+D7*E7</f>
        <v>25792</v>
      </c>
      <c r="G7" s="29">
        <v>144</v>
      </c>
      <c r="H7" s="28">
        <f>+D7*G7</f>
        <v>4464</v>
      </c>
      <c r="I7" s="30">
        <v>0</v>
      </c>
      <c r="J7" s="28">
        <f>+D7*I7</f>
        <v>0</v>
      </c>
      <c r="K7" s="28">
        <v>0</v>
      </c>
      <c r="L7" s="31">
        <f>+F7-H7+J7-K7</f>
        <v>21328</v>
      </c>
      <c r="M7" s="23">
        <f t="shared" si="0"/>
        <v>6448</v>
      </c>
      <c r="N7" s="24"/>
    </row>
    <row r="8" spans="1:14" ht="25.15" customHeight="1" x14ac:dyDescent="0.25">
      <c r="A8" s="25" t="str">
        <f>[1]REG!B9</f>
        <v>MA. ESTHER NEGRETE NEGRETE</v>
      </c>
      <c r="B8" s="26" t="str">
        <f>[1]REG!C9</f>
        <v>SALA DE CABILDO</v>
      </c>
      <c r="C8" s="26" t="str">
        <f>[1]REG!D9</f>
        <v>REG. PROPIETARIO</v>
      </c>
      <c r="D8" s="27">
        <v>31</v>
      </c>
      <c r="E8" s="28">
        <v>832</v>
      </c>
      <c r="F8" s="28">
        <f t="shared" ref="F8:F71" si="1">+D8*E8</f>
        <v>25792</v>
      </c>
      <c r="G8" s="29">
        <v>144</v>
      </c>
      <c r="H8" s="28">
        <f t="shared" ref="H8:H71" si="2">+D8*G8</f>
        <v>4464</v>
      </c>
      <c r="I8" s="30">
        <v>0</v>
      </c>
      <c r="J8" s="28">
        <f t="shared" ref="J8:J71" si="3">+D8*I8</f>
        <v>0</v>
      </c>
      <c r="K8" s="28">
        <v>0</v>
      </c>
      <c r="L8" s="31">
        <f t="shared" ref="L8:L71" si="4">+F8-H8+J8-K8</f>
        <v>21328</v>
      </c>
      <c r="M8" s="23">
        <f t="shared" si="0"/>
        <v>6448</v>
      </c>
      <c r="N8" s="24"/>
    </row>
    <row r="9" spans="1:14" ht="25.15" customHeight="1" x14ac:dyDescent="0.25">
      <c r="A9" s="25" t="str">
        <f>[1]REG!B10</f>
        <v>JOSE LUIS MORONES GARCIA</v>
      </c>
      <c r="B9" s="26" t="str">
        <f>[1]REG!C10</f>
        <v>SALA DE CABILDO</v>
      </c>
      <c r="C9" s="26" t="str">
        <f>[1]REG!D10</f>
        <v>REG. PROPIETARIO</v>
      </c>
      <c r="D9" s="27">
        <v>31</v>
      </c>
      <c r="E9" s="28">
        <v>832</v>
      </c>
      <c r="F9" s="28">
        <f t="shared" si="1"/>
        <v>25792</v>
      </c>
      <c r="G9" s="29">
        <v>144</v>
      </c>
      <c r="H9" s="28">
        <f t="shared" si="2"/>
        <v>4464</v>
      </c>
      <c r="I9" s="30">
        <v>0</v>
      </c>
      <c r="J9" s="28">
        <f t="shared" si="3"/>
        <v>0</v>
      </c>
      <c r="K9" s="28">
        <v>0</v>
      </c>
      <c r="L9" s="31">
        <f t="shared" si="4"/>
        <v>21328</v>
      </c>
      <c r="M9" s="23">
        <f t="shared" si="0"/>
        <v>6448</v>
      </c>
      <c r="N9" s="24"/>
    </row>
    <row r="10" spans="1:14" ht="25.15" customHeight="1" x14ac:dyDescent="0.25">
      <c r="A10" s="25" t="str">
        <f>[1]REG!B11</f>
        <v>JOSE PADILLA CARDENAS</v>
      </c>
      <c r="B10" s="26" t="str">
        <f>[1]REG!C11</f>
        <v>SALA DE CABILDO</v>
      </c>
      <c r="C10" s="26" t="str">
        <f>[1]REG!D11</f>
        <v>REG. PROPIETARIO</v>
      </c>
      <c r="D10" s="27">
        <v>31</v>
      </c>
      <c r="E10" s="28">
        <v>832</v>
      </c>
      <c r="F10" s="28">
        <f t="shared" si="1"/>
        <v>25792</v>
      </c>
      <c r="G10" s="29">
        <v>144</v>
      </c>
      <c r="H10" s="28">
        <f t="shared" si="2"/>
        <v>4464</v>
      </c>
      <c r="I10" s="30">
        <v>0</v>
      </c>
      <c r="J10" s="28">
        <f t="shared" si="3"/>
        <v>0</v>
      </c>
      <c r="K10" s="28">
        <v>0</v>
      </c>
      <c r="L10" s="31">
        <f t="shared" si="4"/>
        <v>21328</v>
      </c>
      <c r="M10" s="23">
        <f t="shared" si="0"/>
        <v>6448</v>
      </c>
      <c r="N10" s="24"/>
    </row>
    <row r="11" spans="1:14" ht="25.15" customHeight="1" x14ac:dyDescent="0.25">
      <c r="A11" s="25" t="str">
        <f>[1]REG!B12</f>
        <v>GERARDO BARBA GONZALEZ</v>
      </c>
      <c r="B11" s="26" t="str">
        <f>[1]REG!C12</f>
        <v>SALA DE CABILDO</v>
      </c>
      <c r="C11" s="26" t="str">
        <f>[1]REG!D12</f>
        <v>REG. PROPIETARIO</v>
      </c>
      <c r="D11" s="27">
        <v>31</v>
      </c>
      <c r="E11" s="28">
        <v>832</v>
      </c>
      <c r="F11" s="28">
        <f t="shared" si="1"/>
        <v>25792</v>
      </c>
      <c r="G11" s="29">
        <v>144</v>
      </c>
      <c r="H11" s="28">
        <f t="shared" si="2"/>
        <v>4464</v>
      </c>
      <c r="I11" s="30">
        <v>0</v>
      </c>
      <c r="J11" s="28">
        <f t="shared" si="3"/>
        <v>0</v>
      </c>
      <c r="K11" s="28">
        <v>0</v>
      </c>
      <c r="L11" s="31">
        <f t="shared" si="4"/>
        <v>21328</v>
      </c>
      <c r="M11" s="23">
        <f t="shared" si="0"/>
        <v>6448</v>
      </c>
      <c r="N11" s="24"/>
    </row>
    <row r="12" spans="1:14" ht="25.15" customHeight="1" x14ac:dyDescent="0.25">
      <c r="A12" s="25" t="str">
        <f>[1]REG!B13</f>
        <v>SALVADOR AVALOS CARDENAS</v>
      </c>
      <c r="B12" s="26" t="str">
        <f>[1]REG!C13</f>
        <v>SALA DE CABILDO</v>
      </c>
      <c r="C12" s="26" t="str">
        <f>[1]REG!D13</f>
        <v>REG. PROPIETARIO</v>
      </c>
      <c r="D12" s="27">
        <v>31</v>
      </c>
      <c r="E12" s="28">
        <v>832</v>
      </c>
      <c r="F12" s="28">
        <f t="shared" si="1"/>
        <v>25792</v>
      </c>
      <c r="G12" s="29">
        <v>144</v>
      </c>
      <c r="H12" s="28">
        <f t="shared" si="2"/>
        <v>4464</v>
      </c>
      <c r="I12" s="30">
        <v>0</v>
      </c>
      <c r="J12" s="28">
        <f t="shared" si="3"/>
        <v>0</v>
      </c>
      <c r="K12" s="28">
        <v>0</v>
      </c>
      <c r="L12" s="31">
        <f t="shared" si="4"/>
        <v>21328</v>
      </c>
      <c r="M12" s="23">
        <f t="shared" si="0"/>
        <v>6448</v>
      </c>
      <c r="N12" s="24"/>
    </row>
    <row r="13" spans="1:14" ht="25.15" customHeight="1" x14ac:dyDescent="0.25">
      <c r="A13" s="25" t="str">
        <f>[1]REG!B14</f>
        <v>ALEJANDRO MARTINEZ TEJEDA</v>
      </c>
      <c r="B13" s="26" t="str">
        <f>[1]REG!C14</f>
        <v>SALA DE CABILDO</v>
      </c>
      <c r="C13" s="26" t="str">
        <f>[1]REG!D14</f>
        <v>REG. PROPIETARIO</v>
      </c>
      <c r="D13" s="27">
        <v>31</v>
      </c>
      <c r="E13" s="28">
        <v>832</v>
      </c>
      <c r="F13" s="28">
        <f t="shared" si="1"/>
        <v>25792</v>
      </c>
      <c r="G13" s="29">
        <v>144</v>
      </c>
      <c r="H13" s="28">
        <f t="shared" si="2"/>
        <v>4464</v>
      </c>
      <c r="I13" s="30">
        <v>0</v>
      </c>
      <c r="J13" s="28">
        <f t="shared" si="3"/>
        <v>0</v>
      </c>
      <c r="K13" s="28">
        <v>0</v>
      </c>
      <c r="L13" s="31">
        <f t="shared" si="4"/>
        <v>21328</v>
      </c>
      <c r="M13" s="23">
        <f t="shared" si="0"/>
        <v>6448</v>
      </c>
      <c r="N13" s="24"/>
    </row>
    <row r="14" spans="1:14" ht="25.15" customHeight="1" x14ac:dyDescent="0.25">
      <c r="A14" s="25" t="str">
        <f>[1]REG!B15</f>
        <v>VERONICA CORONA GONZALEZ</v>
      </c>
      <c r="B14" s="26" t="str">
        <f>[1]REG!C15</f>
        <v>SALA DE CABILDO</v>
      </c>
      <c r="C14" s="26" t="str">
        <f>[1]REG!D15</f>
        <v>REG. PROPIETARIO</v>
      </c>
      <c r="D14" s="27">
        <v>31</v>
      </c>
      <c r="E14" s="28">
        <v>832</v>
      </c>
      <c r="F14" s="28">
        <f t="shared" si="1"/>
        <v>25792</v>
      </c>
      <c r="G14" s="29">
        <v>144</v>
      </c>
      <c r="H14" s="28">
        <f t="shared" si="2"/>
        <v>4464</v>
      </c>
      <c r="I14" s="30">
        <v>0</v>
      </c>
      <c r="J14" s="28">
        <f t="shared" si="3"/>
        <v>0</v>
      </c>
      <c r="K14" s="28">
        <v>0</v>
      </c>
      <c r="L14" s="31">
        <f t="shared" si="4"/>
        <v>21328</v>
      </c>
      <c r="M14" s="23">
        <f t="shared" si="0"/>
        <v>6448</v>
      </c>
      <c r="N14" s="24"/>
    </row>
    <row r="15" spans="1:14" ht="25.15" customHeight="1" x14ac:dyDescent="0.25">
      <c r="A15" s="25" t="str">
        <f>[1]PRESIDENC!B7</f>
        <v>JOSE SANTIAGO CORONADO VALENCIA</v>
      </c>
      <c r="B15" s="26" t="str">
        <f>[1]PRESIDENC!C7</f>
        <v>PRESIDENCIA MPAL.</v>
      </c>
      <c r="C15" s="26" t="str">
        <f>[1]PRESIDENC!D7</f>
        <v>PRESIDENTE MPAL.</v>
      </c>
      <c r="D15" s="27">
        <v>31</v>
      </c>
      <c r="E15" s="28">
        <v>1680</v>
      </c>
      <c r="F15" s="28">
        <f t="shared" si="1"/>
        <v>52080</v>
      </c>
      <c r="G15" s="29">
        <v>383</v>
      </c>
      <c r="H15" s="28">
        <f t="shared" si="2"/>
        <v>11873</v>
      </c>
      <c r="I15" s="30">
        <v>0</v>
      </c>
      <c r="J15" s="28">
        <f t="shared" si="3"/>
        <v>0</v>
      </c>
      <c r="K15" s="28">
        <v>0</v>
      </c>
      <c r="L15" s="31">
        <f t="shared" si="4"/>
        <v>40207</v>
      </c>
      <c r="M15" s="23">
        <f t="shared" si="0"/>
        <v>13020</v>
      </c>
      <c r="N15" s="24"/>
    </row>
    <row r="16" spans="1:14" ht="25.15" customHeight="1" x14ac:dyDescent="0.25">
      <c r="A16" s="25" t="str">
        <f>[1]PRESIDENC!B8</f>
        <v>FRANCISCO DIAZ GONZALEZ</v>
      </c>
      <c r="B16" s="26" t="str">
        <f>[1]PRESIDENC!C8</f>
        <v>PRESIDENCIA MPAL.</v>
      </c>
      <c r="C16" s="26" t="str">
        <f>[1]PRESIDENC!D8</f>
        <v>AUXILIAR ADMVO.</v>
      </c>
      <c r="D16" s="25">
        <v>31</v>
      </c>
      <c r="E16" s="28">
        <v>206</v>
      </c>
      <c r="F16" s="28">
        <f t="shared" si="1"/>
        <v>6386</v>
      </c>
      <c r="G16" s="28">
        <v>6</v>
      </c>
      <c r="H16" s="28">
        <f t="shared" si="2"/>
        <v>186</v>
      </c>
      <c r="I16" s="28">
        <v>0</v>
      </c>
      <c r="J16" s="28">
        <f t="shared" si="3"/>
        <v>0</v>
      </c>
      <c r="K16" s="28">
        <v>0</v>
      </c>
      <c r="L16" s="31">
        <f t="shared" si="4"/>
        <v>6200</v>
      </c>
      <c r="M16" s="23"/>
      <c r="N16" s="24"/>
    </row>
    <row r="17" spans="1:14" ht="25.15" customHeight="1" x14ac:dyDescent="0.25">
      <c r="A17" s="25" t="str">
        <f>[1]PRESIDENC!B9</f>
        <v>GPE XIMENA CONTRERAS VALENCIA</v>
      </c>
      <c r="B17" s="26" t="str">
        <f>[1]PRESIDENC!C9</f>
        <v>PRESIDENCIA MPAL.</v>
      </c>
      <c r="C17" s="26" t="str">
        <f>[1]PRESIDENC!D9</f>
        <v>RECEPCIONISTA</v>
      </c>
      <c r="D17" s="25">
        <v>31</v>
      </c>
      <c r="E17" s="28">
        <v>188</v>
      </c>
      <c r="F17" s="28">
        <f t="shared" si="1"/>
        <v>5828</v>
      </c>
      <c r="G17" s="28">
        <v>4</v>
      </c>
      <c r="H17" s="28">
        <f t="shared" si="2"/>
        <v>124</v>
      </c>
      <c r="I17" s="28">
        <v>0</v>
      </c>
      <c r="J17" s="28">
        <f t="shared" si="3"/>
        <v>0</v>
      </c>
      <c r="K17" s="28">
        <v>0</v>
      </c>
      <c r="L17" s="31">
        <f t="shared" si="4"/>
        <v>5704</v>
      </c>
      <c r="M17" s="23"/>
      <c r="N17" s="24"/>
    </row>
    <row r="18" spans="1:14" ht="25.15" customHeight="1" x14ac:dyDescent="0.25">
      <c r="A18" s="25" t="str">
        <f>[1]PRESIDENC!B10</f>
        <v>JUAN ANTONIO  GARCIA LOPEZ</v>
      </c>
      <c r="B18" s="26" t="str">
        <f>[1]PRESIDENC!C10</f>
        <v>PRESIDENCIA MPAL.</v>
      </c>
      <c r="C18" s="26" t="str">
        <f>[1]PRESIDENC!D10</f>
        <v>MENSAJERO</v>
      </c>
      <c r="D18" s="27">
        <v>31</v>
      </c>
      <c r="E18" s="28">
        <v>212</v>
      </c>
      <c r="F18" s="28">
        <f t="shared" si="1"/>
        <v>6572</v>
      </c>
      <c r="G18" s="29">
        <v>8</v>
      </c>
      <c r="H18" s="28">
        <f t="shared" si="2"/>
        <v>248</v>
      </c>
      <c r="I18" s="30">
        <v>0</v>
      </c>
      <c r="J18" s="28">
        <f t="shared" si="3"/>
        <v>0</v>
      </c>
      <c r="K18" s="28">
        <v>163</v>
      </c>
      <c r="L18" s="31">
        <f t="shared" si="4"/>
        <v>6161</v>
      </c>
      <c r="M18" s="23">
        <f t="shared" si="0"/>
        <v>1643</v>
      </c>
      <c r="N18" s="24"/>
    </row>
    <row r="19" spans="1:14" ht="25.15" customHeight="1" x14ac:dyDescent="0.25">
      <c r="A19" s="25" t="str">
        <f>[1]PRESIDENC!B11</f>
        <v>MARIA TERESA VAZQUEZ NAVARRETE</v>
      </c>
      <c r="B19" s="26" t="str">
        <f>[1]PRESIDENC!C11</f>
        <v>PRESIDENCIA MPAL.</v>
      </c>
      <c r="C19" s="26" t="str">
        <f>[1]PRESIDENC!D11</f>
        <v>CONSERJE</v>
      </c>
      <c r="D19" s="27">
        <v>31</v>
      </c>
      <c r="E19" s="28">
        <v>164</v>
      </c>
      <c r="F19" s="28">
        <f t="shared" si="1"/>
        <v>5084</v>
      </c>
      <c r="G19" s="29">
        <v>1</v>
      </c>
      <c r="H19" s="28">
        <f t="shared" si="2"/>
        <v>31</v>
      </c>
      <c r="I19" s="30">
        <v>0</v>
      </c>
      <c r="J19" s="28">
        <f t="shared" si="3"/>
        <v>0</v>
      </c>
      <c r="K19" s="28">
        <v>0</v>
      </c>
      <c r="L19" s="31">
        <f t="shared" si="4"/>
        <v>5053</v>
      </c>
      <c r="M19" s="23">
        <f t="shared" si="0"/>
        <v>1271</v>
      </c>
      <c r="N19" s="24"/>
    </row>
    <row r="20" spans="1:14" ht="25.15" customHeight="1" x14ac:dyDescent="0.25">
      <c r="A20" s="25" t="str">
        <f>[1]PRESIDENC!B12</f>
        <v>LEONOR GONZALEZ MEDINA</v>
      </c>
      <c r="B20" s="26" t="str">
        <f>[1]PRESIDENC!C12</f>
        <v>PRESIDENCIA MPAL.</v>
      </c>
      <c r="C20" s="26" t="str">
        <f>[1]PRESIDENC!D12</f>
        <v>CONSERJE</v>
      </c>
      <c r="D20" s="27">
        <v>31</v>
      </c>
      <c r="E20" s="28">
        <v>164</v>
      </c>
      <c r="F20" s="28">
        <f t="shared" si="1"/>
        <v>5084</v>
      </c>
      <c r="G20" s="29">
        <v>1</v>
      </c>
      <c r="H20" s="28">
        <f t="shared" si="2"/>
        <v>31</v>
      </c>
      <c r="I20" s="30">
        <v>0</v>
      </c>
      <c r="J20" s="28">
        <f t="shared" si="3"/>
        <v>0</v>
      </c>
      <c r="K20" s="28">
        <v>122</v>
      </c>
      <c r="L20" s="31">
        <f t="shared" si="4"/>
        <v>4931</v>
      </c>
      <c r="M20" s="23">
        <f t="shared" si="0"/>
        <v>1271</v>
      </c>
      <c r="N20" s="24"/>
    </row>
    <row r="21" spans="1:14" ht="25.15" customHeight="1" x14ac:dyDescent="0.25">
      <c r="A21" s="25" t="str">
        <f>'[1]SECRET Y SINDIC'!B7</f>
        <v>MA. DEL CARMEN CEJA ESQUIVEZ</v>
      </c>
      <c r="B21" s="26" t="str">
        <f>'[1]SECRET Y SINDIC'!C7</f>
        <v>SEC. Y SINDICATURA</v>
      </c>
      <c r="C21" s="26" t="str">
        <f>'[1]SECRET Y SINDIC'!D7</f>
        <v>SINDICO</v>
      </c>
      <c r="D21" s="27">
        <v>31</v>
      </c>
      <c r="E21" s="28">
        <v>905</v>
      </c>
      <c r="F21" s="28">
        <f t="shared" si="1"/>
        <v>28055</v>
      </c>
      <c r="G21" s="29">
        <v>161</v>
      </c>
      <c r="H21" s="28">
        <f t="shared" si="2"/>
        <v>4991</v>
      </c>
      <c r="I21" s="30">
        <v>0</v>
      </c>
      <c r="J21" s="28">
        <f t="shared" si="3"/>
        <v>0</v>
      </c>
      <c r="K21" s="28">
        <v>0</v>
      </c>
      <c r="L21" s="31">
        <f t="shared" si="4"/>
        <v>23064</v>
      </c>
      <c r="M21" s="23">
        <v>3394</v>
      </c>
      <c r="N21" s="24"/>
    </row>
    <row r="22" spans="1:14" ht="25.15" customHeight="1" x14ac:dyDescent="0.25">
      <c r="A22" s="25" t="str">
        <f>'[1]SECRET Y SINDIC'!B8</f>
        <v>JANETTE GPE. TRUJILLO GALLEGOS</v>
      </c>
      <c r="B22" s="26" t="str">
        <f>'[1]SECRET Y SINDIC'!C8</f>
        <v>SEC. Y SINDICATURA</v>
      </c>
      <c r="C22" s="26" t="str">
        <f>'[1]SECRET Y SINDIC'!D8</f>
        <v xml:space="preserve">SECRETARIA  </v>
      </c>
      <c r="D22" s="27">
        <v>31</v>
      </c>
      <c r="E22" s="28">
        <v>188</v>
      </c>
      <c r="F22" s="28">
        <f t="shared" si="1"/>
        <v>5828</v>
      </c>
      <c r="G22" s="29">
        <v>4</v>
      </c>
      <c r="H22" s="28">
        <f t="shared" si="2"/>
        <v>124</v>
      </c>
      <c r="I22" s="30">
        <v>0</v>
      </c>
      <c r="J22" s="28">
        <f t="shared" si="3"/>
        <v>0</v>
      </c>
      <c r="K22" s="28">
        <v>0</v>
      </c>
      <c r="L22" s="31">
        <f t="shared" si="4"/>
        <v>5704</v>
      </c>
      <c r="M22" s="23">
        <f>F22*0.25</f>
        <v>1457</v>
      </c>
      <c r="N22" s="24"/>
    </row>
    <row r="23" spans="1:14" ht="25.15" customHeight="1" x14ac:dyDescent="0.25">
      <c r="A23" s="25" t="str">
        <f>'[1]SECRET Y SINDIC'!B9</f>
        <v>RAMON TRUJILLO FLORES</v>
      </c>
      <c r="B23" s="26" t="str">
        <f>'[1]SECRET Y SINDIC'!C9</f>
        <v>SEC. Y SINDICATURA</v>
      </c>
      <c r="C23" s="26" t="str">
        <f>'[1]SECRET Y SINDIC'!D9</f>
        <v>SECRETARIO GENERAL</v>
      </c>
      <c r="D23" s="25">
        <v>31</v>
      </c>
      <c r="E23" s="28">
        <v>550</v>
      </c>
      <c r="F23" s="28">
        <f t="shared" si="1"/>
        <v>17050</v>
      </c>
      <c r="G23" s="28">
        <v>83</v>
      </c>
      <c r="H23" s="28">
        <f t="shared" si="2"/>
        <v>2573</v>
      </c>
      <c r="I23" s="28">
        <v>0</v>
      </c>
      <c r="J23" s="28">
        <f t="shared" si="3"/>
        <v>0</v>
      </c>
      <c r="K23" s="28">
        <v>0</v>
      </c>
      <c r="L23" s="31">
        <f t="shared" si="4"/>
        <v>14477</v>
      </c>
      <c r="M23" s="23"/>
      <c r="N23" s="24"/>
    </row>
    <row r="24" spans="1:14" ht="25.15" customHeight="1" x14ac:dyDescent="0.25">
      <c r="A24" s="25" t="str">
        <f>'[1]SECRET Y SINDIC'!B10</f>
        <v>GLIDIOLA MATA VALDOVINOS</v>
      </c>
      <c r="B24" s="26" t="str">
        <f>'[1]SECRET Y SINDIC'!C10</f>
        <v>SEC. Y SINDICATURA</v>
      </c>
      <c r="C24" s="26" t="str">
        <f>'[1]SECRET Y SINDIC'!D10</f>
        <v xml:space="preserve">SECRETARIA  </v>
      </c>
      <c r="D24" s="27">
        <v>31</v>
      </c>
      <c r="E24" s="28">
        <v>286</v>
      </c>
      <c r="F24" s="28">
        <f t="shared" si="1"/>
        <v>8866</v>
      </c>
      <c r="G24" s="29">
        <v>26</v>
      </c>
      <c r="H24" s="28">
        <f t="shared" si="2"/>
        <v>806</v>
      </c>
      <c r="I24" s="30">
        <v>0</v>
      </c>
      <c r="J24" s="28">
        <f t="shared" si="3"/>
        <v>0</v>
      </c>
      <c r="K24" s="28">
        <v>290</v>
      </c>
      <c r="L24" s="31">
        <f t="shared" si="4"/>
        <v>7770</v>
      </c>
      <c r="M24" s="23">
        <v>1073</v>
      </c>
      <c r="N24" s="24"/>
    </row>
    <row r="25" spans="1:14" ht="25.15" customHeight="1" x14ac:dyDescent="0.25">
      <c r="A25" s="25" t="str">
        <f>'[1]SECRET Y SINDIC'!B11</f>
        <v>ZACARIAS GALVAN DOMINGUEZ</v>
      </c>
      <c r="B25" s="26" t="str">
        <f>'[1]SECRET Y SINDIC'!C11</f>
        <v>SEC. Y SINDICATURA</v>
      </c>
      <c r="C25" s="26" t="str">
        <f>'[1]SECRET Y SINDIC'!D11</f>
        <v>GESTOR MUNICIPAL</v>
      </c>
      <c r="D25" s="27">
        <v>31</v>
      </c>
      <c r="E25" s="28">
        <v>258</v>
      </c>
      <c r="F25" s="28">
        <f t="shared" si="1"/>
        <v>7998</v>
      </c>
      <c r="G25" s="29">
        <v>22</v>
      </c>
      <c r="H25" s="28">
        <f t="shared" si="2"/>
        <v>682</v>
      </c>
      <c r="I25" s="30">
        <v>0</v>
      </c>
      <c r="J25" s="28">
        <f t="shared" si="3"/>
        <v>0</v>
      </c>
      <c r="K25" s="28">
        <v>0</v>
      </c>
      <c r="L25" s="31">
        <f t="shared" si="4"/>
        <v>7316</v>
      </c>
      <c r="M25" s="23"/>
      <c r="N25" s="24"/>
    </row>
    <row r="26" spans="1:14" ht="25.15" customHeight="1" x14ac:dyDescent="0.25">
      <c r="A26" s="25" t="str">
        <f>'[1]OFIC MAY Y DES SOC'!B7</f>
        <v>JOSE ENRIQUE GONZALEZ CEJA</v>
      </c>
      <c r="B26" s="26" t="str">
        <f>'[1]OFIC MAY Y DES SOC'!C7</f>
        <v>OFICIALIA MAYOR</v>
      </c>
      <c r="C26" s="26" t="str">
        <f>'[1]OFIC MAY Y DES SOC'!D7</f>
        <v>OFICIAL MAYOR</v>
      </c>
      <c r="D26" s="25">
        <v>31</v>
      </c>
      <c r="E26" s="28">
        <v>550</v>
      </c>
      <c r="F26" s="28">
        <f t="shared" si="1"/>
        <v>17050</v>
      </c>
      <c r="G26" s="28">
        <v>83</v>
      </c>
      <c r="H26" s="28">
        <f t="shared" si="2"/>
        <v>2573</v>
      </c>
      <c r="I26" s="28">
        <v>0</v>
      </c>
      <c r="J26" s="28">
        <f t="shared" si="3"/>
        <v>0</v>
      </c>
      <c r="K26" s="28">
        <v>0</v>
      </c>
      <c r="L26" s="31">
        <f t="shared" si="4"/>
        <v>14477</v>
      </c>
      <c r="M26" s="23"/>
      <c r="N26" s="24"/>
    </row>
    <row r="27" spans="1:14" ht="25.15" customHeight="1" x14ac:dyDescent="0.25">
      <c r="A27" s="25" t="str">
        <f>'[1]OFIC MAY Y DES SOC'!B8</f>
        <v>ANA CAROLINA RIOS CERVANTES</v>
      </c>
      <c r="B27" s="26" t="str">
        <f>'[1]OFIC MAY Y DES SOC'!C8</f>
        <v>OFICIALIA MAYOR</v>
      </c>
      <c r="C27" s="26" t="str">
        <f>'[1]OFIC MAY Y DES SOC'!D8</f>
        <v>SECRETARIA</v>
      </c>
      <c r="D27" s="25">
        <v>31</v>
      </c>
      <c r="E27" s="28">
        <v>256</v>
      </c>
      <c r="F27" s="28">
        <f t="shared" si="1"/>
        <v>7936</v>
      </c>
      <c r="G27" s="28">
        <v>22</v>
      </c>
      <c r="H27" s="28">
        <f t="shared" si="2"/>
        <v>682</v>
      </c>
      <c r="I27" s="28">
        <v>0</v>
      </c>
      <c r="J27" s="28">
        <f t="shared" si="3"/>
        <v>0</v>
      </c>
      <c r="K27" s="28">
        <v>0</v>
      </c>
      <c r="L27" s="31">
        <f t="shared" si="4"/>
        <v>7254</v>
      </c>
      <c r="M27" s="23"/>
      <c r="N27" s="24"/>
    </row>
    <row r="28" spans="1:14" ht="25.15" customHeight="1" x14ac:dyDescent="0.25">
      <c r="A28" s="25" t="str">
        <f>'[1]OFIC MAY Y DES SOC'!B9</f>
        <v>LIVIER IMELDA LUPIAN MARTINEZ</v>
      </c>
      <c r="B28" s="26" t="str">
        <f>'[1]OFIC MAY Y DES SOC'!C9</f>
        <v>OFICIALIA MAYOR</v>
      </c>
      <c r="C28" s="26" t="str">
        <f>'[1]OFIC MAY Y DES SOC'!D9</f>
        <v>SECRETARIA</v>
      </c>
      <c r="D28" s="27">
        <v>31</v>
      </c>
      <c r="E28" s="28">
        <v>188</v>
      </c>
      <c r="F28" s="28">
        <f t="shared" si="1"/>
        <v>5828</v>
      </c>
      <c r="G28" s="29">
        <v>4</v>
      </c>
      <c r="H28" s="28">
        <f t="shared" si="2"/>
        <v>124</v>
      </c>
      <c r="I28" s="30">
        <v>0</v>
      </c>
      <c r="J28" s="28">
        <f t="shared" si="3"/>
        <v>0</v>
      </c>
      <c r="K28" s="28">
        <v>142</v>
      </c>
      <c r="L28" s="31">
        <f t="shared" si="4"/>
        <v>5562</v>
      </c>
      <c r="M28" s="23">
        <f>F28*0.25</f>
        <v>1457</v>
      </c>
      <c r="N28" s="24"/>
    </row>
    <row r="29" spans="1:14" ht="25.15" customHeight="1" x14ac:dyDescent="0.25">
      <c r="A29" s="25" t="str">
        <f>'[1]OFIC MAY Y DES SOC'!B10</f>
        <v>MARIA TERESA PADILLA SALDAÑA</v>
      </c>
      <c r="B29" s="26" t="str">
        <f>'[1]OFIC MAY Y DES SOC'!C10</f>
        <v>DES. SOCIAL</v>
      </c>
      <c r="C29" s="26" t="str">
        <f>'[1]OFIC MAY Y DES SOC'!D10</f>
        <v>SECRETARIA</v>
      </c>
      <c r="D29" s="27">
        <v>31</v>
      </c>
      <c r="E29" s="28">
        <v>226</v>
      </c>
      <c r="F29" s="28">
        <f t="shared" si="1"/>
        <v>7006</v>
      </c>
      <c r="G29" s="29">
        <v>9</v>
      </c>
      <c r="H29" s="28">
        <f t="shared" si="2"/>
        <v>279</v>
      </c>
      <c r="I29" s="30">
        <v>0</v>
      </c>
      <c r="J29" s="28">
        <f t="shared" si="3"/>
        <v>0</v>
      </c>
      <c r="K29" s="28">
        <v>165</v>
      </c>
      <c r="L29" s="31">
        <f t="shared" si="4"/>
        <v>6562</v>
      </c>
      <c r="M29" s="23">
        <v>847</v>
      </c>
      <c r="N29" s="24"/>
    </row>
    <row r="30" spans="1:14" ht="25.15" customHeight="1" x14ac:dyDescent="0.25">
      <c r="A30" s="25" t="str">
        <f>'[1]OFIC MAY Y DES SOC'!B11</f>
        <v>SALVADOR CARDENAS GARCIA</v>
      </c>
      <c r="B30" s="26" t="str">
        <f>'[1]OFIC MAY Y DES SOC'!C11</f>
        <v>DES. SOCIAL</v>
      </c>
      <c r="C30" s="26" t="str">
        <f>'[1]OFIC MAY Y DES SOC'!D11</f>
        <v>AUXILIAR ADMINISTRATIVO</v>
      </c>
      <c r="D30" s="25">
        <v>31</v>
      </c>
      <c r="E30" s="28">
        <v>114</v>
      </c>
      <c r="F30" s="28">
        <f t="shared" si="1"/>
        <v>3534</v>
      </c>
      <c r="G30" s="28">
        <v>0</v>
      </c>
      <c r="H30" s="28">
        <f t="shared" si="2"/>
        <v>0</v>
      </c>
      <c r="I30" s="28">
        <v>7</v>
      </c>
      <c r="J30" s="28">
        <f t="shared" si="3"/>
        <v>217</v>
      </c>
      <c r="K30" s="28">
        <v>0</v>
      </c>
      <c r="L30" s="31">
        <f t="shared" si="4"/>
        <v>3751</v>
      </c>
      <c r="M30" s="23"/>
      <c r="N30" s="24"/>
    </row>
    <row r="31" spans="1:14" ht="25.15" customHeight="1" x14ac:dyDescent="0.25">
      <c r="A31" s="25" t="str">
        <f>'[1]REG CIV Y PROM ECON'!B7</f>
        <v>ROBERTO GRACIAN CABRERA</v>
      </c>
      <c r="B31" s="26" t="str">
        <f>'[1]REG CIV Y PROM ECON'!C7</f>
        <v>REGISTRO CIVIL</v>
      </c>
      <c r="C31" s="26" t="str">
        <f>'[1]REG CIV Y PROM ECON'!D7</f>
        <v>OFICIAL DEL REGISTO CIVIL</v>
      </c>
      <c r="D31" s="25">
        <v>31</v>
      </c>
      <c r="E31" s="28">
        <v>380</v>
      </c>
      <c r="F31" s="28">
        <f t="shared" si="1"/>
        <v>11780</v>
      </c>
      <c r="G31" s="28">
        <v>46</v>
      </c>
      <c r="H31" s="28">
        <f t="shared" si="2"/>
        <v>1426</v>
      </c>
      <c r="I31" s="28">
        <v>0</v>
      </c>
      <c r="J31" s="28">
        <f t="shared" si="3"/>
        <v>0</v>
      </c>
      <c r="K31" s="28">
        <v>0</v>
      </c>
      <c r="L31" s="31">
        <f t="shared" si="4"/>
        <v>10354</v>
      </c>
      <c r="M31" s="23"/>
      <c r="N31" s="24"/>
    </row>
    <row r="32" spans="1:14" ht="25.15" customHeight="1" x14ac:dyDescent="0.25">
      <c r="A32" s="25" t="str">
        <f>'[1]REG CIV Y PROM ECON'!B8</f>
        <v>MARIA ISABEL Martínez HERNANDEZ</v>
      </c>
      <c r="B32" s="26" t="str">
        <f>'[1]REG CIV Y PROM ECON'!C8</f>
        <v>REGISTRO CIVIL</v>
      </c>
      <c r="C32" s="26" t="str">
        <f>'[1]REG CIV Y PROM ECON'!D8</f>
        <v>SECRETARIA</v>
      </c>
      <c r="D32" s="25">
        <v>31</v>
      </c>
      <c r="E32" s="28">
        <v>188</v>
      </c>
      <c r="F32" s="28">
        <f t="shared" si="1"/>
        <v>5828</v>
      </c>
      <c r="G32" s="28">
        <v>4</v>
      </c>
      <c r="H32" s="28">
        <f t="shared" si="2"/>
        <v>124</v>
      </c>
      <c r="I32" s="28">
        <v>0</v>
      </c>
      <c r="J32" s="28">
        <f t="shared" si="3"/>
        <v>0</v>
      </c>
      <c r="K32" s="28">
        <v>142</v>
      </c>
      <c r="L32" s="31">
        <f t="shared" si="4"/>
        <v>5562</v>
      </c>
      <c r="M32" s="23">
        <v>1252</v>
      </c>
      <c r="N32" s="24"/>
    </row>
    <row r="33" spans="1:14" ht="25.15" customHeight="1" x14ac:dyDescent="0.25">
      <c r="A33" s="25" t="str">
        <f>'[1]REG CIV Y PROM ECON'!B9</f>
        <v>MARIA REYNA VILLA VARGAS</v>
      </c>
      <c r="B33" s="26" t="str">
        <f>'[1]REG CIV Y PROM ECON'!C9</f>
        <v>REGISTRO CIVIL</v>
      </c>
      <c r="C33" s="26" t="str">
        <f>'[1]REG CIV Y PROM ECON'!D9</f>
        <v>SECRETARIA</v>
      </c>
      <c r="D33" s="25">
        <v>31</v>
      </c>
      <c r="E33" s="28">
        <v>188</v>
      </c>
      <c r="F33" s="28">
        <f t="shared" si="1"/>
        <v>5828</v>
      </c>
      <c r="G33" s="28">
        <v>4</v>
      </c>
      <c r="H33" s="28">
        <f t="shared" si="2"/>
        <v>124</v>
      </c>
      <c r="I33" s="28">
        <v>0</v>
      </c>
      <c r="J33" s="28">
        <f t="shared" si="3"/>
        <v>0</v>
      </c>
      <c r="K33" s="28">
        <v>142</v>
      </c>
      <c r="L33" s="31">
        <f t="shared" si="4"/>
        <v>5562</v>
      </c>
      <c r="M33" s="23">
        <f>F33*0.25</f>
        <v>1457</v>
      </c>
      <c r="N33" s="24"/>
    </row>
    <row r="34" spans="1:14" ht="25.15" customHeight="1" x14ac:dyDescent="0.25">
      <c r="A34" s="25" t="str">
        <f>'[1]REG CIV Y PROM ECON'!B10</f>
        <v>ESPERANZA ELIZABETH PEREZ MARTINEZ</v>
      </c>
      <c r="B34" s="26" t="str">
        <f>'[1]REG CIV Y PROM ECON'!C10</f>
        <v>REGISTRO CIVIL</v>
      </c>
      <c r="C34" s="26" t="str">
        <f>'[1]REG CIV Y PROM ECON'!D10</f>
        <v>SECRETARIA</v>
      </c>
      <c r="D34" s="25">
        <v>31</v>
      </c>
      <c r="E34" s="28">
        <v>188</v>
      </c>
      <c r="F34" s="28">
        <f t="shared" si="1"/>
        <v>5828</v>
      </c>
      <c r="G34" s="28">
        <v>4</v>
      </c>
      <c r="H34" s="28">
        <f t="shared" si="2"/>
        <v>124</v>
      </c>
      <c r="I34" s="28">
        <v>0</v>
      </c>
      <c r="J34" s="28">
        <f t="shared" si="3"/>
        <v>0</v>
      </c>
      <c r="K34" s="28">
        <v>0</v>
      </c>
      <c r="L34" s="31">
        <f t="shared" si="4"/>
        <v>5704</v>
      </c>
      <c r="M34" s="23">
        <f>F34*0.25</f>
        <v>1457</v>
      </c>
      <c r="N34" s="24"/>
    </row>
    <row r="35" spans="1:14" ht="25.15" customHeight="1" x14ac:dyDescent="0.25">
      <c r="A35" s="25" t="str">
        <f>'[1]REG CIV Y PROM ECON'!B11</f>
        <v>VALENTE SOTELO CHAVARRIA</v>
      </c>
      <c r="B35" s="26" t="str">
        <f>'[1]REG CIV Y PROM ECON'!C11</f>
        <v>PROM. ECONOMICA</v>
      </c>
      <c r="C35" s="26" t="str">
        <f>'[1]REG CIV Y PROM ECON'!D11</f>
        <v>ENCARGADO DEPTO.</v>
      </c>
      <c r="D35" s="25">
        <v>31</v>
      </c>
      <c r="E35" s="28">
        <v>297</v>
      </c>
      <c r="F35" s="28">
        <f t="shared" si="1"/>
        <v>9207</v>
      </c>
      <c r="G35" s="28">
        <v>30</v>
      </c>
      <c r="H35" s="28">
        <f t="shared" si="2"/>
        <v>930</v>
      </c>
      <c r="I35" s="28">
        <v>0</v>
      </c>
      <c r="J35" s="28">
        <f t="shared" si="3"/>
        <v>0</v>
      </c>
      <c r="K35" s="28">
        <v>0</v>
      </c>
      <c r="L35" s="31">
        <f t="shared" si="4"/>
        <v>8277</v>
      </c>
      <c r="M35" s="23"/>
      <c r="N35" s="24"/>
    </row>
    <row r="36" spans="1:14" ht="25.15" customHeight="1" x14ac:dyDescent="0.25">
      <c r="A36" s="25" t="str">
        <f>'[1]REG CIV Y PROM ECON'!B12</f>
        <v>ALMA ERIKA DE LA TORRE MARTINEZ</v>
      </c>
      <c r="B36" s="26" t="str">
        <f>'[1]REG CIV Y PROM ECON'!C12</f>
        <v>PROM. ECONOMICA</v>
      </c>
      <c r="C36" s="26" t="str">
        <f>'[1]REG CIV Y PROM ECON'!D12</f>
        <v>SECRETARIA</v>
      </c>
      <c r="D36" s="25">
        <v>31</v>
      </c>
      <c r="E36" s="28">
        <v>256</v>
      </c>
      <c r="F36" s="28">
        <f t="shared" si="1"/>
        <v>7936</v>
      </c>
      <c r="G36" s="28">
        <v>22</v>
      </c>
      <c r="H36" s="28">
        <f t="shared" si="2"/>
        <v>682</v>
      </c>
      <c r="I36" s="28">
        <v>0</v>
      </c>
      <c r="J36" s="28">
        <f t="shared" si="3"/>
        <v>0</v>
      </c>
      <c r="K36" s="28">
        <v>160</v>
      </c>
      <c r="L36" s="31">
        <f t="shared" si="4"/>
        <v>7094</v>
      </c>
      <c r="M36" s="23">
        <f>F36*0.25</f>
        <v>1984</v>
      </c>
      <c r="N36" s="24"/>
    </row>
    <row r="37" spans="1:14" ht="25.15" customHeight="1" x14ac:dyDescent="0.25">
      <c r="A37" s="25" t="str">
        <f>'[1]DES SOC'!B8</f>
        <v>ROSARIO RAMIREZ DIAZ</v>
      </c>
      <c r="B37" s="26" t="str">
        <f>'[1]DES SOC'!C8</f>
        <v>DES. SOCIAL</v>
      </c>
      <c r="C37" s="26" t="str">
        <f>'[1]DES SOC'!D8</f>
        <v>SECRETARIA</v>
      </c>
      <c r="D37" s="25">
        <v>31</v>
      </c>
      <c r="E37" s="28">
        <v>188</v>
      </c>
      <c r="F37" s="28">
        <f t="shared" si="1"/>
        <v>5828</v>
      </c>
      <c r="G37" s="28">
        <v>4</v>
      </c>
      <c r="H37" s="28">
        <f t="shared" si="2"/>
        <v>124</v>
      </c>
      <c r="I37" s="28">
        <v>0</v>
      </c>
      <c r="J37" s="28">
        <f t="shared" si="3"/>
        <v>0</v>
      </c>
      <c r="K37" s="28">
        <v>142</v>
      </c>
      <c r="L37" s="31">
        <f t="shared" si="4"/>
        <v>5562</v>
      </c>
      <c r="M37" s="23"/>
      <c r="N37" s="24"/>
    </row>
    <row r="38" spans="1:14" ht="25.15" customHeight="1" x14ac:dyDescent="0.25">
      <c r="A38" s="25" t="str">
        <f>'[1]DES AGROP, ECOLOG'!B7</f>
        <v>JORGE ALBERTO MENDEZ OCAMPO</v>
      </c>
      <c r="B38" s="26" t="str">
        <f>'[1]DES AGROP, ECOLOG'!C7</f>
        <v>DESARROLLO SOCIAL</v>
      </c>
      <c r="C38" s="26" t="str">
        <f>'[1]DES AGROP, ECOLOG'!D7</f>
        <v>ENCARGADA DEPTO.</v>
      </c>
      <c r="D38" s="25">
        <v>31</v>
      </c>
      <c r="E38" s="28">
        <v>297</v>
      </c>
      <c r="F38" s="28">
        <f t="shared" si="1"/>
        <v>9207</v>
      </c>
      <c r="G38" s="28">
        <v>30</v>
      </c>
      <c r="H38" s="28">
        <f t="shared" si="2"/>
        <v>930</v>
      </c>
      <c r="I38" s="28">
        <v>0</v>
      </c>
      <c r="J38" s="28">
        <f t="shared" si="3"/>
        <v>0</v>
      </c>
      <c r="K38" s="28">
        <v>0</v>
      </c>
      <c r="L38" s="31">
        <f t="shared" si="4"/>
        <v>8277</v>
      </c>
      <c r="M38" s="23"/>
      <c r="N38" s="24"/>
    </row>
    <row r="39" spans="1:14" ht="25.15" customHeight="1" x14ac:dyDescent="0.25">
      <c r="A39" s="25" t="str">
        <f>'[1]DES AGROP, ECOLOG'!B8</f>
        <v>NANCY GARCIA DIAZ</v>
      </c>
      <c r="B39" s="26" t="str">
        <f>'[1]DES AGROP, ECOLOG'!C8</f>
        <v>ECOLOGIA</v>
      </c>
      <c r="C39" s="26" t="str">
        <f>'[1]DES AGROP, ECOLOG'!D8</f>
        <v>ENCARGADA DEPTO.</v>
      </c>
      <c r="D39" s="25">
        <v>31</v>
      </c>
      <c r="E39" s="28">
        <v>206</v>
      </c>
      <c r="F39" s="28">
        <f t="shared" si="1"/>
        <v>6386</v>
      </c>
      <c r="G39" s="28">
        <v>6</v>
      </c>
      <c r="H39" s="28">
        <f t="shared" si="2"/>
        <v>186</v>
      </c>
      <c r="I39" s="28">
        <v>0</v>
      </c>
      <c r="J39" s="28">
        <f t="shared" si="3"/>
        <v>0</v>
      </c>
      <c r="K39" s="28">
        <v>0</v>
      </c>
      <c r="L39" s="31">
        <f t="shared" si="4"/>
        <v>6200</v>
      </c>
      <c r="M39" s="23"/>
      <c r="N39" s="24"/>
    </row>
    <row r="40" spans="1:14" ht="25.15" customHeight="1" x14ac:dyDescent="0.25">
      <c r="A40" s="25" t="str">
        <f>'[1]DES AGROP, ECOLOG'!B9</f>
        <v>MISSAEL A. FLORES ZARAGOZA</v>
      </c>
      <c r="B40" s="26" t="str">
        <f>'[1]DES AGROP, ECOLOG'!C9</f>
        <v>COMUNICACIÓN SOCIAL</v>
      </c>
      <c r="C40" s="26" t="str">
        <f>'[1]DES AGROP, ECOLOG'!D9</f>
        <v>DISEÑADOR GRAFICO</v>
      </c>
      <c r="D40" s="25">
        <v>31</v>
      </c>
      <c r="E40" s="28">
        <v>168</v>
      </c>
      <c r="F40" s="28">
        <f t="shared" si="1"/>
        <v>5208</v>
      </c>
      <c r="G40" s="28">
        <v>1</v>
      </c>
      <c r="H40" s="28">
        <f t="shared" si="2"/>
        <v>31</v>
      </c>
      <c r="I40" s="28">
        <v>0</v>
      </c>
      <c r="J40" s="28">
        <f t="shared" si="3"/>
        <v>0</v>
      </c>
      <c r="K40" s="28">
        <v>0</v>
      </c>
      <c r="L40" s="31">
        <f t="shared" si="4"/>
        <v>5177</v>
      </c>
      <c r="M40" s="23"/>
      <c r="N40" s="24"/>
    </row>
    <row r="41" spans="1:14" ht="25.15" customHeight="1" x14ac:dyDescent="0.25">
      <c r="A41" s="25" t="str">
        <f>'[1]DES AGROP, ECOLOG'!B10</f>
        <v>DENISSE YOHALY HERNANDEZ MEZA</v>
      </c>
      <c r="B41" s="26" t="str">
        <f>'[1]DES AGROP, ECOLOG'!C10</f>
        <v>INSTITUTO DE LA JUVENTUD</v>
      </c>
      <c r="C41" s="26" t="str">
        <f>'[1]DES AGROP, ECOLOG'!D10</f>
        <v>ENCARGADA DEPTO.</v>
      </c>
      <c r="D41" s="25">
        <v>31</v>
      </c>
      <c r="E41" s="28">
        <v>256</v>
      </c>
      <c r="F41" s="28">
        <f t="shared" si="1"/>
        <v>7936</v>
      </c>
      <c r="G41" s="28">
        <v>22</v>
      </c>
      <c r="H41" s="28">
        <f t="shared" si="2"/>
        <v>682</v>
      </c>
      <c r="I41" s="28">
        <v>0</v>
      </c>
      <c r="J41" s="28">
        <f t="shared" si="3"/>
        <v>0</v>
      </c>
      <c r="K41" s="28">
        <v>0</v>
      </c>
      <c r="L41" s="31">
        <f t="shared" si="4"/>
        <v>7254</v>
      </c>
      <c r="M41" s="23"/>
      <c r="N41" s="24"/>
    </row>
    <row r="42" spans="1:14" ht="25.15" customHeight="1" x14ac:dyDescent="0.25">
      <c r="A42" s="25" t="str">
        <f>'[1]DES AGROP, ECOLOG'!B11</f>
        <v>SAYURI CAMARENA IBARRA</v>
      </c>
      <c r="B42" s="26" t="str">
        <f>'[1]DES AGROP, ECOLOG'!C11</f>
        <v>CE MUJER</v>
      </c>
      <c r="C42" s="26" t="str">
        <f>'[1]DES AGROP, ECOLOG'!D11</f>
        <v>SECRETARIA</v>
      </c>
      <c r="D42" s="25">
        <v>31</v>
      </c>
      <c r="E42" s="28">
        <v>256</v>
      </c>
      <c r="F42" s="28">
        <f t="shared" si="1"/>
        <v>7936</v>
      </c>
      <c r="G42" s="28">
        <v>22</v>
      </c>
      <c r="H42" s="28">
        <f t="shared" si="2"/>
        <v>682</v>
      </c>
      <c r="I42" s="28">
        <v>0</v>
      </c>
      <c r="J42" s="28">
        <f t="shared" si="3"/>
        <v>0</v>
      </c>
      <c r="K42" s="28">
        <v>0</v>
      </c>
      <c r="L42" s="31">
        <f t="shared" si="4"/>
        <v>7254</v>
      </c>
      <c r="M42" s="23"/>
      <c r="N42" s="24"/>
    </row>
    <row r="43" spans="1:14" ht="25.15" customHeight="1" x14ac:dyDescent="0.25">
      <c r="A43" s="25" t="str">
        <f>'[1]CASA CULT'!B7</f>
        <v>NAHIELI AGUILAR FERRER</v>
      </c>
      <c r="B43" s="26" t="str">
        <f>'[1]CASA CULT'!C7</f>
        <v>CULTURA Y TURISMO</v>
      </c>
      <c r="C43" s="26" t="str">
        <f>'[1]CASA CULT'!D7</f>
        <v>DIRECTORA CULTURA</v>
      </c>
      <c r="D43" s="25">
        <v>31</v>
      </c>
      <c r="E43" s="28">
        <v>389</v>
      </c>
      <c r="F43" s="28">
        <f t="shared" si="1"/>
        <v>12059</v>
      </c>
      <c r="G43" s="28">
        <v>47</v>
      </c>
      <c r="H43" s="28">
        <f t="shared" si="2"/>
        <v>1457</v>
      </c>
      <c r="I43" s="28">
        <v>0</v>
      </c>
      <c r="J43" s="28">
        <f t="shared" si="3"/>
        <v>0</v>
      </c>
      <c r="K43" s="28">
        <v>0</v>
      </c>
      <c r="L43" s="31">
        <f t="shared" si="4"/>
        <v>10602</v>
      </c>
      <c r="M43" s="23"/>
      <c r="N43" s="24"/>
    </row>
    <row r="44" spans="1:14" ht="25.15" customHeight="1" x14ac:dyDescent="0.25">
      <c r="A44" s="25" t="str">
        <f>'[1]CASA CULT'!B8</f>
        <v>JOSE LUIS RODRIGUEZ NAVARRO</v>
      </c>
      <c r="B44" s="26" t="str">
        <f>'[1]CASA CULT'!C8</f>
        <v>CULTURA Y TURISMO</v>
      </c>
      <c r="C44" s="26" t="str">
        <f>'[1]CASA CULT'!D8</f>
        <v>DIRECTOR TURISMO</v>
      </c>
      <c r="D44" s="25">
        <v>31</v>
      </c>
      <c r="E44" s="28">
        <v>256</v>
      </c>
      <c r="F44" s="28">
        <f t="shared" si="1"/>
        <v>7936</v>
      </c>
      <c r="G44" s="28">
        <v>22</v>
      </c>
      <c r="H44" s="28">
        <f t="shared" si="2"/>
        <v>682</v>
      </c>
      <c r="I44" s="28">
        <v>0</v>
      </c>
      <c r="J44" s="28">
        <f t="shared" si="3"/>
        <v>0</v>
      </c>
      <c r="K44" s="28">
        <v>0</v>
      </c>
      <c r="L44" s="31">
        <f t="shared" si="4"/>
        <v>7254</v>
      </c>
      <c r="M44" s="23"/>
      <c r="N44" s="24"/>
    </row>
    <row r="45" spans="1:14" ht="25.15" customHeight="1" x14ac:dyDescent="0.25">
      <c r="A45" s="25" t="str">
        <f>'[1]CASA CULT'!B9</f>
        <v>ALEJANDRO ALCARAZ REYNOSA</v>
      </c>
      <c r="B45" s="26" t="str">
        <f>'[1]CASA CULT'!C9</f>
        <v>CULTURA Y TURISMO</v>
      </c>
      <c r="C45" s="26" t="str">
        <f>'[1]CASA CULT'!D9</f>
        <v>SUB. DIRECTOR</v>
      </c>
      <c r="D45" s="25">
        <v>31</v>
      </c>
      <c r="E45" s="28">
        <v>226</v>
      </c>
      <c r="F45" s="28">
        <f t="shared" si="1"/>
        <v>7006</v>
      </c>
      <c r="G45" s="28">
        <v>9</v>
      </c>
      <c r="H45" s="28">
        <f t="shared" si="2"/>
        <v>279</v>
      </c>
      <c r="I45" s="28">
        <v>0</v>
      </c>
      <c r="J45" s="28">
        <f t="shared" si="3"/>
        <v>0</v>
      </c>
      <c r="K45" s="28">
        <v>0</v>
      </c>
      <c r="L45" s="31">
        <f t="shared" si="4"/>
        <v>6727</v>
      </c>
      <c r="M45" s="23"/>
      <c r="N45" s="24"/>
    </row>
    <row r="46" spans="1:14" ht="25.15" customHeight="1" x14ac:dyDescent="0.25">
      <c r="A46" s="25" t="str">
        <f>'[1]CASA CULT'!B10</f>
        <v>JUAN MANUEL CERVANTES LUPIAN</v>
      </c>
      <c r="B46" s="26" t="str">
        <f>'[1]CASA CULT'!C10</f>
        <v>CULTURA Y TURISMO</v>
      </c>
      <c r="C46" s="26" t="str">
        <f>'[1]CASA CULT'!D10</f>
        <v xml:space="preserve">AUXILIAR </v>
      </c>
      <c r="D46" s="25">
        <v>31</v>
      </c>
      <c r="E46" s="28">
        <v>234</v>
      </c>
      <c r="F46" s="28">
        <f t="shared" si="1"/>
        <v>7254</v>
      </c>
      <c r="G46" s="28">
        <v>10</v>
      </c>
      <c r="H46" s="28">
        <f t="shared" si="2"/>
        <v>310</v>
      </c>
      <c r="I46" s="28">
        <v>0</v>
      </c>
      <c r="J46" s="28">
        <f t="shared" si="3"/>
        <v>0</v>
      </c>
      <c r="K46" s="28">
        <v>0</v>
      </c>
      <c r="L46" s="31">
        <f t="shared" si="4"/>
        <v>6944</v>
      </c>
      <c r="M46" s="23"/>
      <c r="N46" s="24"/>
    </row>
    <row r="47" spans="1:14" ht="25.15" customHeight="1" x14ac:dyDescent="0.25">
      <c r="A47" s="25" t="str">
        <f>'[1]CASA CULT'!B11</f>
        <v>ROBERTO VALDOVINOS MADRIZ</v>
      </c>
      <c r="B47" s="26" t="str">
        <f>'[1]CASA CULT'!C11</f>
        <v>CULTURA Y TURISMO</v>
      </c>
      <c r="C47" s="26" t="str">
        <f>'[1]CASA CULT'!D11</f>
        <v>VELADOR</v>
      </c>
      <c r="D47" s="25">
        <v>31</v>
      </c>
      <c r="E47" s="28">
        <v>206</v>
      </c>
      <c r="F47" s="28">
        <f t="shared" si="1"/>
        <v>6386</v>
      </c>
      <c r="G47" s="28">
        <v>6</v>
      </c>
      <c r="H47" s="28">
        <f t="shared" si="2"/>
        <v>186</v>
      </c>
      <c r="I47" s="28">
        <v>0</v>
      </c>
      <c r="J47" s="28">
        <f t="shared" si="3"/>
        <v>0</v>
      </c>
      <c r="K47" s="28">
        <v>126</v>
      </c>
      <c r="L47" s="31">
        <f t="shared" si="4"/>
        <v>6074</v>
      </c>
      <c r="M47" s="23">
        <f>F47*0.25</f>
        <v>1596.5</v>
      </c>
      <c r="N47" s="24"/>
    </row>
    <row r="48" spans="1:14" ht="25.15" customHeight="1" x14ac:dyDescent="0.25">
      <c r="A48" s="25" t="str">
        <f>'[1]CASA CULT'!B12</f>
        <v>RAMON PICHARDO CORONA</v>
      </c>
      <c r="B48" s="26" t="str">
        <f>'[1]CASA CULT'!C12</f>
        <v>CULTURA Y TURISMO</v>
      </c>
      <c r="C48" s="26" t="str">
        <f>'[1]CASA CULT'!D12</f>
        <v>VELADOR</v>
      </c>
      <c r="D48" s="25">
        <v>31</v>
      </c>
      <c r="E48" s="28">
        <v>206</v>
      </c>
      <c r="F48" s="28">
        <f t="shared" si="1"/>
        <v>6386</v>
      </c>
      <c r="G48" s="28">
        <v>6</v>
      </c>
      <c r="H48" s="28">
        <f t="shared" si="2"/>
        <v>186</v>
      </c>
      <c r="I48" s="28">
        <v>0</v>
      </c>
      <c r="J48" s="28">
        <f t="shared" si="3"/>
        <v>0</v>
      </c>
      <c r="K48" s="28">
        <v>126</v>
      </c>
      <c r="L48" s="31">
        <f t="shared" si="4"/>
        <v>6074</v>
      </c>
      <c r="M48" s="23"/>
      <c r="N48" s="24"/>
    </row>
    <row r="49" spans="1:14" ht="25.15" customHeight="1" x14ac:dyDescent="0.25">
      <c r="A49" s="25" t="str">
        <f>'[1]DELEG AGENC'!B8</f>
        <v>ROBERTO CHAVARRIA GARCIA</v>
      </c>
      <c r="B49" s="26" t="str">
        <f>'[1]DELEG AGENC'!C8</f>
        <v>DELEGACION MPAL.</v>
      </c>
      <c r="C49" s="26" t="str">
        <f>'[1]DELEG AGENC'!D8</f>
        <v>DELEGADO DEL EJIDO MOD.</v>
      </c>
      <c r="D49" s="25">
        <v>6</v>
      </c>
      <c r="E49" s="28">
        <v>194</v>
      </c>
      <c r="F49" s="28">
        <f t="shared" si="1"/>
        <v>1164</v>
      </c>
      <c r="G49" s="28">
        <v>5</v>
      </c>
      <c r="H49" s="28">
        <f t="shared" si="2"/>
        <v>30</v>
      </c>
      <c r="I49" s="28">
        <v>0</v>
      </c>
      <c r="J49" s="28">
        <f t="shared" si="3"/>
        <v>0</v>
      </c>
      <c r="K49" s="28">
        <v>0</v>
      </c>
      <c r="L49" s="31">
        <f t="shared" si="4"/>
        <v>1134</v>
      </c>
      <c r="M49" s="23"/>
      <c r="N49" s="24"/>
    </row>
    <row r="50" spans="1:14" ht="25.15" customHeight="1" x14ac:dyDescent="0.25">
      <c r="A50" s="25" t="str">
        <f>'[1]DELEG AGENC'!B9</f>
        <v>SERGIO BUENROSTRO GARCIA</v>
      </c>
      <c r="B50" s="26" t="str">
        <f>'[1]DELEG AGENC'!C9</f>
        <v>DELEGACION MPAL.</v>
      </c>
      <c r="C50" s="26" t="str">
        <f>'[1]DELEG AGENC'!D9</f>
        <v>AGENTE MUNICIPAL MISMALOYA</v>
      </c>
      <c r="D50" s="25">
        <v>9</v>
      </c>
      <c r="E50" s="28">
        <v>57</v>
      </c>
      <c r="F50" s="28">
        <f t="shared" si="1"/>
        <v>513</v>
      </c>
      <c r="G50" s="28">
        <v>0</v>
      </c>
      <c r="H50" s="28">
        <f t="shared" si="2"/>
        <v>0</v>
      </c>
      <c r="I50" s="28">
        <v>10</v>
      </c>
      <c r="J50" s="28">
        <f t="shared" si="3"/>
        <v>90</v>
      </c>
      <c r="K50" s="28">
        <v>0</v>
      </c>
      <c r="L50" s="31">
        <f t="shared" si="4"/>
        <v>603</v>
      </c>
      <c r="M50" s="23"/>
      <c r="N50" s="24"/>
    </row>
    <row r="51" spans="1:14" ht="25.15" customHeight="1" x14ac:dyDescent="0.25">
      <c r="A51" s="25" t="str">
        <f>[1]DELEGAC!B8</f>
        <v>FERNANDO MARTINEZ ZAMBRANO</v>
      </c>
      <c r="B51" s="26" t="str">
        <f>[1]DELEGAC!C8</f>
        <v>DELEGACION MPAL.</v>
      </c>
      <c r="C51" s="26" t="str">
        <f>[1]DELEGAC!D8</f>
        <v>DELEGADO DEL VOLANTIN</v>
      </c>
      <c r="D51" s="25">
        <v>15</v>
      </c>
      <c r="E51" s="28">
        <v>194</v>
      </c>
      <c r="F51" s="28">
        <f t="shared" si="1"/>
        <v>2910</v>
      </c>
      <c r="G51" s="28">
        <v>5</v>
      </c>
      <c r="H51" s="28">
        <f t="shared" si="2"/>
        <v>75</v>
      </c>
      <c r="I51" s="28">
        <v>0</v>
      </c>
      <c r="J51" s="28">
        <f t="shared" si="3"/>
        <v>0</v>
      </c>
      <c r="K51" s="28">
        <v>0</v>
      </c>
      <c r="L51" s="31">
        <f t="shared" si="4"/>
        <v>2835</v>
      </c>
      <c r="M51" s="23"/>
      <c r="N51" s="24"/>
    </row>
    <row r="52" spans="1:14" ht="25.15" customHeight="1" x14ac:dyDescent="0.25">
      <c r="A52" s="25" t="str">
        <f>[1]DELEGAC!B9</f>
        <v>ROSALIO BUENROSTRO ALCARAZ</v>
      </c>
      <c r="B52" s="26" t="str">
        <f>[1]DELEGAC!C9</f>
        <v>DELEGACION MPAL.</v>
      </c>
      <c r="C52" s="26" t="str">
        <f>[1]DELEGAC!D9</f>
        <v>DELEGADO DEL EJIDO MOD.</v>
      </c>
      <c r="D52" s="25">
        <v>25</v>
      </c>
      <c r="E52" s="28">
        <v>194</v>
      </c>
      <c r="F52" s="28">
        <f t="shared" si="1"/>
        <v>4850</v>
      </c>
      <c r="G52" s="28">
        <v>5</v>
      </c>
      <c r="H52" s="28">
        <f t="shared" si="2"/>
        <v>125</v>
      </c>
      <c r="I52" s="28">
        <v>0</v>
      </c>
      <c r="J52" s="28">
        <f t="shared" si="3"/>
        <v>0</v>
      </c>
      <c r="K52" s="28">
        <v>0</v>
      </c>
      <c r="L52" s="31">
        <f t="shared" si="4"/>
        <v>4725</v>
      </c>
      <c r="M52" s="23"/>
      <c r="N52" s="24"/>
    </row>
    <row r="53" spans="1:14" ht="25.15" customHeight="1" x14ac:dyDescent="0.25">
      <c r="A53" s="25" t="str">
        <f>[1]DELEG!B8</f>
        <v>DALILA CASTILLO DIAZ</v>
      </c>
      <c r="B53" s="32" t="str">
        <f>[1]DELEG!C8</f>
        <v>DELEGACION MPAL.</v>
      </c>
      <c r="C53" s="33" t="str">
        <f>[1]DELEG!D8</f>
        <v>SECRETARIA DEL VOLANTIN</v>
      </c>
      <c r="D53" s="34">
        <v>31</v>
      </c>
      <c r="E53" s="35">
        <v>188</v>
      </c>
      <c r="F53" s="28">
        <f t="shared" si="1"/>
        <v>5828</v>
      </c>
      <c r="G53" s="29">
        <v>4</v>
      </c>
      <c r="H53" s="28">
        <f t="shared" si="2"/>
        <v>124</v>
      </c>
      <c r="I53" s="36">
        <v>0</v>
      </c>
      <c r="J53" s="28">
        <f t="shared" si="3"/>
        <v>0</v>
      </c>
      <c r="K53" s="35">
        <v>142</v>
      </c>
      <c r="L53" s="31">
        <f t="shared" si="4"/>
        <v>5562</v>
      </c>
      <c r="M53" s="23">
        <f>F53*0.25</f>
        <v>1457</v>
      </c>
      <c r="N53" s="24"/>
    </row>
    <row r="54" spans="1:14" ht="25.15" customHeight="1" x14ac:dyDescent="0.25">
      <c r="A54" s="25" t="str">
        <f>[1]DELEG!B9</f>
        <v>NANCY A. GODINEZ GUTIERREZ</v>
      </c>
      <c r="B54" s="32" t="str">
        <f>[1]DELEG!C9</f>
        <v>DELEGACION MPAL.</v>
      </c>
      <c r="C54" s="33" t="str">
        <f>[1]DELEG!D9</f>
        <v>SECRETARIA DEL EJIDO MOD.</v>
      </c>
      <c r="D54" s="34">
        <v>31</v>
      </c>
      <c r="E54" s="35">
        <v>188</v>
      </c>
      <c r="F54" s="28">
        <f t="shared" si="1"/>
        <v>5828</v>
      </c>
      <c r="G54" s="29">
        <v>4</v>
      </c>
      <c r="H54" s="28">
        <f t="shared" si="2"/>
        <v>124</v>
      </c>
      <c r="I54" s="36">
        <v>0</v>
      </c>
      <c r="J54" s="28">
        <f t="shared" si="3"/>
        <v>0</v>
      </c>
      <c r="K54" s="35">
        <v>142</v>
      </c>
      <c r="L54" s="31">
        <f t="shared" si="4"/>
        <v>5562</v>
      </c>
      <c r="M54" s="23">
        <f>F54*0.25</f>
        <v>1457</v>
      </c>
      <c r="N54" s="24"/>
    </row>
    <row r="55" spans="1:14" ht="25.15" customHeight="1" x14ac:dyDescent="0.25">
      <c r="A55" s="25" t="str">
        <f>[1]DELEG!B10</f>
        <v>YOLANDA CORONA GONZALEZ</v>
      </c>
      <c r="B55" s="32" t="str">
        <f>[1]DELEG!C10</f>
        <v>DELEGACION MPAL.</v>
      </c>
      <c r="C55" s="33" t="str">
        <f>[1]DELEG!D10</f>
        <v>INTENDENTE EJIDO MODELO</v>
      </c>
      <c r="D55" s="34">
        <v>31</v>
      </c>
      <c r="E55" s="35">
        <v>86</v>
      </c>
      <c r="F55" s="28">
        <f t="shared" si="1"/>
        <v>2666</v>
      </c>
      <c r="G55" s="29">
        <v>0</v>
      </c>
      <c r="H55" s="28">
        <f t="shared" si="2"/>
        <v>0</v>
      </c>
      <c r="I55" s="36">
        <v>8</v>
      </c>
      <c r="J55" s="28">
        <f t="shared" si="3"/>
        <v>248</v>
      </c>
      <c r="K55" s="35">
        <v>0</v>
      </c>
      <c r="L55" s="31">
        <f t="shared" si="4"/>
        <v>2914</v>
      </c>
      <c r="M55" s="23">
        <v>322</v>
      </c>
      <c r="N55" s="24"/>
    </row>
    <row r="56" spans="1:14" ht="25.15" customHeight="1" x14ac:dyDescent="0.25">
      <c r="A56" s="25" t="str">
        <f>[1]DELEG!B11</f>
        <v>JUANA  CERVANTES  ANGEL</v>
      </c>
      <c r="B56" s="32" t="str">
        <f>[1]DELEG!C11</f>
        <v>DELEGACION MPAL.</v>
      </c>
      <c r="C56" s="33" t="str">
        <f>[1]DELEG!D11</f>
        <v>BARRENDERO PLAZA PRINCIPAL EJIDO MODELO</v>
      </c>
      <c r="D56" s="34">
        <v>31</v>
      </c>
      <c r="E56" s="35">
        <v>72</v>
      </c>
      <c r="F56" s="28">
        <f t="shared" si="1"/>
        <v>2232</v>
      </c>
      <c r="G56" s="29">
        <v>0</v>
      </c>
      <c r="H56" s="28">
        <f t="shared" si="2"/>
        <v>0</v>
      </c>
      <c r="I56" s="36">
        <v>10</v>
      </c>
      <c r="J56" s="28">
        <f t="shared" si="3"/>
        <v>310</v>
      </c>
      <c r="K56" s="35">
        <v>0</v>
      </c>
      <c r="L56" s="31">
        <f t="shared" si="4"/>
        <v>2542</v>
      </c>
      <c r="M56" s="23"/>
      <c r="N56" s="24"/>
    </row>
    <row r="57" spans="1:14" ht="25.15" customHeight="1" x14ac:dyDescent="0.25">
      <c r="A57" s="25" t="str">
        <f>[1]DELEG!B12</f>
        <v>MIGUEL FONSECA TORRES</v>
      </c>
      <c r="B57" s="32" t="str">
        <f>[1]DELEG!C12</f>
        <v>DELEGACION MPAL.</v>
      </c>
      <c r="C57" s="33" t="str">
        <f>[1]DELEG!D12</f>
        <v>BARRENDERO EL VOLANTIN</v>
      </c>
      <c r="D57" s="34">
        <v>31</v>
      </c>
      <c r="E57" s="35">
        <v>50</v>
      </c>
      <c r="F57" s="28">
        <f t="shared" si="1"/>
        <v>1550</v>
      </c>
      <c r="G57" s="29">
        <v>0</v>
      </c>
      <c r="H57" s="28">
        <f t="shared" si="2"/>
        <v>0</v>
      </c>
      <c r="I57" s="36">
        <v>11</v>
      </c>
      <c r="J57" s="28">
        <f t="shared" si="3"/>
        <v>341</v>
      </c>
      <c r="K57" s="35">
        <v>0</v>
      </c>
      <c r="L57" s="31">
        <f t="shared" si="4"/>
        <v>1891</v>
      </c>
      <c r="M57" s="23">
        <v>187</v>
      </c>
      <c r="N57" s="24"/>
    </row>
    <row r="58" spans="1:14" ht="25.15" customHeight="1" x14ac:dyDescent="0.25">
      <c r="A58" s="25" t="str">
        <f>[1]DELEG!B13</f>
        <v>MARIA GUADALUPE ZEPEDA CORONA</v>
      </c>
      <c r="B58" s="32" t="str">
        <f>[1]DELEG!C13</f>
        <v>DELEGACION MPAL.</v>
      </c>
      <c r="C58" s="33" t="str">
        <f>[1]DELEG!D13</f>
        <v>BARRENDERO EL VOLANTIN</v>
      </c>
      <c r="D58" s="34">
        <v>31</v>
      </c>
      <c r="E58" s="35">
        <v>50</v>
      </c>
      <c r="F58" s="28">
        <f t="shared" si="1"/>
        <v>1550</v>
      </c>
      <c r="G58" s="29">
        <v>0</v>
      </c>
      <c r="H58" s="28">
        <f t="shared" si="2"/>
        <v>0</v>
      </c>
      <c r="I58" s="36">
        <v>11</v>
      </c>
      <c r="J58" s="28">
        <f t="shared" si="3"/>
        <v>341</v>
      </c>
      <c r="K58" s="35">
        <v>44</v>
      </c>
      <c r="L58" s="31">
        <f t="shared" si="4"/>
        <v>1847</v>
      </c>
      <c r="M58" s="23">
        <v>187</v>
      </c>
      <c r="N58" s="24"/>
    </row>
    <row r="59" spans="1:14" ht="25.15" customHeight="1" x14ac:dyDescent="0.25">
      <c r="A59" s="25" t="str">
        <f>[1]DELEG!B14</f>
        <v>FRANCISCO JAVIER Cárdenas TEJEDA</v>
      </c>
      <c r="B59" s="32" t="str">
        <f>[1]DELEG!C14</f>
        <v>DELEGACION MPAL.</v>
      </c>
      <c r="C59" s="33" t="str">
        <f>[1]DELEG!D14</f>
        <v>BARRENDERO MISMALOYA</v>
      </c>
      <c r="D59" s="34">
        <v>31</v>
      </c>
      <c r="E59" s="35">
        <v>50</v>
      </c>
      <c r="F59" s="28">
        <f t="shared" si="1"/>
        <v>1550</v>
      </c>
      <c r="G59" s="29">
        <v>0</v>
      </c>
      <c r="H59" s="28">
        <f t="shared" si="2"/>
        <v>0</v>
      </c>
      <c r="I59" s="36">
        <v>11</v>
      </c>
      <c r="J59" s="28">
        <f t="shared" si="3"/>
        <v>341</v>
      </c>
      <c r="K59" s="35">
        <v>78</v>
      </c>
      <c r="L59" s="31">
        <f t="shared" si="4"/>
        <v>1813</v>
      </c>
      <c r="M59" s="23">
        <v>187</v>
      </c>
      <c r="N59" s="24"/>
    </row>
    <row r="60" spans="1:14" ht="25.15" customHeight="1" x14ac:dyDescent="0.25">
      <c r="A60" s="25" t="str">
        <f>[1]DELEG!B15</f>
        <v>IGNACIO MARTINEZ ACUÑA</v>
      </c>
      <c r="B60" s="32" t="str">
        <f>[1]DELEG!C15</f>
        <v>DELEGACION MPAL.</v>
      </c>
      <c r="C60" s="33" t="str">
        <f>[1]DELEG!D15</f>
        <v>BARRENDERO EL REFUGIO</v>
      </c>
      <c r="D60" s="34">
        <v>31</v>
      </c>
      <c r="E60" s="35">
        <v>50</v>
      </c>
      <c r="F60" s="28">
        <f t="shared" si="1"/>
        <v>1550</v>
      </c>
      <c r="G60" s="29">
        <v>0</v>
      </c>
      <c r="H60" s="28">
        <f t="shared" si="2"/>
        <v>0</v>
      </c>
      <c r="I60" s="36">
        <v>11</v>
      </c>
      <c r="J60" s="28">
        <f t="shared" si="3"/>
        <v>341</v>
      </c>
      <c r="K60" s="35">
        <v>0</v>
      </c>
      <c r="L60" s="31">
        <f t="shared" si="4"/>
        <v>1891</v>
      </c>
      <c r="M60" s="23">
        <v>187</v>
      </c>
      <c r="N60" s="24"/>
    </row>
    <row r="61" spans="1:14" ht="25.15" customHeight="1" x14ac:dyDescent="0.25">
      <c r="A61" s="25" t="str">
        <f>[1]DELEG!B16</f>
        <v>MAYRA ELIZABETH SUAREZ ZAMBRANO</v>
      </c>
      <c r="B61" s="32" t="str">
        <f>[1]DELEG!C16</f>
        <v>DELEGACION MPAL.</v>
      </c>
      <c r="C61" s="33" t="str">
        <f>[1]DELEG!D16</f>
        <v>JARDINERA DE LA ROSA AMARILLA</v>
      </c>
      <c r="D61" s="34">
        <v>31</v>
      </c>
      <c r="E61" s="35">
        <v>50</v>
      </c>
      <c r="F61" s="28">
        <f t="shared" si="1"/>
        <v>1550</v>
      </c>
      <c r="G61" s="29">
        <v>0</v>
      </c>
      <c r="H61" s="28">
        <f t="shared" si="2"/>
        <v>0</v>
      </c>
      <c r="I61" s="36">
        <v>11</v>
      </c>
      <c r="J61" s="28">
        <f t="shared" si="3"/>
        <v>341</v>
      </c>
      <c r="K61" s="35">
        <v>0</v>
      </c>
      <c r="L61" s="31">
        <f t="shared" si="4"/>
        <v>1891</v>
      </c>
      <c r="M61" s="23">
        <v>187</v>
      </c>
      <c r="N61" s="24"/>
    </row>
    <row r="62" spans="1:14" ht="25.15" customHeight="1" x14ac:dyDescent="0.25">
      <c r="A62" s="25" t="str">
        <f>'[1]RECAUD DELEG'!B8</f>
        <v>JAVIER ALBERTO BARRAGAN PANTOJA</v>
      </c>
      <c r="B62" s="26" t="str">
        <f>'[1]RECAUD DELEG'!C8</f>
        <v>AGENCIAS MPALES.</v>
      </c>
      <c r="C62" s="26" t="str">
        <f>'[1]RECAUD DELEG'!D8</f>
        <v>RECAUD. DE MISMALOYA</v>
      </c>
      <c r="D62" s="34">
        <v>31</v>
      </c>
      <c r="E62" s="28">
        <v>78</v>
      </c>
      <c r="F62" s="28">
        <f t="shared" si="1"/>
        <v>2418</v>
      </c>
      <c r="G62" s="29">
        <v>0</v>
      </c>
      <c r="H62" s="28">
        <f t="shared" si="2"/>
        <v>0</v>
      </c>
      <c r="I62" s="30">
        <v>10</v>
      </c>
      <c r="J62" s="28">
        <f t="shared" si="3"/>
        <v>310</v>
      </c>
      <c r="K62" s="28">
        <v>0</v>
      </c>
      <c r="L62" s="31">
        <f t="shared" si="4"/>
        <v>2728</v>
      </c>
      <c r="M62" s="23">
        <v>292</v>
      </c>
      <c r="N62" s="24"/>
    </row>
    <row r="63" spans="1:14" ht="25.15" customHeight="1" x14ac:dyDescent="0.25">
      <c r="A63" s="25" t="str">
        <f>'[1]RECAUD DELEG'!B9</f>
        <v>ISIDRO ACUÑA VARGAS</v>
      </c>
      <c r="B63" s="26" t="str">
        <f>'[1]RECAUD DELEG'!C9</f>
        <v>AGENCIAS MPALES.</v>
      </c>
      <c r="C63" s="26" t="str">
        <f>'[1]RECAUD DELEG'!D9</f>
        <v>RECAUD. EL REFUGIO</v>
      </c>
      <c r="D63" s="34">
        <v>31</v>
      </c>
      <c r="E63" s="28">
        <v>148</v>
      </c>
      <c r="F63" s="28">
        <f t="shared" si="1"/>
        <v>4588</v>
      </c>
      <c r="G63" s="29">
        <v>0</v>
      </c>
      <c r="H63" s="28">
        <f t="shared" si="2"/>
        <v>0</v>
      </c>
      <c r="I63" s="30">
        <v>3</v>
      </c>
      <c r="J63" s="28">
        <f t="shared" si="3"/>
        <v>93</v>
      </c>
      <c r="K63" s="28">
        <v>110</v>
      </c>
      <c r="L63" s="31">
        <f t="shared" si="4"/>
        <v>4571</v>
      </c>
      <c r="M63" s="23">
        <f>F63*0.25</f>
        <v>1147</v>
      </c>
      <c r="N63" s="24"/>
    </row>
    <row r="64" spans="1:14" ht="25.15" customHeight="1" x14ac:dyDescent="0.25">
      <c r="A64" s="25" t="str">
        <f>'[1]RECAUD DELEG'!B10</f>
        <v>ANA PATRICIA CISNEROS GARCIA</v>
      </c>
      <c r="B64" s="26" t="str">
        <f>'[1]RECAUD DELEG'!C10</f>
        <v>AGENCIAS MPALES.</v>
      </c>
      <c r="C64" s="26" t="str">
        <f>'[1]RECAUD DELEG'!D10</f>
        <v>RECAUD. EJIDO MODELO</v>
      </c>
      <c r="D64" s="34">
        <v>31</v>
      </c>
      <c r="E64" s="28">
        <v>188</v>
      </c>
      <c r="F64" s="28">
        <f t="shared" si="1"/>
        <v>5828</v>
      </c>
      <c r="G64" s="29">
        <v>4</v>
      </c>
      <c r="H64" s="28">
        <f t="shared" si="2"/>
        <v>124</v>
      </c>
      <c r="I64" s="30">
        <v>0</v>
      </c>
      <c r="J64" s="28">
        <f t="shared" si="3"/>
        <v>0</v>
      </c>
      <c r="K64" s="28">
        <v>142</v>
      </c>
      <c r="L64" s="31">
        <f t="shared" si="4"/>
        <v>5562</v>
      </c>
      <c r="M64" s="23">
        <f>F64*0.25</f>
        <v>1457</v>
      </c>
      <c r="N64" s="24"/>
    </row>
    <row r="65" spans="1:14" ht="25.15" customHeight="1" x14ac:dyDescent="0.25">
      <c r="A65" s="25" t="str">
        <f>'[1]RECAUD DELEG'!B11</f>
        <v>JOSE DE JESUS NUÑEZ GARCIA</v>
      </c>
      <c r="B65" s="26" t="str">
        <f>'[1]RECAUD DELEG'!C11</f>
        <v>AGENCIAS MPALES.</v>
      </c>
      <c r="C65" s="26" t="str">
        <f>'[1]RECAUD DELEG'!D11</f>
        <v>RECAUD. COL. MADERO</v>
      </c>
      <c r="D65" s="34">
        <v>31</v>
      </c>
      <c r="E65" s="28">
        <v>148</v>
      </c>
      <c r="F65" s="28">
        <f t="shared" si="1"/>
        <v>4588</v>
      </c>
      <c r="G65" s="29">
        <v>0</v>
      </c>
      <c r="H65" s="28">
        <f t="shared" si="2"/>
        <v>0</v>
      </c>
      <c r="I65" s="30">
        <v>3</v>
      </c>
      <c r="J65" s="28">
        <f t="shared" si="3"/>
        <v>93</v>
      </c>
      <c r="K65" s="28">
        <v>110</v>
      </c>
      <c r="L65" s="31">
        <f t="shared" si="4"/>
        <v>4571</v>
      </c>
      <c r="M65" s="23">
        <f>F65*0.25</f>
        <v>1147</v>
      </c>
      <c r="N65" s="24"/>
    </row>
    <row r="66" spans="1:14" ht="25.15" customHeight="1" x14ac:dyDescent="0.25">
      <c r="A66" s="25" t="str">
        <f>'[1]RECAUD DELEG'!B12</f>
        <v>JUAN MANUEL PICHARDO CORONA</v>
      </c>
      <c r="B66" s="26" t="str">
        <f>'[1]RECAUD DELEG'!C12</f>
        <v>AGENCIAS MPALES.</v>
      </c>
      <c r="C66" s="26" t="str">
        <f>'[1]RECAUD DELEG'!D12</f>
        <v>AUX FONTANERIA EL ZAPOTE</v>
      </c>
      <c r="D66" s="34">
        <v>31</v>
      </c>
      <c r="E66" s="28">
        <v>57</v>
      </c>
      <c r="F66" s="28">
        <f t="shared" si="1"/>
        <v>1767</v>
      </c>
      <c r="G66" s="29">
        <v>0</v>
      </c>
      <c r="H66" s="28">
        <f t="shared" si="2"/>
        <v>0</v>
      </c>
      <c r="I66" s="30">
        <v>10</v>
      </c>
      <c r="J66" s="28">
        <f t="shared" si="3"/>
        <v>310</v>
      </c>
      <c r="K66" s="28">
        <v>0</v>
      </c>
      <c r="L66" s="31">
        <f t="shared" si="4"/>
        <v>2077</v>
      </c>
      <c r="M66" s="23"/>
      <c r="N66" s="24"/>
    </row>
    <row r="67" spans="1:14" ht="25.15" customHeight="1" x14ac:dyDescent="0.25">
      <c r="A67" s="25" t="str">
        <f>'[1]RECAUD DELEG'!B13</f>
        <v>GILDARDO ELIZONDO SUAREZ</v>
      </c>
      <c r="B67" s="26" t="str">
        <f>'[1]RECAUD DELEG'!C13</f>
        <v>AGENCIAS MPALES.</v>
      </c>
      <c r="C67" s="26" t="str">
        <f>'[1]RECAUD DELEG'!D13</f>
        <v>RECAUD. ROSA AMARILLA</v>
      </c>
      <c r="D67" s="34">
        <v>31</v>
      </c>
      <c r="E67" s="28">
        <v>148</v>
      </c>
      <c r="F67" s="28">
        <f t="shared" si="1"/>
        <v>4588</v>
      </c>
      <c r="G67" s="29">
        <v>0</v>
      </c>
      <c r="H67" s="28">
        <f t="shared" si="2"/>
        <v>0</v>
      </c>
      <c r="I67" s="30">
        <v>3</v>
      </c>
      <c r="J67" s="28">
        <f t="shared" si="3"/>
        <v>93</v>
      </c>
      <c r="K67" s="28">
        <v>110</v>
      </c>
      <c r="L67" s="31">
        <f t="shared" si="4"/>
        <v>4571</v>
      </c>
      <c r="M67" s="23">
        <f>F67*0.25</f>
        <v>1147</v>
      </c>
      <c r="N67" s="24"/>
    </row>
    <row r="68" spans="1:14" ht="25.15" customHeight="1" x14ac:dyDescent="0.25">
      <c r="A68" s="25" t="str">
        <f>[1]AGENCIAS!B7</f>
        <v>EDUARDO TORRES PICHARDO</v>
      </c>
      <c r="B68" s="26" t="str">
        <f>[1]AGENCIAS!C7</f>
        <v>AGENCIAS MUNICIPALES</v>
      </c>
      <c r="C68" s="26" t="str">
        <f>[1]AGENCIAS!D7</f>
        <v>A. MPAL. DEL ZAPOTE</v>
      </c>
      <c r="D68" s="34">
        <v>31</v>
      </c>
      <c r="E68" s="28">
        <v>22</v>
      </c>
      <c r="F68" s="28">
        <f t="shared" si="1"/>
        <v>682</v>
      </c>
      <c r="G68" s="28">
        <v>0</v>
      </c>
      <c r="H68" s="28">
        <f t="shared" si="2"/>
        <v>0</v>
      </c>
      <c r="I68" s="28">
        <v>11</v>
      </c>
      <c r="J68" s="28">
        <f t="shared" si="3"/>
        <v>341</v>
      </c>
      <c r="K68" s="28">
        <v>0</v>
      </c>
      <c r="L68" s="31">
        <f t="shared" si="4"/>
        <v>1023</v>
      </c>
      <c r="M68" s="23"/>
      <c r="N68" s="24"/>
    </row>
    <row r="69" spans="1:14" ht="25.15" customHeight="1" x14ac:dyDescent="0.25">
      <c r="A69" s="25" t="str">
        <f>[1]AGENCIAS!B8</f>
        <v>JUAN GUILLERMO VARGAS VALENCIA</v>
      </c>
      <c r="B69" s="26" t="str">
        <f>[1]AGENCIAS!C8</f>
        <v>AGENCIAS MUNICIPALES</v>
      </c>
      <c r="C69" s="26" t="str">
        <f>[1]AGENCIAS!D8</f>
        <v>A. MPAL. DE LOS SAUCES</v>
      </c>
      <c r="D69" s="34">
        <v>31</v>
      </c>
      <c r="E69" s="28">
        <v>22</v>
      </c>
      <c r="F69" s="28">
        <f t="shared" si="1"/>
        <v>682</v>
      </c>
      <c r="G69" s="28">
        <v>0</v>
      </c>
      <c r="H69" s="28">
        <f t="shared" si="2"/>
        <v>0</v>
      </c>
      <c r="I69" s="28">
        <v>11</v>
      </c>
      <c r="J69" s="28">
        <f t="shared" si="3"/>
        <v>341</v>
      </c>
      <c r="K69" s="28">
        <v>0</v>
      </c>
      <c r="L69" s="31">
        <f t="shared" si="4"/>
        <v>1023</v>
      </c>
      <c r="M69" s="23"/>
      <c r="N69" s="24"/>
    </row>
    <row r="70" spans="1:14" ht="25.15" customHeight="1" x14ac:dyDescent="0.25">
      <c r="A70" s="25" t="str">
        <f>[1]AGENCIAS!B9</f>
        <v>ANTONIO GONZALEZ CERVANTES</v>
      </c>
      <c r="B70" s="26" t="str">
        <f>[1]AGENCIAS!C9</f>
        <v>AGENCIAS MUNICIPALES</v>
      </c>
      <c r="C70" s="26" t="str">
        <f>[1]AGENCIAS!D9</f>
        <v>A. MPAL. DE LA CAÑADA</v>
      </c>
      <c r="D70" s="25">
        <v>31</v>
      </c>
      <c r="E70" s="28">
        <v>22</v>
      </c>
      <c r="F70" s="28">
        <f t="shared" si="1"/>
        <v>682</v>
      </c>
      <c r="G70" s="28">
        <v>0</v>
      </c>
      <c r="H70" s="28">
        <f t="shared" si="2"/>
        <v>0</v>
      </c>
      <c r="I70" s="28">
        <v>11</v>
      </c>
      <c r="J70" s="28">
        <f t="shared" si="3"/>
        <v>341</v>
      </c>
      <c r="K70" s="28">
        <v>0</v>
      </c>
      <c r="L70" s="31">
        <f t="shared" si="4"/>
        <v>1023</v>
      </c>
      <c r="M70" s="23"/>
      <c r="N70" s="24"/>
    </row>
    <row r="71" spans="1:14" ht="25.15" customHeight="1" x14ac:dyDescent="0.25">
      <c r="A71" s="25" t="str">
        <f>[1]AGENCIAS!B10</f>
        <v>REYNALDO VALDOVINOS ZEPEDA</v>
      </c>
      <c r="B71" s="26" t="str">
        <f>[1]AGENCIAS!C10</f>
        <v>AGENCIAS MUNICIPALES</v>
      </c>
      <c r="C71" s="26" t="str">
        <f>[1]AGENCIAS!D10</f>
        <v>A. MPAL. COL. MADERO</v>
      </c>
      <c r="D71" s="25">
        <v>31</v>
      </c>
      <c r="E71" s="28">
        <v>22</v>
      </c>
      <c r="F71" s="28">
        <f t="shared" si="1"/>
        <v>682</v>
      </c>
      <c r="G71" s="28">
        <v>0</v>
      </c>
      <c r="H71" s="28">
        <f t="shared" si="2"/>
        <v>0</v>
      </c>
      <c r="I71" s="28">
        <v>11</v>
      </c>
      <c r="J71" s="28">
        <f t="shared" si="3"/>
        <v>341</v>
      </c>
      <c r="K71" s="28">
        <v>0</v>
      </c>
      <c r="L71" s="31">
        <f t="shared" si="4"/>
        <v>1023</v>
      </c>
      <c r="M71" s="23"/>
      <c r="N71" s="24"/>
    </row>
    <row r="72" spans="1:14" ht="25.15" customHeight="1" x14ac:dyDescent="0.25">
      <c r="A72" s="25" t="str">
        <f>[1]AGENCIAS!B11</f>
        <v>ALBERTO SUAREZ GARCIA</v>
      </c>
      <c r="B72" s="26" t="str">
        <f>[1]AGENCIAS!C11</f>
        <v>AGENCIAS MUNICIPALES</v>
      </c>
      <c r="C72" s="26" t="str">
        <f>[1]AGENCIAS!D11</f>
        <v>A. MPAL. ROSA AMARILLA</v>
      </c>
      <c r="D72" s="25">
        <v>31</v>
      </c>
      <c r="E72" s="28">
        <v>22</v>
      </c>
      <c r="F72" s="28">
        <f t="shared" ref="F72:F135" si="5">+D72*E72</f>
        <v>682</v>
      </c>
      <c r="G72" s="28">
        <v>0</v>
      </c>
      <c r="H72" s="28">
        <f t="shared" ref="H72:H135" si="6">+D72*G72</f>
        <v>0</v>
      </c>
      <c r="I72" s="28">
        <v>11</v>
      </c>
      <c r="J72" s="28">
        <f t="shared" ref="J72:J135" si="7">+D72*I72</f>
        <v>341</v>
      </c>
      <c r="K72" s="28">
        <v>0</v>
      </c>
      <c r="L72" s="31">
        <f t="shared" ref="L72:L135" si="8">+F72-H72+J72-K72</f>
        <v>1023</v>
      </c>
      <c r="M72" s="23"/>
      <c r="N72" s="24"/>
    </row>
    <row r="73" spans="1:14" ht="25.15" customHeight="1" x14ac:dyDescent="0.25">
      <c r="A73" s="25" t="str">
        <f>[1]AGENCIAS!B12</f>
        <v>JUAN TORRES PANTOJA</v>
      </c>
      <c r="B73" s="26" t="str">
        <f>[1]AGENCIAS!C12</f>
        <v>AGENCIAS MUNICIPALES</v>
      </c>
      <c r="C73" s="26" t="str">
        <f>[1]AGENCIAS!D12</f>
        <v>A. MPAL. DEL  CHURINTZIO</v>
      </c>
      <c r="D73" s="25">
        <v>31</v>
      </c>
      <c r="E73" s="28">
        <v>22</v>
      </c>
      <c r="F73" s="28">
        <f t="shared" si="5"/>
        <v>682</v>
      </c>
      <c r="G73" s="28">
        <v>0</v>
      </c>
      <c r="H73" s="28">
        <f t="shared" si="6"/>
        <v>0</v>
      </c>
      <c r="I73" s="28">
        <v>11</v>
      </c>
      <c r="J73" s="28">
        <f t="shared" si="7"/>
        <v>341</v>
      </c>
      <c r="K73" s="28">
        <v>0</v>
      </c>
      <c r="L73" s="31">
        <f t="shared" si="8"/>
        <v>1023</v>
      </c>
      <c r="M73" s="23"/>
      <c r="N73" s="24"/>
    </row>
    <row r="74" spans="1:14" ht="25.15" customHeight="1" x14ac:dyDescent="0.25">
      <c r="A74" s="25" t="str">
        <f>'[1]HAC MPAL'!B7</f>
        <v>JOSE LUIS ANAYA RICO</v>
      </c>
      <c r="B74" s="26" t="str">
        <f>'[1]HAC MPAL'!C7</f>
        <v>HACIENDA MPAL.</v>
      </c>
      <c r="C74" s="26" t="str">
        <f>'[1]HAC MPAL'!D7</f>
        <v>ENCARGADO DE LA HACIENDA</v>
      </c>
      <c r="D74" s="25">
        <v>31</v>
      </c>
      <c r="E74" s="28">
        <v>635</v>
      </c>
      <c r="F74" s="28">
        <f t="shared" si="5"/>
        <v>19685</v>
      </c>
      <c r="G74" s="28">
        <v>101</v>
      </c>
      <c r="H74" s="28">
        <f t="shared" si="6"/>
        <v>3131</v>
      </c>
      <c r="I74" s="28">
        <v>0</v>
      </c>
      <c r="J74" s="28">
        <f t="shared" si="7"/>
        <v>0</v>
      </c>
      <c r="K74" s="28">
        <v>0</v>
      </c>
      <c r="L74" s="31">
        <f t="shared" si="8"/>
        <v>16554</v>
      </c>
      <c r="M74" s="23"/>
      <c r="N74" s="24"/>
    </row>
    <row r="75" spans="1:14" ht="25.15" customHeight="1" x14ac:dyDescent="0.25">
      <c r="A75" s="25" t="str">
        <f>'[1]HAC MPAL'!B8</f>
        <v>SUSANA DEL TORO GOMEZ</v>
      </c>
      <c r="B75" s="26" t="str">
        <f>'[1]HAC MPAL'!C8</f>
        <v>HACIENDA MPAL.</v>
      </c>
      <c r="C75" s="26" t="str">
        <f>'[1]HAC MPAL'!D8</f>
        <v>JEFE DE INGRESOS</v>
      </c>
      <c r="D75" s="25">
        <v>31</v>
      </c>
      <c r="E75" s="28">
        <v>316</v>
      </c>
      <c r="F75" s="28">
        <f t="shared" si="5"/>
        <v>9796</v>
      </c>
      <c r="G75" s="29">
        <v>32</v>
      </c>
      <c r="H75" s="28">
        <f t="shared" si="6"/>
        <v>992</v>
      </c>
      <c r="I75" s="30">
        <v>0</v>
      </c>
      <c r="J75" s="28">
        <f t="shared" si="7"/>
        <v>0</v>
      </c>
      <c r="K75" s="28">
        <v>310</v>
      </c>
      <c r="L75" s="31">
        <f t="shared" si="8"/>
        <v>8494</v>
      </c>
      <c r="M75" s="23">
        <f>F75*0.25</f>
        <v>2449</v>
      </c>
      <c r="N75" s="24"/>
    </row>
    <row r="76" spans="1:14" ht="25.15" customHeight="1" x14ac:dyDescent="0.25">
      <c r="A76" s="25" t="str">
        <f>'[1]HAC MPAL'!B9</f>
        <v>J. JESUS CEJA AGUILAR</v>
      </c>
      <c r="B76" s="26" t="str">
        <f>'[1]HAC MPAL'!C9</f>
        <v>HACIENDA MPAL.</v>
      </c>
      <c r="C76" s="26" t="str">
        <f>'[1]HAC MPAL'!D9</f>
        <v>RECAUDADOR</v>
      </c>
      <c r="D76" s="25">
        <v>31</v>
      </c>
      <c r="E76" s="28">
        <v>226</v>
      </c>
      <c r="F76" s="28">
        <f t="shared" si="5"/>
        <v>7006</v>
      </c>
      <c r="G76" s="28">
        <v>9</v>
      </c>
      <c r="H76" s="28">
        <f t="shared" si="6"/>
        <v>279</v>
      </c>
      <c r="I76" s="28">
        <v>0</v>
      </c>
      <c r="J76" s="28">
        <f t="shared" si="7"/>
        <v>0</v>
      </c>
      <c r="K76" s="28">
        <v>0</v>
      </c>
      <c r="L76" s="31">
        <f t="shared" si="8"/>
        <v>6727</v>
      </c>
      <c r="M76" s="23"/>
      <c r="N76" s="24"/>
    </row>
    <row r="77" spans="1:14" ht="25.15" customHeight="1" x14ac:dyDescent="0.25">
      <c r="A77" s="25" t="str">
        <f>'[1]HAC MPAL'!B10</f>
        <v>ADRIANA MARIA FLORES MORENO</v>
      </c>
      <c r="B77" s="26" t="str">
        <f>'[1]HAC MPAL'!C10</f>
        <v>HACIENDA MPAL.</v>
      </c>
      <c r="C77" s="26" t="str">
        <f>'[1]HAC MPAL'!D10</f>
        <v>JEFE DE EGRESOS</v>
      </c>
      <c r="D77" s="25">
        <v>31</v>
      </c>
      <c r="E77" s="28">
        <v>380</v>
      </c>
      <c r="F77" s="28">
        <f t="shared" si="5"/>
        <v>11780</v>
      </c>
      <c r="G77" s="29">
        <v>45</v>
      </c>
      <c r="H77" s="28">
        <f t="shared" si="6"/>
        <v>1395</v>
      </c>
      <c r="I77" s="30">
        <v>0</v>
      </c>
      <c r="J77" s="28">
        <f t="shared" si="7"/>
        <v>0</v>
      </c>
      <c r="K77" s="28">
        <v>318</v>
      </c>
      <c r="L77" s="31">
        <f t="shared" si="8"/>
        <v>10067</v>
      </c>
      <c r="M77" s="23">
        <f>F77*0.25</f>
        <v>2945</v>
      </c>
      <c r="N77" s="24"/>
    </row>
    <row r="78" spans="1:14" ht="25.15" customHeight="1" x14ac:dyDescent="0.25">
      <c r="A78" s="25" t="str">
        <f>'[1]HAC MPAL'!B11</f>
        <v>LAURA ANDREA BOJORGE MARTINEZ</v>
      </c>
      <c r="B78" s="26" t="str">
        <f>'[1]HAC MPAL'!C11</f>
        <v>HACIENDA MPAL.</v>
      </c>
      <c r="C78" s="26" t="str">
        <f>'[1]HAC MPAL'!D11</f>
        <v>SECRETARIA</v>
      </c>
      <c r="D78" s="25">
        <v>31</v>
      </c>
      <c r="E78" s="28">
        <v>206</v>
      </c>
      <c r="F78" s="28">
        <f t="shared" si="5"/>
        <v>6386</v>
      </c>
      <c r="G78" s="29">
        <v>6</v>
      </c>
      <c r="H78" s="28">
        <f t="shared" si="6"/>
        <v>186</v>
      </c>
      <c r="I78" s="30">
        <v>0</v>
      </c>
      <c r="J78" s="28">
        <f t="shared" si="7"/>
        <v>0</v>
      </c>
      <c r="K78" s="28">
        <v>142</v>
      </c>
      <c r="L78" s="31">
        <f t="shared" si="8"/>
        <v>6058</v>
      </c>
      <c r="M78" s="23"/>
      <c r="N78" s="24"/>
    </row>
    <row r="79" spans="1:14" ht="25.15" customHeight="1" x14ac:dyDescent="0.25">
      <c r="A79" s="25" t="str">
        <f>'[1]HAC MPAL'!B12</f>
        <v>RAFAEL TORRES MUNGUIA</v>
      </c>
      <c r="B79" s="26" t="str">
        <f>'[1]HAC MPAL'!C12</f>
        <v>HACIENDA MPAL.</v>
      </c>
      <c r="C79" s="26" t="str">
        <f>'[1]HAC MPAL'!D12</f>
        <v>INSPECTOR</v>
      </c>
      <c r="D79" s="25">
        <v>31</v>
      </c>
      <c r="E79" s="28">
        <v>144</v>
      </c>
      <c r="F79" s="28">
        <f t="shared" si="5"/>
        <v>4464</v>
      </c>
      <c r="G79" s="29">
        <v>0</v>
      </c>
      <c r="H79" s="28">
        <f t="shared" si="6"/>
        <v>0</v>
      </c>
      <c r="I79" s="30">
        <v>4</v>
      </c>
      <c r="J79" s="28">
        <f t="shared" si="7"/>
        <v>124</v>
      </c>
      <c r="K79" s="28">
        <v>0</v>
      </c>
      <c r="L79" s="31">
        <f t="shared" si="8"/>
        <v>4588</v>
      </c>
      <c r="M79" s="23">
        <f>F79*0.25</f>
        <v>1116</v>
      </c>
      <c r="N79" s="24"/>
    </row>
    <row r="80" spans="1:14" ht="25.15" customHeight="1" x14ac:dyDescent="0.25">
      <c r="A80" s="25" t="str">
        <f>'[1]HAC MPAL'!B13</f>
        <v>MANUEL NEGRETE A LA TORRE</v>
      </c>
      <c r="B80" s="26" t="str">
        <f>'[1]HAC MPAL'!C13</f>
        <v>HACIENDA MPAL.</v>
      </c>
      <c r="C80" s="26" t="str">
        <f>'[1]HAC MPAL'!D13</f>
        <v>INSPECTOR</v>
      </c>
      <c r="D80" s="25">
        <v>31</v>
      </c>
      <c r="E80" s="28">
        <v>144</v>
      </c>
      <c r="F80" s="28">
        <f t="shared" si="5"/>
        <v>4464</v>
      </c>
      <c r="G80" s="29">
        <v>0</v>
      </c>
      <c r="H80" s="28">
        <f t="shared" si="6"/>
        <v>0</v>
      </c>
      <c r="I80" s="30">
        <v>4</v>
      </c>
      <c r="J80" s="28">
        <f t="shared" si="7"/>
        <v>124</v>
      </c>
      <c r="K80" s="28">
        <v>0</v>
      </c>
      <c r="L80" s="31">
        <f t="shared" si="8"/>
        <v>4588</v>
      </c>
      <c r="M80" s="23">
        <f>F80*0.25</f>
        <v>1116</v>
      </c>
      <c r="N80" s="24"/>
    </row>
    <row r="81" spans="1:14" ht="25.15" customHeight="1" x14ac:dyDescent="0.25">
      <c r="A81" s="25" t="str">
        <f>'[1]CATASTRO,AGUA POT'!B7</f>
        <v>JUAN RAMON DELGADILLO VILLASANA</v>
      </c>
      <c r="B81" s="26" t="str">
        <f>'[1]CATASTRO,AGUA POT'!C7</f>
        <v>IMP. PREDIAL Y CATASTRO</v>
      </c>
      <c r="C81" s="26" t="str">
        <f>'[1]CATASTRO,AGUA POT'!D7</f>
        <v>DIRECTOR DEPTO.</v>
      </c>
      <c r="D81" s="25">
        <v>31</v>
      </c>
      <c r="E81" s="28">
        <v>297</v>
      </c>
      <c r="F81" s="28">
        <f t="shared" si="5"/>
        <v>9207</v>
      </c>
      <c r="G81" s="28">
        <v>30</v>
      </c>
      <c r="H81" s="28">
        <f t="shared" si="6"/>
        <v>930</v>
      </c>
      <c r="I81" s="28">
        <v>0</v>
      </c>
      <c r="J81" s="28">
        <f t="shared" si="7"/>
        <v>0</v>
      </c>
      <c r="K81" s="28">
        <v>0</v>
      </c>
      <c r="L81" s="31">
        <f t="shared" si="8"/>
        <v>8277</v>
      </c>
      <c r="M81" s="23"/>
      <c r="N81" s="24"/>
    </row>
    <row r="82" spans="1:14" ht="25.15" customHeight="1" x14ac:dyDescent="0.25">
      <c r="A82" s="25" t="str">
        <f>'[1]CATASTRO,AGUA POT'!B8</f>
        <v>VICTOR IGNACIO RAMIREZ RAMIREZ</v>
      </c>
      <c r="B82" s="26" t="str">
        <f>'[1]CATASTRO,AGUA POT'!C8</f>
        <v>IMP. PREDIAL Y CATASTRO</v>
      </c>
      <c r="C82" s="26" t="str">
        <f>'[1]CATASTRO,AGUA POT'!D8</f>
        <v>RECAUDADOR</v>
      </c>
      <c r="D82" s="25">
        <v>31</v>
      </c>
      <c r="E82" s="28">
        <v>240</v>
      </c>
      <c r="F82" s="28">
        <f t="shared" si="5"/>
        <v>7440</v>
      </c>
      <c r="G82" s="29">
        <v>12</v>
      </c>
      <c r="H82" s="28">
        <f t="shared" si="6"/>
        <v>372</v>
      </c>
      <c r="I82" s="30">
        <v>0</v>
      </c>
      <c r="J82" s="28">
        <f t="shared" si="7"/>
        <v>0</v>
      </c>
      <c r="K82" s="28">
        <v>190</v>
      </c>
      <c r="L82" s="31">
        <f t="shared" si="8"/>
        <v>6878</v>
      </c>
      <c r="M82" s="23">
        <f>F82*0.25</f>
        <v>1860</v>
      </c>
      <c r="N82" s="24"/>
    </row>
    <row r="83" spans="1:14" ht="25.15" customHeight="1" x14ac:dyDescent="0.25">
      <c r="A83" s="25" t="str">
        <f>'[1]CATASTRO,AGUA POT'!B9</f>
        <v>PATRICIA BUENROSTRO MANZO</v>
      </c>
      <c r="B83" s="26" t="str">
        <f>'[1]CATASTRO,AGUA POT'!C9</f>
        <v>IMP. PREDIAL Y CATASTRO</v>
      </c>
      <c r="C83" s="26" t="str">
        <f>'[1]CATASTRO,AGUA POT'!D9</f>
        <v>SECRETARIA</v>
      </c>
      <c r="D83" s="25">
        <v>31</v>
      </c>
      <c r="E83" s="28">
        <v>188</v>
      </c>
      <c r="F83" s="28">
        <f t="shared" si="5"/>
        <v>5828</v>
      </c>
      <c r="G83" s="29">
        <v>4</v>
      </c>
      <c r="H83" s="28">
        <f t="shared" si="6"/>
        <v>124</v>
      </c>
      <c r="I83" s="30">
        <v>0</v>
      </c>
      <c r="J83" s="28">
        <f t="shared" si="7"/>
        <v>0</v>
      </c>
      <c r="K83" s="28">
        <v>142</v>
      </c>
      <c r="L83" s="31">
        <f t="shared" si="8"/>
        <v>5562</v>
      </c>
      <c r="M83" s="23">
        <f>F83*0.25</f>
        <v>1457</v>
      </c>
      <c r="N83" s="24"/>
    </row>
    <row r="84" spans="1:14" ht="25.15" customHeight="1" x14ac:dyDescent="0.25">
      <c r="A84" s="25" t="str">
        <f>'[1]CATASTRO,AGUA POT'!B10</f>
        <v>JUAN CARLOS NUÑEZ SOTELO</v>
      </c>
      <c r="B84" s="26" t="str">
        <f>'[1]CATASTRO,AGUA POT'!C10</f>
        <v>AGUA POTABLE</v>
      </c>
      <c r="C84" s="26" t="str">
        <f>'[1]CATASTRO,AGUA POT'!D10</f>
        <v>DIRECTOR DEPTO.</v>
      </c>
      <c r="D84" s="25">
        <v>31</v>
      </c>
      <c r="E84" s="28">
        <v>422</v>
      </c>
      <c r="F84" s="28">
        <f t="shared" si="5"/>
        <v>13082</v>
      </c>
      <c r="G84" s="29">
        <v>54</v>
      </c>
      <c r="H84" s="28">
        <f t="shared" si="6"/>
        <v>1674</v>
      </c>
      <c r="I84" s="30">
        <v>0</v>
      </c>
      <c r="J84" s="28">
        <f t="shared" si="7"/>
        <v>0</v>
      </c>
      <c r="K84" s="28">
        <v>318</v>
      </c>
      <c r="L84" s="31">
        <f t="shared" si="8"/>
        <v>11090</v>
      </c>
      <c r="M84" s="23">
        <v>1582</v>
      </c>
      <c r="N84" s="24"/>
    </row>
    <row r="85" spans="1:14" ht="25.15" customHeight="1" x14ac:dyDescent="0.25">
      <c r="A85" s="25" t="str">
        <f>'[1]CATASTRO,AGUA POT'!B11</f>
        <v>MARIA MAGDALENA AREVALO GOMEZ</v>
      </c>
      <c r="B85" s="26" t="str">
        <f>'[1]CATASTRO,AGUA POT'!C11</f>
        <v>AGUA POTABLE</v>
      </c>
      <c r="C85" s="26" t="str">
        <f>'[1]CATASTRO,AGUA POT'!D11</f>
        <v>SECRETARIA</v>
      </c>
      <c r="D85" s="25">
        <v>31</v>
      </c>
      <c r="E85" s="28">
        <v>188</v>
      </c>
      <c r="F85" s="28">
        <f t="shared" si="5"/>
        <v>5828</v>
      </c>
      <c r="G85" s="28">
        <v>4</v>
      </c>
      <c r="H85" s="28">
        <f t="shared" si="6"/>
        <v>124</v>
      </c>
      <c r="I85" s="28">
        <v>0</v>
      </c>
      <c r="J85" s="28">
        <f t="shared" si="7"/>
        <v>0</v>
      </c>
      <c r="K85" s="28">
        <v>0</v>
      </c>
      <c r="L85" s="31">
        <f t="shared" si="8"/>
        <v>5704</v>
      </c>
      <c r="M85" s="23"/>
      <c r="N85" s="24"/>
    </row>
    <row r="86" spans="1:14" ht="25.15" customHeight="1" x14ac:dyDescent="0.25">
      <c r="A86" s="25" t="str">
        <f>'[1]CATASTRO,AGUA POT'!B12</f>
        <v>ANA MARIA MORENO CORONA</v>
      </c>
      <c r="B86" s="26" t="str">
        <f>'[1]CATASTRO,AGUA POT'!C12</f>
        <v>AGUA POTABLE</v>
      </c>
      <c r="C86" s="26" t="str">
        <f>'[1]CATASTRO,AGUA POT'!D12</f>
        <v>INTENDENTE</v>
      </c>
      <c r="D86" s="25">
        <v>31</v>
      </c>
      <c r="E86" s="28">
        <v>141</v>
      </c>
      <c r="F86" s="28">
        <f t="shared" si="5"/>
        <v>4371</v>
      </c>
      <c r="G86" s="29">
        <v>0</v>
      </c>
      <c r="H86" s="28">
        <f t="shared" si="6"/>
        <v>0</v>
      </c>
      <c r="I86" s="30">
        <v>4</v>
      </c>
      <c r="J86" s="28">
        <f t="shared" si="7"/>
        <v>124</v>
      </c>
      <c r="K86" s="28">
        <v>105</v>
      </c>
      <c r="L86" s="31">
        <f t="shared" si="8"/>
        <v>4390</v>
      </c>
      <c r="M86" s="23">
        <v>528</v>
      </c>
      <c r="N86" s="24"/>
    </row>
    <row r="87" spans="1:14" ht="25.15" customHeight="1" x14ac:dyDescent="0.25">
      <c r="A87" s="25" t="str">
        <f>'[1]OBRAS PUB'!B9</f>
        <v>JOSE CORONADO CARDENAS</v>
      </c>
      <c r="B87" s="26" t="str">
        <f>'[1]OBRAS PUB'!C9</f>
        <v>OBRAS PUBLICAS</v>
      </c>
      <c r="C87" s="26" t="str">
        <f>'[1]OBRAS PUB'!D9</f>
        <v>DIRECTOR</v>
      </c>
      <c r="D87" s="25">
        <v>31</v>
      </c>
      <c r="E87" s="28">
        <v>458</v>
      </c>
      <c r="F87" s="28">
        <f t="shared" si="5"/>
        <v>14198</v>
      </c>
      <c r="G87" s="28">
        <v>58</v>
      </c>
      <c r="H87" s="28">
        <f t="shared" si="6"/>
        <v>1798</v>
      </c>
      <c r="I87" s="28">
        <v>0</v>
      </c>
      <c r="J87" s="28">
        <f t="shared" si="7"/>
        <v>0</v>
      </c>
      <c r="K87" s="28">
        <v>0</v>
      </c>
      <c r="L87" s="31">
        <f t="shared" si="8"/>
        <v>12400</v>
      </c>
      <c r="M87" s="23"/>
      <c r="N87" s="24"/>
    </row>
    <row r="88" spans="1:14" ht="25.15" customHeight="1" x14ac:dyDescent="0.25">
      <c r="A88" s="25" t="str">
        <f>'[1]OBRAS PUB'!B10</f>
        <v>OSCAR GERARDO LOZANO PEREZ</v>
      </c>
      <c r="B88" s="26" t="str">
        <f>'[1]OBRAS PUB'!C10</f>
        <v>OBRAS PUBLICAS</v>
      </c>
      <c r="C88" s="26" t="str">
        <f>'[1]OBRAS PUB'!D10</f>
        <v xml:space="preserve">AUXILIAR DIRECTOR </v>
      </c>
      <c r="D88" s="25">
        <v>31</v>
      </c>
      <c r="E88" s="28">
        <v>380</v>
      </c>
      <c r="F88" s="28">
        <f t="shared" si="5"/>
        <v>11780</v>
      </c>
      <c r="G88" s="28">
        <v>46</v>
      </c>
      <c r="H88" s="28">
        <f t="shared" si="6"/>
        <v>1426</v>
      </c>
      <c r="I88" s="28">
        <v>0</v>
      </c>
      <c r="J88" s="28">
        <f t="shared" si="7"/>
        <v>0</v>
      </c>
      <c r="K88" s="28">
        <v>0</v>
      </c>
      <c r="L88" s="31">
        <f t="shared" si="8"/>
        <v>10354</v>
      </c>
      <c r="M88" s="23"/>
      <c r="N88" s="24"/>
    </row>
    <row r="89" spans="1:14" ht="25.15" customHeight="1" x14ac:dyDescent="0.25">
      <c r="A89" s="25" t="str">
        <f>'[1]OBRAS PUB'!B11</f>
        <v>DIEGO TOSCANO CHAVARRIA</v>
      </c>
      <c r="B89" s="26" t="str">
        <f>'[1]OBRAS PUB'!C11</f>
        <v>OBRAS PUBLICAS</v>
      </c>
      <c r="C89" s="26" t="str">
        <f>'[1]OBRAS PUB'!D11</f>
        <v xml:space="preserve">AUXILIAR OBRAS PUBLICAS </v>
      </c>
      <c r="D89" s="25">
        <v>31</v>
      </c>
      <c r="E89" s="28">
        <v>256</v>
      </c>
      <c r="F89" s="28">
        <f t="shared" si="5"/>
        <v>7936</v>
      </c>
      <c r="G89" s="28">
        <v>22</v>
      </c>
      <c r="H89" s="28">
        <f t="shared" si="6"/>
        <v>682</v>
      </c>
      <c r="I89" s="28">
        <v>0</v>
      </c>
      <c r="J89" s="28">
        <f t="shared" si="7"/>
        <v>0</v>
      </c>
      <c r="K89" s="28">
        <v>0</v>
      </c>
      <c r="L89" s="31">
        <f t="shared" si="8"/>
        <v>7254</v>
      </c>
      <c r="M89" s="23"/>
      <c r="N89" s="24"/>
    </row>
    <row r="90" spans="1:14" ht="25.15" customHeight="1" x14ac:dyDescent="0.25">
      <c r="A90" s="25" t="str">
        <f>'[1]OBRAS PUB'!B12</f>
        <v>JESSICA IVONNE YAÑEZ RUIZ</v>
      </c>
      <c r="B90" s="26" t="str">
        <f>'[1]OBRAS PUB'!C12</f>
        <v>OBRAS PUBLICAS</v>
      </c>
      <c r="C90" s="26" t="str">
        <f>'[1]OBRAS PUB'!D12</f>
        <v>SECRETARIA</v>
      </c>
      <c r="D90" s="25">
        <v>31</v>
      </c>
      <c r="E90" s="28">
        <v>226</v>
      </c>
      <c r="F90" s="28">
        <f t="shared" si="5"/>
        <v>7006</v>
      </c>
      <c r="G90" s="28">
        <v>9</v>
      </c>
      <c r="H90" s="28">
        <f t="shared" si="6"/>
        <v>279</v>
      </c>
      <c r="I90" s="28">
        <v>0</v>
      </c>
      <c r="J90" s="28">
        <f t="shared" si="7"/>
        <v>0</v>
      </c>
      <c r="K90" s="28">
        <v>155</v>
      </c>
      <c r="L90" s="31">
        <f t="shared" si="8"/>
        <v>6572</v>
      </c>
      <c r="M90" s="23"/>
      <c r="N90" s="24"/>
    </row>
    <row r="91" spans="1:14" ht="25.15" customHeight="1" x14ac:dyDescent="0.25">
      <c r="A91" s="25" t="str">
        <f>'[1]OBRAS PUB'!B13</f>
        <v>MIGUEL MARAVILLA CERVANTES</v>
      </c>
      <c r="B91" s="26" t="str">
        <f>'[1]OBRAS PUB'!C13</f>
        <v>OBRAS PUBLICAS</v>
      </c>
      <c r="C91" s="26" t="str">
        <f>'[1]OBRAS PUB'!D13</f>
        <v>CHOFER DE MAQ.</v>
      </c>
      <c r="D91" s="25">
        <v>31</v>
      </c>
      <c r="E91" s="28">
        <v>295</v>
      </c>
      <c r="F91" s="28">
        <f t="shared" si="5"/>
        <v>9145</v>
      </c>
      <c r="G91" s="29">
        <v>28</v>
      </c>
      <c r="H91" s="28">
        <f t="shared" si="6"/>
        <v>868</v>
      </c>
      <c r="I91" s="30">
        <v>0</v>
      </c>
      <c r="J91" s="28">
        <f t="shared" si="7"/>
        <v>0</v>
      </c>
      <c r="K91" s="28">
        <v>235</v>
      </c>
      <c r="L91" s="31">
        <f t="shared" si="8"/>
        <v>8042</v>
      </c>
      <c r="M91" s="23">
        <v>1106</v>
      </c>
      <c r="N91" s="24"/>
    </row>
    <row r="92" spans="1:14" ht="25.15" customHeight="1" x14ac:dyDescent="0.25">
      <c r="A92" s="25" t="str">
        <f>'[1]OBRAS PUB'!B14</f>
        <v>J. JESUS SOTELO HERRERA</v>
      </c>
      <c r="B92" s="26" t="str">
        <f>'[1]OBRAS PUB'!C14</f>
        <v>OBRAS PUBLICAS</v>
      </c>
      <c r="C92" s="26" t="str">
        <f>'[1]OBRAS PUB'!D14</f>
        <v>CHOFER DE MAQ.</v>
      </c>
      <c r="D92" s="25">
        <v>31</v>
      </c>
      <c r="E92" s="28">
        <v>295</v>
      </c>
      <c r="F92" s="28">
        <f t="shared" si="5"/>
        <v>9145</v>
      </c>
      <c r="G92" s="29">
        <v>28</v>
      </c>
      <c r="H92" s="28">
        <f t="shared" si="6"/>
        <v>868</v>
      </c>
      <c r="I92" s="30">
        <v>0</v>
      </c>
      <c r="J92" s="28">
        <f t="shared" si="7"/>
        <v>0</v>
      </c>
      <c r="K92" s="28">
        <v>235</v>
      </c>
      <c r="L92" s="31">
        <f t="shared" si="8"/>
        <v>8042</v>
      </c>
      <c r="M92" s="23">
        <v>1106</v>
      </c>
      <c r="N92" s="24"/>
    </row>
    <row r="93" spans="1:14" ht="25.15" customHeight="1" x14ac:dyDescent="0.25">
      <c r="A93" s="25" t="str">
        <f>'[1]OBRAS PUB'!B15</f>
        <v>JUAN RAMON MAGAÑA MARTINEZ</v>
      </c>
      <c r="B93" s="26" t="str">
        <f>'[1]OBRAS PUB'!C15</f>
        <v>OBRAS PUBLICAS</v>
      </c>
      <c r="C93" s="26" t="str">
        <f>'[1]OBRAS PUB'!D15</f>
        <v>CHOFER DE MAQ.</v>
      </c>
      <c r="D93" s="25">
        <v>31</v>
      </c>
      <c r="E93" s="28">
        <v>295</v>
      </c>
      <c r="F93" s="28">
        <f t="shared" si="5"/>
        <v>9145</v>
      </c>
      <c r="G93" s="29">
        <v>28</v>
      </c>
      <c r="H93" s="28">
        <f t="shared" si="6"/>
        <v>868</v>
      </c>
      <c r="I93" s="30">
        <v>0</v>
      </c>
      <c r="J93" s="28">
        <f t="shared" si="7"/>
        <v>0</v>
      </c>
      <c r="K93" s="28">
        <v>235</v>
      </c>
      <c r="L93" s="31">
        <f t="shared" si="8"/>
        <v>8042</v>
      </c>
      <c r="M93" s="23">
        <v>1106</v>
      </c>
      <c r="N93" s="24"/>
    </row>
    <row r="94" spans="1:14" ht="25.15" customHeight="1" x14ac:dyDescent="0.25">
      <c r="A94" s="25" t="str">
        <f>'[1]OBRAS PUB'!B16</f>
        <v>SERGIO DANIEL BARAJAS SOTELO</v>
      </c>
      <c r="B94" s="26" t="str">
        <f>'[1]OBRAS PUB'!C16</f>
        <v>OBRAS PUBLICAS</v>
      </c>
      <c r="C94" s="26" t="str">
        <f>'[1]OBRAS PUB'!D16</f>
        <v>CHOFER DE MAQ.</v>
      </c>
      <c r="D94" s="25">
        <v>31</v>
      </c>
      <c r="E94" s="28">
        <v>295</v>
      </c>
      <c r="F94" s="28">
        <f t="shared" si="5"/>
        <v>9145</v>
      </c>
      <c r="G94" s="29">
        <v>28</v>
      </c>
      <c r="H94" s="28">
        <f t="shared" si="6"/>
        <v>868</v>
      </c>
      <c r="I94" s="30">
        <v>0</v>
      </c>
      <c r="J94" s="28">
        <f t="shared" si="7"/>
        <v>0</v>
      </c>
      <c r="K94" s="28">
        <v>235</v>
      </c>
      <c r="L94" s="31">
        <f t="shared" si="8"/>
        <v>8042</v>
      </c>
      <c r="M94" s="23">
        <v>1106</v>
      </c>
      <c r="N94" s="24"/>
    </row>
    <row r="95" spans="1:14" ht="25.15" customHeight="1" x14ac:dyDescent="0.25">
      <c r="A95" s="25" t="str">
        <f>'[1]OBRAS PUB'!B17</f>
        <v>JORGE LUIS MARTINEZ MARTINEZ</v>
      </c>
      <c r="B95" s="26" t="str">
        <f>'[1]OBRAS PUB'!C17</f>
        <v>OBRAS PUBLICAS</v>
      </c>
      <c r="C95" s="26" t="str">
        <f>'[1]OBRAS PUB'!D17</f>
        <v>CHOFER DE MAQ.</v>
      </c>
      <c r="D95" s="25">
        <v>31</v>
      </c>
      <c r="E95" s="28">
        <v>295</v>
      </c>
      <c r="F95" s="28">
        <f t="shared" si="5"/>
        <v>9145</v>
      </c>
      <c r="G95" s="29">
        <v>28</v>
      </c>
      <c r="H95" s="28">
        <f t="shared" si="6"/>
        <v>868</v>
      </c>
      <c r="I95" s="30">
        <v>0</v>
      </c>
      <c r="J95" s="28">
        <f t="shared" si="7"/>
        <v>0</v>
      </c>
      <c r="K95" s="28">
        <v>0</v>
      </c>
      <c r="L95" s="31">
        <f t="shared" si="8"/>
        <v>8277</v>
      </c>
      <c r="M95" s="23"/>
      <c r="N95" s="24"/>
    </row>
    <row r="96" spans="1:14" ht="25.15" customHeight="1" x14ac:dyDescent="0.25">
      <c r="A96" s="25" t="str">
        <f>'[1]SER PUB I'!B7</f>
        <v>JORGE ALFREDO VALLE NEGRETE</v>
      </c>
      <c r="B96" s="26" t="str">
        <f>'[1]SER PUB I'!C7</f>
        <v>CEMENTERIO</v>
      </c>
      <c r="C96" s="26" t="str">
        <f>'[1]SER PUB I'!D7</f>
        <v>ENCARGADO PANTEON</v>
      </c>
      <c r="D96" s="25">
        <v>31</v>
      </c>
      <c r="E96" s="28">
        <v>148</v>
      </c>
      <c r="F96" s="28">
        <f t="shared" si="5"/>
        <v>4588</v>
      </c>
      <c r="G96" s="29">
        <v>0</v>
      </c>
      <c r="H96" s="28">
        <f t="shared" si="6"/>
        <v>0</v>
      </c>
      <c r="I96" s="30">
        <v>3</v>
      </c>
      <c r="J96" s="28">
        <f t="shared" si="7"/>
        <v>93</v>
      </c>
      <c r="K96" s="28">
        <v>0</v>
      </c>
      <c r="L96" s="31">
        <f t="shared" si="8"/>
        <v>4681</v>
      </c>
      <c r="M96" s="23">
        <v>427</v>
      </c>
      <c r="N96" s="24"/>
    </row>
    <row r="97" spans="1:14" ht="25.15" customHeight="1" x14ac:dyDescent="0.25">
      <c r="A97" s="25" t="str">
        <f>'[1]SER PUB I'!B8</f>
        <v>ANTONIO SILVA VALDOVINOS</v>
      </c>
      <c r="B97" s="26" t="str">
        <f>'[1]SER PUB I'!C8</f>
        <v>CEMENTERIO</v>
      </c>
      <c r="C97" s="26" t="str">
        <f>'[1]SER PUB I'!D8</f>
        <v>AUX. INTENDENCIA</v>
      </c>
      <c r="D97" s="25">
        <v>31</v>
      </c>
      <c r="E97" s="28">
        <v>148</v>
      </c>
      <c r="F97" s="28">
        <f t="shared" si="5"/>
        <v>4588</v>
      </c>
      <c r="G97" s="29">
        <v>0</v>
      </c>
      <c r="H97" s="28">
        <f t="shared" si="6"/>
        <v>0</v>
      </c>
      <c r="I97" s="30">
        <v>3</v>
      </c>
      <c r="J97" s="28">
        <f t="shared" si="7"/>
        <v>93</v>
      </c>
      <c r="K97" s="28">
        <v>0</v>
      </c>
      <c r="L97" s="31">
        <f t="shared" si="8"/>
        <v>4681</v>
      </c>
      <c r="M97" s="23">
        <f>F97*0.25</f>
        <v>1147</v>
      </c>
      <c r="N97" s="24"/>
    </row>
    <row r="98" spans="1:14" ht="25.15" customHeight="1" x14ac:dyDescent="0.25">
      <c r="A98" s="25" t="str">
        <f>'[1]SER PUB I'!B9</f>
        <v>MARGARITA RAMOS RODRIGUEZ</v>
      </c>
      <c r="B98" s="26" t="str">
        <f>'[1]SER PUB I'!C9</f>
        <v>CEMENTERIO</v>
      </c>
      <c r="C98" s="26" t="str">
        <f>'[1]SER PUB I'!D9</f>
        <v>AUX. INTENDENCIA</v>
      </c>
      <c r="D98" s="25">
        <v>31</v>
      </c>
      <c r="E98" s="28">
        <v>114</v>
      </c>
      <c r="F98" s="28">
        <f t="shared" si="5"/>
        <v>3534</v>
      </c>
      <c r="G98" s="29">
        <v>0</v>
      </c>
      <c r="H98" s="28">
        <f t="shared" si="6"/>
        <v>0</v>
      </c>
      <c r="I98" s="30">
        <v>7</v>
      </c>
      <c r="J98" s="28">
        <f t="shared" si="7"/>
        <v>217</v>
      </c>
      <c r="K98" s="28">
        <v>85</v>
      </c>
      <c r="L98" s="31">
        <f t="shared" si="8"/>
        <v>3666</v>
      </c>
      <c r="M98" s="23">
        <v>427</v>
      </c>
      <c r="N98" s="24"/>
    </row>
    <row r="99" spans="1:14" ht="25.15" customHeight="1" x14ac:dyDescent="0.25">
      <c r="A99" s="25" t="str">
        <f>'[1]SER PUB I'!B10</f>
        <v>MANUEL ZAMBRANO SOTELO</v>
      </c>
      <c r="B99" s="26" t="str">
        <f>'[1]SER PUB I'!C10</f>
        <v>RASTRO</v>
      </c>
      <c r="C99" s="26" t="str">
        <f>'[1]SER PUB I'!D10</f>
        <v>GUARDA RASTRO</v>
      </c>
      <c r="D99" s="25">
        <v>31</v>
      </c>
      <c r="E99" s="28">
        <v>148</v>
      </c>
      <c r="F99" s="28">
        <f t="shared" si="5"/>
        <v>4588</v>
      </c>
      <c r="G99" s="28">
        <v>0</v>
      </c>
      <c r="H99" s="28">
        <f t="shared" si="6"/>
        <v>0</v>
      </c>
      <c r="I99" s="28">
        <v>3</v>
      </c>
      <c r="J99" s="28">
        <f t="shared" si="7"/>
        <v>93</v>
      </c>
      <c r="K99" s="28">
        <v>0</v>
      </c>
      <c r="L99" s="31">
        <f t="shared" si="8"/>
        <v>4681</v>
      </c>
      <c r="M99" s="23"/>
      <c r="N99" s="24"/>
    </row>
    <row r="100" spans="1:14" ht="25.15" customHeight="1" x14ac:dyDescent="0.25">
      <c r="A100" s="25" t="str">
        <f>'[1]SER PUB I'!B11</f>
        <v>JUAN JOSE DIAZ CARDENAS</v>
      </c>
      <c r="B100" s="26" t="str">
        <f>'[1]SER PUB I'!C11</f>
        <v>RASTRO</v>
      </c>
      <c r="C100" s="26" t="str">
        <f>'[1]SER PUB I'!D11</f>
        <v xml:space="preserve">ASEADOR </v>
      </c>
      <c r="D100" s="25">
        <v>31</v>
      </c>
      <c r="E100" s="28">
        <v>168</v>
      </c>
      <c r="F100" s="28">
        <f t="shared" si="5"/>
        <v>5208</v>
      </c>
      <c r="G100" s="29">
        <v>1</v>
      </c>
      <c r="H100" s="28">
        <f t="shared" si="6"/>
        <v>31</v>
      </c>
      <c r="I100" s="30">
        <v>0</v>
      </c>
      <c r="J100" s="28">
        <f t="shared" si="7"/>
        <v>0</v>
      </c>
      <c r="K100" s="28">
        <v>126</v>
      </c>
      <c r="L100" s="31">
        <f t="shared" si="8"/>
        <v>5051</v>
      </c>
      <c r="M100" s="23">
        <f>F100*0.25</f>
        <v>1302</v>
      </c>
      <c r="N100" s="24"/>
    </row>
    <row r="101" spans="1:14" ht="25.15" customHeight="1" x14ac:dyDescent="0.25">
      <c r="A101" s="25" t="str">
        <f>'[1]SER PUB I'!B12</f>
        <v>FCO. DAVID CERVANTES VALDOVINOS</v>
      </c>
      <c r="B101" s="26" t="str">
        <f>'[1]SER PUB I'!C12</f>
        <v>RASTRO</v>
      </c>
      <c r="C101" s="26" t="str">
        <f>'[1]SER PUB I'!D12</f>
        <v>VETERINARIO</v>
      </c>
      <c r="D101" s="25">
        <v>31</v>
      </c>
      <c r="E101" s="28">
        <v>132</v>
      </c>
      <c r="F101" s="28">
        <f t="shared" si="5"/>
        <v>4092</v>
      </c>
      <c r="G101" s="29">
        <v>0</v>
      </c>
      <c r="H101" s="28">
        <f t="shared" si="6"/>
        <v>0</v>
      </c>
      <c r="I101" s="30">
        <v>5</v>
      </c>
      <c r="J101" s="28">
        <f t="shared" si="7"/>
        <v>155</v>
      </c>
      <c r="K101" s="28">
        <v>98</v>
      </c>
      <c r="L101" s="31">
        <f t="shared" si="8"/>
        <v>4149</v>
      </c>
      <c r="M101" s="23">
        <f>F101*0.25</f>
        <v>1023</v>
      </c>
      <c r="N101" s="24"/>
    </row>
    <row r="102" spans="1:14" ht="25.15" customHeight="1" x14ac:dyDescent="0.25">
      <c r="A102" s="25" t="str">
        <f>'[1]SER PUB I'!B13</f>
        <v>SIGIFREDO MACIAS VALENCIA</v>
      </c>
      <c r="B102" s="26" t="str">
        <f>'[1]SER PUB I'!C13</f>
        <v>ALUMBRADO PUB.</v>
      </c>
      <c r="C102" s="26" t="str">
        <f>'[1]SER PUB I'!D13</f>
        <v>ELECTRICISTA</v>
      </c>
      <c r="D102" s="25">
        <v>23</v>
      </c>
      <c r="E102" s="28">
        <v>256</v>
      </c>
      <c r="F102" s="28">
        <f t="shared" si="5"/>
        <v>5888</v>
      </c>
      <c r="G102" s="28">
        <v>22</v>
      </c>
      <c r="H102" s="28">
        <f t="shared" si="6"/>
        <v>506</v>
      </c>
      <c r="I102" s="28">
        <v>0</v>
      </c>
      <c r="J102" s="28">
        <f t="shared" si="7"/>
        <v>0</v>
      </c>
      <c r="K102" s="28">
        <v>0</v>
      </c>
      <c r="L102" s="31">
        <f t="shared" si="8"/>
        <v>5382</v>
      </c>
      <c r="M102" s="23"/>
      <c r="N102" s="24"/>
    </row>
    <row r="103" spans="1:14" ht="25.15" customHeight="1" x14ac:dyDescent="0.25">
      <c r="A103" s="25" t="str">
        <f>'[1]SER PUB I'!B14</f>
        <v>ANTONIO SOLORIO BOJORGE</v>
      </c>
      <c r="B103" s="26" t="str">
        <f>'[1]SER PUB I'!C14</f>
        <v>ALUMBRADO PUB.</v>
      </c>
      <c r="C103" s="26" t="str">
        <f>'[1]SER PUB I'!D14</f>
        <v>AUX ELECTRICISTA</v>
      </c>
      <c r="D103" s="27">
        <v>31</v>
      </c>
      <c r="E103" s="28">
        <v>226</v>
      </c>
      <c r="F103" s="28">
        <f t="shared" si="5"/>
        <v>7006</v>
      </c>
      <c r="G103" s="29">
        <v>9</v>
      </c>
      <c r="H103" s="28">
        <f t="shared" si="6"/>
        <v>279</v>
      </c>
      <c r="I103" s="30">
        <v>0</v>
      </c>
      <c r="J103" s="28">
        <f t="shared" si="7"/>
        <v>0</v>
      </c>
      <c r="K103" s="28">
        <v>147</v>
      </c>
      <c r="L103" s="31">
        <f t="shared" si="8"/>
        <v>6580</v>
      </c>
      <c r="M103" s="23">
        <v>847</v>
      </c>
      <c r="N103" s="24"/>
    </row>
    <row r="104" spans="1:14" ht="25.15" customHeight="1" x14ac:dyDescent="0.25">
      <c r="A104" s="25" t="str">
        <f>'[1]SER PUB I'!B15</f>
        <v>ROBERTO CASTRO CORONA</v>
      </c>
      <c r="B104" s="26" t="str">
        <f>'[1]SER PUB I'!C15</f>
        <v>ALUMBRADO PUB.</v>
      </c>
      <c r="C104" s="26" t="str">
        <f>'[1]SER PUB I'!D15</f>
        <v>AUX ELECTRICISTA</v>
      </c>
      <c r="D104" s="27">
        <v>31</v>
      </c>
      <c r="E104" s="28">
        <v>197</v>
      </c>
      <c r="F104" s="28">
        <f t="shared" si="5"/>
        <v>6107</v>
      </c>
      <c r="G104" s="29">
        <v>5</v>
      </c>
      <c r="H104" s="28">
        <f t="shared" si="6"/>
        <v>155</v>
      </c>
      <c r="I104" s="30">
        <v>0</v>
      </c>
      <c r="J104" s="28">
        <f t="shared" si="7"/>
        <v>0</v>
      </c>
      <c r="K104" s="28">
        <v>0</v>
      </c>
      <c r="L104" s="31">
        <f t="shared" si="8"/>
        <v>5952</v>
      </c>
      <c r="M104" s="23">
        <v>738</v>
      </c>
      <c r="N104" s="24"/>
    </row>
    <row r="105" spans="1:14" ht="25.15" customHeight="1" x14ac:dyDescent="0.25">
      <c r="A105" s="25" t="str">
        <f>'[1]SER PUB II'!B8</f>
        <v>MARTIN NUÑEZ RAMIREZ</v>
      </c>
      <c r="B105" s="26" t="str">
        <f>'[1]SER PUB II'!C8</f>
        <v>ASEO PUBLICO</v>
      </c>
      <c r="C105" s="26" t="str">
        <f>'[1]SER PUB II'!D8</f>
        <v>ASEADOR</v>
      </c>
      <c r="D105" s="27">
        <v>31</v>
      </c>
      <c r="E105" s="28">
        <v>168</v>
      </c>
      <c r="F105" s="28">
        <f t="shared" si="5"/>
        <v>5208</v>
      </c>
      <c r="G105" s="29">
        <v>1</v>
      </c>
      <c r="H105" s="28">
        <f t="shared" si="6"/>
        <v>31</v>
      </c>
      <c r="I105" s="30">
        <v>0</v>
      </c>
      <c r="J105" s="28">
        <f t="shared" si="7"/>
        <v>0</v>
      </c>
      <c r="K105" s="28">
        <v>126</v>
      </c>
      <c r="L105" s="31">
        <f t="shared" si="8"/>
        <v>5051</v>
      </c>
      <c r="M105" s="23">
        <f t="shared" ref="M105:M112" si="9">F105*0.25</f>
        <v>1302</v>
      </c>
      <c r="N105" s="24"/>
    </row>
    <row r="106" spans="1:14" ht="25.15" customHeight="1" x14ac:dyDescent="0.25">
      <c r="A106" s="25" t="str">
        <f>'[1]SER PUB II'!B9</f>
        <v>PEDRO MEDINA FONSECA</v>
      </c>
      <c r="B106" s="26" t="str">
        <f>'[1]SER PUB II'!C9</f>
        <v>ASEO PUBLICO</v>
      </c>
      <c r="C106" s="26" t="str">
        <f>'[1]SER PUB II'!D9</f>
        <v>ASEADOR</v>
      </c>
      <c r="D106" s="27">
        <v>31</v>
      </c>
      <c r="E106" s="28">
        <v>168</v>
      </c>
      <c r="F106" s="28">
        <f t="shared" si="5"/>
        <v>5208</v>
      </c>
      <c r="G106" s="29">
        <v>1</v>
      </c>
      <c r="H106" s="28">
        <f t="shared" si="6"/>
        <v>31</v>
      </c>
      <c r="I106" s="30">
        <v>0</v>
      </c>
      <c r="J106" s="28">
        <f t="shared" si="7"/>
        <v>0</v>
      </c>
      <c r="K106" s="28">
        <v>126</v>
      </c>
      <c r="L106" s="31">
        <f t="shared" si="8"/>
        <v>5051</v>
      </c>
      <c r="M106" s="23">
        <f t="shared" si="9"/>
        <v>1302</v>
      </c>
      <c r="N106" s="24"/>
    </row>
    <row r="107" spans="1:14" ht="25.15" customHeight="1" x14ac:dyDescent="0.25">
      <c r="A107" s="25" t="str">
        <f>'[1]SER PUB II'!B10</f>
        <v>FELIPE FLORES NEGRETE</v>
      </c>
      <c r="B107" s="26" t="str">
        <f>'[1]SER PUB II'!C10</f>
        <v>ASEO PUBLICO</v>
      </c>
      <c r="C107" s="26" t="str">
        <f>'[1]SER PUB II'!D10</f>
        <v>ASEADOR</v>
      </c>
      <c r="D107" s="27">
        <v>31</v>
      </c>
      <c r="E107" s="28">
        <v>168</v>
      </c>
      <c r="F107" s="28">
        <f t="shared" si="5"/>
        <v>5208</v>
      </c>
      <c r="G107" s="29">
        <v>1</v>
      </c>
      <c r="H107" s="28">
        <f t="shared" si="6"/>
        <v>31</v>
      </c>
      <c r="I107" s="30">
        <v>0</v>
      </c>
      <c r="J107" s="28">
        <f t="shared" si="7"/>
        <v>0</v>
      </c>
      <c r="K107" s="28">
        <v>126</v>
      </c>
      <c r="L107" s="31">
        <f t="shared" si="8"/>
        <v>5051</v>
      </c>
      <c r="M107" s="23">
        <f t="shared" si="9"/>
        <v>1302</v>
      </c>
      <c r="N107" s="24"/>
    </row>
    <row r="108" spans="1:14" ht="25.15" customHeight="1" x14ac:dyDescent="0.25">
      <c r="A108" s="25" t="str">
        <f>'[1]SER PUB II'!B11</f>
        <v>MARTIN FONSECA RAMOS</v>
      </c>
      <c r="B108" s="26" t="str">
        <f>'[1]SER PUB II'!C11</f>
        <v>ASEO PUBLICO</v>
      </c>
      <c r="C108" s="26" t="str">
        <f>'[1]SER PUB II'!D11</f>
        <v>ASEADOR</v>
      </c>
      <c r="D108" s="27">
        <v>31</v>
      </c>
      <c r="E108" s="28">
        <v>168</v>
      </c>
      <c r="F108" s="28">
        <f t="shared" si="5"/>
        <v>5208</v>
      </c>
      <c r="G108" s="29">
        <v>1</v>
      </c>
      <c r="H108" s="28">
        <f t="shared" si="6"/>
        <v>31</v>
      </c>
      <c r="I108" s="30">
        <v>0</v>
      </c>
      <c r="J108" s="28">
        <f t="shared" si="7"/>
        <v>0</v>
      </c>
      <c r="K108" s="28">
        <v>126</v>
      </c>
      <c r="L108" s="31">
        <f t="shared" si="8"/>
        <v>5051</v>
      </c>
      <c r="M108" s="23">
        <f t="shared" si="9"/>
        <v>1302</v>
      </c>
      <c r="N108" s="24"/>
    </row>
    <row r="109" spans="1:14" ht="25.15" customHeight="1" x14ac:dyDescent="0.25">
      <c r="A109" s="25" t="str">
        <f>'[1]SER PUB II'!B12</f>
        <v>GERARDO CONTRERAS RAMIREZ</v>
      </c>
      <c r="B109" s="26" t="str">
        <f>'[1]SER PUB II'!C12</f>
        <v>ASEO PUBLICO</v>
      </c>
      <c r="C109" s="26" t="str">
        <f>'[1]SER PUB II'!D12</f>
        <v>ASEADOR</v>
      </c>
      <c r="D109" s="27">
        <v>31</v>
      </c>
      <c r="E109" s="28">
        <v>168</v>
      </c>
      <c r="F109" s="28">
        <f t="shared" si="5"/>
        <v>5208</v>
      </c>
      <c r="G109" s="29">
        <v>1</v>
      </c>
      <c r="H109" s="28">
        <f t="shared" si="6"/>
        <v>31</v>
      </c>
      <c r="I109" s="30">
        <v>0</v>
      </c>
      <c r="J109" s="28">
        <f t="shared" si="7"/>
        <v>0</v>
      </c>
      <c r="K109" s="28">
        <v>126</v>
      </c>
      <c r="L109" s="31">
        <f t="shared" si="8"/>
        <v>5051</v>
      </c>
      <c r="M109" s="23">
        <f t="shared" si="9"/>
        <v>1302</v>
      </c>
      <c r="N109" s="24"/>
    </row>
    <row r="110" spans="1:14" ht="25.15" customHeight="1" x14ac:dyDescent="0.25">
      <c r="A110" s="25" t="str">
        <f>'[1]SER PUB II'!B13</f>
        <v>PEDRO GALVEZ CERVANTES</v>
      </c>
      <c r="B110" s="26" t="str">
        <f>'[1]SER PUB II'!C13</f>
        <v>ASEO PUBLICO</v>
      </c>
      <c r="C110" s="26" t="str">
        <f>'[1]SER PUB II'!D13</f>
        <v>ASEADOR</v>
      </c>
      <c r="D110" s="27">
        <v>31</v>
      </c>
      <c r="E110" s="28">
        <v>168</v>
      </c>
      <c r="F110" s="28">
        <f t="shared" si="5"/>
        <v>5208</v>
      </c>
      <c r="G110" s="29">
        <v>1</v>
      </c>
      <c r="H110" s="28">
        <f t="shared" si="6"/>
        <v>31</v>
      </c>
      <c r="I110" s="30">
        <v>0</v>
      </c>
      <c r="J110" s="28">
        <f t="shared" si="7"/>
        <v>0</v>
      </c>
      <c r="K110" s="28">
        <v>126</v>
      </c>
      <c r="L110" s="31">
        <f t="shared" si="8"/>
        <v>5051</v>
      </c>
      <c r="M110" s="23">
        <f t="shared" si="9"/>
        <v>1302</v>
      </c>
      <c r="N110" s="24"/>
    </row>
    <row r="111" spans="1:14" ht="25.15" customHeight="1" x14ac:dyDescent="0.25">
      <c r="A111" s="25" t="str">
        <f>'[1]SER PUB II'!B14</f>
        <v>CUAUHTEMOC BOJORGE Pérez</v>
      </c>
      <c r="B111" s="26" t="str">
        <f>'[1]SER PUB II'!C14</f>
        <v>ASEO PUBLICO</v>
      </c>
      <c r="C111" s="26" t="str">
        <f>'[1]SER PUB II'!D14</f>
        <v>ASEADOR</v>
      </c>
      <c r="D111" s="27">
        <v>31</v>
      </c>
      <c r="E111" s="28">
        <v>168</v>
      </c>
      <c r="F111" s="28">
        <f t="shared" si="5"/>
        <v>5208</v>
      </c>
      <c r="G111" s="29">
        <v>1</v>
      </c>
      <c r="H111" s="28">
        <f t="shared" si="6"/>
        <v>31</v>
      </c>
      <c r="I111" s="30">
        <v>0</v>
      </c>
      <c r="J111" s="28">
        <f t="shared" si="7"/>
        <v>0</v>
      </c>
      <c r="K111" s="28">
        <v>126</v>
      </c>
      <c r="L111" s="31">
        <f t="shared" si="8"/>
        <v>5051</v>
      </c>
      <c r="M111" s="23">
        <f t="shared" si="9"/>
        <v>1302</v>
      </c>
      <c r="N111" s="24"/>
    </row>
    <row r="112" spans="1:14" ht="25.15" customHeight="1" x14ac:dyDescent="0.25">
      <c r="A112" s="25" t="str">
        <f>'[1]SER PUB II'!B15</f>
        <v>RICARDO González CEJA</v>
      </c>
      <c r="B112" s="26" t="str">
        <f>'[1]SER PUB II'!C15</f>
        <v>ASEO PUBLICO</v>
      </c>
      <c r="C112" s="26" t="str">
        <f>'[1]SER PUB II'!D15</f>
        <v>ASEADOR</v>
      </c>
      <c r="D112" s="27">
        <v>31</v>
      </c>
      <c r="E112" s="28">
        <v>168</v>
      </c>
      <c r="F112" s="28">
        <f t="shared" si="5"/>
        <v>5208</v>
      </c>
      <c r="G112" s="29">
        <v>1</v>
      </c>
      <c r="H112" s="28">
        <f t="shared" si="6"/>
        <v>31</v>
      </c>
      <c r="I112" s="30">
        <v>0</v>
      </c>
      <c r="J112" s="28">
        <f t="shared" si="7"/>
        <v>0</v>
      </c>
      <c r="K112" s="28">
        <v>126</v>
      </c>
      <c r="L112" s="31">
        <f t="shared" si="8"/>
        <v>5051</v>
      </c>
      <c r="M112" s="23">
        <f t="shared" si="9"/>
        <v>1302</v>
      </c>
      <c r="N112" s="24"/>
    </row>
    <row r="113" spans="1:14" ht="25.15" customHeight="1" x14ac:dyDescent="0.25">
      <c r="A113" s="25" t="str">
        <f>'[1]SER PUB II'!B16</f>
        <v>LUCIO FLORES NEGRETE</v>
      </c>
      <c r="B113" s="26" t="str">
        <f>'[1]SER PUB II'!C16</f>
        <v>ASEO PUBLICO</v>
      </c>
      <c r="C113" s="26" t="str">
        <f>'[1]SER PUB II'!D16</f>
        <v>CHOFER</v>
      </c>
      <c r="D113" s="27">
        <v>31</v>
      </c>
      <c r="E113" s="28">
        <v>206</v>
      </c>
      <c r="F113" s="28">
        <f t="shared" si="5"/>
        <v>6386</v>
      </c>
      <c r="G113" s="29">
        <v>6</v>
      </c>
      <c r="H113" s="28">
        <f t="shared" si="6"/>
        <v>186</v>
      </c>
      <c r="I113" s="30">
        <v>0</v>
      </c>
      <c r="J113" s="28">
        <f t="shared" si="7"/>
        <v>0</v>
      </c>
      <c r="K113" s="28">
        <v>157</v>
      </c>
      <c r="L113" s="31">
        <f t="shared" si="8"/>
        <v>6043</v>
      </c>
      <c r="M113" s="23">
        <v>772</v>
      </c>
      <c r="N113" s="24"/>
    </row>
    <row r="114" spans="1:14" ht="25.15" customHeight="1" x14ac:dyDescent="0.25">
      <c r="A114" s="25" t="str">
        <f>'[1]SER PUB II'!B17</f>
        <v xml:space="preserve"> FRANCISCO JAVIER CAMACHO BUENROSTRO</v>
      </c>
      <c r="B114" s="26" t="str">
        <f>'[1]SER PUB II'!C17</f>
        <v>ASEO PUBLICO</v>
      </c>
      <c r="C114" s="26" t="str">
        <f>'[1]SER PUB II'!D17</f>
        <v>CHOFER</v>
      </c>
      <c r="D114" s="27">
        <v>31</v>
      </c>
      <c r="E114" s="28">
        <v>206</v>
      </c>
      <c r="F114" s="28">
        <f t="shared" si="5"/>
        <v>6386</v>
      </c>
      <c r="G114" s="29">
        <v>6</v>
      </c>
      <c r="H114" s="28">
        <f t="shared" si="6"/>
        <v>186</v>
      </c>
      <c r="I114" s="30">
        <v>0</v>
      </c>
      <c r="J114" s="28">
        <f t="shared" si="7"/>
        <v>0</v>
      </c>
      <c r="K114" s="28">
        <v>157</v>
      </c>
      <c r="L114" s="31">
        <f t="shared" si="8"/>
        <v>6043</v>
      </c>
      <c r="M114" s="23">
        <v>772</v>
      </c>
      <c r="N114" s="24"/>
    </row>
    <row r="115" spans="1:14" ht="25.15" customHeight="1" x14ac:dyDescent="0.25">
      <c r="A115" s="25" t="str">
        <f>'[1]SER PUB III'!B8</f>
        <v>JOSE GUADALUPE RUIZ RICO</v>
      </c>
      <c r="B115" s="26" t="str">
        <f>'[1]SER PUB III'!C8</f>
        <v>ASEO PUBLICO</v>
      </c>
      <c r="C115" s="26" t="str">
        <f>'[1]SER PUB III'!D8</f>
        <v>CHOFER</v>
      </c>
      <c r="D115" s="27">
        <v>31</v>
      </c>
      <c r="E115" s="28">
        <v>168</v>
      </c>
      <c r="F115" s="28">
        <f t="shared" si="5"/>
        <v>5208</v>
      </c>
      <c r="G115" s="29">
        <v>1</v>
      </c>
      <c r="H115" s="28">
        <f t="shared" si="6"/>
        <v>31</v>
      </c>
      <c r="I115" s="30">
        <v>0</v>
      </c>
      <c r="J115" s="28">
        <f t="shared" si="7"/>
        <v>0</v>
      </c>
      <c r="K115" s="28">
        <v>126</v>
      </c>
      <c r="L115" s="31">
        <f t="shared" si="8"/>
        <v>5051</v>
      </c>
      <c r="M115" s="23">
        <f>F115*0.25</f>
        <v>1302</v>
      </c>
      <c r="N115" s="24"/>
    </row>
    <row r="116" spans="1:14" ht="25.15" customHeight="1" x14ac:dyDescent="0.25">
      <c r="A116" s="25" t="str">
        <f>'[1]SER PUB III'!B9</f>
        <v>ROSARIO I. SANTILLAN DUARTE</v>
      </c>
      <c r="B116" s="26" t="str">
        <f>'[1]SER PUB III'!C9</f>
        <v>ASEO PUBLICO</v>
      </c>
      <c r="C116" s="26" t="str">
        <f>'[1]SER PUB III'!D9</f>
        <v>ASEADOR</v>
      </c>
      <c r="D116" s="27">
        <v>31</v>
      </c>
      <c r="E116" s="28">
        <v>168</v>
      </c>
      <c r="F116" s="28">
        <f t="shared" si="5"/>
        <v>5208</v>
      </c>
      <c r="G116" s="29">
        <v>1</v>
      </c>
      <c r="H116" s="28">
        <f t="shared" si="6"/>
        <v>31</v>
      </c>
      <c r="I116" s="30">
        <v>0</v>
      </c>
      <c r="J116" s="28">
        <f t="shared" si="7"/>
        <v>0</v>
      </c>
      <c r="K116" s="28">
        <v>126</v>
      </c>
      <c r="L116" s="31">
        <f t="shared" si="8"/>
        <v>5051</v>
      </c>
      <c r="M116" s="23">
        <f>F116*0.25</f>
        <v>1302</v>
      </c>
      <c r="N116" s="24"/>
    </row>
    <row r="117" spans="1:14" ht="25.15" customHeight="1" x14ac:dyDescent="0.25">
      <c r="A117" s="25" t="str">
        <f>'[1]SER PUB III'!B10</f>
        <v>DANIEL PEREZ FLORES</v>
      </c>
      <c r="B117" s="26" t="str">
        <f>'[1]SER PUB III'!C10</f>
        <v>ASEO PUBLICO</v>
      </c>
      <c r="C117" s="26" t="str">
        <f>'[1]SER PUB III'!D10</f>
        <v>ASEADOR</v>
      </c>
      <c r="D117" s="27">
        <v>31</v>
      </c>
      <c r="E117" s="28">
        <v>168</v>
      </c>
      <c r="F117" s="28">
        <f t="shared" si="5"/>
        <v>5208</v>
      </c>
      <c r="G117" s="29">
        <v>1</v>
      </c>
      <c r="H117" s="28">
        <f t="shared" si="6"/>
        <v>31</v>
      </c>
      <c r="I117" s="30">
        <v>0</v>
      </c>
      <c r="J117" s="28">
        <f t="shared" si="7"/>
        <v>0</v>
      </c>
      <c r="K117" s="28">
        <v>126</v>
      </c>
      <c r="L117" s="31">
        <f t="shared" si="8"/>
        <v>5051</v>
      </c>
      <c r="M117" s="23"/>
      <c r="N117" s="24"/>
    </row>
    <row r="118" spans="1:14" ht="25.15" customHeight="1" x14ac:dyDescent="0.25">
      <c r="A118" s="25" t="str">
        <f>'[1]SER PUB III'!B11</f>
        <v>JUANA BARAJAS AMEZCUA</v>
      </c>
      <c r="B118" s="26" t="str">
        <f>'[1]SER PUB III'!C11</f>
        <v>UNIDAD DEPORTIVA</v>
      </c>
      <c r="C118" s="26" t="str">
        <f>'[1]SER PUB III'!D11</f>
        <v>AUX. INTENDENCIA</v>
      </c>
      <c r="D118" s="27">
        <v>31</v>
      </c>
      <c r="E118" s="28">
        <v>110</v>
      </c>
      <c r="F118" s="28">
        <f t="shared" si="5"/>
        <v>3410</v>
      </c>
      <c r="G118" s="29">
        <v>0</v>
      </c>
      <c r="H118" s="28">
        <f t="shared" si="6"/>
        <v>0</v>
      </c>
      <c r="I118" s="30">
        <v>7</v>
      </c>
      <c r="J118" s="28">
        <f t="shared" si="7"/>
        <v>217</v>
      </c>
      <c r="K118" s="28">
        <v>0</v>
      </c>
      <c r="L118" s="31">
        <f t="shared" si="8"/>
        <v>3627</v>
      </c>
      <c r="M118" s="23">
        <v>412</v>
      </c>
      <c r="N118" s="24"/>
    </row>
    <row r="119" spans="1:14" ht="25.15" customHeight="1" x14ac:dyDescent="0.25">
      <c r="A119" s="25" t="str">
        <f>'[1]SER PUB III'!B12</f>
        <v>JAVIER FLORES</v>
      </c>
      <c r="B119" s="26" t="str">
        <f>'[1]SER PUB III'!C12</f>
        <v>UNIDAD DEPORTIVA</v>
      </c>
      <c r="C119" s="26" t="str">
        <f>'[1]SER PUB III'!D12</f>
        <v>JARDINERO</v>
      </c>
      <c r="D119" s="27">
        <v>31</v>
      </c>
      <c r="E119" s="28">
        <v>176</v>
      </c>
      <c r="F119" s="28">
        <f t="shared" si="5"/>
        <v>5456</v>
      </c>
      <c r="G119" s="29">
        <v>2</v>
      </c>
      <c r="H119" s="28">
        <f t="shared" si="6"/>
        <v>62</v>
      </c>
      <c r="I119" s="30">
        <v>0</v>
      </c>
      <c r="J119" s="28">
        <f t="shared" si="7"/>
        <v>0</v>
      </c>
      <c r="K119" s="28">
        <v>130</v>
      </c>
      <c r="L119" s="31">
        <f t="shared" si="8"/>
        <v>5264</v>
      </c>
      <c r="M119" s="23">
        <f>F119*0.25</f>
        <v>1364</v>
      </c>
      <c r="N119" s="24"/>
    </row>
    <row r="120" spans="1:14" ht="25.15" customHeight="1" x14ac:dyDescent="0.25">
      <c r="A120" s="25" t="str">
        <f>'[1]SER PUB III'!B13</f>
        <v>LIBRADO RUIZ REYES</v>
      </c>
      <c r="B120" s="26" t="str">
        <f>'[1]SER PUB III'!C13</f>
        <v>ASEO PUBLICO</v>
      </c>
      <c r="C120" s="26" t="str">
        <f>'[1]SER PUB III'!D13</f>
        <v>BARRENDERO</v>
      </c>
      <c r="D120" s="27">
        <v>31</v>
      </c>
      <c r="E120" s="28">
        <v>168</v>
      </c>
      <c r="F120" s="28">
        <f t="shared" si="5"/>
        <v>5208</v>
      </c>
      <c r="G120" s="29">
        <v>1</v>
      </c>
      <c r="H120" s="28">
        <f t="shared" si="6"/>
        <v>31</v>
      </c>
      <c r="I120" s="30">
        <v>0</v>
      </c>
      <c r="J120" s="28">
        <f t="shared" si="7"/>
        <v>0</v>
      </c>
      <c r="K120" s="28">
        <v>126</v>
      </c>
      <c r="L120" s="31">
        <f t="shared" si="8"/>
        <v>5051</v>
      </c>
      <c r="M120" s="23">
        <f>F120*0.25</f>
        <v>1302</v>
      </c>
      <c r="N120" s="24"/>
    </row>
    <row r="121" spans="1:14" ht="25.15" customHeight="1" x14ac:dyDescent="0.25">
      <c r="A121" s="25" t="str">
        <f>'[1]SER PUB III'!B14</f>
        <v>JESUS CERVANTES GARCIA</v>
      </c>
      <c r="B121" s="26" t="str">
        <f>'[1]SER PUB III'!C14</f>
        <v>ASEO PUBLICO</v>
      </c>
      <c r="C121" s="26" t="str">
        <f>'[1]SER PUB III'!D14</f>
        <v>BARRENDERO</v>
      </c>
      <c r="D121" s="27">
        <v>31</v>
      </c>
      <c r="E121" s="28">
        <v>168</v>
      </c>
      <c r="F121" s="28">
        <f t="shared" si="5"/>
        <v>5208</v>
      </c>
      <c r="G121" s="29">
        <v>1</v>
      </c>
      <c r="H121" s="28">
        <f t="shared" si="6"/>
        <v>31</v>
      </c>
      <c r="I121" s="30">
        <v>0</v>
      </c>
      <c r="J121" s="28">
        <f t="shared" si="7"/>
        <v>0</v>
      </c>
      <c r="K121" s="28">
        <v>126</v>
      </c>
      <c r="L121" s="31">
        <f t="shared" si="8"/>
        <v>5051</v>
      </c>
      <c r="M121" s="23">
        <f>F121*0.25</f>
        <v>1302</v>
      </c>
      <c r="N121" s="24"/>
    </row>
    <row r="122" spans="1:14" ht="25.15" customHeight="1" x14ac:dyDescent="0.25">
      <c r="A122" s="25" t="str">
        <f>'[1]SER PUB III'!B15</f>
        <v>JOSE REFUGIO GUZMAN FUENTES</v>
      </c>
      <c r="B122" s="26" t="str">
        <f>'[1]SER PUB III'!C15</f>
        <v>ASEO PUBLICO</v>
      </c>
      <c r="C122" s="26" t="str">
        <f>'[1]SER PUB III'!D15</f>
        <v>BARRENDERO</v>
      </c>
      <c r="D122" s="27">
        <v>31</v>
      </c>
      <c r="E122" s="28">
        <v>168</v>
      </c>
      <c r="F122" s="28">
        <f t="shared" si="5"/>
        <v>5208</v>
      </c>
      <c r="G122" s="29">
        <v>1</v>
      </c>
      <c r="H122" s="28">
        <f t="shared" si="6"/>
        <v>31</v>
      </c>
      <c r="I122" s="30">
        <v>0</v>
      </c>
      <c r="J122" s="28">
        <f t="shared" si="7"/>
        <v>0</v>
      </c>
      <c r="K122" s="28">
        <v>126</v>
      </c>
      <c r="L122" s="31">
        <f t="shared" si="8"/>
        <v>5051</v>
      </c>
      <c r="M122" s="23">
        <f>F122*0.25</f>
        <v>1302</v>
      </c>
      <c r="N122" s="24"/>
    </row>
    <row r="123" spans="1:14" ht="25.15" customHeight="1" x14ac:dyDescent="0.25">
      <c r="A123" s="25" t="str">
        <f>'[1]SER PUB III'!B17</f>
        <v>MARIA GUADALUPE LOPEZ SOLORIO</v>
      </c>
      <c r="B123" s="26" t="str">
        <f>'[1]SER PUB III'!C17</f>
        <v>ASEO PUBLICO</v>
      </c>
      <c r="C123" s="26" t="str">
        <f>'[1]SER PUB III'!D17</f>
        <v>BARRENDERO</v>
      </c>
      <c r="D123" s="27">
        <v>31</v>
      </c>
      <c r="E123" s="28">
        <v>148</v>
      </c>
      <c r="F123" s="28">
        <f t="shared" si="5"/>
        <v>4588</v>
      </c>
      <c r="G123" s="29">
        <v>0</v>
      </c>
      <c r="H123" s="28">
        <f t="shared" si="6"/>
        <v>0</v>
      </c>
      <c r="I123" s="30">
        <v>3</v>
      </c>
      <c r="J123" s="28">
        <f t="shared" si="7"/>
        <v>93</v>
      </c>
      <c r="K123" s="28">
        <v>0</v>
      </c>
      <c r="L123" s="31">
        <f t="shared" si="8"/>
        <v>4681</v>
      </c>
      <c r="M123" s="23"/>
      <c r="N123" s="24"/>
    </row>
    <row r="124" spans="1:14" ht="25.15" customHeight="1" x14ac:dyDescent="0.25">
      <c r="A124" s="25" t="str">
        <f>'[1]SER PUB III'!B18</f>
        <v>IGNACIO García MEDINA</v>
      </c>
      <c r="B124" s="26" t="str">
        <f>'[1]SER PUB III'!C18</f>
        <v>ASEO PUBLICO</v>
      </c>
      <c r="C124" s="26" t="str">
        <f>'[1]SER PUB III'!D18</f>
        <v>AUX. DE INTEND.</v>
      </c>
      <c r="D124" s="27">
        <v>31</v>
      </c>
      <c r="E124" s="28">
        <v>50</v>
      </c>
      <c r="F124" s="28">
        <f t="shared" si="5"/>
        <v>1550</v>
      </c>
      <c r="G124" s="29">
        <v>0</v>
      </c>
      <c r="H124" s="28">
        <f t="shared" si="6"/>
        <v>0</v>
      </c>
      <c r="I124" s="30">
        <v>11</v>
      </c>
      <c r="J124" s="28">
        <f t="shared" si="7"/>
        <v>341</v>
      </c>
      <c r="K124" s="28">
        <v>44</v>
      </c>
      <c r="L124" s="31">
        <f t="shared" si="8"/>
        <v>1847</v>
      </c>
      <c r="M124" s="23">
        <v>187</v>
      </c>
      <c r="N124" s="24"/>
    </row>
    <row r="125" spans="1:14" ht="25.15" customHeight="1" x14ac:dyDescent="0.25">
      <c r="A125" s="25" t="str">
        <f>'[1]SER PUB IV'!B9</f>
        <v>JUAN MANUEL SILVA MANZO</v>
      </c>
      <c r="B125" s="26" t="str">
        <f>'[1]SER PUB IV'!C9</f>
        <v>AGUA POTABLE</v>
      </c>
      <c r="C125" s="37" t="str">
        <f>'[1]SER PUB IV'!D9</f>
        <v>ENCARG. DE BOMBAS</v>
      </c>
      <c r="D125" s="27">
        <v>31</v>
      </c>
      <c r="E125" s="28">
        <v>271</v>
      </c>
      <c r="F125" s="28">
        <f t="shared" si="5"/>
        <v>8401</v>
      </c>
      <c r="G125" s="29">
        <v>24</v>
      </c>
      <c r="H125" s="28">
        <f t="shared" si="6"/>
        <v>744</v>
      </c>
      <c r="I125" s="30">
        <v>0</v>
      </c>
      <c r="J125" s="28">
        <f t="shared" si="7"/>
        <v>0</v>
      </c>
      <c r="K125" s="28">
        <v>214</v>
      </c>
      <c r="L125" s="31">
        <f t="shared" si="8"/>
        <v>7443</v>
      </c>
      <c r="M125" s="23">
        <v>1016</v>
      </c>
      <c r="N125" s="24"/>
    </row>
    <row r="126" spans="1:14" ht="25.15" customHeight="1" x14ac:dyDescent="0.25">
      <c r="A126" s="25" t="str">
        <f>'[1]SER PUB IV'!B10</f>
        <v>CARLOS FRANCO SIGALA</v>
      </c>
      <c r="B126" s="26" t="str">
        <f>'[1]SER PUB IV'!C10</f>
        <v>AGUA POTABLE</v>
      </c>
      <c r="C126" s="37" t="str">
        <f>'[1]SER PUB IV'!D10</f>
        <v>ENCARG. DE BOMBAS</v>
      </c>
      <c r="D126" s="27">
        <v>31</v>
      </c>
      <c r="E126" s="28">
        <v>271</v>
      </c>
      <c r="F126" s="28">
        <f t="shared" si="5"/>
        <v>8401</v>
      </c>
      <c r="G126" s="29">
        <v>24</v>
      </c>
      <c r="H126" s="28">
        <f t="shared" si="6"/>
        <v>744</v>
      </c>
      <c r="I126" s="30">
        <v>0</v>
      </c>
      <c r="J126" s="28">
        <f t="shared" si="7"/>
        <v>0</v>
      </c>
      <c r="K126" s="28">
        <v>214</v>
      </c>
      <c r="L126" s="31">
        <f t="shared" si="8"/>
        <v>7443</v>
      </c>
      <c r="M126" s="23">
        <v>1016</v>
      </c>
      <c r="N126" s="24"/>
    </row>
    <row r="127" spans="1:14" ht="25.15" customHeight="1" x14ac:dyDescent="0.25">
      <c r="A127" s="25" t="str">
        <f>'[1]SER PUB IV'!B11</f>
        <v>SALVADOR PEREZ GARCIA</v>
      </c>
      <c r="B127" s="26" t="str">
        <f>'[1]SER PUB IV'!C11</f>
        <v>AGUA POTABLE</v>
      </c>
      <c r="C127" s="26" t="str">
        <f>'[1]SER PUB IV'!D11</f>
        <v>FONTANERO</v>
      </c>
      <c r="D127" s="27">
        <v>31</v>
      </c>
      <c r="E127" s="28">
        <v>271</v>
      </c>
      <c r="F127" s="28">
        <f t="shared" si="5"/>
        <v>8401</v>
      </c>
      <c r="G127" s="29">
        <v>24</v>
      </c>
      <c r="H127" s="28">
        <f t="shared" si="6"/>
        <v>744</v>
      </c>
      <c r="I127" s="30">
        <v>0</v>
      </c>
      <c r="J127" s="28">
        <f t="shared" si="7"/>
        <v>0</v>
      </c>
      <c r="K127" s="28">
        <v>214</v>
      </c>
      <c r="L127" s="31">
        <f t="shared" si="8"/>
        <v>7443</v>
      </c>
      <c r="M127" s="23">
        <v>1016</v>
      </c>
      <c r="N127" s="24"/>
    </row>
    <row r="128" spans="1:14" ht="25.15" customHeight="1" x14ac:dyDescent="0.25">
      <c r="A128" s="25" t="str">
        <f>'[1]SER PUB IV'!B12</f>
        <v>SANTIAGO CERVANTES FLORES</v>
      </c>
      <c r="B128" s="26" t="str">
        <f>'[1]SER PUB IV'!C12</f>
        <v>AGUA POTABLE</v>
      </c>
      <c r="C128" s="26" t="str">
        <f>'[1]SER PUB IV'!D12</f>
        <v>FONTANERO</v>
      </c>
      <c r="D128" s="27">
        <v>31</v>
      </c>
      <c r="E128" s="28">
        <v>271</v>
      </c>
      <c r="F128" s="28">
        <f t="shared" si="5"/>
        <v>8401</v>
      </c>
      <c r="G128" s="29">
        <v>24</v>
      </c>
      <c r="H128" s="28">
        <f t="shared" si="6"/>
        <v>744</v>
      </c>
      <c r="I128" s="30">
        <v>0</v>
      </c>
      <c r="J128" s="28">
        <f t="shared" si="7"/>
        <v>0</v>
      </c>
      <c r="K128" s="28">
        <v>214</v>
      </c>
      <c r="L128" s="31">
        <f t="shared" si="8"/>
        <v>7443</v>
      </c>
      <c r="M128" s="23">
        <v>1016</v>
      </c>
      <c r="N128" s="24"/>
    </row>
    <row r="129" spans="1:14" ht="25.15" customHeight="1" x14ac:dyDescent="0.25">
      <c r="A129" s="25" t="str">
        <f>'[1]SER PUB IV'!B13</f>
        <v>HUMBERTO GARCIA CHAVARRIA</v>
      </c>
      <c r="B129" s="26" t="str">
        <f>'[1]SER PUB IV'!C13</f>
        <v>AGUA POTABLE</v>
      </c>
      <c r="C129" s="26" t="str">
        <f>'[1]SER PUB IV'!D13</f>
        <v>FONTANERO</v>
      </c>
      <c r="D129" s="27">
        <v>31</v>
      </c>
      <c r="E129" s="28">
        <v>271</v>
      </c>
      <c r="F129" s="28">
        <f t="shared" si="5"/>
        <v>8401</v>
      </c>
      <c r="G129" s="29">
        <v>24</v>
      </c>
      <c r="H129" s="28">
        <f t="shared" si="6"/>
        <v>744</v>
      </c>
      <c r="I129" s="30">
        <v>0</v>
      </c>
      <c r="J129" s="28">
        <f t="shared" si="7"/>
        <v>0</v>
      </c>
      <c r="K129" s="28">
        <v>214</v>
      </c>
      <c r="L129" s="31">
        <f t="shared" si="8"/>
        <v>7443</v>
      </c>
      <c r="M129" s="23">
        <v>1016</v>
      </c>
      <c r="N129" s="24"/>
    </row>
    <row r="130" spans="1:14" ht="25.15" customHeight="1" x14ac:dyDescent="0.25">
      <c r="A130" s="25" t="str">
        <f>'[1]SER PUB IV'!B14</f>
        <v>JOSE ROBERTO CARDENAS MARTINEZ</v>
      </c>
      <c r="B130" s="26" t="str">
        <f>'[1]SER PUB IV'!C14</f>
        <v>AGUA POTABLE</v>
      </c>
      <c r="C130" s="37" t="str">
        <f>'[1]SER PUB IV'!D14</f>
        <v>AUX DE FONTANERIA</v>
      </c>
      <c r="D130" s="27">
        <v>31</v>
      </c>
      <c r="E130" s="28">
        <v>224</v>
      </c>
      <c r="F130" s="28">
        <f t="shared" si="5"/>
        <v>6944</v>
      </c>
      <c r="G130" s="29">
        <v>9</v>
      </c>
      <c r="H130" s="28">
        <f t="shared" si="6"/>
        <v>279</v>
      </c>
      <c r="I130" s="30">
        <v>0</v>
      </c>
      <c r="J130" s="28">
        <f t="shared" si="7"/>
        <v>0</v>
      </c>
      <c r="K130" s="28">
        <v>174</v>
      </c>
      <c r="L130" s="31">
        <f t="shared" si="8"/>
        <v>6491</v>
      </c>
      <c r="M130" s="23">
        <f t="shared" ref="M130:M143" si="10">F130*0.25</f>
        <v>1736</v>
      </c>
      <c r="N130" s="24"/>
    </row>
    <row r="131" spans="1:14" ht="25.15" customHeight="1" x14ac:dyDescent="0.25">
      <c r="A131" s="25" t="str">
        <f>'[1]SER PUB IV'!B15</f>
        <v>José REYNALDO ZAMBRANO VALDOVINOS</v>
      </c>
      <c r="B131" s="26" t="str">
        <f>'[1]SER PUB IV'!C15</f>
        <v>AGUA POTABLE</v>
      </c>
      <c r="C131" s="38" t="str">
        <f>'[1]SER PUB IV'!D15</f>
        <v>AUX DE FONT.  VOLANTIN</v>
      </c>
      <c r="D131" s="27">
        <v>31</v>
      </c>
      <c r="E131" s="28">
        <v>224</v>
      </c>
      <c r="F131" s="28">
        <f t="shared" si="5"/>
        <v>6944</v>
      </c>
      <c r="G131" s="29">
        <v>9</v>
      </c>
      <c r="H131" s="28">
        <f t="shared" si="6"/>
        <v>279</v>
      </c>
      <c r="I131" s="30">
        <v>0</v>
      </c>
      <c r="J131" s="28">
        <f t="shared" si="7"/>
        <v>0</v>
      </c>
      <c r="K131" s="28">
        <v>174</v>
      </c>
      <c r="L131" s="31">
        <f t="shared" si="8"/>
        <v>6491</v>
      </c>
      <c r="M131" s="23">
        <f t="shared" si="10"/>
        <v>1736</v>
      </c>
      <c r="N131" s="24"/>
    </row>
    <row r="132" spans="1:14" ht="25.15" customHeight="1" x14ac:dyDescent="0.25">
      <c r="A132" s="25" t="str">
        <f>'[1]SER PUBV'!B9</f>
        <v>MARIO SOLIS CHAVARRIA</v>
      </c>
      <c r="B132" s="26" t="str">
        <f>'[1]SER PUBV'!C9</f>
        <v>AGUA POTABLE</v>
      </c>
      <c r="C132" s="38" t="str">
        <f>'[1]SER PUBV'!D9</f>
        <v>AUXILIAR FONTANERIA</v>
      </c>
      <c r="D132" s="39">
        <v>31</v>
      </c>
      <c r="E132" s="40">
        <v>200</v>
      </c>
      <c r="F132" s="28">
        <f t="shared" si="5"/>
        <v>6200</v>
      </c>
      <c r="G132" s="40">
        <v>5</v>
      </c>
      <c r="H132" s="28">
        <f t="shared" si="6"/>
        <v>155</v>
      </c>
      <c r="I132" s="40">
        <v>0</v>
      </c>
      <c r="J132" s="28">
        <f t="shared" si="7"/>
        <v>0</v>
      </c>
      <c r="K132" s="40">
        <v>95</v>
      </c>
      <c r="L132" s="31">
        <f t="shared" si="8"/>
        <v>5950</v>
      </c>
      <c r="M132" s="23">
        <f t="shared" si="10"/>
        <v>1550</v>
      </c>
      <c r="N132" s="24"/>
    </row>
    <row r="133" spans="1:14" ht="25.15" customHeight="1" x14ac:dyDescent="0.25">
      <c r="A133" s="25" t="str">
        <f>'[1]SER PUBV'!B10</f>
        <v>OSVALDO MARTINEZ VILLANUEVA</v>
      </c>
      <c r="B133" s="26" t="str">
        <f>'[1]SER PUBV'!C10</f>
        <v>AGUA POTABLE</v>
      </c>
      <c r="C133" s="26" t="str">
        <f>'[1]SER PUBV'!D10</f>
        <v>AUXILIAR FONTANERIA</v>
      </c>
      <c r="D133" s="25">
        <v>31</v>
      </c>
      <c r="E133" s="28">
        <v>200</v>
      </c>
      <c r="F133" s="28">
        <f t="shared" si="5"/>
        <v>6200</v>
      </c>
      <c r="G133" s="28">
        <v>5</v>
      </c>
      <c r="H133" s="28">
        <f t="shared" si="6"/>
        <v>155</v>
      </c>
      <c r="I133" s="28">
        <v>0</v>
      </c>
      <c r="J133" s="28">
        <f t="shared" si="7"/>
        <v>0</v>
      </c>
      <c r="K133" s="28">
        <v>95</v>
      </c>
      <c r="L133" s="31">
        <f t="shared" si="8"/>
        <v>5950</v>
      </c>
      <c r="M133" s="23"/>
      <c r="N133" s="24"/>
    </row>
    <row r="134" spans="1:14" ht="25.15" customHeight="1" x14ac:dyDescent="0.25">
      <c r="A134" s="25" t="str">
        <f>'[1]SER PUBV'!B11</f>
        <v>JAVIER MATA SOLIS</v>
      </c>
      <c r="B134" s="26" t="str">
        <f>'[1]SER PUBV'!C11</f>
        <v>AGUA POTABLE</v>
      </c>
      <c r="C134" s="38" t="str">
        <f>'[1]SER PUBV'!D11</f>
        <v>AUXILIAR FONTANERIA</v>
      </c>
      <c r="D134" s="39">
        <v>31</v>
      </c>
      <c r="E134" s="41">
        <v>200</v>
      </c>
      <c r="F134" s="28">
        <f t="shared" si="5"/>
        <v>6200</v>
      </c>
      <c r="G134" s="41">
        <v>5</v>
      </c>
      <c r="H134" s="28">
        <f t="shared" si="6"/>
        <v>155</v>
      </c>
      <c r="I134" s="41">
        <v>0</v>
      </c>
      <c r="J134" s="28">
        <f t="shared" si="7"/>
        <v>0</v>
      </c>
      <c r="K134" s="41">
        <v>95</v>
      </c>
      <c r="L134" s="31">
        <f t="shared" si="8"/>
        <v>5950</v>
      </c>
      <c r="M134" s="23">
        <f t="shared" si="10"/>
        <v>1550</v>
      </c>
      <c r="N134" s="24"/>
    </row>
    <row r="135" spans="1:14" ht="25.15" customHeight="1" x14ac:dyDescent="0.25">
      <c r="A135" s="25" t="str">
        <f>'[1]SER PUBV'!B12</f>
        <v>FEDERICO CHAVARRIA COVARRUBIAS</v>
      </c>
      <c r="B135" s="26" t="str">
        <f>'[1]SER PUBV'!C12</f>
        <v>AGUA POTABLE</v>
      </c>
      <c r="C135" s="38" t="str">
        <f>'[1]SER PUBV'!D12</f>
        <v>AUXILIAR FONTANERIA</v>
      </c>
      <c r="D135" s="39">
        <v>31</v>
      </c>
      <c r="E135" s="40">
        <v>200</v>
      </c>
      <c r="F135" s="28">
        <f t="shared" si="5"/>
        <v>6200</v>
      </c>
      <c r="G135" s="40">
        <v>5</v>
      </c>
      <c r="H135" s="28">
        <f t="shared" si="6"/>
        <v>155</v>
      </c>
      <c r="I135" s="40">
        <v>0</v>
      </c>
      <c r="J135" s="28">
        <f t="shared" si="7"/>
        <v>0</v>
      </c>
      <c r="K135" s="40">
        <v>95</v>
      </c>
      <c r="L135" s="31">
        <f t="shared" si="8"/>
        <v>5950</v>
      </c>
      <c r="M135" s="23">
        <f t="shared" si="10"/>
        <v>1550</v>
      </c>
      <c r="N135" s="24"/>
    </row>
    <row r="136" spans="1:14" ht="25.15" customHeight="1" x14ac:dyDescent="0.25">
      <c r="A136" s="25" t="str">
        <f>'[1]SER PUBV'!B13</f>
        <v>EDGAR SALVADOR CHAVARRIA VALENCIA</v>
      </c>
      <c r="B136" s="26" t="str">
        <f>'[1]SER PUBV'!C13</f>
        <v>AGUA POTABLE</v>
      </c>
      <c r="C136" s="38" t="str">
        <f>'[1]SER PUBV'!D13</f>
        <v>AUXILIAR FONTANERIA</v>
      </c>
      <c r="D136" s="39">
        <v>31</v>
      </c>
      <c r="E136" s="40">
        <v>200</v>
      </c>
      <c r="F136" s="28">
        <f t="shared" ref="F136:F199" si="11">+D136*E136</f>
        <v>6200</v>
      </c>
      <c r="G136" s="40">
        <v>5</v>
      </c>
      <c r="H136" s="28">
        <f t="shared" ref="H136:H199" si="12">+D136*G136</f>
        <v>155</v>
      </c>
      <c r="I136" s="40">
        <v>0</v>
      </c>
      <c r="J136" s="28">
        <f t="shared" ref="J136:J199" si="13">+D136*I136</f>
        <v>0</v>
      </c>
      <c r="K136" s="40">
        <v>95</v>
      </c>
      <c r="L136" s="31">
        <f t="shared" ref="L136:L199" si="14">+F136-H136+J136-K136</f>
        <v>5950</v>
      </c>
      <c r="M136" s="23"/>
      <c r="N136" s="24"/>
    </row>
    <row r="137" spans="1:14" ht="25.15" customHeight="1" x14ac:dyDescent="0.25">
      <c r="A137" s="25" t="str">
        <f>'[1]SER PUBV'!B14</f>
        <v>ABEL CASTILLO MORFIN</v>
      </c>
      <c r="B137" s="26" t="str">
        <f>'[1]SER PUBV'!C14</f>
        <v>AGUA POTABLE</v>
      </c>
      <c r="C137" s="38" t="str">
        <f>'[1]SER PUBV'!D14</f>
        <v>AUXILIAR FONTANERIA</v>
      </c>
      <c r="D137" s="39">
        <v>31</v>
      </c>
      <c r="E137" s="40">
        <v>200</v>
      </c>
      <c r="F137" s="28">
        <f t="shared" si="11"/>
        <v>6200</v>
      </c>
      <c r="G137" s="40">
        <v>5</v>
      </c>
      <c r="H137" s="28">
        <f t="shared" si="12"/>
        <v>155</v>
      </c>
      <c r="I137" s="40">
        <v>0</v>
      </c>
      <c r="J137" s="28">
        <f t="shared" si="13"/>
        <v>0</v>
      </c>
      <c r="K137" s="40">
        <v>95</v>
      </c>
      <c r="L137" s="31">
        <f t="shared" si="14"/>
        <v>5950</v>
      </c>
      <c r="M137" s="23"/>
      <c r="N137" s="24"/>
    </row>
    <row r="138" spans="1:14" ht="25.15" customHeight="1" x14ac:dyDescent="0.25">
      <c r="A138" s="25" t="str">
        <f>'[1]SER PUB VI'!B8</f>
        <v>ALFREDO MARTINEZ ENCISO</v>
      </c>
      <c r="B138" s="26" t="str">
        <f>'[1]SER PUB VI'!C8</f>
        <v>DEPORTES</v>
      </c>
      <c r="C138" s="26" t="str">
        <f>'[1]SER PUB VI'!D8</f>
        <v>DIRECTOR DEPTO.</v>
      </c>
      <c r="D138" s="25">
        <v>31</v>
      </c>
      <c r="E138" s="28">
        <v>380</v>
      </c>
      <c r="F138" s="28">
        <f t="shared" si="11"/>
        <v>11780</v>
      </c>
      <c r="G138" s="28">
        <v>46</v>
      </c>
      <c r="H138" s="28">
        <f t="shared" si="12"/>
        <v>1426</v>
      </c>
      <c r="I138" s="28">
        <v>0</v>
      </c>
      <c r="J138" s="28">
        <f t="shared" si="13"/>
        <v>0</v>
      </c>
      <c r="K138" s="28">
        <v>0</v>
      </c>
      <c r="L138" s="31">
        <f t="shared" si="14"/>
        <v>10354</v>
      </c>
      <c r="M138" s="23"/>
      <c r="N138" s="24"/>
    </row>
    <row r="139" spans="1:14" ht="25.15" customHeight="1" x14ac:dyDescent="0.25">
      <c r="A139" s="25" t="str">
        <f>'[1]SER PUB VI'!B9</f>
        <v>ROGELIO GPE. BARRAGAN NEGRETE</v>
      </c>
      <c r="B139" s="26" t="str">
        <f>'[1]SER PUB VI'!C9</f>
        <v>DEPORTES</v>
      </c>
      <c r="C139" s="26" t="str">
        <f>'[1]SER PUB VI'!D9</f>
        <v>SUB-DIRECTOR DEPTO.</v>
      </c>
      <c r="D139" s="25">
        <v>31</v>
      </c>
      <c r="E139" s="28">
        <v>297</v>
      </c>
      <c r="F139" s="28">
        <f t="shared" si="11"/>
        <v>9207</v>
      </c>
      <c r="G139" s="28">
        <v>30</v>
      </c>
      <c r="H139" s="28">
        <f t="shared" si="12"/>
        <v>930</v>
      </c>
      <c r="I139" s="28">
        <v>0</v>
      </c>
      <c r="J139" s="28">
        <f t="shared" si="13"/>
        <v>0</v>
      </c>
      <c r="K139" s="28">
        <v>0</v>
      </c>
      <c r="L139" s="31">
        <f t="shared" si="14"/>
        <v>8277</v>
      </c>
      <c r="M139" s="23"/>
      <c r="N139" s="24"/>
    </row>
    <row r="140" spans="1:14" ht="25.15" customHeight="1" x14ac:dyDescent="0.25">
      <c r="A140" s="25" t="str">
        <f>'[1]SER PUB VI'!B10</f>
        <v>ERNESTO MARTINEZ NEGRETE</v>
      </c>
      <c r="B140" s="26" t="str">
        <f>'[1]SER PUB VI'!C10</f>
        <v>DEPORTES</v>
      </c>
      <c r="C140" s="26" t="str">
        <f>'[1]SER PUB VI'!D10</f>
        <v>AUXILIAR DEPORTES</v>
      </c>
      <c r="D140" s="25">
        <v>31</v>
      </c>
      <c r="E140" s="28">
        <v>206</v>
      </c>
      <c r="F140" s="28">
        <f t="shared" si="11"/>
        <v>6386</v>
      </c>
      <c r="G140" s="28">
        <v>6</v>
      </c>
      <c r="H140" s="28">
        <f t="shared" si="12"/>
        <v>186</v>
      </c>
      <c r="I140" s="28">
        <v>0</v>
      </c>
      <c r="J140" s="28">
        <f t="shared" si="13"/>
        <v>0</v>
      </c>
      <c r="K140" s="28">
        <v>0</v>
      </c>
      <c r="L140" s="31">
        <f t="shared" si="14"/>
        <v>6200</v>
      </c>
      <c r="M140" s="23"/>
      <c r="N140" s="24"/>
    </row>
    <row r="141" spans="1:14" ht="25.15" customHeight="1" x14ac:dyDescent="0.25">
      <c r="A141" s="25" t="str">
        <f>'[1]SER PUB VI'!B11</f>
        <v>RICARDO CARDENAS RAMIREZ</v>
      </c>
      <c r="B141" s="26" t="str">
        <f>'[1]SER PUB VI'!C11</f>
        <v>DEPORTES</v>
      </c>
      <c r="C141" s="26" t="str">
        <f>'[1]SER PUB VI'!D11</f>
        <v>AUXILIAR DEPORTES</v>
      </c>
      <c r="D141" s="25">
        <v>31</v>
      </c>
      <c r="E141" s="28">
        <v>206</v>
      </c>
      <c r="F141" s="28">
        <f t="shared" si="11"/>
        <v>6386</v>
      </c>
      <c r="G141" s="28">
        <v>6</v>
      </c>
      <c r="H141" s="28">
        <f t="shared" si="12"/>
        <v>186</v>
      </c>
      <c r="I141" s="28">
        <v>0</v>
      </c>
      <c r="J141" s="28">
        <f t="shared" si="13"/>
        <v>0</v>
      </c>
      <c r="K141" s="28">
        <v>0</v>
      </c>
      <c r="L141" s="31">
        <f t="shared" si="14"/>
        <v>6200</v>
      </c>
      <c r="M141" s="23"/>
      <c r="N141" s="24"/>
    </row>
    <row r="142" spans="1:14" ht="25.15" customHeight="1" x14ac:dyDescent="0.25">
      <c r="A142" s="25" t="str">
        <f>'[1]SER PUB VI'!B12</f>
        <v>MONSERRAT BOVIO CASTILLO</v>
      </c>
      <c r="B142" s="26" t="str">
        <f>'[1]SER PUB VI'!C12</f>
        <v>ASILO DE ANCIANOS</v>
      </c>
      <c r="C142" s="26" t="str">
        <f>'[1]SER PUB VI'!D12</f>
        <v>ENCARGADA ASILO</v>
      </c>
      <c r="D142" s="25">
        <v>31</v>
      </c>
      <c r="E142" s="28">
        <v>206</v>
      </c>
      <c r="F142" s="28">
        <f t="shared" si="11"/>
        <v>6386</v>
      </c>
      <c r="G142" s="28">
        <v>6</v>
      </c>
      <c r="H142" s="28">
        <f t="shared" si="12"/>
        <v>186</v>
      </c>
      <c r="I142" s="28">
        <v>0</v>
      </c>
      <c r="J142" s="28">
        <f t="shared" si="13"/>
        <v>0</v>
      </c>
      <c r="K142" s="28">
        <v>0</v>
      </c>
      <c r="L142" s="31">
        <f t="shared" si="14"/>
        <v>6200</v>
      </c>
      <c r="M142" s="23"/>
      <c r="N142" s="24"/>
    </row>
    <row r="143" spans="1:14" ht="25.15" customHeight="1" x14ac:dyDescent="0.25">
      <c r="A143" s="25" t="str">
        <f>'[1]SER PUB VI'!B13</f>
        <v>AGUSTINA CORTES NEGRETE</v>
      </c>
      <c r="B143" s="26" t="str">
        <f>'[1]SER PUB VI'!C13</f>
        <v>ASILO DE ANCIANOS</v>
      </c>
      <c r="C143" s="38" t="str">
        <f>'[1]SER PUB VI'!D13</f>
        <v>AUXILIAR ENCARG.ASILO</v>
      </c>
      <c r="D143" s="27">
        <v>31</v>
      </c>
      <c r="E143" s="28">
        <v>188</v>
      </c>
      <c r="F143" s="28">
        <f t="shared" si="11"/>
        <v>5828</v>
      </c>
      <c r="G143" s="29">
        <v>4</v>
      </c>
      <c r="H143" s="28">
        <f t="shared" si="12"/>
        <v>124</v>
      </c>
      <c r="I143" s="30">
        <v>0</v>
      </c>
      <c r="J143" s="28">
        <f t="shared" si="13"/>
        <v>0</v>
      </c>
      <c r="K143" s="28">
        <v>142</v>
      </c>
      <c r="L143" s="31">
        <f t="shared" si="14"/>
        <v>5562</v>
      </c>
      <c r="M143" s="23">
        <f t="shared" si="10"/>
        <v>1457</v>
      </c>
      <c r="N143" s="24"/>
    </row>
    <row r="144" spans="1:14" ht="25.15" customHeight="1" x14ac:dyDescent="0.25">
      <c r="A144" s="25" t="str">
        <f>'[1]SER PUB VI'!B14</f>
        <v>MARIA GUADALUPE AVIÑA CORTES</v>
      </c>
      <c r="B144" s="26" t="str">
        <f>'[1]SER PUB VI'!C14</f>
        <v>ASILO DE ANCIANOS</v>
      </c>
      <c r="C144" s="26" t="str">
        <f>'[1]SER PUB VI'!D14</f>
        <v>VELADOR ASILO</v>
      </c>
      <c r="D144" s="27">
        <v>31</v>
      </c>
      <c r="E144" s="28">
        <v>114</v>
      </c>
      <c r="F144" s="28">
        <f t="shared" si="11"/>
        <v>3534</v>
      </c>
      <c r="G144" s="29">
        <v>0</v>
      </c>
      <c r="H144" s="28">
        <f t="shared" si="12"/>
        <v>0</v>
      </c>
      <c r="I144" s="30">
        <v>7</v>
      </c>
      <c r="J144" s="28">
        <f t="shared" si="13"/>
        <v>217</v>
      </c>
      <c r="K144" s="28">
        <v>0</v>
      </c>
      <c r="L144" s="31">
        <f t="shared" si="14"/>
        <v>3751</v>
      </c>
      <c r="M144" s="23">
        <v>427</v>
      </c>
      <c r="N144" s="24"/>
    </row>
    <row r="145" spans="1:14" ht="25.15" customHeight="1" x14ac:dyDescent="0.25">
      <c r="A145" s="25" t="str">
        <f>'[1]SER PUB VI'!B15</f>
        <v>YESENIA VILLANUEVA CASTRO</v>
      </c>
      <c r="B145" s="26" t="str">
        <f>'[1]SER PUB VI'!C15</f>
        <v>ASILO DE ANCIANOS</v>
      </c>
      <c r="C145" s="26" t="str">
        <f>'[1]SER PUB VI'!D15</f>
        <v>AUX. DE INTEND.</v>
      </c>
      <c r="D145" s="27">
        <v>31</v>
      </c>
      <c r="E145" s="28">
        <v>112</v>
      </c>
      <c r="F145" s="28">
        <f t="shared" si="11"/>
        <v>3472</v>
      </c>
      <c r="G145" s="29">
        <v>0</v>
      </c>
      <c r="H145" s="28">
        <f t="shared" si="12"/>
        <v>0</v>
      </c>
      <c r="I145" s="30">
        <v>7</v>
      </c>
      <c r="J145" s="28">
        <f t="shared" si="13"/>
        <v>217</v>
      </c>
      <c r="K145" s="28">
        <v>0</v>
      </c>
      <c r="L145" s="31">
        <f t="shared" si="14"/>
        <v>3689</v>
      </c>
      <c r="M145" s="23">
        <f>F145*0.25</f>
        <v>868</v>
      </c>
      <c r="N145" s="24"/>
    </row>
    <row r="146" spans="1:14" ht="25.15" customHeight="1" x14ac:dyDescent="0.25">
      <c r="A146" s="25" t="str">
        <f>'[1]SER PUB VI'!B16</f>
        <v>YOLANDA AMEZCUA CEJA</v>
      </c>
      <c r="B146" s="26" t="str">
        <f>'[1]SER PUB VI'!C16</f>
        <v>ASILO DE ANCIANOS</v>
      </c>
      <c r="C146" s="26" t="str">
        <f>'[1]SER PUB VI'!D16</f>
        <v>COCINERA</v>
      </c>
      <c r="D146" s="27">
        <v>31</v>
      </c>
      <c r="E146" s="28">
        <v>132</v>
      </c>
      <c r="F146" s="28">
        <f t="shared" si="11"/>
        <v>4092</v>
      </c>
      <c r="G146" s="29">
        <v>0</v>
      </c>
      <c r="H146" s="28">
        <f t="shared" si="12"/>
        <v>0</v>
      </c>
      <c r="I146" s="30">
        <v>5</v>
      </c>
      <c r="J146" s="28">
        <f t="shared" si="13"/>
        <v>155</v>
      </c>
      <c r="K146" s="28">
        <v>0</v>
      </c>
      <c r="L146" s="31">
        <f t="shared" si="14"/>
        <v>4247</v>
      </c>
      <c r="M146" s="23">
        <f>F146*0.25</f>
        <v>1023</v>
      </c>
      <c r="N146" s="24"/>
    </row>
    <row r="147" spans="1:14" ht="25.15" customHeight="1" x14ac:dyDescent="0.25">
      <c r="A147" s="25" t="str">
        <f>[1]ASILO!B8</f>
        <v>AMPARO MENDOZA FLORES</v>
      </c>
      <c r="B147" s="26" t="str">
        <f>[1]ASILO!C8</f>
        <v>ASILO DE ANCIANOS</v>
      </c>
      <c r="C147" s="26" t="str">
        <f>[1]ASILO!D8</f>
        <v>VELADOR ASILO</v>
      </c>
      <c r="D147" s="25">
        <v>25</v>
      </c>
      <c r="E147" s="28">
        <v>86</v>
      </c>
      <c r="F147" s="28">
        <f t="shared" si="11"/>
        <v>2150</v>
      </c>
      <c r="G147" s="28">
        <v>0</v>
      </c>
      <c r="H147" s="28">
        <f t="shared" si="12"/>
        <v>0</v>
      </c>
      <c r="I147" s="28">
        <v>8</v>
      </c>
      <c r="J147" s="28">
        <f t="shared" si="13"/>
        <v>200</v>
      </c>
      <c r="K147" s="28">
        <v>0</v>
      </c>
      <c r="L147" s="31">
        <f t="shared" si="14"/>
        <v>2350</v>
      </c>
      <c r="M147" s="23"/>
      <c r="N147" s="24"/>
    </row>
    <row r="148" spans="1:14" ht="25.15" customHeight="1" x14ac:dyDescent="0.25">
      <c r="A148" s="25" t="str">
        <f>'[1]SER PUB VII'!B7</f>
        <v>JOSE SANTANA ARIAS GUERRERO</v>
      </c>
      <c r="B148" s="26" t="str">
        <f>'[1]SER PUB VII'!C7</f>
        <v>MANTO. DE INMUEBLES</v>
      </c>
      <c r="C148" s="26" t="str">
        <f>'[1]SER PUB VII'!D7</f>
        <v>ALBAÑIL</v>
      </c>
      <c r="D148" s="27">
        <v>31</v>
      </c>
      <c r="E148" s="28">
        <v>275</v>
      </c>
      <c r="F148" s="28">
        <f t="shared" si="11"/>
        <v>8525</v>
      </c>
      <c r="G148" s="29">
        <v>25</v>
      </c>
      <c r="H148" s="28">
        <f t="shared" si="12"/>
        <v>775</v>
      </c>
      <c r="I148" s="30">
        <v>0</v>
      </c>
      <c r="J148" s="28">
        <f t="shared" si="13"/>
        <v>0</v>
      </c>
      <c r="K148" s="28">
        <v>248</v>
      </c>
      <c r="L148" s="31">
        <f t="shared" si="14"/>
        <v>7502</v>
      </c>
      <c r="M148" s="23">
        <v>1031</v>
      </c>
      <c r="N148" s="24"/>
    </row>
    <row r="149" spans="1:14" ht="25.15" customHeight="1" x14ac:dyDescent="0.25">
      <c r="A149" s="25" t="str">
        <f>'[1]SER PUB VII'!B8</f>
        <v>ALBERTO BEJAR ARIAS</v>
      </c>
      <c r="B149" s="26" t="str">
        <f>'[1]SER PUB VII'!C8</f>
        <v>MANTO. DE INMUEBLES</v>
      </c>
      <c r="C149" s="26" t="str">
        <f>'[1]SER PUB VII'!D8</f>
        <v xml:space="preserve">AUXILIAR  </v>
      </c>
      <c r="D149" s="25">
        <v>31</v>
      </c>
      <c r="E149" s="28">
        <v>168</v>
      </c>
      <c r="F149" s="28">
        <f t="shared" si="11"/>
        <v>5208</v>
      </c>
      <c r="G149" s="28">
        <v>1</v>
      </c>
      <c r="H149" s="28">
        <f t="shared" si="12"/>
        <v>31</v>
      </c>
      <c r="I149" s="28">
        <v>0</v>
      </c>
      <c r="J149" s="28">
        <f t="shared" si="13"/>
        <v>0</v>
      </c>
      <c r="K149" s="28">
        <v>0</v>
      </c>
      <c r="L149" s="31">
        <f t="shared" si="14"/>
        <v>5177</v>
      </c>
      <c r="M149" s="23"/>
      <c r="N149" s="24"/>
    </row>
    <row r="150" spans="1:14" ht="25.15" customHeight="1" x14ac:dyDescent="0.25">
      <c r="A150" s="25" t="str">
        <f>'[1]SER PUB VII'!B9</f>
        <v>ANTONIO  HERNANDEZ LOPEZ</v>
      </c>
      <c r="B150" s="26" t="str">
        <f>'[1]SER PUB VII'!C9</f>
        <v>SERV. DE TRASPORTES</v>
      </c>
      <c r="C150" s="26" t="str">
        <f>'[1]SER PUB VII'!D9</f>
        <v>CHOFER</v>
      </c>
      <c r="D150" s="27">
        <v>31</v>
      </c>
      <c r="E150" s="28">
        <v>168</v>
      </c>
      <c r="F150" s="28">
        <f t="shared" si="11"/>
        <v>5208</v>
      </c>
      <c r="G150" s="29">
        <v>1</v>
      </c>
      <c r="H150" s="28">
        <f t="shared" si="12"/>
        <v>31</v>
      </c>
      <c r="I150" s="30">
        <v>0</v>
      </c>
      <c r="J150" s="28">
        <f t="shared" si="13"/>
        <v>0</v>
      </c>
      <c r="K150" s="28">
        <v>142</v>
      </c>
      <c r="L150" s="31">
        <f t="shared" si="14"/>
        <v>5035</v>
      </c>
      <c r="M150" s="23">
        <f>F150*0.25</f>
        <v>1302</v>
      </c>
      <c r="N150" s="24"/>
    </row>
    <row r="151" spans="1:14" ht="25.15" customHeight="1" x14ac:dyDescent="0.25">
      <c r="A151" s="25" t="str">
        <f>'[1]SER PUB VII'!B10</f>
        <v>ROBERTO VALDIVIA ROJAS</v>
      </c>
      <c r="B151" s="26" t="str">
        <f>'[1]SER PUB VII'!C10</f>
        <v>SERV. DE TRASPORTES</v>
      </c>
      <c r="C151" s="26" t="str">
        <f>'[1]SER PUB VII'!D10</f>
        <v>CHOFER</v>
      </c>
      <c r="D151" s="25">
        <v>31</v>
      </c>
      <c r="E151" s="28">
        <v>260</v>
      </c>
      <c r="F151" s="28">
        <f t="shared" si="11"/>
        <v>8060</v>
      </c>
      <c r="G151" s="29">
        <v>22</v>
      </c>
      <c r="H151" s="28">
        <f t="shared" si="12"/>
        <v>682</v>
      </c>
      <c r="I151" s="30">
        <v>0</v>
      </c>
      <c r="J151" s="28">
        <f t="shared" si="13"/>
        <v>0</v>
      </c>
      <c r="K151" s="28">
        <v>205</v>
      </c>
      <c r="L151" s="31">
        <f t="shared" si="14"/>
        <v>7173</v>
      </c>
      <c r="M151" s="23">
        <f>F151*0.25</f>
        <v>2015</v>
      </c>
      <c r="N151" s="24"/>
    </row>
    <row r="152" spans="1:14" ht="25.15" customHeight="1" x14ac:dyDescent="0.25">
      <c r="A152" s="25" t="str">
        <f>'[1]SER PUB VII'!B11</f>
        <v>SALVADOR ORDAZ FLORES</v>
      </c>
      <c r="B152" s="26" t="str">
        <f>'[1]SER PUB VII'!C11</f>
        <v>SERV. DE TRASPORTES</v>
      </c>
      <c r="C152" s="26" t="str">
        <f>'[1]SER PUB VII'!D11</f>
        <v>CHOFER</v>
      </c>
      <c r="D152" s="25">
        <v>31</v>
      </c>
      <c r="E152" s="28">
        <v>226</v>
      </c>
      <c r="F152" s="28">
        <f t="shared" si="11"/>
        <v>7006</v>
      </c>
      <c r="G152" s="29">
        <v>9</v>
      </c>
      <c r="H152" s="28">
        <f t="shared" si="12"/>
        <v>279</v>
      </c>
      <c r="I152" s="30">
        <v>0</v>
      </c>
      <c r="J152" s="28">
        <f t="shared" si="13"/>
        <v>0</v>
      </c>
      <c r="K152" s="28">
        <v>0</v>
      </c>
      <c r="L152" s="31">
        <f t="shared" si="14"/>
        <v>6727</v>
      </c>
      <c r="M152" s="23">
        <v>847</v>
      </c>
      <c r="N152" s="24"/>
    </row>
    <row r="153" spans="1:14" ht="25.15" customHeight="1" x14ac:dyDescent="0.25">
      <c r="A153" s="25" t="str">
        <f>'[1]SER PUB VII'!B12</f>
        <v>JUAN  MANUEL DIAZ ZAMBRANO</v>
      </c>
      <c r="B153" s="26" t="str">
        <f>'[1]SER PUB VII'!C12</f>
        <v>CENTRO PSICOLA</v>
      </c>
      <c r="C153" s="26" t="str">
        <f>'[1]SER PUB VII'!D12</f>
        <v>MANTENIMINETO</v>
      </c>
      <c r="D153" s="27">
        <v>31</v>
      </c>
      <c r="E153" s="28">
        <v>185</v>
      </c>
      <c r="F153" s="28">
        <f t="shared" si="11"/>
        <v>5735</v>
      </c>
      <c r="G153" s="29">
        <v>4</v>
      </c>
      <c r="H153" s="28">
        <f t="shared" si="12"/>
        <v>124</v>
      </c>
      <c r="I153" s="30">
        <v>0</v>
      </c>
      <c r="J153" s="28">
        <f t="shared" si="13"/>
        <v>0</v>
      </c>
      <c r="K153" s="28">
        <v>138</v>
      </c>
      <c r="L153" s="31">
        <f t="shared" si="14"/>
        <v>5473</v>
      </c>
      <c r="M153" s="23">
        <v>691</v>
      </c>
      <c r="N153" s="24"/>
    </row>
    <row r="154" spans="1:14" ht="25.15" customHeight="1" x14ac:dyDescent="0.25">
      <c r="A154" s="25" t="str">
        <f>'[1]SER PUB VIII'!B7</f>
        <v>JOSE DE JESUS HERNANDEZ GUTIERREZ</v>
      </c>
      <c r="B154" s="26" t="str">
        <f>'[1]SER PUB VIII'!C7</f>
        <v>MANTENIMIENTO</v>
      </c>
      <c r="C154" s="26" t="str">
        <f>'[1]SER PUB VIII'!D7</f>
        <v>ALBAÑIL</v>
      </c>
      <c r="D154" s="25">
        <v>31</v>
      </c>
      <c r="E154" s="28">
        <v>190</v>
      </c>
      <c r="F154" s="28">
        <f t="shared" si="11"/>
        <v>5890</v>
      </c>
      <c r="G154" s="28">
        <v>3</v>
      </c>
      <c r="H154" s="28">
        <f t="shared" si="12"/>
        <v>93</v>
      </c>
      <c r="I154" s="28">
        <v>0</v>
      </c>
      <c r="J154" s="28">
        <f t="shared" si="13"/>
        <v>0</v>
      </c>
      <c r="K154" s="28">
        <v>0</v>
      </c>
      <c r="L154" s="31">
        <f t="shared" si="14"/>
        <v>5797</v>
      </c>
      <c r="M154" s="23"/>
      <c r="N154" s="24"/>
    </row>
    <row r="155" spans="1:14" ht="25.15" customHeight="1" x14ac:dyDescent="0.25">
      <c r="A155" s="25" t="str">
        <f>'[1]SER PUB VIII'!B8</f>
        <v>HECTOR JAVIER PALMAS CAPISTRAN</v>
      </c>
      <c r="B155" s="26" t="str">
        <f>'[1]SER PUB VIII'!C8</f>
        <v>MANTENIMIENTO</v>
      </c>
      <c r="C155" s="26" t="str">
        <f>'[1]SER PUB VIII'!D8</f>
        <v>ALBAÑIL</v>
      </c>
      <c r="D155" s="25">
        <v>31</v>
      </c>
      <c r="E155" s="28">
        <v>190</v>
      </c>
      <c r="F155" s="28">
        <f t="shared" si="11"/>
        <v>5890</v>
      </c>
      <c r="G155" s="28">
        <v>3</v>
      </c>
      <c r="H155" s="28">
        <f t="shared" si="12"/>
        <v>93</v>
      </c>
      <c r="I155" s="28">
        <v>0</v>
      </c>
      <c r="J155" s="28">
        <f t="shared" si="13"/>
        <v>0</v>
      </c>
      <c r="K155" s="28">
        <v>0</v>
      </c>
      <c r="L155" s="31">
        <f t="shared" si="14"/>
        <v>5797</v>
      </c>
      <c r="M155" s="23"/>
      <c r="N155" s="24"/>
    </row>
    <row r="156" spans="1:14" ht="25.15" customHeight="1" x14ac:dyDescent="0.25">
      <c r="A156" s="25" t="str">
        <f>'[1]SER PUB VIII'!B9</f>
        <v>MARTIN  BOJORGE CISNEROS</v>
      </c>
      <c r="B156" s="26" t="str">
        <f>'[1]SER PUB VIII'!C9</f>
        <v>MANTENIMIENTO</v>
      </c>
      <c r="C156" s="26" t="str">
        <f>'[1]SER PUB VIII'!D9</f>
        <v>ALBAÑIL</v>
      </c>
      <c r="D156" s="25">
        <v>31</v>
      </c>
      <c r="E156" s="28">
        <v>190</v>
      </c>
      <c r="F156" s="28">
        <f t="shared" si="11"/>
        <v>5890</v>
      </c>
      <c r="G156" s="28">
        <v>3</v>
      </c>
      <c r="H156" s="28">
        <f t="shared" si="12"/>
        <v>93</v>
      </c>
      <c r="I156" s="28">
        <v>0</v>
      </c>
      <c r="J156" s="28">
        <f t="shared" si="13"/>
        <v>0</v>
      </c>
      <c r="K156" s="28">
        <v>0</v>
      </c>
      <c r="L156" s="31">
        <f t="shared" si="14"/>
        <v>5797</v>
      </c>
      <c r="M156" s="23"/>
      <c r="N156" s="24"/>
    </row>
    <row r="157" spans="1:14" ht="25.15" customHeight="1" x14ac:dyDescent="0.25">
      <c r="A157" s="25" t="str">
        <f>'[1]SER PUB VIII'!B10</f>
        <v>ANTONIO ZEPEDA ESTRADA</v>
      </c>
      <c r="B157" s="26" t="str">
        <f>'[1]SER PUB VIII'!C10</f>
        <v>MANTENIMIENTO</v>
      </c>
      <c r="C157" s="26" t="str">
        <f>'[1]SER PUB VIII'!D10</f>
        <v>ALBAÑIL</v>
      </c>
      <c r="D157" s="25">
        <v>31</v>
      </c>
      <c r="E157" s="28">
        <v>190</v>
      </c>
      <c r="F157" s="28">
        <f t="shared" si="11"/>
        <v>5890</v>
      </c>
      <c r="G157" s="28">
        <v>3</v>
      </c>
      <c r="H157" s="28">
        <f t="shared" si="12"/>
        <v>93</v>
      </c>
      <c r="I157" s="28">
        <v>0</v>
      </c>
      <c r="J157" s="28">
        <f t="shared" si="13"/>
        <v>0</v>
      </c>
      <c r="K157" s="28">
        <v>0</v>
      </c>
      <c r="L157" s="31">
        <f t="shared" si="14"/>
        <v>5797</v>
      </c>
      <c r="M157" s="23"/>
      <c r="N157" s="24"/>
    </row>
    <row r="158" spans="1:14" ht="25.15" customHeight="1" x14ac:dyDescent="0.25">
      <c r="A158" s="25" t="str">
        <f>'[1]SER PUB VIII'!B11</f>
        <v>ABEL OROZCO MARTINEZ</v>
      </c>
      <c r="B158" s="26" t="str">
        <f>'[1]SER PUB VIII'!C11</f>
        <v>MANTENIMIENTO</v>
      </c>
      <c r="C158" s="26" t="str">
        <f>'[1]SER PUB VIII'!D11</f>
        <v>ALBAÑIL</v>
      </c>
      <c r="D158" s="25">
        <v>31</v>
      </c>
      <c r="E158" s="28">
        <v>190</v>
      </c>
      <c r="F158" s="28">
        <f t="shared" si="11"/>
        <v>5890</v>
      </c>
      <c r="G158" s="28">
        <v>3</v>
      </c>
      <c r="H158" s="28">
        <f t="shared" si="12"/>
        <v>93</v>
      </c>
      <c r="I158" s="28">
        <v>0</v>
      </c>
      <c r="J158" s="28">
        <f t="shared" si="13"/>
        <v>0</v>
      </c>
      <c r="K158" s="28">
        <v>0</v>
      </c>
      <c r="L158" s="31">
        <f t="shared" si="14"/>
        <v>5797</v>
      </c>
      <c r="M158" s="23"/>
      <c r="N158" s="24"/>
    </row>
    <row r="159" spans="1:14" ht="25.15" customHeight="1" x14ac:dyDescent="0.25">
      <c r="A159" s="25" t="str">
        <f>'[1]SER PUB VIII'!B12</f>
        <v>VICTOR MICHAEL BUENROSTRO GARCIA</v>
      </c>
      <c r="B159" s="26" t="str">
        <f>'[1]SER PUB VIII'!C12</f>
        <v>MANTENIMIENTO</v>
      </c>
      <c r="C159" s="26" t="str">
        <f>'[1]SER PUB VIII'!D12</f>
        <v>ALBAÑIL</v>
      </c>
      <c r="D159" s="25">
        <v>31</v>
      </c>
      <c r="E159" s="28">
        <v>190</v>
      </c>
      <c r="F159" s="28">
        <f t="shared" si="11"/>
        <v>5890</v>
      </c>
      <c r="G159" s="28">
        <v>3</v>
      </c>
      <c r="H159" s="28">
        <f t="shared" si="12"/>
        <v>93</v>
      </c>
      <c r="I159" s="28">
        <v>0</v>
      </c>
      <c r="J159" s="28">
        <f t="shared" si="13"/>
        <v>0</v>
      </c>
      <c r="K159" s="28">
        <v>0</v>
      </c>
      <c r="L159" s="31">
        <f t="shared" si="14"/>
        <v>5797</v>
      </c>
      <c r="M159" s="23"/>
      <c r="N159" s="24"/>
    </row>
    <row r="160" spans="1:14" ht="25.15" customHeight="1" x14ac:dyDescent="0.25">
      <c r="A160" s="25" t="str">
        <f>'[1]SER PUB VIII'!B13</f>
        <v>ROSA MARTINEZ HERNANDEZ</v>
      </c>
      <c r="B160" s="26" t="str">
        <f>'[1]SER PUB VIII'!C13</f>
        <v>BIBLIOTECA</v>
      </c>
      <c r="C160" s="26" t="str">
        <f>'[1]SER PUB VIII'!D13</f>
        <v>SECRETARIA</v>
      </c>
      <c r="D160" s="27">
        <v>31</v>
      </c>
      <c r="E160" s="28">
        <v>188</v>
      </c>
      <c r="F160" s="28">
        <f t="shared" si="11"/>
        <v>5828</v>
      </c>
      <c r="G160" s="29">
        <v>3</v>
      </c>
      <c r="H160" s="28">
        <f t="shared" si="12"/>
        <v>93</v>
      </c>
      <c r="I160" s="30">
        <v>0</v>
      </c>
      <c r="J160" s="28">
        <f t="shared" si="13"/>
        <v>0</v>
      </c>
      <c r="K160" s="28">
        <v>0</v>
      </c>
      <c r="L160" s="31">
        <f t="shared" si="14"/>
        <v>5735</v>
      </c>
      <c r="M160" s="23">
        <f>F160*0.25</f>
        <v>1457</v>
      </c>
      <c r="N160" s="24"/>
    </row>
    <row r="161" spans="1:14" ht="25.15" customHeight="1" x14ac:dyDescent="0.25">
      <c r="A161" s="25" t="str">
        <f>'[1]SER PUB VIII'!B14</f>
        <v>MARGARITA RUIZ PULIDO</v>
      </c>
      <c r="B161" s="26" t="str">
        <f>'[1]SER PUB VIII'!C14</f>
        <v>BIBLIOTECA</v>
      </c>
      <c r="C161" s="26" t="str">
        <f>'[1]SER PUB VIII'!D14</f>
        <v>AUX DE INTENDENCIA</v>
      </c>
      <c r="D161" s="27">
        <v>31</v>
      </c>
      <c r="E161" s="28">
        <v>168</v>
      </c>
      <c r="F161" s="28">
        <f t="shared" si="11"/>
        <v>5208</v>
      </c>
      <c r="G161" s="29">
        <v>1</v>
      </c>
      <c r="H161" s="28">
        <f t="shared" si="12"/>
        <v>31</v>
      </c>
      <c r="I161" s="30">
        <v>0</v>
      </c>
      <c r="J161" s="28">
        <f t="shared" si="13"/>
        <v>0</v>
      </c>
      <c r="K161" s="28">
        <v>126</v>
      </c>
      <c r="L161" s="31">
        <f t="shared" si="14"/>
        <v>5051</v>
      </c>
      <c r="M161" s="23"/>
      <c r="N161" s="24"/>
    </row>
    <row r="162" spans="1:14" ht="25.15" customHeight="1" x14ac:dyDescent="0.25">
      <c r="A162" s="25" t="str">
        <f>'[1]SER PUB IX'!B7</f>
        <v>JUAN JOSE BEJAR FLORES</v>
      </c>
      <c r="B162" s="26" t="str">
        <f>'[1]SER PUB IX'!C7</f>
        <v>MANTENIMIENTO</v>
      </c>
      <c r="C162" s="26" t="str">
        <f>'[1]SER PUB IX'!D7</f>
        <v>ALBAÑIL</v>
      </c>
      <c r="D162" s="25">
        <v>16</v>
      </c>
      <c r="E162" s="28">
        <v>190</v>
      </c>
      <c r="F162" s="28">
        <f t="shared" si="11"/>
        <v>3040</v>
      </c>
      <c r="G162" s="28">
        <v>3</v>
      </c>
      <c r="H162" s="28">
        <f t="shared" si="12"/>
        <v>48</v>
      </c>
      <c r="I162" s="28">
        <v>0</v>
      </c>
      <c r="J162" s="28">
        <f t="shared" si="13"/>
        <v>0</v>
      </c>
      <c r="K162" s="28">
        <v>0</v>
      </c>
      <c r="L162" s="31">
        <f t="shared" si="14"/>
        <v>2992</v>
      </c>
      <c r="M162" s="23"/>
      <c r="N162" s="24"/>
    </row>
    <row r="163" spans="1:14" ht="25.15" customHeight="1" x14ac:dyDescent="0.25">
      <c r="A163" s="25" t="str">
        <f>'[1]SER PUB IX'!B8</f>
        <v>LUIS MANUEL BOJORGE HERNANDEZ</v>
      </c>
      <c r="B163" s="26" t="str">
        <f>'[1]SER PUB IX'!C8</f>
        <v>ASEO PUBLICO</v>
      </c>
      <c r="C163" s="26" t="str">
        <f>'[1]SER PUB IX'!D8</f>
        <v>ASEADOR</v>
      </c>
      <c r="D163" s="25">
        <v>8</v>
      </c>
      <c r="E163" s="28">
        <v>168</v>
      </c>
      <c r="F163" s="28">
        <f t="shared" si="11"/>
        <v>1344</v>
      </c>
      <c r="G163" s="28">
        <v>1</v>
      </c>
      <c r="H163" s="28">
        <f t="shared" si="12"/>
        <v>8</v>
      </c>
      <c r="I163" s="28">
        <v>0</v>
      </c>
      <c r="J163" s="28">
        <f t="shared" si="13"/>
        <v>0</v>
      </c>
      <c r="K163" s="28">
        <v>0</v>
      </c>
      <c r="L163" s="31">
        <f t="shared" si="14"/>
        <v>1336</v>
      </c>
      <c r="M163" s="23"/>
      <c r="N163" s="24"/>
    </row>
    <row r="164" spans="1:14" ht="25.15" customHeight="1" x14ac:dyDescent="0.25">
      <c r="A164" s="25" t="str">
        <f>'[1]SER PUB IX'!B9</f>
        <v>MARIA AMERICA BARAJAS GARCIA</v>
      </c>
      <c r="B164" s="26" t="str">
        <f>'[1]SER PUB IX'!C9</f>
        <v>BIBLIOTECA</v>
      </c>
      <c r="C164" s="26" t="str">
        <f>'[1]SER PUB IX'!D9</f>
        <v>AUX. INTENDENCIA</v>
      </c>
      <c r="D164" s="25">
        <v>9</v>
      </c>
      <c r="E164" s="28">
        <v>122</v>
      </c>
      <c r="F164" s="28">
        <f t="shared" si="11"/>
        <v>1098</v>
      </c>
      <c r="G164" s="28">
        <v>0</v>
      </c>
      <c r="H164" s="28">
        <f t="shared" si="12"/>
        <v>0</v>
      </c>
      <c r="I164" s="28">
        <v>8</v>
      </c>
      <c r="J164" s="28">
        <f t="shared" si="13"/>
        <v>72</v>
      </c>
      <c r="K164" s="28">
        <v>0</v>
      </c>
      <c r="L164" s="31">
        <f t="shared" si="14"/>
        <v>1170</v>
      </c>
      <c r="M164" s="23">
        <f>F164*0.25</f>
        <v>274.5</v>
      </c>
      <c r="N164" s="24"/>
    </row>
    <row r="165" spans="1:14" ht="25.15" customHeight="1" x14ac:dyDescent="0.25">
      <c r="A165" s="42" t="str">
        <f>[1]EVENTUALES1!B7</f>
        <v>PEDRO ELIZER FIERRO LOPEZ</v>
      </c>
      <c r="B165" s="33" t="str">
        <f>[1]EVENTUALES1!C7</f>
        <v>MANTO INMUEBLES</v>
      </c>
      <c r="C165" s="33" t="str">
        <f>[1]EVENTUALES1!D7</f>
        <v>ALBAÑIL</v>
      </c>
      <c r="D165" s="42">
        <v>31</v>
      </c>
      <c r="E165" s="35">
        <v>196</v>
      </c>
      <c r="F165" s="28">
        <f t="shared" si="11"/>
        <v>6076</v>
      </c>
      <c r="G165" s="35">
        <v>5</v>
      </c>
      <c r="H165" s="28">
        <f t="shared" si="12"/>
        <v>155</v>
      </c>
      <c r="I165" s="35">
        <v>0</v>
      </c>
      <c r="J165" s="28">
        <f t="shared" si="13"/>
        <v>0</v>
      </c>
      <c r="K165" s="35">
        <v>145</v>
      </c>
      <c r="L165" s="31">
        <f t="shared" si="14"/>
        <v>5776</v>
      </c>
      <c r="M165" s="23"/>
      <c r="N165" s="24"/>
    </row>
    <row r="166" spans="1:14" ht="25.15" customHeight="1" thickBot="1" x14ac:dyDescent="0.3">
      <c r="A166" s="42" t="str">
        <f>[1]EVENTUALES1!B8</f>
        <v>RAMON PANTOJA ALCALA</v>
      </c>
      <c r="B166" s="33" t="str">
        <f>[1]EVENTUALES1!C8</f>
        <v>MANTO INMUEBLES</v>
      </c>
      <c r="C166" s="33" t="str">
        <f>[1]EVENTUALES1!D8</f>
        <v>AUXILIAR ALBAÑIL</v>
      </c>
      <c r="D166" s="42">
        <v>31</v>
      </c>
      <c r="E166" s="35">
        <v>168</v>
      </c>
      <c r="F166" s="28">
        <f t="shared" si="11"/>
        <v>5208</v>
      </c>
      <c r="G166" s="35">
        <v>1</v>
      </c>
      <c r="H166" s="28">
        <f t="shared" si="12"/>
        <v>31</v>
      </c>
      <c r="I166" s="35">
        <v>0</v>
      </c>
      <c r="J166" s="28">
        <f t="shared" si="13"/>
        <v>0</v>
      </c>
      <c r="K166" s="35">
        <v>126</v>
      </c>
      <c r="L166" s="31">
        <f t="shared" si="14"/>
        <v>5051</v>
      </c>
      <c r="M166" s="23">
        <f>F166*0.25</f>
        <v>1302</v>
      </c>
      <c r="N166" s="24"/>
    </row>
    <row r="167" spans="1:14" ht="25.15" customHeight="1" thickBot="1" x14ac:dyDescent="0.3">
      <c r="A167" s="43" t="s">
        <v>16</v>
      </c>
      <c r="B167" s="44"/>
      <c r="C167" s="44"/>
      <c r="D167" s="45"/>
      <c r="E167" s="46"/>
      <c r="F167" s="46"/>
      <c r="G167" s="46"/>
      <c r="H167" s="46"/>
      <c r="I167" s="46"/>
      <c r="J167" s="46"/>
      <c r="K167" s="46"/>
      <c r="L167" s="47"/>
      <c r="M167" s="23"/>
      <c r="N167" s="24"/>
    </row>
    <row r="168" spans="1:14" ht="25.15" customHeight="1" x14ac:dyDescent="0.25">
      <c r="A168" s="51" t="str">
        <f>'[1]N-SEG PUB I'!B8</f>
        <v>J. JESUS CEJA GARZA</v>
      </c>
      <c r="B168" s="32" t="str">
        <f>'[1]N-SEG PUB I'!C8</f>
        <v>SEGURIDAD PUBLICA</v>
      </c>
      <c r="C168" s="32" t="str">
        <f>'[1]N-SEG PUB I'!D8</f>
        <v>JUEZ MPAL</v>
      </c>
      <c r="D168" s="51">
        <v>31</v>
      </c>
      <c r="E168" s="36">
        <v>380</v>
      </c>
      <c r="F168" s="28">
        <f t="shared" si="11"/>
        <v>11780</v>
      </c>
      <c r="G168" s="36">
        <v>46</v>
      </c>
      <c r="H168" s="28">
        <f t="shared" si="12"/>
        <v>1426</v>
      </c>
      <c r="I168" s="36">
        <v>0</v>
      </c>
      <c r="J168" s="28">
        <f t="shared" si="13"/>
        <v>0</v>
      </c>
      <c r="K168" s="36">
        <v>0</v>
      </c>
      <c r="L168" s="31">
        <f t="shared" si="14"/>
        <v>10354</v>
      </c>
      <c r="M168" s="23">
        <v>1153</v>
      </c>
      <c r="N168" s="24"/>
    </row>
    <row r="169" spans="1:14" ht="25.15" customHeight="1" x14ac:dyDescent="0.25">
      <c r="A169" s="51" t="str">
        <f>'[1]N-SEG PUB I'!B9</f>
        <v>VICTOR HERNANDEZ BRAVO</v>
      </c>
      <c r="B169" s="32" t="str">
        <f>'[1]N-SEG PUB I'!C9</f>
        <v>SEGURIDAD PUBLICA</v>
      </c>
      <c r="C169" s="32" t="str">
        <f>'[1]N-SEG PUB I'!D9</f>
        <v>COMANDANTE TURNO ALFA</v>
      </c>
      <c r="D169" s="51">
        <v>31</v>
      </c>
      <c r="E169" s="36">
        <v>338</v>
      </c>
      <c r="F169" s="28">
        <f t="shared" si="11"/>
        <v>10478</v>
      </c>
      <c r="G169" s="36">
        <v>36</v>
      </c>
      <c r="H169" s="28">
        <f t="shared" si="12"/>
        <v>1116</v>
      </c>
      <c r="I169" s="36">
        <v>0</v>
      </c>
      <c r="J169" s="28">
        <f t="shared" si="13"/>
        <v>0</v>
      </c>
      <c r="K169" s="36">
        <v>271</v>
      </c>
      <c r="L169" s="31">
        <f t="shared" si="14"/>
        <v>9091</v>
      </c>
      <c r="M169" s="23"/>
      <c r="N169" s="24"/>
    </row>
    <row r="170" spans="1:14" ht="25.15" customHeight="1" x14ac:dyDescent="0.25">
      <c r="A170" s="51" t="str">
        <f>'[1]N-SEG PUB I'!B10</f>
        <v>MIGUEL A. HERNANDEZ ELIZONDO</v>
      </c>
      <c r="B170" s="32" t="str">
        <f>'[1]N-SEG PUB I'!C10</f>
        <v>SEGURIDAD PUBLICA</v>
      </c>
      <c r="C170" s="32" t="str">
        <f>'[1]N-SEG PUB I'!D10</f>
        <v>COMANDANTE TURNO BETA</v>
      </c>
      <c r="D170" s="51">
        <v>31</v>
      </c>
      <c r="E170" s="36">
        <v>338</v>
      </c>
      <c r="F170" s="28">
        <f t="shared" si="11"/>
        <v>10478</v>
      </c>
      <c r="G170" s="36">
        <v>36</v>
      </c>
      <c r="H170" s="28">
        <f t="shared" si="12"/>
        <v>1116</v>
      </c>
      <c r="I170" s="36">
        <v>0</v>
      </c>
      <c r="J170" s="28">
        <f t="shared" si="13"/>
        <v>0</v>
      </c>
      <c r="K170" s="36">
        <v>271</v>
      </c>
      <c r="L170" s="31">
        <f t="shared" si="14"/>
        <v>9091</v>
      </c>
      <c r="M170" s="23">
        <v>1153</v>
      </c>
      <c r="N170" s="24"/>
    </row>
    <row r="171" spans="1:14" ht="25.15" customHeight="1" x14ac:dyDescent="0.25">
      <c r="A171" s="51" t="str">
        <f>'[1]N-SEG PUB I'!B11</f>
        <v>JAVIER RAMIREZ VELAZQUEZ</v>
      </c>
      <c r="B171" s="32" t="str">
        <f>'[1]N-SEG PUB I'!C11</f>
        <v>SEGURIDAD PUBLICA</v>
      </c>
      <c r="C171" s="32" t="str">
        <f>'[1]N-SEG PUB I'!D11</f>
        <v>OFICIAL OPERATIVO</v>
      </c>
      <c r="D171" s="51">
        <v>31</v>
      </c>
      <c r="E171" s="36">
        <v>300</v>
      </c>
      <c r="F171" s="28">
        <f t="shared" si="11"/>
        <v>9300</v>
      </c>
      <c r="G171" s="36">
        <v>29</v>
      </c>
      <c r="H171" s="28">
        <f t="shared" si="12"/>
        <v>899</v>
      </c>
      <c r="I171" s="36">
        <v>0</v>
      </c>
      <c r="J171" s="28">
        <f t="shared" si="13"/>
        <v>0</v>
      </c>
      <c r="K171" s="36">
        <v>378</v>
      </c>
      <c r="L171" s="31">
        <f t="shared" si="14"/>
        <v>8023</v>
      </c>
      <c r="M171" s="23">
        <v>1012</v>
      </c>
      <c r="N171" s="24"/>
    </row>
    <row r="172" spans="1:14" ht="25.15" customHeight="1" x14ac:dyDescent="0.25">
      <c r="A172" s="51" t="str">
        <f>'[1]N-SEG PUB I'!B12</f>
        <v>RODOLFO SILVA MARTINEZ</v>
      </c>
      <c r="B172" s="32" t="str">
        <f>'[1]N-SEG PUB I'!C12</f>
        <v>SEGURIDAD PUBLICA</v>
      </c>
      <c r="C172" s="32" t="str">
        <f>'[1]N-SEG PUB I'!D12</f>
        <v>OFICIAL OPERATIVO</v>
      </c>
      <c r="D172" s="51">
        <v>31</v>
      </c>
      <c r="E172" s="36">
        <v>300</v>
      </c>
      <c r="F172" s="28">
        <f t="shared" si="11"/>
        <v>9300</v>
      </c>
      <c r="G172" s="36">
        <v>29</v>
      </c>
      <c r="H172" s="28">
        <f t="shared" si="12"/>
        <v>899</v>
      </c>
      <c r="I172" s="36">
        <v>0</v>
      </c>
      <c r="J172" s="28">
        <f t="shared" si="13"/>
        <v>0</v>
      </c>
      <c r="K172" s="36">
        <v>378</v>
      </c>
      <c r="L172" s="31">
        <f t="shared" si="14"/>
        <v>8023</v>
      </c>
      <c r="M172" s="23">
        <v>1012</v>
      </c>
      <c r="N172" s="24"/>
    </row>
    <row r="173" spans="1:14" ht="25.15" customHeight="1" x14ac:dyDescent="0.25">
      <c r="A173" s="51" t="str">
        <f>'[1]N-SEG PUB I'!B13</f>
        <v>ANA LUCILA BUENROSTRO PEREZ</v>
      </c>
      <c r="B173" s="32" t="str">
        <f>'[1]N-SEG PUB I'!C13</f>
        <v>SEGURIDAD PUBLICA</v>
      </c>
      <c r="C173" s="32" t="str">
        <f>'[1]N-SEG PUB I'!D13</f>
        <v>SECRETARIA</v>
      </c>
      <c r="D173" s="51">
        <v>31</v>
      </c>
      <c r="E173" s="36">
        <v>188</v>
      </c>
      <c r="F173" s="28">
        <f t="shared" si="11"/>
        <v>5828</v>
      </c>
      <c r="G173" s="36">
        <v>4</v>
      </c>
      <c r="H173" s="28">
        <f t="shared" si="12"/>
        <v>124</v>
      </c>
      <c r="I173" s="36">
        <v>0</v>
      </c>
      <c r="J173" s="28">
        <f t="shared" si="13"/>
        <v>0</v>
      </c>
      <c r="K173" s="36">
        <v>0</v>
      </c>
      <c r="L173" s="31">
        <f t="shared" si="14"/>
        <v>5704</v>
      </c>
      <c r="M173" s="23">
        <f>F173*0.25</f>
        <v>1457</v>
      </c>
      <c r="N173" s="24"/>
    </row>
    <row r="174" spans="1:14" ht="25.15" customHeight="1" x14ac:dyDescent="0.25">
      <c r="A174" s="51" t="str">
        <f>'[1]N-SEG PUB I'!B14</f>
        <v>JOSEFINA RAMIREZ ORTIZ</v>
      </c>
      <c r="B174" s="32" t="str">
        <f>'[1]N-SEG PUB I'!C14</f>
        <v>SEGURIDAD PUBLICA</v>
      </c>
      <c r="C174" s="32" t="str">
        <f>'[1]N-SEG PUB I'!D14</f>
        <v>COCINERA</v>
      </c>
      <c r="D174" s="51">
        <v>31</v>
      </c>
      <c r="E174" s="36">
        <v>169</v>
      </c>
      <c r="F174" s="28">
        <f t="shared" si="11"/>
        <v>5239</v>
      </c>
      <c r="G174" s="36">
        <v>1</v>
      </c>
      <c r="H174" s="28">
        <f t="shared" si="12"/>
        <v>31</v>
      </c>
      <c r="I174" s="36">
        <v>0</v>
      </c>
      <c r="J174" s="28">
        <f t="shared" si="13"/>
        <v>0</v>
      </c>
      <c r="K174" s="36">
        <v>0</v>
      </c>
      <c r="L174" s="31">
        <f t="shared" si="14"/>
        <v>5208</v>
      </c>
      <c r="M174" s="23">
        <v>633</v>
      </c>
      <c r="N174" s="24"/>
    </row>
    <row r="175" spans="1:14" ht="25.15" customHeight="1" x14ac:dyDescent="0.25">
      <c r="A175" s="51" t="str">
        <f>'[1]N-SEG PUB I'!B15</f>
        <v>YOLANDA  ARROYO AGUILERA</v>
      </c>
      <c r="B175" s="32" t="str">
        <f>'[1]N-SEG PUB I'!C15</f>
        <v>SEGURIDAD PUBLICA</v>
      </c>
      <c r="C175" s="32" t="str">
        <f>'[1]N-SEG PUB I'!D15</f>
        <v>POLICIA</v>
      </c>
      <c r="D175" s="51">
        <v>31</v>
      </c>
      <c r="E175" s="36">
        <v>278</v>
      </c>
      <c r="F175" s="28">
        <f t="shared" si="11"/>
        <v>8618</v>
      </c>
      <c r="G175" s="36">
        <v>25</v>
      </c>
      <c r="H175" s="28">
        <f t="shared" si="12"/>
        <v>775</v>
      </c>
      <c r="I175" s="36">
        <v>0</v>
      </c>
      <c r="J175" s="28">
        <f t="shared" si="13"/>
        <v>0</v>
      </c>
      <c r="K175" s="36">
        <v>217</v>
      </c>
      <c r="L175" s="31">
        <f t="shared" si="14"/>
        <v>7626</v>
      </c>
      <c r="M175" s="23">
        <f>F175*0.25</f>
        <v>2154.5</v>
      </c>
      <c r="N175" s="24"/>
    </row>
    <row r="176" spans="1:14" ht="25.15" customHeight="1" x14ac:dyDescent="0.25">
      <c r="A176" s="51" t="str">
        <f>'[1]N-SEG PUB I'!B16</f>
        <v>PEDRO VILLA VARGAS</v>
      </c>
      <c r="B176" s="32" t="str">
        <f>'[1]N-SEG PUB I'!C16</f>
        <v>SEGURIDAD PUBLICA</v>
      </c>
      <c r="C176" s="32" t="str">
        <f>'[1]N-SEG PUB I'!D16</f>
        <v>POLICIA</v>
      </c>
      <c r="D176" s="51">
        <v>31</v>
      </c>
      <c r="E176" s="36">
        <v>278</v>
      </c>
      <c r="F176" s="28">
        <f t="shared" si="11"/>
        <v>8618</v>
      </c>
      <c r="G176" s="36">
        <v>25</v>
      </c>
      <c r="H176" s="28">
        <f t="shared" si="12"/>
        <v>775</v>
      </c>
      <c r="I176" s="36">
        <v>0</v>
      </c>
      <c r="J176" s="28">
        <f t="shared" si="13"/>
        <v>0</v>
      </c>
      <c r="K176" s="36">
        <v>217</v>
      </c>
      <c r="L176" s="31">
        <f t="shared" si="14"/>
        <v>7626</v>
      </c>
      <c r="M176" s="23"/>
      <c r="N176" s="24"/>
    </row>
    <row r="177" spans="1:14" ht="25.15" customHeight="1" x14ac:dyDescent="0.25">
      <c r="A177" s="51" t="str">
        <f>'[1]N-SEG PUB II'!B8</f>
        <v>ERIBERTO DELGADILLO VAZQUEZ</v>
      </c>
      <c r="B177" s="32" t="str">
        <f>'[1]N-SEG PUB II'!C8</f>
        <v>SEGURIDAD PUBLICA</v>
      </c>
      <c r="C177" s="32" t="str">
        <f>'[1]N-SEG PUB II'!D8</f>
        <v>POLICIA</v>
      </c>
      <c r="D177" s="51">
        <v>31</v>
      </c>
      <c r="E177" s="36">
        <v>278</v>
      </c>
      <c r="F177" s="28">
        <f t="shared" si="11"/>
        <v>8618</v>
      </c>
      <c r="G177" s="36">
        <v>25</v>
      </c>
      <c r="H177" s="28">
        <f t="shared" si="12"/>
        <v>775</v>
      </c>
      <c r="I177" s="36">
        <v>0</v>
      </c>
      <c r="J177" s="28">
        <f t="shared" si="13"/>
        <v>0</v>
      </c>
      <c r="K177" s="36">
        <v>217</v>
      </c>
      <c r="L177" s="31">
        <f t="shared" si="14"/>
        <v>7626</v>
      </c>
      <c r="M177" s="23"/>
      <c r="N177" s="24"/>
    </row>
    <row r="178" spans="1:14" ht="25.15" customHeight="1" x14ac:dyDescent="0.25">
      <c r="A178" s="51" t="str">
        <f>'[1]N-SEG PUB II'!B9</f>
        <v>JESUS CEJA GOMEZ</v>
      </c>
      <c r="B178" s="32" t="str">
        <f>'[1]N-SEG PUB II'!C9</f>
        <v>SEGURIDAD PUBLICA</v>
      </c>
      <c r="C178" s="32" t="str">
        <f>'[1]N-SEG PUB II'!D9</f>
        <v>POLICIA</v>
      </c>
      <c r="D178" s="51">
        <v>31</v>
      </c>
      <c r="E178" s="36">
        <v>278</v>
      </c>
      <c r="F178" s="28">
        <f t="shared" si="11"/>
        <v>8618</v>
      </c>
      <c r="G178" s="36">
        <v>25</v>
      </c>
      <c r="H178" s="28">
        <f t="shared" si="12"/>
        <v>775</v>
      </c>
      <c r="I178" s="36">
        <v>0</v>
      </c>
      <c r="J178" s="28">
        <f t="shared" si="13"/>
        <v>0</v>
      </c>
      <c r="K178" s="36">
        <v>217</v>
      </c>
      <c r="L178" s="31">
        <f t="shared" si="14"/>
        <v>7626</v>
      </c>
      <c r="M178" s="23">
        <f t="shared" ref="M178:M185" si="15">F178*0.25</f>
        <v>2154.5</v>
      </c>
      <c r="N178" s="24"/>
    </row>
    <row r="179" spans="1:14" ht="25.15" customHeight="1" x14ac:dyDescent="0.25">
      <c r="A179" s="51" t="str">
        <f>'[1]N-SEG PUB II'!B10</f>
        <v>JAIME VALDOVINOS MADRIZ</v>
      </c>
      <c r="B179" s="32" t="str">
        <f>'[1]N-SEG PUB II'!C10</f>
        <v>SEGURIDAD PUBLICA</v>
      </c>
      <c r="C179" s="32" t="str">
        <f>'[1]N-SEG PUB II'!D10</f>
        <v>POLICIA</v>
      </c>
      <c r="D179" s="51">
        <v>31</v>
      </c>
      <c r="E179" s="36">
        <v>278</v>
      </c>
      <c r="F179" s="28">
        <f t="shared" si="11"/>
        <v>8618</v>
      </c>
      <c r="G179" s="36">
        <v>25</v>
      </c>
      <c r="H179" s="28">
        <f t="shared" si="12"/>
        <v>775</v>
      </c>
      <c r="I179" s="36">
        <v>0</v>
      </c>
      <c r="J179" s="28">
        <f t="shared" si="13"/>
        <v>0</v>
      </c>
      <c r="K179" s="36">
        <v>217</v>
      </c>
      <c r="L179" s="31">
        <f t="shared" si="14"/>
        <v>7626</v>
      </c>
      <c r="M179" s="23">
        <f t="shared" si="15"/>
        <v>2154.5</v>
      </c>
      <c r="N179" s="24"/>
    </row>
    <row r="180" spans="1:14" ht="25.15" customHeight="1" x14ac:dyDescent="0.25">
      <c r="A180" s="51" t="str">
        <f>'[1]N-SEG PUB II'!B11</f>
        <v>DELIA ESTRADA RIOS</v>
      </c>
      <c r="B180" s="32" t="str">
        <f>'[1]N-SEG PUB II'!C11</f>
        <v>SEGURIDAD PUBLICA</v>
      </c>
      <c r="C180" s="32" t="str">
        <f>'[1]N-SEG PUB II'!D11</f>
        <v>POLICIA</v>
      </c>
      <c r="D180" s="51">
        <v>31</v>
      </c>
      <c r="E180" s="36">
        <v>278</v>
      </c>
      <c r="F180" s="28">
        <f t="shared" si="11"/>
        <v>8618</v>
      </c>
      <c r="G180" s="36">
        <v>25</v>
      </c>
      <c r="H180" s="28">
        <f t="shared" si="12"/>
        <v>775</v>
      </c>
      <c r="I180" s="36">
        <v>0</v>
      </c>
      <c r="J180" s="28">
        <f t="shared" si="13"/>
        <v>0</v>
      </c>
      <c r="K180" s="36">
        <v>217</v>
      </c>
      <c r="L180" s="31">
        <f t="shared" si="14"/>
        <v>7626</v>
      </c>
      <c r="M180" s="23">
        <f t="shared" si="15"/>
        <v>2154.5</v>
      </c>
      <c r="N180" s="24"/>
    </row>
    <row r="181" spans="1:14" ht="25.15" customHeight="1" x14ac:dyDescent="0.25">
      <c r="A181" s="51" t="str">
        <f>'[1]N-SEG PUB II'!B12</f>
        <v>RAFAEL CEJA MADRIZ</v>
      </c>
      <c r="B181" s="32" t="str">
        <f>'[1]N-SEG PUB II'!C12</f>
        <v>SEGURIDAD PUBLICA</v>
      </c>
      <c r="C181" s="32" t="str">
        <f>'[1]N-SEG PUB II'!D12</f>
        <v>POLICIA</v>
      </c>
      <c r="D181" s="51">
        <v>31</v>
      </c>
      <c r="E181" s="36">
        <v>278</v>
      </c>
      <c r="F181" s="28">
        <f t="shared" si="11"/>
        <v>8618</v>
      </c>
      <c r="G181" s="36">
        <v>25</v>
      </c>
      <c r="H181" s="28">
        <f t="shared" si="12"/>
        <v>775</v>
      </c>
      <c r="I181" s="36">
        <v>0</v>
      </c>
      <c r="J181" s="28">
        <f t="shared" si="13"/>
        <v>0</v>
      </c>
      <c r="K181" s="36">
        <v>217</v>
      </c>
      <c r="L181" s="31">
        <f t="shared" si="14"/>
        <v>7626</v>
      </c>
      <c r="M181" s="23">
        <f t="shared" si="15"/>
        <v>2154.5</v>
      </c>
      <c r="N181" s="24"/>
    </row>
    <row r="182" spans="1:14" ht="25.15" customHeight="1" x14ac:dyDescent="0.25">
      <c r="A182" s="51" t="str">
        <f>'[1]N-SEG PUB II'!B13</f>
        <v>MANUEL VICTORIA PLASENCIA</v>
      </c>
      <c r="B182" s="32" t="str">
        <f>'[1]N-SEG PUB II'!C13</f>
        <v>SEGURIDAD PUBLICA</v>
      </c>
      <c r="C182" s="32" t="str">
        <f>'[1]N-SEG PUB II'!D13</f>
        <v>POLICIA</v>
      </c>
      <c r="D182" s="51">
        <v>31</v>
      </c>
      <c r="E182" s="36">
        <v>278</v>
      </c>
      <c r="F182" s="28">
        <f t="shared" si="11"/>
        <v>8618</v>
      </c>
      <c r="G182" s="36">
        <v>25</v>
      </c>
      <c r="H182" s="28">
        <f t="shared" si="12"/>
        <v>775</v>
      </c>
      <c r="I182" s="36">
        <v>0</v>
      </c>
      <c r="J182" s="28">
        <f t="shared" si="13"/>
        <v>0</v>
      </c>
      <c r="K182" s="36">
        <v>217</v>
      </c>
      <c r="L182" s="31">
        <f t="shared" si="14"/>
        <v>7626</v>
      </c>
      <c r="M182" s="23">
        <f t="shared" si="15"/>
        <v>2154.5</v>
      </c>
      <c r="N182" s="24"/>
    </row>
    <row r="183" spans="1:14" ht="25.15" customHeight="1" x14ac:dyDescent="0.25">
      <c r="A183" s="51" t="str">
        <f>'[1]N-SEG PUB II'!B14</f>
        <v>MARIO CHAVARRIA PULIDO</v>
      </c>
      <c r="B183" s="32" t="str">
        <f>'[1]N-SEG PUB II'!C14</f>
        <v>SEGURIDAD PUBLICA</v>
      </c>
      <c r="C183" s="32" t="str">
        <f>'[1]N-SEG PUB II'!D14</f>
        <v>POLICIA</v>
      </c>
      <c r="D183" s="51">
        <v>31</v>
      </c>
      <c r="E183" s="36">
        <v>278</v>
      </c>
      <c r="F183" s="28">
        <f t="shared" si="11"/>
        <v>8618</v>
      </c>
      <c r="G183" s="36">
        <v>25</v>
      </c>
      <c r="H183" s="28">
        <f t="shared" si="12"/>
        <v>775</v>
      </c>
      <c r="I183" s="36">
        <v>0</v>
      </c>
      <c r="J183" s="28">
        <f t="shared" si="13"/>
        <v>0</v>
      </c>
      <c r="K183" s="36">
        <v>217</v>
      </c>
      <c r="L183" s="31">
        <f t="shared" si="14"/>
        <v>7626</v>
      </c>
      <c r="M183" s="23">
        <f t="shared" si="15"/>
        <v>2154.5</v>
      </c>
      <c r="N183" s="24"/>
    </row>
    <row r="184" spans="1:14" ht="25.15" customHeight="1" x14ac:dyDescent="0.25">
      <c r="A184" s="51" t="str">
        <f>'[1]N-SEG PUB II'!B15</f>
        <v>MA. GUADALUPE SALGADO BARAJAS</v>
      </c>
      <c r="B184" s="32" t="str">
        <f>'[1]N-SEG PUB II'!C15</f>
        <v>SEGURIDAD PUBLICA</v>
      </c>
      <c r="C184" s="32" t="str">
        <f>'[1]N-SEG PUB II'!D15</f>
        <v>POLICIA</v>
      </c>
      <c r="D184" s="51">
        <v>31</v>
      </c>
      <c r="E184" s="36">
        <v>278</v>
      </c>
      <c r="F184" s="28">
        <f t="shared" si="11"/>
        <v>8618</v>
      </c>
      <c r="G184" s="36">
        <v>25</v>
      </c>
      <c r="H184" s="28">
        <f t="shared" si="12"/>
        <v>775</v>
      </c>
      <c r="I184" s="36">
        <v>0</v>
      </c>
      <c r="J184" s="28">
        <f t="shared" si="13"/>
        <v>0</v>
      </c>
      <c r="K184" s="36">
        <v>217</v>
      </c>
      <c r="L184" s="31">
        <f t="shared" si="14"/>
        <v>7626</v>
      </c>
      <c r="M184" s="23">
        <f t="shared" si="15"/>
        <v>2154.5</v>
      </c>
      <c r="N184" s="24"/>
    </row>
    <row r="185" spans="1:14" ht="25.15" customHeight="1" x14ac:dyDescent="0.25">
      <c r="A185" s="51" t="str">
        <f>'[1]N-SEG PUB II'!B16</f>
        <v>EZEQUIEL HERNANDEZ BRAVO</v>
      </c>
      <c r="B185" s="32" t="str">
        <f>'[1]N-SEG PUB II'!C16</f>
        <v>SEGURIDAD PUBLICA</v>
      </c>
      <c r="C185" s="32" t="str">
        <f>'[1]N-SEG PUB II'!D16</f>
        <v>POLICIA</v>
      </c>
      <c r="D185" s="51">
        <v>31</v>
      </c>
      <c r="E185" s="36">
        <v>278</v>
      </c>
      <c r="F185" s="28">
        <f t="shared" si="11"/>
        <v>8618</v>
      </c>
      <c r="G185" s="36">
        <v>25</v>
      </c>
      <c r="H185" s="28">
        <f t="shared" si="12"/>
        <v>775</v>
      </c>
      <c r="I185" s="36">
        <v>0</v>
      </c>
      <c r="J185" s="28">
        <f t="shared" si="13"/>
        <v>0</v>
      </c>
      <c r="K185" s="36">
        <v>217</v>
      </c>
      <c r="L185" s="31">
        <f t="shared" si="14"/>
        <v>7626</v>
      </c>
      <c r="M185" s="23">
        <f t="shared" si="15"/>
        <v>2154.5</v>
      </c>
      <c r="N185" s="24"/>
    </row>
    <row r="186" spans="1:14" ht="25.15" customHeight="1" x14ac:dyDescent="0.25">
      <c r="A186" s="51" t="str">
        <f>'[1]N-SEG PUB III'!B8</f>
        <v>JULIETA B. MORALES QUINTERO</v>
      </c>
      <c r="B186" s="32" t="str">
        <f>'[1]N-SEG PUB III'!C8</f>
        <v>SEGURIDAD PUB.</v>
      </c>
      <c r="C186" s="32" t="str">
        <f>'[1]N-SEG PUB III'!D8</f>
        <v>POLICIA</v>
      </c>
      <c r="D186" s="51">
        <v>31</v>
      </c>
      <c r="E186" s="36">
        <v>278</v>
      </c>
      <c r="F186" s="28">
        <f t="shared" si="11"/>
        <v>8618</v>
      </c>
      <c r="G186" s="36">
        <v>25</v>
      </c>
      <c r="H186" s="28">
        <f t="shared" si="12"/>
        <v>775</v>
      </c>
      <c r="I186" s="36">
        <v>0</v>
      </c>
      <c r="J186" s="28">
        <f t="shared" si="13"/>
        <v>0</v>
      </c>
      <c r="K186" s="36">
        <v>217</v>
      </c>
      <c r="L186" s="31">
        <f t="shared" si="14"/>
        <v>7626</v>
      </c>
      <c r="M186" s="23"/>
      <c r="N186" s="24"/>
    </row>
    <row r="187" spans="1:14" ht="25.15" customHeight="1" x14ac:dyDescent="0.25">
      <c r="A187" s="51" t="str">
        <f>'[1]N-SEG PUB III'!B9</f>
        <v>ROBERTO ESCOTO PEREZ</v>
      </c>
      <c r="B187" s="32" t="str">
        <f>'[1]N-SEG PUB III'!C9</f>
        <v>SEGURIDAD PUB.</v>
      </c>
      <c r="C187" s="32" t="str">
        <f>'[1]N-SEG PUB III'!D9</f>
        <v>POLICIA</v>
      </c>
      <c r="D187" s="51">
        <v>31</v>
      </c>
      <c r="E187" s="36">
        <v>278</v>
      </c>
      <c r="F187" s="28">
        <f t="shared" si="11"/>
        <v>8618</v>
      </c>
      <c r="G187" s="36">
        <v>25</v>
      </c>
      <c r="H187" s="28">
        <f t="shared" si="12"/>
        <v>775</v>
      </c>
      <c r="I187" s="36">
        <v>0</v>
      </c>
      <c r="J187" s="28">
        <f t="shared" si="13"/>
        <v>0</v>
      </c>
      <c r="K187" s="36">
        <v>217</v>
      </c>
      <c r="L187" s="31">
        <f t="shared" si="14"/>
        <v>7626</v>
      </c>
      <c r="M187" s="23">
        <f t="shared" ref="M187:M198" si="16">F187*0.25</f>
        <v>2154.5</v>
      </c>
      <c r="N187" s="24"/>
    </row>
    <row r="188" spans="1:14" ht="25.15" customHeight="1" x14ac:dyDescent="0.25">
      <c r="A188" s="51" t="str">
        <f>'[1]N-SEG PUB III'!B10</f>
        <v>GABRIELA AYALA MELLADO</v>
      </c>
      <c r="B188" s="32" t="str">
        <f>'[1]N-SEG PUB III'!C10</f>
        <v>SEGURIDAD PUB.</v>
      </c>
      <c r="C188" s="32" t="str">
        <f>'[1]N-SEG PUB III'!D10</f>
        <v>POLICIA</v>
      </c>
      <c r="D188" s="51">
        <v>31</v>
      </c>
      <c r="E188" s="36">
        <v>278</v>
      </c>
      <c r="F188" s="28">
        <f t="shared" si="11"/>
        <v>8618</v>
      </c>
      <c r="G188" s="36">
        <v>25</v>
      </c>
      <c r="H188" s="28">
        <f t="shared" si="12"/>
        <v>775</v>
      </c>
      <c r="I188" s="36">
        <v>0</v>
      </c>
      <c r="J188" s="28">
        <f t="shared" si="13"/>
        <v>0</v>
      </c>
      <c r="K188" s="36">
        <v>217</v>
      </c>
      <c r="L188" s="31">
        <f t="shared" si="14"/>
        <v>7626</v>
      </c>
      <c r="M188" s="23">
        <f t="shared" si="16"/>
        <v>2154.5</v>
      </c>
      <c r="N188" s="24"/>
    </row>
    <row r="189" spans="1:14" ht="25.15" customHeight="1" x14ac:dyDescent="0.25">
      <c r="A189" s="51" t="str">
        <f>'[1]N-SEG PUB III'!B11</f>
        <v>GERARDO HERNANDEZ BRAVO</v>
      </c>
      <c r="B189" s="32" t="str">
        <f>'[1]N-SEG PUB III'!C11</f>
        <v>SEGURIDAD PUB.</v>
      </c>
      <c r="C189" s="32" t="str">
        <f>'[1]N-SEG PUB III'!D11</f>
        <v>POLICIA</v>
      </c>
      <c r="D189" s="51">
        <v>31</v>
      </c>
      <c r="E189" s="36">
        <v>278</v>
      </c>
      <c r="F189" s="28">
        <f t="shared" si="11"/>
        <v>8618</v>
      </c>
      <c r="G189" s="36">
        <v>25</v>
      </c>
      <c r="H189" s="28">
        <f t="shared" si="12"/>
        <v>775</v>
      </c>
      <c r="I189" s="36">
        <v>0</v>
      </c>
      <c r="J189" s="28">
        <f t="shared" si="13"/>
        <v>0</v>
      </c>
      <c r="K189" s="36">
        <v>217</v>
      </c>
      <c r="L189" s="31">
        <f t="shared" si="14"/>
        <v>7626</v>
      </c>
      <c r="M189" s="23">
        <f t="shared" si="16"/>
        <v>2154.5</v>
      </c>
      <c r="N189" s="24"/>
    </row>
    <row r="190" spans="1:14" ht="25.15" customHeight="1" x14ac:dyDescent="0.25">
      <c r="A190" s="51" t="str">
        <f>'[1]N-SEG PUB III'!B12</f>
        <v>JUAN SANDOVAL GARCIA</v>
      </c>
      <c r="B190" s="32" t="str">
        <f>'[1]N-SEG PUB III'!C12</f>
        <v>SEGURIDAD PUB.</v>
      </c>
      <c r="C190" s="32" t="str">
        <f>'[1]N-SEG PUB III'!D12</f>
        <v>POLICIA</v>
      </c>
      <c r="D190" s="51">
        <v>31</v>
      </c>
      <c r="E190" s="36">
        <v>278</v>
      </c>
      <c r="F190" s="28">
        <f t="shared" si="11"/>
        <v>8618</v>
      </c>
      <c r="G190" s="36">
        <v>25</v>
      </c>
      <c r="H190" s="28">
        <f t="shared" si="12"/>
        <v>775</v>
      </c>
      <c r="I190" s="36">
        <v>0</v>
      </c>
      <c r="J190" s="28">
        <f t="shared" si="13"/>
        <v>0</v>
      </c>
      <c r="K190" s="36">
        <v>217</v>
      </c>
      <c r="L190" s="31">
        <f t="shared" si="14"/>
        <v>7626</v>
      </c>
      <c r="M190" s="23">
        <f t="shared" si="16"/>
        <v>2154.5</v>
      </c>
      <c r="N190" s="24"/>
    </row>
    <row r="191" spans="1:14" ht="25.15" customHeight="1" x14ac:dyDescent="0.25">
      <c r="A191" s="51" t="str">
        <f>'[1]N-SEG PUB III'!B13</f>
        <v>JOSE ROBERTO VALDOVINOS PICHARDO</v>
      </c>
      <c r="B191" s="32" t="str">
        <f>'[1]N-SEG PUB III'!C13</f>
        <v>SEGURIDAD PUB.</v>
      </c>
      <c r="C191" s="32" t="str">
        <f>'[1]N-SEG PUB III'!D13</f>
        <v>POLICIA</v>
      </c>
      <c r="D191" s="51">
        <v>31</v>
      </c>
      <c r="E191" s="36">
        <v>278</v>
      </c>
      <c r="F191" s="28">
        <f t="shared" si="11"/>
        <v>8618</v>
      </c>
      <c r="G191" s="36">
        <v>25</v>
      </c>
      <c r="H191" s="28">
        <f t="shared" si="12"/>
        <v>775</v>
      </c>
      <c r="I191" s="36">
        <v>0</v>
      </c>
      <c r="J191" s="28">
        <f t="shared" si="13"/>
        <v>0</v>
      </c>
      <c r="K191" s="36">
        <v>217</v>
      </c>
      <c r="L191" s="31">
        <f t="shared" si="14"/>
        <v>7626</v>
      </c>
      <c r="M191" s="23">
        <f t="shared" si="16"/>
        <v>2154.5</v>
      </c>
      <c r="N191" s="24"/>
    </row>
    <row r="192" spans="1:14" ht="25.15" customHeight="1" x14ac:dyDescent="0.25">
      <c r="A192" s="48" t="str">
        <f>'[1]N-SEG PUB III'!B14</f>
        <v>FRANCISCO SANTILLAN PULIDO</v>
      </c>
      <c r="B192" s="49" t="str">
        <f>'[1]N-SEG PUB III'!C14</f>
        <v>SEGURIDAD PUB.</v>
      </c>
      <c r="C192" s="49" t="str">
        <f>'[1]N-SEG PUB III'!D14</f>
        <v>POLICIA</v>
      </c>
      <c r="D192" s="51">
        <v>31</v>
      </c>
      <c r="E192" s="36">
        <v>278</v>
      </c>
      <c r="F192" s="28">
        <f t="shared" si="11"/>
        <v>8618</v>
      </c>
      <c r="G192" s="36">
        <v>25</v>
      </c>
      <c r="H192" s="28">
        <f t="shared" si="12"/>
        <v>775</v>
      </c>
      <c r="I192" s="36">
        <v>0</v>
      </c>
      <c r="J192" s="28">
        <f t="shared" si="13"/>
        <v>0</v>
      </c>
      <c r="K192" s="36">
        <v>217</v>
      </c>
      <c r="L192" s="31">
        <f t="shared" si="14"/>
        <v>7626</v>
      </c>
      <c r="M192" s="23">
        <f t="shared" si="16"/>
        <v>2154.5</v>
      </c>
      <c r="N192" s="24"/>
    </row>
    <row r="193" spans="1:14" ht="25.15" customHeight="1" x14ac:dyDescent="0.25">
      <c r="A193" s="48" t="str">
        <f>'[1]N-SEP PUBIV'!B8</f>
        <v>PABLO OMAR OROZCO CONTRERAS</v>
      </c>
      <c r="B193" s="49" t="str">
        <f>'[1]N-SEP PUBIV'!C8</f>
        <v>SEGURIDAD PUB.</v>
      </c>
      <c r="C193" s="49" t="str">
        <f>'[1]N-SEP PUBIV'!D8</f>
        <v>POLICIA</v>
      </c>
      <c r="D193" s="51">
        <v>31</v>
      </c>
      <c r="E193" s="36">
        <v>278</v>
      </c>
      <c r="F193" s="28">
        <f t="shared" si="11"/>
        <v>8618</v>
      </c>
      <c r="G193" s="36">
        <v>25</v>
      </c>
      <c r="H193" s="28">
        <f t="shared" si="12"/>
        <v>775</v>
      </c>
      <c r="I193" s="36">
        <v>0</v>
      </c>
      <c r="J193" s="28">
        <f t="shared" si="13"/>
        <v>0</v>
      </c>
      <c r="K193" s="36">
        <v>217</v>
      </c>
      <c r="L193" s="31">
        <f t="shared" si="14"/>
        <v>7626</v>
      </c>
      <c r="M193" s="23">
        <f t="shared" si="16"/>
        <v>2154.5</v>
      </c>
      <c r="N193" s="24"/>
    </row>
    <row r="194" spans="1:14" ht="25.15" customHeight="1" x14ac:dyDescent="0.25">
      <c r="A194" s="48" t="str">
        <f>'[1]N-SEP PUBIV'!B9</f>
        <v>JOSE MANUEL OROZCO CONTRERAS</v>
      </c>
      <c r="B194" s="49" t="str">
        <f>'[1]N-SEP PUBIV'!C9</f>
        <v>SEGURIDAD PUB.</v>
      </c>
      <c r="C194" s="49" t="str">
        <f>'[1]N-SEP PUBIV'!D9</f>
        <v>POLICIA</v>
      </c>
      <c r="D194" s="51">
        <v>31</v>
      </c>
      <c r="E194" s="36">
        <v>278</v>
      </c>
      <c r="F194" s="28">
        <f t="shared" si="11"/>
        <v>8618</v>
      </c>
      <c r="G194" s="36">
        <v>25</v>
      </c>
      <c r="H194" s="28">
        <f t="shared" si="12"/>
        <v>775</v>
      </c>
      <c r="I194" s="36">
        <v>0</v>
      </c>
      <c r="J194" s="28">
        <f t="shared" si="13"/>
        <v>0</v>
      </c>
      <c r="K194" s="36">
        <v>217</v>
      </c>
      <c r="L194" s="31">
        <f t="shared" si="14"/>
        <v>7626</v>
      </c>
      <c r="M194" s="23">
        <f t="shared" si="16"/>
        <v>2154.5</v>
      </c>
      <c r="N194" s="24"/>
    </row>
    <row r="195" spans="1:14" ht="25.15" customHeight="1" x14ac:dyDescent="0.25">
      <c r="A195" s="48" t="str">
        <f>'[1]N-SEP PUBIV'!B10</f>
        <v>FRANCISCO NEGRETE CISNEROS</v>
      </c>
      <c r="B195" s="49" t="str">
        <f>'[1]N-SEG PUB III'!C12</f>
        <v>SEGURIDAD PUB.</v>
      </c>
      <c r="C195" s="49" t="str">
        <f>'[1]N-SEG PUB III'!D12</f>
        <v>POLICIA</v>
      </c>
      <c r="D195" s="51">
        <v>31</v>
      </c>
      <c r="E195" s="52">
        <v>278</v>
      </c>
      <c r="F195" s="28">
        <f t="shared" si="11"/>
        <v>8618</v>
      </c>
      <c r="G195" s="52">
        <v>25</v>
      </c>
      <c r="H195" s="28">
        <f t="shared" si="12"/>
        <v>775</v>
      </c>
      <c r="I195" s="52">
        <v>0</v>
      </c>
      <c r="J195" s="28">
        <f t="shared" si="13"/>
        <v>0</v>
      </c>
      <c r="K195" s="52">
        <v>217</v>
      </c>
      <c r="L195" s="31">
        <f t="shared" si="14"/>
        <v>7626</v>
      </c>
      <c r="M195" s="23">
        <f t="shared" si="16"/>
        <v>2154.5</v>
      </c>
      <c r="N195" s="24"/>
    </row>
    <row r="196" spans="1:14" ht="25.15" customHeight="1" x14ac:dyDescent="0.25">
      <c r="A196" s="51" t="str">
        <f>'[1]N-SEP PUBIV'!B11</f>
        <v>JORGE ARMANDO PICHARDO VALDOVINOS</v>
      </c>
      <c r="B196" s="32" t="str">
        <f>'[1]N-SEP PUBIV'!C11</f>
        <v>SEGURIDAD PUB.</v>
      </c>
      <c r="C196" s="32" t="str">
        <f>'[1]N-SEP PUBIV'!D11</f>
        <v>POLICIA</v>
      </c>
      <c r="D196" s="51">
        <v>31</v>
      </c>
      <c r="E196" s="36">
        <v>278</v>
      </c>
      <c r="F196" s="28">
        <f t="shared" si="11"/>
        <v>8618</v>
      </c>
      <c r="G196" s="36">
        <v>25</v>
      </c>
      <c r="H196" s="28">
        <f t="shared" si="12"/>
        <v>775</v>
      </c>
      <c r="I196" s="36">
        <v>0</v>
      </c>
      <c r="J196" s="28">
        <f t="shared" si="13"/>
        <v>0</v>
      </c>
      <c r="K196" s="36">
        <v>217</v>
      </c>
      <c r="L196" s="31">
        <f t="shared" si="14"/>
        <v>7626</v>
      </c>
      <c r="M196" s="23">
        <f t="shared" si="16"/>
        <v>2154.5</v>
      </c>
      <c r="N196" s="24"/>
    </row>
    <row r="197" spans="1:14" ht="25.15" customHeight="1" x14ac:dyDescent="0.25">
      <c r="A197" s="51" t="str">
        <f>'[1]N-SEP PUBIV'!B12</f>
        <v>ALEJANDRO RAFAEL ORTEGA VALENCIA</v>
      </c>
      <c r="B197" s="32" t="str">
        <f>'[1]N-SEP PUBIV'!C12</f>
        <v>SEGURIDAD PUB.</v>
      </c>
      <c r="C197" s="32" t="str">
        <f>'[1]N-SEP PUBIV'!D12</f>
        <v>POLICIA</v>
      </c>
      <c r="D197" s="51">
        <v>31</v>
      </c>
      <c r="E197" s="36">
        <v>278</v>
      </c>
      <c r="F197" s="28">
        <f t="shared" si="11"/>
        <v>8618</v>
      </c>
      <c r="G197" s="36">
        <v>25</v>
      </c>
      <c r="H197" s="28">
        <f t="shared" si="12"/>
        <v>775</v>
      </c>
      <c r="I197" s="36">
        <v>0</v>
      </c>
      <c r="J197" s="28">
        <f t="shared" si="13"/>
        <v>0</v>
      </c>
      <c r="K197" s="36">
        <v>217</v>
      </c>
      <c r="L197" s="31">
        <f t="shared" si="14"/>
        <v>7626</v>
      </c>
      <c r="M197" s="23">
        <f t="shared" si="16"/>
        <v>2154.5</v>
      </c>
      <c r="N197" s="24"/>
    </row>
    <row r="198" spans="1:14" ht="25.15" customHeight="1" x14ac:dyDescent="0.25">
      <c r="A198" s="51" t="str">
        <f>'[1]N-SEP PUBIV'!B13</f>
        <v>JOSE DE JESUS VALENCIA VILLA</v>
      </c>
      <c r="B198" s="32" t="str">
        <f>'[1]N-SEP PUBIV'!C13</f>
        <v>SEGURIDAD PUB.</v>
      </c>
      <c r="C198" s="32" t="str">
        <f>'[1]N-SEP PUBIV'!D13</f>
        <v>POLICIA</v>
      </c>
      <c r="D198" s="51">
        <v>31</v>
      </c>
      <c r="E198" s="36">
        <v>278</v>
      </c>
      <c r="F198" s="28">
        <f t="shared" si="11"/>
        <v>8618</v>
      </c>
      <c r="G198" s="36">
        <v>25</v>
      </c>
      <c r="H198" s="28">
        <f t="shared" si="12"/>
        <v>775</v>
      </c>
      <c r="I198" s="36">
        <v>0</v>
      </c>
      <c r="J198" s="28">
        <f t="shared" si="13"/>
        <v>0</v>
      </c>
      <c r="K198" s="36">
        <v>217</v>
      </c>
      <c r="L198" s="31">
        <f t="shared" si="14"/>
        <v>7626</v>
      </c>
      <c r="M198" s="23">
        <f t="shared" si="16"/>
        <v>2154.5</v>
      </c>
      <c r="N198" s="24"/>
    </row>
    <row r="199" spans="1:14" ht="25.15" customHeight="1" x14ac:dyDescent="0.25">
      <c r="A199" s="51" t="str">
        <f>'[1]N-SEP PUBIV'!B14</f>
        <v>RAUL CEJA AGUILAR</v>
      </c>
      <c r="B199" s="32" t="str">
        <f>'[1]N-SEP PUBIV'!C14</f>
        <v>SEGURIDAD PUB.</v>
      </c>
      <c r="C199" s="32" t="str">
        <f>'[1]N-SEP PUBIV'!D14</f>
        <v>POLICIA</v>
      </c>
      <c r="D199" s="51">
        <v>31</v>
      </c>
      <c r="E199" s="36">
        <v>278</v>
      </c>
      <c r="F199" s="28">
        <f t="shared" si="11"/>
        <v>8618</v>
      </c>
      <c r="G199" s="36">
        <v>25</v>
      </c>
      <c r="H199" s="28">
        <f t="shared" si="12"/>
        <v>775</v>
      </c>
      <c r="I199" s="36">
        <v>0</v>
      </c>
      <c r="J199" s="28">
        <f t="shared" si="13"/>
        <v>0</v>
      </c>
      <c r="K199" s="36">
        <v>217</v>
      </c>
      <c r="L199" s="31">
        <f t="shared" si="14"/>
        <v>7626</v>
      </c>
      <c r="M199" s="23"/>
      <c r="N199" s="24"/>
    </row>
    <row r="200" spans="1:14" ht="25.15" customHeight="1" x14ac:dyDescent="0.25">
      <c r="A200" s="51" t="str">
        <f>'[1]N-SEP PUBIV'!B15</f>
        <v>LEODORO HERNANDEZ ELIZONDO</v>
      </c>
      <c r="B200" s="32" t="str">
        <f>'[1]N-SEP PUBIV'!C15</f>
        <v>SEGURIDAD PUB.</v>
      </c>
      <c r="C200" s="32" t="str">
        <f>'[1]N-SEP PUBIV'!D15</f>
        <v>POLICIA</v>
      </c>
      <c r="D200" s="51">
        <v>31</v>
      </c>
      <c r="E200" s="36">
        <v>278</v>
      </c>
      <c r="F200" s="28">
        <f t="shared" ref="F200:F224" si="17">+D200*E200</f>
        <v>8618</v>
      </c>
      <c r="G200" s="36">
        <v>25</v>
      </c>
      <c r="H200" s="28">
        <f t="shared" ref="H200:H224" si="18">+D200*G200</f>
        <v>775</v>
      </c>
      <c r="I200" s="36">
        <v>0</v>
      </c>
      <c r="J200" s="28">
        <f t="shared" ref="J200:J224" si="19">+D200*I200</f>
        <v>0</v>
      </c>
      <c r="K200" s="36">
        <v>217</v>
      </c>
      <c r="L200" s="31">
        <f t="shared" ref="L200:L224" si="20">+F200-H200+J200-K200</f>
        <v>7626</v>
      </c>
      <c r="M200" s="23"/>
      <c r="N200" s="24"/>
    </row>
    <row r="201" spans="1:14" ht="25.15" customHeight="1" x14ac:dyDescent="0.25">
      <c r="A201" s="51" t="str">
        <f>'[1]N-SEP PUBIV'!B16</f>
        <v>AGUSTIN MADRIZ VALENCIA</v>
      </c>
      <c r="B201" s="32" t="str">
        <f>'[1]N-SEP PUBIV'!C16</f>
        <v>SEGURIDAD PUB.</v>
      </c>
      <c r="C201" s="32" t="str">
        <f>'[1]N-SEP PUBIV'!D16</f>
        <v>POLICIA</v>
      </c>
      <c r="D201" s="51">
        <v>31</v>
      </c>
      <c r="E201" s="36">
        <v>278</v>
      </c>
      <c r="F201" s="28">
        <f t="shared" si="17"/>
        <v>8618</v>
      </c>
      <c r="G201" s="36">
        <v>25</v>
      </c>
      <c r="H201" s="28">
        <f t="shared" si="18"/>
        <v>775</v>
      </c>
      <c r="I201" s="36">
        <v>0</v>
      </c>
      <c r="J201" s="28">
        <f t="shared" si="19"/>
        <v>0</v>
      </c>
      <c r="K201" s="36">
        <v>217</v>
      </c>
      <c r="L201" s="31">
        <f t="shared" si="20"/>
        <v>7626</v>
      </c>
      <c r="M201" s="23"/>
      <c r="N201" s="24"/>
    </row>
    <row r="202" spans="1:14" ht="25.15" customHeight="1" x14ac:dyDescent="0.25">
      <c r="A202" s="51" t="str">
        <f>'[1]N-SEP PUBIV'!B17</f>
        <v>J. ANTONIO BUENROSTRO CANO</v>
      </c>
      <c r="B202" s="32" t="str">
        <f>'[1]N-SEP PUBIV'!C17</f>
        <v>SEGURIDAD PUB.</v>
      </c>
      <c r="C202" s="32" t="str">
        <f>'[1]N-SEP PUBIV'!D17</f>
        <v>POLICIA</v>
      </c>
      <c r="D202" s="51">
        <v>31</v>
      </c>
      <c r="E202" s="36">
        <v>278</v>
      </c>
      <c r="F202" s="28">
        <f t="shared" si="17"/>
        <v>8618</v>
      </c>
      <c r="G202" s="36">
        <v>25</v>
      </c>
      <c r="H202" s="28">
        <f t="shared" si="18"/>
        <v>775</v>
      </c>
      <c r="I202" s="36">
        <v>0</v>
      </c>
      <c r="J202" s="28">
        <f t="shared" si="19"/>
        <v>0</v>
      </c>
      <c r="K202" s="36">
        <v>217</v>
      </c>
      <c r="L202" s="31">
        <f t="shared" si="20"/>
        <v>7626</v>
      </c>
      <c r="M202" s="23"/>
      <c r="N202" s="24"/>
    </row>
    <row r="203" spans="1:14" ht="25.15" customHeight="1" x14ac:dyDescent="0.25">
      <c r="A203" s="51" t="str">
        <f>'[1]N SEP PUB V'!B8</f>
        <v>OSCAR CHAVARRIA PULIDO</v>
      </c>
      <c r="B203" s="32" t="str">
        <f>'[1]N SEP PUB V'!C8</f>
        <v>SEGURIDAD PUB.</v>
      </c>
      <c r="C203" s="32" t="str">
        <f>'[1]N SEP PUB V'!D8</f>
        <v>PREVENTOLOGO</v>
      </c>
      <c r="D203" s="51">
        <v>31</v>
      </c>
      <c r="E203" s="36">
        <v>278</v>
      </c>
      <c r="F203" s="28">
        <f t="shared" si="17"/>
        <v>8618</v>
      </c>
      <c r="G203" s="36">
        <v>25</v>
      </c>
      <c r="H203" s="28">
        <f t="shared" si="18"/>
        <v>775</v>
      </c>
      <c r="I203" s="36">
        <v>0</v>
      </c>
      <c r="J203" s="28">
        <f t="shared" si="19"/>
        <v>0</v>
      </c>
      <c r="K203" s="36">
        <v>217</v>
      </c>
      <c r="L203" s="31">
        <f t="shared" si="20"/>
        <v>7626</v>
      </c>
      <c r="M203" s="23"/>
      <c r="N203" s="24"/>
    </row>
    <row r="204" spans="1:14" ht="25.15" customHeight="1" x14ac:dyDescent="0.25">
      <c r="A204" s="51" t="str">
        <f>'[1]N SEP PUB V'!B9</f>
        <v>MIRIAM MEDINA MARAVILLA</v>
      </c>
      <c r="B204" s="32" t="str">
        <f>'[1]N SEP PUB V'!C9</f>
        <v>SEGURIDAD PUBLICA</v>
      </c>
      <c r="C204" s="32" t="str">
        <f>'[1]N SEP PUB V'!D9</f>
        <v>PREVENTOLOGO</v>
      </c>
      <c r="D204" s="51">
        <v>31</v>
      </c>
      <c r="E204" s="36">
        <v>278</v>
      </c>
      <c r="F204" s="28">
        <f t="shared" si="17"/>
        <v>8618</v>
      </c>
      <c r="G204" s="36">
        <v>25</v>
      </c>
      <c r="H204" s="28">
        <f t="shared" si="18"/>
        <v>775</v>
      </c>
      <c r="I204" s="36">
        <v>0</v>
      </c>
      <c r="J204" s="28">
        <f t="shared" si="19"/>
        <v>0</v>
      </c>
      <c r="K204" s="36">
        <v>217</v>
      </c>
      <c r="L204" s="31">
        <f t="shared" si="20"/>
        <v>7626</v>
      </c>
      <c r="M204" s="23"/>
      <c r="N204" s="24"/>
    </row>
    <row r="205" spans="1:14" ht="25.15" customHeight="1" x14ac:dyDescent="0.25">
      <c r="A205" s="51" t="str">
        <f>'[1]N SEP PUB V'!B10</f>
        <v>ALMA DELIA SANJUAN SAYULA</v>
      </c>
      <c r="B205" s="32" t="str">
        <f>'[1]N SEP PUB V'!C10</f>
        <v>SEGURIDAD PUBLICA</v>
      </c>
      <c r="C205" s="32" t="str">
        <f>'[1]N SEP PUB V'!D10</f>
        <v>PREVENTOLOGO</v>
      </c>
      <c r="D205" s="51">
        <v>31</v>
      </c>
      <c r="E205" s="36">
        <v>278</v>
      </c>
      <c r="F205" s="28">
        <f t="shared" si="17"/>
        <v>8618</v>
      </c>
      <c r="G205" s="36">
        <v>25</v>
      </c>
      <c r="H205" s="28">
        <f t="shared" si="18"/>
        <v>775</v>
      </c>
      <c r="I205" s="36">
        <v>0</v>
      </c>
      <c r="J205" s="28">
        <f t="shared" si="19"/>
        <v>0</v>
      </c>
      <c r="K205" s="36">
        <v>0</v>
      </c>
      <c r="L205" s="31">
        <f t="shared" si="20"/>
        <v>7843</v>
      </c>
      <c r="M205" s="23"/>
      <c r="N205" s="24"/>
    </row>
    <row r="206" spans="1:14" ht="25.15" customHeight="1" x14ac:dyDescent="0.25">
      <c r="A206" s="51" t="str">
        <f>'[1]N SEG PUB VI'!B8</f>
        <v>JOSE LUIS MANZO MORENO</v>
      </c>
      <c r="B206" s="32" t="str">
        <f>'[1]N SEG PUB VI'!C8</f>
        <v>SEGURIDAD PUB.</v>
      </c>
      <c r="C206" s="32" t="str">
        <f>'[1]N SEG PUB VI'!D8</f>
        <v>POLICIA</v>
      </c>
      <c r="D206" s="51">
        <v>31</v>
      </c>
      <c r="E206" s="36">
        <v>278</v>
      </c>
      <c r="F206" s="28">
        <f t="shared" si="17"/>
        <v>8618</v>
      </c>
      <c r="G206" s="36">
        <v>25</v>
      </c>
      <c r="H206" s="28">
        <f t="shared" si="18"/>
        <v>775</v>
      </c>
      <c r="I206" s="36">
        <v>0</v>
      </c>
      <c r="J206" s="28">
        <f t="shared" si="19"/>
        <v>0</v>
      </c>
      <c r="K206" s="36">
        <v>0</v>
      </c>
      <c r="L206" s="31">
        <f t="shared" si="20"/>
        <v>7843</v>
      </c>
      <c r="M206" s="23"/>
      <c r="N206" s="24"/>
    </row>
    <row r="207" spans="1:14" ht="25.15" customHeight="1" x14ac:dyDescent="0.25">
      <c r="A207" s="51" t="str">
        <f>'[1]N SEG PUB VI'!B9</f>
        <v>JOSE MARTIN VILLA GALLEGOS</v>
      </c>
      <c r="B207" s="32" t="str">
        <f>'[1]N SEG PUB VI'!C9</f>
        <v>SEGURIDAD PUB.</v>
      </c>
      <c r="C207" s="32" t="str">
        <f>'[1]N SEG PUB VI'!D9</f>
        <v>POLICIA</v>
      </c>
      <c r="D207" s="51">
        <v>31</v>
      </c>
      <c r="E207" s="36">
        <v>278</v>
      </c>
      <c r="F207" s="28">
        <f t="shared" si="17"/>
        <v>8618</v>
      </c>
      <c r="G207" s="36">
        <v>25</v>
      </c>
      <c r="H207" s="28">
        <f t="shared" si="18"/>
        <v>775</v>
      </c>
      <c r="I207" s="36">
        <v>0</v>
      </c>
      <c r="J207" s="28">
        <f t="shared" si="19"/>
        <v>0</v>
      </c>
      <c r="K207" s="36">
        <v>0</v>
      </c>
      <c r="L207" s="31">
        <f t="shared" si="20"/>
        <v>7843</v>
      </c>
      <c r="M207" s="23"/>
      <c r="N207" s="24"/>
    </row>
    <row r="208" spans="1:14" ht="25.15" customHeight="1" x14ac:dyDescent="0.25">
      <c r="A208" s="51" t="str">
        <f>'[1]N SEG PUV VII'!B8</f>
        <v>JOSE VICTORIA PLASENCIA</v>
      </c>
      <c r="B208" s="32" t="str">
        <f>'[1]N SEG PUV VII'!C8</f>
        <v>SEGURIDAD PUB.</v>
      </c>
      <c r="C208" s="32" t="str">
        <f>'[1]N SEG PUV VII'!D8</f>
        <v>POLICIA</v>
      </c>
      <c r="D208" s="51">
        <v>7</v>
      </c>
      <c r="E208" s="36">
        <v>278</v>
      </c>
      <c r="F208" s="28">
        <f t="shared" si="17"/>
        <v>1946</v>
      </c>
      <c r="G208" s="36">
        <v>25</v>
      </c>
      <c r="H208" s="28">
        <f t="shared" si="18"/>
        <v>175</v>
      </c>
      <c r="I208" s="36">
        <v>0</v>
      </c>
      <c r="J208" s="28">
        <f t="shared" si="19"/>
        <v>0</v>
      </c>
      <c r="K208" s="36">
        <v>50</v>
      </c>
      <c r="L208" s="31">
        <f t="shared" si="20"/>
        <v>1721</v>
      </c>
      <c r="M208" s="23"/>
      <c r="N208" s="24"/>
    </row>
    <row r="209" spans="1:14" ht="25.15" customHeight="1" x14ac:dyDescent="0.25">
      <c r="A209" s="48" t="str">
        <f>'[1]SEG PUB'!B8</f>
        <v>HECTOR BONILLA VAZQUEZ</v>
      </c>
      <c r="B209" s="49" t="str">
        <f>'[1]SEG PUB'!C8</f>
        <v>SEGURIDAD PUBLICA</v>
      </c>
      <c r="C209" s="49" t="str">
        <f>'[1]SEG PUB'!D8</f>
        <v>COMANDANTE</v>
      </c>
      <c r="D209" s="50" t="s">
        <v>17</v>
      </c>
      <c r="E209" s="52">
        <v>338</v>
      </c>
      <c r="F209" s="28">
        <f t="shared" si="17"/>
        <v>10478</v>
      </c>
      <c r="G209" s="52">
        <v>36</v>
      </c>
      <c r="H209" s="28">
        <f t="shared" si="18"/>
        <v>1116</v>
      </c>
      <c r="I209" s="52">
        <v>0</v>
      </c>
      <c r="J209" s="28">
        <f t="shared" si="19"/>
        <v>0</v>
      </c>
      <c r="K209" s="52">
        <v>0</v>
      </c>
      <c r="L209" s="31">
        <f t="shared" si="20"/>
        <v>9362</v>
      </c>
      <c r="M209" s="23"/>
      <c r="N209" s="24"/>
    </row>
    <row r="210" spans="1:14" ht="25.15" customHeight="1" x14ac:dyDescent="0.25">
      <c r="A210" s="51" t="str">
        <f>'[1]PROT CIV I'!B8</f>
        <v>ROSENDO GONZALEZ RODRIGUEZ</v>
      </c>
      <c r="B210" s="32" t="str">
        <f>'[1]PROT CIV I'!C8</f>
        <v>PROT. CIVIL Y SERVICIOS MEDICOS MPALES</v>
      </c>
      <c r="C210" s="32" t="str">
        <f>'[1]PROT CIV I'!D8</f>
        <v>DIRECTOR</v>
      </c>
      <c r="D210" s="51">
        <v>31</v>
      </c>
      <c r="E210" s="36">
        <v>380</v>
      </c>
      <c r="F210" s="28">
        <f t="shared" si="17"/>
        <v>11780</v>
      </c>
      <c r="G210" s="36">
        <v>46</v>
      </c>
      <c r="H210" s="28">
        <f t="shared" si="18"/>
        <v>1426</v>
      </c>
      <c r="I210" s="36">
        <v>0</v>
      </c>
      <c r="J210" s="28">
        <f t="shared" si="19"/>
        <v>0</v>
      </c>
      <c r="K210" s="36">
        <v>0</v>
      </c>
      <c r="L210" s="31">
        <f t="shared" si="20"/>
        <v>10354</v>
      </c>
      <c r="M210" s="23"/>
      <c r="N210" s="24"/>
    </row>
    <row r="211" spans="1:14" ht="25.15" customHeight="1" x14ac:dyDescent="0.25">
      <c r="A211" s="51" t="str">
        <f>'[1]PROT CIV I'!B9</f>
        <v>MA. DE LA LUZ CORONA TEJEDA</v>
      </c>
      <c r="B211" s="32" t="str">
        <f>'[1]PROT CIV I'!C9</f>
        <v>PROT. CIVIL Y SERVICIOS MEDICOS MPALES</v>
      </c>
      <c r="C211" s="32" t="str">
        <f>'[1]PROT CIV I'!D9</f>
        <v>SUB-DIRECTOR</v>
      </c>
      <c r="D211" s="51">
        <v>31</v>
      </c>
      <c r="E211" s="36">
        <v>256</v>
      </c>
      <c r="F211" s="28">
        <f t="shared" si="17"/>
        <v>7936</v>
      </c>
      <c r="G211" s="36">
        <v>22</v>
      </c>
      <c r="H211" s="28">
        <f t="shared" si="18"/>
        <v>682</v>
      </c>
      <c r="I211" s="36">
        <v>0</v>
      </c>
      <c r="J211" s="28">
        <f t="shared" si="19"/>
        <v>0</v>
      </c>
      <c r="K211" s="36">
        <v>0</v>
      </c>
      <c r="L211" s="31">
        <f t="shared" si="20"/>
        <v>7254</v>
      </c>
      <c r="M211" s="23"/>
      <c r="N211" s="24"/>
    </row>
    <row r="212" spans="1:14" ht="25.15" customHeight="1" x14ac:dyDescent="0.25">
      <c r="A212" s="51" t="str">
        <f>'[1]PROT CIV I'!B10</f>
        <v>JOSE GUADALUPE MACIAS VALENCIA</v>
      </c>
      <c r="B212" s="32" t="str">
        <f>'[1]PROT CIV I'!C10</f>
        <v>PROT. CIVIL Y SERVICIOS MEDICOS MPALES</v>
      </c>
      <c r="C212" s="32" t="str">
        <f>'[1]PROT CIV I'!D10</f>
        <v>PARAMEDICO/ BOMBERO</v>
      </c>
      <c r="D212" s="51">
        <v>31</v>
      </c>
      <c r="E212" s="36">
        <v>206</v>
      </c>
      <c r="F212" s="28">
        <f t="shared" si="17"/>
        <v>6386</v>
      </c>
      <c r="G212" s="36">
        <v>6</v>
      </c>
      <c r="H212" s="28">
        <f t="shared" si="18"/>
        <v>186</v>
      </c>
      <c r="I212" s="36">
        <v>0</v>
      </c>
      <c r="J212" s="28">
        <f t="shared" si="19"/>
        <v>0</v>
      </c>
      <c r="K212" s="36">
        <v>145</v>
      </c>
      <c r="L212" s="31">
        <f t="shared" si="20"/>
        <v>6055</v>
      </c>
      <c r="M212" s="23">
        <v>716</v>
      </c>
      <c r="N212" s="24"/>
    </row>
    <row r="213" spans="1:14" ht="25.15" customHeight="1" x14ac:dyDescent="0.25">
      <c r="A213" s="51" t="str">
        <f>'[1]PROT CIV I'!B11</f>
        <v>MIGUEL ANGEL LUPIAN ALVAREZ</v>
      </c>
      <c r="B213" s="32" t="str">
        <f>'[1]PROT CIV I'!C11</f>
        <v>PROT. CIVIL Y SERVICIOS MEDICOS MPALES</v>
      </c>
      <c r="C213" s="32" t="str">
        <f>'[1]PROT CIV I'!D11</f>
        <v>PARAMEDICO/ BOMBERO</v>
      </c>
      <c r="D213" s="51">
        <v>31</v>
      </c>
      <c r="E213" s="36">
        <v>206</v>
      </c>
      <c r="F213" s="28">
        <f t="shared" si="17"/>
        <v>6386</v>
      </c>
      <c r="G213" s="36">
        <v>6</v>
      </c>
      <c r="H213" s="28">
        <f t="shared" si="18"/>
        <v>186</v>
      </c>
      <c r="I213" s="36">
        <v>0</v>
      </c>
      <c r="J213" s="28">
        <f t="shared" si="19"/>
        <v>0</v>
      </c>
      <c r="K213" s="36">
        <v>145</v>
      </c>
      <c r="L213" s="31">
        <f t="shared" si="20"/>
        <v>6055</v>
      </c>
      <c r="M213" s="23">
        <v>716</v>
      </c>
      <c r="N213" s="24"/>
    </row>
    <row r="214" spans="1:14" ht="25.15" customHeight="1" x14ac:dyDescent="0.25">
      <c r="A214" s="51" t="str">
        <f>'[1]PROT CIV I'!B12</f>
        <v>PEDRO GONZALEZ CORTES</v>
      </c>
      <c r="B214" s="32" t="str">
        <f>'[1]PROT CIV I'!C12</f>
        <v>PROT. CIVIL Y SERVICIOS MEDICOS MPALES</v>
      </c>
      <c r="C214" s="32" t="str">
        <f>'[1]PROT CIV I'!D12</f>
        <v>PARAMEDICO/ BOMBERO</v>
      </c>
      <c r="D214" s="51">
        <v>31</v>
      </c>
      <c r="E214" s="36">
        <v>206</v>
      </c>
      <c r="F214" s="28">
        <f t="shared" si="17"/>
        <v>6386</v>
      </c>
      <c r="G214" s="36">
        <v>6</v>
      </c>
      <c r="H214" s="28">
        <f t="shared" si="18"/>
        <v>186</v>
      </c>
      <c r="I214" s="36">
        <v>0</v>
      </c>
      <c r="J214" s="28">
        <f t="shared" si="19"/>
        <v>0</v>
      </c>
      <c r="K214" s="36">
        <v>145</v>
      </c>
      <c r="L214" s="31">
        <f t="shared" si="20"/>
        <v>6055</v>
      </c>
      <c r="M214" s="23">
        <v>716</v>
      </c>
      <c r="N214" s="24"/>
    </row>
    <row r="215" spans="1:14" ht="25.15" customHeight="1" x14ac:dyDescent="0.25">
      <c r="A215" s="51" t="str">
        <f>'[1]PROT CIV I'!B13</f>
        <v>ISRAEL SANCHEZ VEGA</v>
      </c>
      <c r="B215" s="32" t="str">
        <f>'[1]PROT CIV I'!C13</f>
        <v>PROT. CIVIL Y SERVICIOS MEDICOS MPALES</v>
      </c>
      <c r="C215" s="32" t="str">
        <f>'[1]PROT CIV I'!D13</f>
        <v>PARAMEDICO/ BOMBERO</v>
      </c>
      <c r="D215" s="51">
        <v>31</v>
      </c>
      <c r="E215" s="36">
        <v>206</v>
      </c>
      <c r="F215" s="28">
        <f t="shared" si="17"/>
        <v>6386</v>
      </c>
      <c r="G215" s="36">
        <v>6</v>
      </c>
      <c r="H215" s="28">
        <f t="shared" si="18"/>
        <v>186</v>
      </c>
      <c r="I215" s="36">
        <v>0</v>
      </c>
      <c r="J215" s="28">
        <f t="shared" si="19"/>
        <v>0</v>
      </c>
      <c r="K215" s="36">
        <v>145</v>
      </c>
      <c r="L215" s="31">
        <f t="shared" si="20"/>
        <v>6055</v>
      </c>
      <c r="M215" s="23">
        <v>716</v>
      </c>
      <c r="N215" s="24"/>
    </row>
    <row r="216" spans="1:14" ht="25.15" customHeight="1" x14ac:dyDescent="0.25">
      <c r="A216" s="51" t="str">
        <f>'[1]PROT CIV I'!B14</f>
        <v>JOSE ARMANDO LUPIAN RAMOS</v>
      </c>
      <c r="B216" s="32" t="str">
        <f>'[1]PROT CIV I'!C14</f>
        <v>PROT. CIVIL Y SERVICIOS MEDICOS MPALES</v>
      </c>
      <c r="C216" s="32" t="str">
        <f>'[1]PROT CIV I'!D14</f>
        <v>PARAMEDICO/ BOMBERO</v>
      </c>
      <c r="D216" s="51">
        <v>31</v>
      </c>
      <c r="E216" s="36">
        <v>206</v>
      </c>
      <c r="F216" s="28">
        <f t="shared" si="17"/>
        <v>6386</v>
      </c>
      <c r="G216" s="36">
        <v>6</v>
      </c>
      <c r="H216" s="28">
        <f t="shared" si="18"/>
        <v>186</v>
      </c>
      <c r="I216" s="36">
        <v>0</v>
      </c>
      <c r="J216" s="28">
        <f t="shared" si="19"/>
        <v>0</v>
      </c>
      <c r="K216" s="36">
        <v>145</v>
      </c>
      <c r="L216" s="31">
        <f t="shared" si="20"/>
        <v>6055</v>
      </c>
      <c r="M216" s="23"/>
      <c r="N216" s="24"/>
    </row>
    <row r="217" spans="1:14" ht="25.15" customHeight="1" x14ac:dyDescent="0.25">
      <c r="A217" s="51" t="str">
        <f>'[1]PROT CIV II'!B8</f>
        <v>JOSE LUIS MANZO MORENO</v>
      </c>
      <c r="B217" s="32" t="str">
        <f>'[1]PROT CIV II'!C8</f>
        <v>PROT. CIVIL Y SERVICIOS MEDICOS MPALES</v>
      </c>
      <c r="C217" s="32" t="str">
        <f>'[1]PROT CIV II'!D8</f>
        <v>PARAMEDICO/ BOMBERO</v>
      </c>
      <c r="D217" s="51">
        <v>8</v>
      </c>
      <c r="E217" s="36">
        <v>206</v>
      </c>
      <c r="F217" s="28">
        <f t="shared" si="17"/>
        <v>1648</v>
      </c>
      <c r="G217" s="36">
        <v>6</v>
      </c>
      <c r="H217" s="28">
        <f t="shared" si="18"/>
        <v>48</v>
      </c>
      <c r="I217" s="36">
        <v>0</v>
      </c>
      <c r="J217" s="28">
        <f t="shared" si="19"/>
        <v>0</v>
      </c>
      <c r="K217" s="36">
        <v>0</v>
      </c>
      <c r="L217" s="31">
        <f t="shared" si="20"/>
        <v>1600</v>
      </c>
      <c r="M217" s="23"/>
      <c r="N217" s="24"/>
    </row>
    <row r="218" spans="1:14" ht="25.15" customHeight="1" x14ac:dyDescent="0.25">
      <c r="A218" s="51" t="str">
        <f>'[1]PROT CIV II'!B9</f>
        <v>LUIS MIGUEL GARCIA RODRIGUEZ</v>
      </c>
      <c r="B218" s="32" t="str">
        <f>'[1]PROT CIV II'!C9</f>
        <v>PROT. CIVIL Y SERVICIOS MEDICOS MPALES</v>
      </c>
      <c r="C218" s="32" t="str">
        <f>'[1]PROT CIV II'!D9</f>
        <v>PARAMEDICO/ BOMBERO</v>
      </c>
      <c r="D218" s="51">
        <v>9</v>
      </c>
      <c r="E218" s="36">
        <v>206</v>
      </c>
      <c r="F218" s="28">
        <f t="shared" si="17"/>
        <v>1854</v>
      </c>
      <c r="G218" s="36">
        <v>6</v>
      </c>
      <c r="H218" s="28">
        <f t="shared" si="18"/>
        <v>54</v>
      </c>
      <c r="I218" s="36">
        <v>0</v>
      </c>
      <c r="J218" s="28">
        <f t="shared" si="19"/>
        <v>0</v>
      </c>
      <c r="K218" s="36">
        <v>0</v>
      </c>
      <c r="L218" s="31">
        <f t="shared" si="20"/>
        <v>1800</v>
      </c>
      <c r="M218" s="23"/>
      <c r="N218" s="24"/>
    </row>
    <row r="219" spans="1:14" ht="25.15" customHeight="1" x14ac:dyDescent="0.25">
      <c r="A219" s="51" t="str">
        <f>'[1]PROT CIV II'!B10</f>
        <v>SERGIO MONTIEL CORONA</v>
      </c>
      <c r="B219" s="32" t="str">
        <f>'[1]PROT CIV II'!C10</f>
        <v>PROT. CIVIL Y SERVICIOS MEDICOS MPALES</v>
      </c>
      <c r="C219" s="32" t="str">
        <f>'[1]PROT CIV II'!D10</f>
        <v>AUX. PROT. CIVIL</v>
      </c>
      <c r="D219" s="51">
        <v>31</v>
      </c>
      <c r="E219" s="36">
        <v>164</v>
      </c>
      <c r="F219" s="28">
        <f t="shared" si="17"/>
        <v>5084</v>
      </c>
      <c r="G219" s="36">
        <v>1</v>
      </c>
      <c r="H219" s="28">
        <f t="shared" si="18"/>
        <v>31</v>
      </c>
      <c r="I219" s="36">
        <v>0</v>
      </c>
      <c r="J219" s="28">
        <f t="shared" si="19"/>
        <v>0</v>
      </c>
      <c r="K219" s="36">
        <v>50</v>
      </c>
      <c r="L219" s="31">
        <f t="shared" si="20"/>
        <v>5003</v>
      </c>
      <c r="M219" s="23">
        <v>847</v>
      </c>
      <c r="N219" s="24"/>
    </row>
    <row r="220" spans="1:14" ht="25.15" customHeight="1" x14ac:dyDescent="0.25">
      <c r="A220" s="51" t="str">
        <f>'[1]PROT CIV II'!B11</f>
        <v>MARTHA ELENA GARCIA NEGRETE</v>
      </c>
      <c r="B220" s="32" t="str">
        <f>'[1]PROT CIV II'!C11</f>
        <v>PROT. CIVIL Y SERVICIOS MEDICOS MPALES</v>
      </c>
      <c r="C220" s="32" t="str">
        <f>'[1]PROT CIV II'!D11</f>
        <v>AUX. PROT. CIVIL</v>
      </c>
      <c r="D220" s="51">
        <v>31</v>
      </c>
      <c r="E220" s="36">
        <v>164</v>
      </c>
      <c r="F220" s="28">
        <f t="shared" si="17"/>
        <v>5084</v>
      </c>
      <c r="G220" s="36">
        <v>1</v>
      </c>
      <c r="H220" s="28">
        <f t="shared" si="18"/>
        <v>31</v>
      </c>
      <c r="I220" s="36">
        <v>0</v>
      </c>
      <c r="J220" s="28">
        <f t="shared" si="19"/>
        <v>0</v>
      </c>
      <c r="K220" s="36">
        <v>50</v>
      </c>
      <c r="L220" s="31">
        <f t="shared" si="20"/>
        <v>5003</v>
      </c>
      <c r="M220" s="23"/>
      <c r="N220" s="24"/>
    </row>
    <row r="221" spans="1:14" ht="25.15" customHeight="1" x14ac:dyDescent="0.25">
      <c r="A221" s="51" t="str">
        <f>'[1]PROT CIV II'!B12</f>
        <v>GIOVANNA SANCHEZ GONZALEZ</v>
      </c>
      <c r="B221" s="32" t="str">
        <f>'[1]PROT CIV II'!C12</f>
        <v>PROT. CIVIL Y SERVICIOS MEDICOS MPALES</v>
      </c>
      <c r="C221" s="32" t="str">
        <f>'[1]PROT CIV II'!D12</f>
        <v>AUX. PROT. CIVIL</v>
      </c>
      <c r="D221" s="51">
        <v>31</v>
      </c>
      <c r="E221" s="36">
        <v>164</v>
      </c>
      <c r="F221" s="28">
        <f t="shared" si="17"/>
        <v>5084</v>
      </c>
      <c r="G221" s="36">
        <v>1</v>
      </c>
      <c r="H221" s="28">
        <f t="shared" si="18"/>
        <v>31</v>
      </c>
      <c r="I221" s="36">
        <v>0</v>
      </c>
      <c r="J221" s="28">
        <f t="shared" si="19"/>
        <v>0</v>
      </c>
      <c r="K221" s="36">
        <v>50</v>
      </c>
      <c r="L221" s="31">
        <f t="shared" si="20"/>
        <v>5003</v>
      </c>
      <c r="M221" s="23"/>
      <c r="N221" s="24"/>
    </row>
    <row r="222" spans="1:14" ht="25.15" customHeight="1" x14ac:dyDescent="0.25">
      <c r="A222" s="51" t="str">
        <f>'[1]PROT CIV II'!B13</f>
        <v>FERNADO FLORES ZAMORA</v>
      </c>
      <c r="B222" s="32" t="str">
        <f>'[1]PROT CIV II'!C13</f>
        <v>PROT. CIVIL Y SERVICIOS MEDICOS MPALES</v>
      </c>
      <c r="C222" s="32" t="str">
        <f>'[1]PROT CIV II'!D13</f>
        <v>MEDICO PROT.CIV.</v>
      </c>
      <c r="D222" s="51">
        <v>31</v>
      </c>
      <c r="E222" s="36">
        <v>362</v>
      </c>
      <c r="F222" s="28">
        <f t="shared" si="17"/>
        <v>11222</v>
      </c>
      <c r="G222" s="36">
        <v>42</v>
      </c>
      <c r="H222" s="28">
        <f t="shared" si="18"/>
        <v>1302</v>
      </c>
      <c r="I222" s="36">
        <v>0</v>
      </c>
      <c r="J222" s="28">
        <f t="shared" si="19"/>
        <v>0</v>
      </c>
      <c r="K222" s="36">
        <v>294</v>
      </c>
      <c r="L222" s="31">
        <f t="shared" si="20"/>
        <v>9626</v>
      </c>
      <c r="M222" s="23"/>
      <c r="N222" s="24"/>
    </row>
    <row r="223" spans="1:14" ht="25.15" customHeight="1" x14ac:dyDescent="0.25">
      <c r="A223" s="51" t="str">
        <f>'[1]PROT CIV II'!B14</f>
        <v>ROBERTO GONZALEZ DOMINGUEZ</v>
      </c>
      <c r="B223" s="32" t="str">
        <f>'[1]PROT CIV II'!C14</f>
        <v>PROT. CIVIL Y SERVICIOS MEDICOS MPALES</v>
      </c>
      <c r="C223" s="32" t="str">
        <f>'[1]PROT CIV II'!D14</f>
        <v>ENFERMERO</v>
      </c>
      <c r="D223" s="51">
        <v>31</v>
      </c>
      <c r="E223" s="36">
        <v>226</v>
      </c>
      <c r="F223" s="28">
        <f t="shared" si="17"/>
        <v>7006</v>
      </c>
      <c r="G223" s="36">
        <v>9</v>
      </c>
      <c r="H223" s="28">
        <f t="shared" si="18"/>
        <v>279</v>
      </c>
      <c r="I223" s="36">
        <v>0</v>
      </c>
      <c r="J223" s="28">
        <f t="shared" si="19"/>
        <v>0</v>
      </c>
      <c r="K223" s="36">
        <v>0</v>
      </c>
      <c r="L223" s="31">
        <f t="shared" si="20"/>
        <v>6727</v>
      </c>
      <c r="M223" s="23"/>
      <c r="N223" s="24"/>
    </row>
    <row r="224" spans="1:14" ht="25.15" customHeight="1" thickBot="1" x14ac:dyDescent="0.3">
      <c r="A224" s="48" t="str">
        <f>[1]TRANSITO!B8</f>
        <v>JOSE MANUEL SANCHEZ ZAMORA</v>
      </c>
      <c r="B224" s="49" t="str">
        <f>[1]TRANSITO!C8</f>
        <v>SEGURIDAD PUB.</v>
      </c>
      <c r="C224" s="49" t="str">
        <f>[1]TRANSITO!D8</f>
        <v>POLICIA VIAL</v>
      </c>
      <c r="D224" s="51">
        <v>31</v>
      </c>
      <c r="E224" s="36">
        <v>145</v>
      </c>
      <c r="F224" s="28">
        <f t="shared" si="17"/>
        <v>4495</v>
      </c>
      <c r="G224" s="36">
        <v>0</v>
      </c>
      <c r="H224" s="28">
        <f t="shared" si="18"/>
        <v>0</v>
      </c>
      <c r="I224" s="36">
        <v>4</v>
      </c>
      <c r="J224" s="28">
        <f t="shared" si="19"/>
        <v>124</v>
      </c>
      <c r="K224" s="36">
        <v>0</v>
      </c>
      <c r="L224" s="31">
        <f t="shared" si="20"/>
        <v>4619</v>
      </c>
      <c r="M224" s="53">
        <v>543</v>
      </c>
      <c r="N224" s="24"/>
    </row>
    <row r="225" spans="1:14" ht="25.15" customHeight="1" thickTop="1" x14ac:dyDescent="0.25">
      <c r="A225" s="54" t="s">
        <v>13</v>
      </c>
      <c r="B225" s="55"/>
      <c r="C225" s="55"/>
      <c r="D225" s="56"/>
      <c r="E225" s="57"/>
      <c r="F225" s="57">
        <f>SUM(F6:F224)</f>
        <v>1669669</v>
      </c>
      <c r="G225" s="57">
        <v>1277</v>
      </c>
      <c r="H225" s="57">
        <f>SUM(H6:H224)</f>
        <v>143204</v>
      </c>
      <c r="I225" s="57">
        <v>4</v>
      </c>
      <c r="J225" s="57">
        <f>SUM(J6:J224)</f>
        <v>8174</v>
      </c>
      <c r="K225" s="57">
        <f>SUM(K6:K224)</f>
        <v>20213</v>
      </c>
      <c r="L225" s="57">
        <f>SUM(L6:L224)</f>
        <v>1514426</v>
      </c>
      <c r="M225" s="23">
        <f>SUM(M6:M224)</f>
        <v>226208.5</v>
      </c>
      <c r="N225" s="24"/>
    </row>
    <row r="226" spans="1:14" ht="25.15" customHeight="1" x14ac:dyDescent="0.25"/>
  </sheetData>
  <mergeCells count="3">
    <mergeCell ref="A1:L1"/>
    <mergeCell ref="A2:L2"/>
    <mergeCell ref="A3:L3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Mpio Tizapan</dc:creator>
  <cp:lastModifiedBy>modulo</cp:lastModifiedBy>
  <dcterms:created xsi:type="dcterms:W3CDTF">2015-11-28T20:30:43Z</dcterms:created>
  <dcterms:modified xsi:type="dcterms:W3CDTF">2015-11-30T16:51:54Z</dcterms:modified>
</cp:coreProperties>
</file>