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checo\Desktop\archivos a modificar nombre y sustituir\"/>
    </mc:Choice>
  </mc:AlternateContent>
  <bookViews>
    <workbookView xWindow="-105" yWindow="105" windowWidth="11910" windowHeight="6375" tabRatio="263"/>
  </bookViews>
  <sheets>
    <sheet name="Fracción V Inciso A" sheetId="1" r:id="rId1"/>
    <sheet name="Fracción IX" sheetId="4" r:id="rId2"/>
    <sheet name="Hoja3" sheetId="3" r:id="rId3"/>
  </sheets>
  <externalReferences>
    <externalReference r:id="rId4"/>
  </externalReferences>
  <definedNames>
    <definedName name="_xlnm.Print_Area" localSheetId="1">'Fracción IX'!$A$1:$C$27</definedName>
    <definedName name="_xlnm.Print_Area" localSheetId="0">'Fracción V Inciso A'!$A$1:$E$27</definedName>
  </definedNames>
  <calcPr calcId="152511" concurrentCalc="0"/>
</workbook>
</file>

<file path=xl/calcChain.xml><?xml version="1.0" encoding="utf-8"?>
<calcChain xmlns="http://schemas.openxmlformats.org/spreadsheetml/2006/main">
  <c r="B39" i="1" l="1"/>
  <c r="B39" i="4"/>
  <c r="B37" i="1"/>
  <c r="B36" i="1"/>
  <c r="B35" i="1"/>
  <c r="B37" i="4"/>
  <c r="B36" i="4"/>
  <c r="B35" i="4"/>
  <c r="C40" i="4"/>
  <c r="E36" i="1"/>
  <c r="E40" i="1"/>
  <c r="D40" i="1"/>
  <c r="C35" i="1"/>
  <c r="C36" i="1"/>
  <c r="C37" i="1"/>
  <c r="C38" i="1"/>
  <c r="C39" i="1"/>
  <c r="C40" i="1"/>
  <c r="C27" i="4"/>
  <c r="C12" i="4"/>
  <c r="C7" i="4"/>
  <c r="C6" i="4"/>
  <c r="C9" i="4"/>
  <c r="E23" i="1"/>
  <c r="E27" i="1"/>
  <c r="D27" i="1"/>
  <c r="C21" i="1"/>
  <c r="C22" i="1"/>
  <c r="C23" i="1"/>
  <c r="C24" i="1"/>
  <c r="C25" i="1"/>
  <c r="C26" i="1"/>
  <c r="C12" i="1"/>
  <c r="C11" i="1"/>
  <c r="C10" i="1"/>
  <c r="C9" i="1"/>
  <c r="C7" i="1"/>
  <c r="C6" i="1"/>
  <c r="E8" i="1"/>
  <c r="C8" i="1"/>
  <c r="D13" i="1"/>
  <c r="E13" i="1"/>
  <c r="C13" i="4"/>
  <c r="C13" i="1"/>
  <c r="C27" i="1"/>
</calcChain>
</file>

<file path=xl/sharedStrings.xml><?xml version="1.0" encoding="utf-8"?>
<sst xmlns="http://schemas.openxmlformats.org/spreadsheetml/2006/main" count="64" uniqueCount="20">
  <si>
    <t>AGUA LIMPIA</t>
  </si>
  <si>
    <t>PROGRAMA</t>
  </si>
  <si>
    <t>APAZU INTERIOR DEL ESTADO</t>
  </si>
  <si>
    <t>PROSSAPYS</t>
  </si>
  <si>
    <t>TOTALES</t>
  </si>
  <si>
    <t xml:space="preserve">PROTAR (INFRAESTRUCTURA) </t>
  </si>
  <si>
    <t>PROGRAMAS FEDERALES 2014</t>
  </si>
  <si>
    <t>PROME</t>
  </si>
  <si>
    <t>CULTURA DEL AGUA</t>
  </si>
  <si>
    <t>Infraestructura Hídrica U037</t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</si>
  <si>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sz val="12"/>
        <color rgb="FF1F497D"/>
        <rFont val="Comic Sans MS"/>
        <family val="4"/>
      </rPr>
      <t xml:space="preserve">Art. 8 Fracción </t>
    </r>
    <r>
      <rPr>
        <b/>
        <sz val="12"/>
        <color rgb="FF1F497D"/>
        <rFont val="Comic Sans MS"/>
        <family val="4"/>
      </rPr>
      <t>IX:</t>
    </r>
    <r>
      <rPr>
        <sz val="12"/>
        <color rgb="FF1F497D"/>
        <rFont val="Comic Sans MS"/>
        <family val="4"/>
      </rPr>
      <t xml:space="preserve"> Publicar lo que se lleva gastado, en materia federal.</t>
    </r>
  </si>
  <si>
    <t>PAGADO FEDERAL</t>
  </si>
  <si>
    <t>ESTIMADO DE PROGRAMAS FEDERALES 2014</t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</si>
  <si>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sz val="12"/>
        <color rgb="FF1F497D"/>
        <rFont val="Comic Sans MS"/>
        <family val="4"/>
      </rPr>
      <t>Art. 8 Fracción</t>
    </r>
    <r>
      <rPr>
        <b/>
        <sz val="12"/>
        <color rgb="FF1F497D"/>
        <rFont val="Comic Sans MS"/>
        <family val="4"/>
      </rPr>
      <t xml:space="preserve"> V </t>
    </r>
    <r>
      <rPr>
        <sz val="12"/>
        <color rgb="FF1F497D"/>
        <rFont val="Comic Sans MS"/>
        <family val="4"/>
      </rPr>
      <t>inciso</t>
    </r>
    <r>
      <rPr>
        <b/>
        <sz val="12"/>
        <color rgb="FF1F497D"/>
        <rFont val="Comic Sans MS"/>
        <family val="4"/>
      </rPr>
      <t xml:space="preserve"> A:</t>
    </r>
    <r>
      <rPr>
        <sz val="12"/>
        <color rgb="FF1F497D"/>
        <rFont val="Comic Sans MS"/>
        <family val="4"/>
      </rPr>
      <t xml:space="preserve"> Publicar el estimado de los programas federales.</t>
    </r>
  </si>
  <si>
    <t>PROGRAMAS FEDERALES 2015</t>
  </si>
  <si>
    <t>ESTIMADO DE PROGRAMAS FEDERALES 2015</t>
  </si>
  <si>
    <t>PROGRAMAS FEDERALES 2016</t>
  </si>
  <si>
    <t>Las cifra con corte al 26 de mayo de 2016</t>
  </si>
  <si>
    <t>ESTIMADO DE PROGRAMAS FEDERALES 2016</t>
  </si>
  <si>
    <t>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</si>
</sst>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Soberana Sans"/>
    </font>
    <font>
      <sz val="10"/>
      <name val="Arial"/>
      <family val="2"/>
    </font>
    <font>
      <sz val="14"/>
      <name val="Arial"/>
      <family val="2"/>
    </font>
    <font>
      <sz val="12"/>
      <color rgb="FF1F497D"/>
      <name val="Symbol"/>
      <family val="1"/>
      <charset val="2"/>
    </font>
    <font>
      <sz val="7"/>
      <color rgb="FF1F497D"/>
      <name val="Times New Roman"/>
      <family val="1"/>
    </font>
    <font>
      <sz val="12"/>
      <color rgb="FF1F497D"/>
      <name val="Comic Sans MS"/>
      <family val="4"/>
    </font>
    <font>
      <b/>
      <sz val="12"/>
      <color rgb="FF1F497D"/>
      <name val="Comic Sans MS"/>
      <family val="4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33">
    <xf numFmtId="0" fontId="0" fillId="0" borderId="0" xfId="0"/>
    <xf numFmtId="43" fontId="3" fillId="0" borderId="0" xfId="1" applyFont="1"/>
    <xf numFmtId="43" fontId="2" fillId="0" borderId="0" xfId="1" applyFont="1" applyAlignment="1">
      <alignment vertical="center" wrapText="1"/>
    </xf>
    <xf numFmtId="43" fontId="4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right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9" fillId="0" borderId="0" xfId="1" applyFont="1" applyFill="1" applyBorder="1" applyAlignment="1" applyProtection="1">
      <alignment vertical="center" wrapText="1"/>
      <protection locked="0" hidden="1"/>
    </xf>
    <xf numFmtId="43" fontId="5" fillId="0" borderId="0" xfId="1" applyFont="1"/>
    <xf numFmtId="0" fontId="10" fillId="0" borderId="0" xfId="0" applyFont="1" applyAlignment="1">
      <alignment horizontal="left" indent="5"/>
    </xf>
    <xf numFmtId="0" fontId="10" fillId="0" borderId="0" xfId="0" applyFont="1" applyAlignment="1"/>
    <xf numFmtId="43" fontId="4" fillId="0" borderId="0" xfId="1" applyFont="1" applyAlignment="1">
      <alignment vertical="center"/>
    </xf>
    <xf numFmtId="4" fontId="14" fillId="0" borderId="1" xfId="3" applyNumberFormat="1" applyFont="1" applyFill="1" applyBorder="1" applyAlignment="1">
      <alignment horizontal="right" vertical="center"/>
    </xf>
    <xf numFmtId="43" fontId="15" fillId="2" borderId="1" xfId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right" vertical="center"/>
    </xf>
    <xf numFmtId="43" fontId="14" fillId="3" borderId="1" xfId="1" applyFont="1" applyFill="1" applyBorder="1" applyAlignment="1">
      <alignment horizontal="left" vertical="center"/>
    </xf>
    <xf numFmtId="43" fontId="14" fillId="3" borderId="1" xfId="1" applyFont="1" applyFill="1" applyBorder="1" applyAlignment="1">
      <alignment horizontal="left" vertical="center" wrapText="1"/>
    </xf>
    <xf numFmtId="43" fontId="17" fillId="0" borderId="1" xfId="1" applyFont="1" applyFill="1" applyBorder="1" applyAlignment="1">
      <alignment horizontal="right" vertical="center" wrapText="1"/>
    </xf>
    <xf numFmtId="43" fontId="16" fillId="0" borderId="1" xfId="1" applyFont="1" applyBorder="1" applyAlignment="1">
      <alignment horizontal="center" vertical="center"/>
    </xf>
    <xf numFmtId="43" fontId="6" fillId="0" borderId="0" xfId="1" applyFont="1" applyAlignment="1">
      <alignment vertical="center" wrapText="1"/>
    </xf>
    <xf numFmtId="43" fontId="15" fillId="2" borderId="1" xfId="1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/>
    </xf>
    <xf numFmtId="4" fontId="14" fillId="3" borderId="1" xfId="3" applyNumberFormat="1" applyFont="1" applyFill="1" applyBorder="1" applyAlignment="1">
      <alignment horizontal="right" vertical="center"/>
    </xf>
    <xf numFmtId="43" fontId="16" fillId="3" borderId="1" xfId="1" applyFont="1" applyFill="1" applyBorder="1" applyAlignment="1">
      <alignment horizontal="right" vertical="center"/>
    </xf>
    <xf numFmtId="43" fontId="6" fillId="0" borderId="0" xfId="1" applyFont="1" applyAlignment="1">
      <alignment horizontal="center" vertical="center" wrapText="1"/>
    </xf>
    <xf numFmtId="43" fontId="15" fillId="2" borderId="1" xfId="1" applyFont="1" applyFill="1" applyBorder="1" applyAlignment="1">
      <alignment horizontal="center" vertical="center"/>
    </xf>
    <xf numFmtId="43" fontId="15" fillId="2" borderId="2" xfId="1" applyFont="1" applyFill="1" applyBorder="1" applyAlignment="1">
      <alignment horizontal="center" vertical="center" wrapText="1"/>
    </xf>
    <xf numFmtId="43" fontId="15" fillId="2" borderId="3" xfId="1" applyFont="1" applyFill="1" applyBorder="1" applyAlignment="1">
      <alignment horizontal="center" vertical="center" wrapText="1"/>
    </xf>
    <xf numFmtId="43" fontId="15" fillId="2" borderId="4" xfId="1" applyFont="1" applyFill="1" applyBorder="1" applyAlignment="1">
      <alignment horizontal="center" vertical="center" wrapText="1"/>
    </xf>
    <xf numFmtId="43" fontId="15" fillId="2" borderId="5" xfId="1" applyFont="1" applyFill="1" applyBorder="1" applyAlignment="1">
      <alignment horizontal="center" vertical="center" wrapText="1"/>
    </xf>
    <xf numFmtId="43" fontId="15" fillId="2" borderId="6" xfId="1" applyFont="1" applyFill="1" applyBorder="1" applyAlignment="1">
      <alignment horizontal="center" vertical="center" wrapText="1"/>
    </xf>
    <xf numFmtId="43" fontId="15" fillId="2" borderId="7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Normal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acheco/AppData/Local/Microsoft/Windows/Temporary%20Internet%20Files/Content.Outlook/WC5P4FYT/Transparencia%2026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ado 2014"/>
      <sheetName val="Autorizado 2015"/>
      <sheetName val="Autorizado 2016"/>
      <sheetName val="Hoja3"/>
    </sheetNames>
    <sheetDataSet>
      <sheetData sheetId="0"/>
      <sheetData sheetId="1"/>
      <sheetData sheetId="2">
        <row r="8">
          <cell r="A8" t="str">
            <v>PROAGUA APAUR 2016 S074-SS174 (APAZU)</v>
          </cell>
        </row>
        <row r="9">
          <cell r="A9" t="str">
            <v>PROAGUA APARURAL 2016 S074-S075 (PROSSAPYS)</v>
          </cell>
        </row>
        <row r="10">
          <cell r="A10" t="str">
            <v>PROAGUA Agua Limpia 2016 S047</v>
          </cell>
        </row>
        <row r="12">
          <cell r="A12" t="str">
            <v>Fondo de Desastres Naturales Huracán Patricia (FONDEN)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tabSelected="1" topLeftCell="A19" workbookViewId="0">
      <selection activeCell="B32" sqref="B32"/>
    </sheetView>
  </sheetViews>
  <sheetFormatPr baseColWidth="10" defaultRowHeight="15"/>
  <cols>
    <col min="1" max="1" width="3.140625" style="1" customWidth="1"/>
    <col min="2" max="2" width="46.7109375" style="1" customWidth="1"/>
    <col min="3" max="3" width="14.28515625" style="1" hidden="1" customWidth="1"/>
    <col min="4" max="4" width="40.7109375" style="1" customWidth="1"/>
    <col min="5" max="5" width="4.42578125" style="1" hidden="1" customWidth="1"/>
    <col min="6" max="6" width="12.5703125" style="1" bestFit="1" customWidth="1"/>
    <col min="7" max="7" width="18.5703125" style="1" customWidth="1"/>
    <col min="8" max="16384" width="11.42578125" style="1"/>
  </cols>
  <sheetData>
    <row r="1" spans="2:7" ht="19.5">
      <c r="B1" s="10" t="s">
        <v>13</v>
      </c>
    </row>
    <row r="2" spans="2:7" ht="18.75" customHeight="1">
      <c r="B2" s="25" t="s">
        <v>6</v>
      </c>
      <c r="C2" s="25"/>
      <c r="D2" s="25"/>
      <c r="E2" s="25"/>
      <c r="F2" s="2"/>
      <c r="G2" s="2"/>
    </row>
    <row r="3" spans="2:7">
      <c r="B3" s="11" t="s">
        <v>17</v>
      </c>
      <c r="C3" s="6"/>
      <c r="E3" s="6"/>
    </row>
    <row r="4" spans="2:7" ht="15" customHeight="1">
      <c r="B4" s="26" t="s">
        <v>1</v>
      </c>
      <c r="C4" s="27" t="s">
        <v>12</v>
      </c>
      <c r="D4" s="28"/>
      <c r="E4" s="29"/>
    </row>
    <row r="5" spans="2:7" ht="23.25" customHeight="1">
      <c r="B5" s="26"/>
      <c r="C5" s="30"/>
      <c r="D5" s="31"/>
      <c r="E5" s="32"/>
    </row>
    <row r="6" spans="2:7">
      <c r="B6" s="15" t="s">
        <v>2</v>
      </c>
      <c r="C6" s="17">
        <f>SUM(D6:E6)</f>
        <v>51450487</v>
      </c>
      <c r="D6" s="21">
        <v>21943800</v>
      </c>
      <c r="E6" s="18">
        <v>29506687</v>
      </c>
    </row>
    <row r="7" spans="2:7">
      <c r="B7" s="15" t="s">
        <v>7</v>
      </c>
      <c r="C7" s="17">
        <f t="shared" ref="C7:C12" si="0">SUM(D7:E7)</f>
        <v>10644226</v>
      </c>
      <c r="D7" s="21">
        <v>5313058</v>
      </c>
      <c r="E7" s="18">
        <v>5331168</v>
      </c>
    </row>
    <row r="8" spans="2:7">
      <c r="B8" s="15" t="s">
        <v>3</v>
      </c>
      <c r="C8" s="17">
        <f t="shared" si="0"/>
        <v>83728399</v>
      </c>
      <c r="D8" s="21">
        <v>40362815</v>
      </c>
      <c r="E8" s="18">
        <f>42812144+553440</f>
        <v>43365584</v>
      </c>
    </row>
    <row r="9" spans="2:7">
      <c r="B9" s="16" t="s">
        <v>5</v>
      </c>
      <c r="C9" s="17">
        <f t="shared" si="0"/>
        <v>50328200</v>
      </c>
      <c r="D9" s="21">
        <v>25164100</v>
      </c>
      <c r="E9" s="18">
        <v>25164100</v>
      </c>
    </row>
    <row r="10" spans="2:7">
      <c r="B10" s="15" t="s">
        <v>0</v>
      </c>
      <c r="C10" s="17">
        <f t="shared" si="0"/>
        <v>2087200</v>
      </c>
      <c r="D10" s="21">
        <v>1043600</v>
      </c>
      <c r="E10" s="18">
        <v>1043600</v>
      </c>
    </row>
    <row r="11" spans="2:7">
      <c r="B11" s="15" t="s">
        <v>8</v>
      </c>
      <c r="C11" s="17">
        <f t="shared" si="0"/>
        <v>2600000</v>
      </c>
      <c r="D11" s="21">
        <v>1300000</v>
      </c>
      <c r="E11" s="18">
        <v>1300000</v>
      </c>
    </row>
    <row r="12" spans="2:7">
      <c r="B12" s="15" t="s">
        <v>9</v>
      </c>
      <c r="C12" s="17">
        <f t="shared" si="0"/>
        <v>336693208</v>
      </c>
      <c r="D12" s="21">
        <v>116461032</v>
      </c>
      <c r="E12" s="18">
        <v>220232176</v>
      </c>
    </row>
    <row r="13" spans="2:7">
      <c r="B13" s="13" t="s">
        <v>4</v>
      </c>
      <c r="C13" s="14">
        <f>SUM(C6:C12)</f>
        <v>537531720</v>
      </c>
      <c r="D13" s="14">
        <f>SUM(D6:D12)</f>
        <v>211588405</v>
      </c>
      <c r="E13" s="14">
        <f t="shared" ref="E13" si="1">SUM(E6:E12)</f>
        <v>325943315</v>
      </c>
    </row>
    <row r="15" spans="2:7" ht="23.25" customHeight="1"/>
    <row r="16" spans="2:7" ht="19.5">
      <c r="B16" s="10" t="s">
        <v>13</v>
      </c>
    </row>
    <row r="17" spans="2:5" ht="18.75">
      <c r="B17" s="25" t="s">
        <v>14</v>
      </c>
      <c r="C17" s="25"/>
      <c r="D17" s="25"/>
      <c r="E17" s="25"/>
    </row>
    <row r="18" spans="2:5">
      <c r="B18" s="11" t="s">
        <v>17</v>
      </c>
      <c r="C18" s="6"/>
      <c r="E18" s="6"/>
    </row>
    <row r="19" spans="2:5" s="8" customFormat="1" ht="15.75">
      <c r="B19" s="26" t="s">
        <v>1</v>
      </c>
      <c r="C19" s="27" t="s">
        <v>15</v>
      </c>
      <c r="D19" s="28"/>
      <c r="E19" s="29"/>
    </row>
    <row r="20" spans="2:5">
      <c r="B20" s="26"/>
      <c r="C20" s="30"/>
      <c r="D20" s="31"/>
      <c r="E20" s="32"/>
    </row>
    <row r="21" spans="2:5">
      <c r="B21" s="15" t="s">
        <v>2</v>
      </c>
      <c r="C21" s="17">
        <f>SUM(D21:E21)</f>
        <v>89265379</v>
      </c>
      <c r="D21" s="21">
        <v>59758692</v>
      </c>
      <c r="E21" s="18">
        <v>29506687</v>
      </c>
    </row>
    <row r="22" spans="2:5">
      <c r="B22" s="15" t="s">
        <v>7</v>
      </c>
      <c r="C22" s="17">
        <f t="shared" ref="C22:C26" si="2">SUM(D22:E22)</f>
        <v>10727197</v>
      </c>
      <c r="D22" s="21">
        <v>5396029</v>
      </c>
      <c r="E22" s="18">
        <v>5331168</v>
      </c>
    </row>
    <row r="23" spans="2:5">
      <c r="B23" s="15" t="s">
        <v>3</v>
      </c>
      <c r="C23" s="17">
        <f t="shared" si="2"/>
        <v>83290574</v>
      </c>
      <c r="D23" s="21">
        <v>39924990</v>
      </c>
      <c r="E23" s="18">
        <f>42812144+553440</f>
        <v>43365584</v>
      </c>
    </row>
    <row r="24" spans="2:5">
      <c r="B24" s="15" t="s">
        <v>0</v>
      </c>
      <c r="C24" s="17">
        <f t="shared" si="2"/>
        <v>2347626</v>
      </c>
      <c r="D24" s="21">
        <v>1304026</v>
      </c>
      <c r="E24" s="18">
        <v>1043600</v>
      </c>
    </row>
    <row r="25" spans="2:5">
      <c r="B25" s="15" t="s">
        <v>8</v>
      </c>
      <c r="C25" s="17">
        <f t="shared" si="2"/>
        <v>2600000</v>
      </c>
      <c r="D25" s="21">
        <v>1300000</v>
      </c>
      <c r="E25" s="18">
        <v>1300000</v>
      </c>
    </row>
    <row r="26" spans="2:5">
      <c r="B26" s="15" t="s">
        <v>9</v>
      </c>
      <c r="C26" s="17">
        <f t="shared" si="2"/>
        <v>295232176</v>
      </c>
      <c r="D26" s="21">
        <v>75000000</v>
      </c>
      <c r="E26" s="18">
        <v>220232176</v>
      </c>
    </row>
    <row r="27" spans="2:5">
      <c r="B27" s="20" t="s">
        <v>4</v>
      </c>
      <c r="C27" s="14">
        <f>SUM(C21:C26)</f>
        <v>483462952</v>
      </c>
      <c r="D27" s="14">
        <f>SUM(D21:D26)</f>
        <v>182683737</v>
      </c>
      <c r="E27" s="14">
        <f t="shared" ref="E27" si="3">SUM(E21:E26)</f>
        <v>300779215</v>
      </c>
    </row>
    <row r="29" spans="2:5" ht="23.25" customHeight="1"/>
    <row r="30" spans="2:5" ht="19.5">
      <c r="B30" s="10" t="s">
        <v>13</v>
      </c>
    </row>
    <row r="31" spans="2:5" ht="18.75">
      <c r="B31" s="25" t="s">
        <v>16</v>
      </c>
      <c r="C31" s="25"/>
      <c r="D31" s="25"/>
      <c r="E31" s="25"/>
    </row>
    <row r="32" spans="2:5">
      <c r="B32" s="11" t="s">
        <v>17</v>
      </c>
      <c r="C32" s="6"/>
      <c r="E32" s="6"/>
    </row>
    <row r="33" spans="2:5">
      <c r="B33" s="26" t="s">
        <v>1</v>
      </c>
      <c r="C33" s="27" t="s">
        <v>18</v>
      </c>
      <c r="D33" s="28"/>
      <c r="E33" s="29"/>
    </row>
    <row r="34" spans="2:5">
      <c r="B34" s="26"/>
      <c r="C34" s="30"/>
      <c r="D34" s="31"/>
      <c r="E34" s="32"/>
    </row>
    <row r="35" spans="2:5">
      <c r="B35" s="15" t="str">
        <f>+'[1]Autorizado 2016'!$A$8</f>
        <v>PROAGUA APAUR 2016 S074-SS174 (APAZU)</v>
      </c>
      <c r="C35" s="17">
        <f>SUM(D35:E35)</f>
        <v>74353449.030000001</v>
      </c>
      <c r="D35" s="21">
        <v>44846762.030000001</v>
      </c>
      <c r="E35" s="18">
        <v>29506687</v>
      </c>
    </row>
    <row r="36" spans="2:5" ht="30">
      <c r="B36" s="16" t="str">
        <f>+'[1]Autorizado 2016'!$A$9</f>
        <v>PROAGUA APARURAL 2016 S074-S075 (PROSSAPYS)</v>
      </c>
      <c r="C36" s="17">
        <f t="shared" ref="C36:C39" si="4">SUM(D36:E36)</f>
        <v>130521725.41</v>
      </c>
      <c r="D36" s="21">
        <v>87156141.409999996</v>
      </c>
      <c r="E36" s="18">
        <f>42812144+553440</f>
        <v>43365584</v>
      </c>
    </row>
    <row r="37" spans="2:5">
      <c r="B37" s="15" t="str">
        <f>+'[1]Autorizado 2016'!$A$10</f>
        <v>PROAGUA Agua Limpia 2016 S047</v>
      </c>
      <c r="C37" s="17">
        <f t="shared" si="4"/>
        <v>3193600</v>
      </c>
      <c r="D37" s="21">
        <v>2150000</v>
      </c>
      <c r="E37" s="18">
        <v>1043600</v>
      </c>
    </row>
    <row r="38" spans="2:5">
      <c r="B38" s="15" t="s">
        <v>19</v>
      </c>
      <c r="C38" s="17">
        <f t="shared" si="4"/>
        <v>1300000</v>
      </c>
      <c r="D38" s="24">
        <v>0</v>
      </c>
      <c r="E38" s="18">
        <v>1300000</v>
      </c>
    </row>
    <row r="39" spans="2:5" ht="30">
      <c r="B39" s="16" t="str">
        <f>+'[1]Autorizado 2016'!$A$12</f>
        <v>Fondo de Desastres Naturales Huracán Patricia (FONDEN)</v>
      </c>
      <c r="C39" s="17">
        <f t="shared" si="4"/>
        <v>223072176</v>
      </c>
      <c r="D39" s="21">
        <v>2840000</v>
      </c>
      <c r="E39" s="18">
        <v>220232176</v>
      </c>
    </row>
    <row r="40" spans="2:5">
      <c r="B40" s="22" t="s">
        <v>4</v>
      </c>
      <c r="C40" s="14">
        <f>SUM(C35:C39)</f>
        <v>432440950.44</v>
      </c>
      <c r="D40" s="14">
        <f>SUM(D35:D39)</f>
        <v>136992903.44</v>
      </c>
      <c r="E40" s="14">
        <f t="shared" ref="E40" si="5">SUM(E35:E39)</f>
        <v>295448047</v>
      </c>
    </row>
  </sheetData>
  <mergeCells count="9">
    <mergeCell ref="B31:E31"/>
    <mergeCell ref="B33:B34"/>
    <mergeCell ref="C33:E34"/>
    <mergeCell ref="B2:E2"/>
    <mergeCell ref="B4:B5"/>
    <mergeCell ref="C4:E5"/>
    <mergeCell ref="B17:E17"/>
    <mergeCell ref="B19:B20"/>
    <mergeCell ref="C19:E20"/>
  </mergeCells>
  <printOptions horizontalCentered="1"/>
  <pageMargins left="0.15748031496062992" right="0.15748031496062992" top="0.39370078740157483" bottom="0.43307086614173229" header="0.31496062992125984" footer="0.31496062992125984"/>
  <pageSetup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topLeftCell="A4" workbookViewId="0">
      <selection activeCell="B30" sqref="B30"/>
    </sheetView>
  </sheetViews>
  <sheetFormatPr baseColWidth="10" defaultRowHeight="15"/>
  <cols>
    <col min="1" max="1" width="3.140625" style="1" customWidth="1"/>
    <col min="2" max="2" width="46.7109375" style="1" customWidth="1"/>
    <col min="3" max="3" width="44" style="1" customWidth="1"/>
    <col min="4" max="4" width="15.140625" style="1" customWidth="1"/>
    <col min="5" max="5" width="12.5703125" style="1" bestFit="1" customWidth="1"/>
    <col min="6" max="6" width="18.5703125" style="1" customWidth="1"/>
    <col min="7" max="16384" width="11.42578125" style="1"/>
  </cols>
  <sheetData>
    <row r="1" spans="2:6" ht="19.5">
      <c r="B1" s="9" t="s">
        <v>10</v>
      </c>
    </row>
    <row r="2" spans="2:6" ht="18.75" customHeight="1">
      <c r="B2" s="25" t="s">
        <v>6</v>
      </c>
      <c r="C2" s="25"/>
      <c r="D2" s="19"/>
      <c r="E2" s="2"/>
      <c r="F2" s="2"/>
    </row>
    <row r="3" spans="2:6">
      <c r="B3" s="11" t="s">
        <v>17</v>
      </c>
    </row>
    <row r="4" spans="2:6" ht="15" customHeight="1">
      <c r="B4" s="26" t="s">
        <v>1</v>
      </c>
      <c r="C4" s="27" t="s">
        <v>11</v>
      </c>
    </row>
    <row r="5" spans="2:6">
      <c r="B5" s="26"/>
      <c r="C5" s="30"/>
    </row>
    <row r="6" spans="2:6">
      <c r="B6" s="15" t="s">
        <v>2</v>
      </c>
      <c r="C6" s="12">
        <f>+'Fracción V Inciso A'!D6</f>
        <v>21943800</v>
      </c>
    </row>
    <row r="7" spans="2:6">
      <c r="B7" s="15" t="s">
        <v>7</v>
      </c>
      <c r="C7" s="12">
        <f>+'Fracción V Inciso A'!D7</f>
        <v>5313058</v>
      </c>
    </row>
    <row r="8" spans="2:6">
      <c r="B8" s="15" t="s">
        <v>3</v>
      </c>
      <c r="C8" s="12">
        <v>36916185.649999999</v>
      </c>
    </row>
    <row r="9" spans="2:6">
      <c r="B9" s="16" t="s">
        <v>5</v>
      </c>
      <c r="C9" s="12">
        <f>25164100-60000</f>
        <v>25104100</v>
      </c>
    </row>
    <row r="10" spans="2:6">
      <c r="B10" s="15" t="s">
        <v>0</v>
      </c>
      <c r="C10" s="12">
        <v>1043600</v>
      </c>
    </row>
    <row r="11" spans="2:6">
      <c r="B11" s="15" t="s">
        <v>8</v>
      </c>
      <c r="C11" s="12">
        <v>1300000</v>
      </c>
    </row>
    <row r="12" spans="2:6">
      <c r="B12" s="15" t="s">
        <v>9</v>
      </c>
      <c r="C12" s="12">
        <f>+'Fracción V Inciso A'!D12</f>
        <v>116461032</v>
      </c>
    </row>
    <row r="13" spans="2:6">
      <c r="B13" s="13" t="s">
        <v>4</v>
      </c>
      <c r="C13" s="14">
        <f>SUM(C6:C12)</f>
        <v>208081775.65000001</v>
      </c>
    </row>
    <row r="14" spans="2:6">
      <c r="B14" s="3"/>
      <c r="C14" s="4"/>
      <c r="D14" s="5"/>
    </row>
    <row r="15" spans="2:6">
      <c r="B15" s="6"/>
      <c r="C15" s="6"/>
    </row>
    <row r="16" spans="2:6" ht="19.5">
      <c r="B16" s="9" t="s">
        <v>10</v>
      </c>
    </row>
    <row r="17" spans="2:4" ht="18.75">
      <c r="B17" s="25" t="s">
        <v>14</v>
      </c>
      <c r="C17" s="25"/>
      <c r="D17" s="7"/>
    </row>
    <row r="18" spans="2:4" ht="18">
      <c r="B18" s="11" t="s">
        <v>17</v>
      </c>
      <c r="D18" s="7"/>
    </row>
    <row r="19" spans="2:4">
      <c r="B19" s="26" t="s">
        <v>1</v>
      </c>
      <c r="C19" s="27" t="s">
        <v>11</v>
      </c>
    </row>
    <row r="20" spans="2:4">
      <c r="B20" s="26"/>
      <c r="C20" s="30"/>
    </row>
    <row r="21" spans="2:4">
      <c r="B21" s="15" t="s">
        <v>2</v>
      </c>
      <c r="C21" s="23">
        <v>51900668.5</v>
      </c>
    </row>
    <row r="22" spans="2:4">
      <c r="B22" s="15" t="s">
        <v>7</v>
      </c>
      <c r="C22" s="23">
        <v>5396029</v>
      </c>
    </row>
    <row r="23" spans="2:4">
      <c r="B23" s="15" t="s">
        <v>3</v>
      </c>
      <c r="C23" s="23">
        <v>39424620.939999998</v>
      </c>
    </row>
    <row r="24" spans="2:4">
      <c r="B24" s="15" t="s">
        <v>0</v>
      </c>
      <c r="C24" s="23">
        <v>1304026</v>
      </c>
    </row>
    <row r="25" spans="2:4">
      <c r="B25" s="15" t="s">
        <v>8</v>
      </c>
      <c r="C25" s="23">
        <v>1300000</v>
      </c>
    </row>
    <row r="26" spans="2:4" ht="23.25" customHeight="1">
      <c r="B26" s="15" t="s">
        <v>9</v>
      </c>
      <c r="C26" s="23">
        <v>10000000</v>
      </c>
    </row>
    <row r="27" spans="2:4">
      <c r="B27" s="20" t="s">
        <v>4</v>
      </c>
      <c r="C27" s="14">
        <f>SUM(C21:C26)</f>
        <v>109325344.44</v>
      </c>
    </row>
    <row r="29" spans="2:4" ht="15.75">
      <c r="D29" s="8"/>
    </row>
    <row r="30" spans="2:4" s="8" customFormat="1" ht="19.5">
      <c r="B30" s="9" t="s">
        <v>10</v>
      </c>
      <c r="C30" s="1"/>
      <c r="D30" s="1"/>
    </row>
    <row r="31" spans="2:4" ht="18.75">
      <c r="B31" s="25" t="s">
        <v>16</v>
      </c>
      <c r="C31" s="25"/>
    </row>
    <row r="32" spans="2:4">
      <c r="B32" s="11" t="s">
        <v>17</v>
      </c>
    </row>
    <row r="33" spans="2:3">
      <c r="B33" s="26" t="s">
        <v>1</v>
      </c>
      <c r="C33" s="27" t="s">
        <v>11</v>
      </c>
    </row>
    <row r="34" spans="2:3">
      <c r="B34" s="26"/>
      <c r="C34" s="30"/>
    </row>
    <row r="35" spans="2:3">
      <c r="B35" s="15" t="str">
        <f>+'[1]Autorizado 2016'!$A$8</f>
        <v>PROAGUA APAUR 2016 S074-SS174 (APAZU)</v>
      </c>
      <c r="C35" s="23">
        <v>0</v>
      </c>
    </row>
    <row r="36" spans="2:3" ht="30">
      <c r="B36" s="16" t="str">
        <f>+'[1]Autorizado 2016'!$A$9</f>
        <v>PROAGUA APARURAL 2016 S074-S075 (PROSSAPYS)</v>
      </c>
      <c r="C36" s="23">
        <v>0</v>
      </c>
    </row>
    <row r="37" spans="2:3">
      <c r="B37" s="15" t="str">
        <f>+'[1]Autorizado 2016'!$A$10</f>
        <v>PROAGUA Agua Limpia 2016 S047</v>
      </c>
      <c r="C37" s="23">
        <v>0</v>
      </c>
    </row>
    <row r="38" spans="2:3">
      <c r="B38" s="15" t="s">
        <v>19</v>
      </c>
      <c r="C38" s="23">
        <v>0</v>
      </c>
    </row>
    <row r="39" spans="2:3" ht="30">
      <c r="B39" s="16" t="str">
        <f>+'[1]Autorizado 2016'!$A$12</f>
        <v>Fondo de Desastres Naturales Huracán Patricia (FONDEN)</v>
      </c>
      <c r="C39" s="23">
        <v>0</v>
      </c>
    </row>
    <row r="40" spans="2:3">
      <c r="B40" s="22" t="s">
        <v>4</v>
      </c>
      <c r="C40" s="14">
        <f>SUM(C35:C39)</f>
        <v>0</v>
      </c>
    </row>
  </sheetData>
  <mergeCells count="9">
    <mergeCell ref="B33:B34"/>
    <mergeCell ref="C33:C34"/>
    <mergeCell ref="B4:B5"/>
    <mergeCell ref="C4:C5"/>
    <mergeCell ref="B2:C2"/>
    <mergeCell ref="B17:C17"/>
    <mergeCell ref="B19:B20"/>
    <mergeCell ref="C19:C20"/>
    <mergeCell ref="B31:C31"/>
  </mergeCells>
  <printOptions horizontalCentered="1"/>
  <pageMargins left="0.15748031496062992" right="0.15748031496062992" top="0.39370078740157483" bottom="0.43307086614173229" header="0.31496062992125984" footer="0.31496062992125984"/>
  <pageSetup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Fracción V Inciso A</vt:lpstr>
      <vt:lpstr>Fracción IX</vt:lpstr>
      <vt:lpstr>Hoja3</vt:lpstr>
      <vt:lpstr>'Fracción IX'!Área_de_impresión</vt:lpstr>
      <vt:lpstr>'Fracción V Inciso 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mmurillo</dc:creator>
  <cp:lastModifiedBy>Laura Nayerli Pacheco Casillas</cp:lastModifiedBy>
  <cp:lastPrinted>2015-08-12T21:40:10Z</cp:lastPrinted>
  <dcterms:created xsi:type="dcterms:W3CDTF">2013-04-10T22:01:07Z</dcterms:created>
  <dcterms:modified xsi:type="dcterms:W3CDTF">2016-06-06T21:12:14Z</dcterms:modified>
</cp:coreProperties>
</file>