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1ra de Febrero 2017\"/>
    </mc:Choice>
  </mc:AlternateContent>
  <bookViews>
    <workbookView xWindow="0" yWindow="0" windowWidth="20490" windowHeight="7155"/>
  </bookViews>
  <sheets>
    <sheet name="Hoja1" sheetId="1" r:id="rId1"/>
  </sheets>
  <definedNames>
    <definedName name="_xlnm._FilterDatabase" localSheetId="0" hidden="1">Hoja1!$A$10:$AB$205</definedName>
    <definedName name="_xlnm.Print_Titles" localSheetId="0">Hoja1!$1:$8</definedName>
  </definedNames>
  <calcPr calcId="171027"/>
</workbook>
</file>

<file path=xl/calcChain.xml><?xml version="1.0" encoding="utf-8"?>
<calcChain xmlns="http://schemas.openxmlformats.org/spreadsheetml/2006/main">
  <c r="AA13" i="1" l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12" i="1"/>
  <c r="N13" i="1"/>
  <c r="AB13" i="1" s="1"/>
  <c r="N14" i="1"/>
  <c r="AB14" i="1" s="1"/>
  <c r="N15" i="1"/>
  <c r="AB15" i="1" s="1"/>
  <c r="N16" i="1"/>
  <c r="AB16" i="1" s="1"/>
  <c r="N17" i="1"/>
  <c r="AB17" i="1" s="1"/>
  <c r="N18" i="1"/>
  <c r="AB18" i="1" s="1"/>
  <c r="N19" i="1"/>
  <c r="AB19" i="1" s="1"/>
  <c r="N20" i="1"/>
  <c r="AB20" i="1" s="1"/>
  <c r="N21" i="1"/>
  <c r="AB21" i="1" s="1"/>
  <c r="N22" i="1"/>
  <c r="AB22" i="1" s="1"/>
  <c r="N23" i="1"/>
  <c r="AB23" i="1" s="1"/>
  <c r="N24" i="1"/>
  <c r="AB24" i="1" s="1"/>
  <c r="N25" i="1"/>
  <c r="AB25" i="1" s="1"/>
  <c r="N26" i="1"/>
  <c r="AB26" i="1" s="1"/>
  <c r="N27" i="1"/>
  <c r="AB27" i="1" s="1"/>
  <c r="N28" i="1"/>
  <c r="AB28" i="1" s="1"/>
  <c r="N29" i="1"/>
  <c r="AB29" i="1" s="1"/>
  <c r="N30" i="1"/>
  <c r="AB30" i="1" s="1"/>
  <c r="N31" i="1"/>
  <c r="AB31" i="1" s="1"/>
  <c r="N32" i="1"/>
  <c r="AB32" i="1" s="1"/>
  <c r="N33" i="1"/>
  <c r="AB33" i="1" s="1"/>
  <c r="N34" i="1"/>
  <c r="AB34" i="1" s="1"/>
  <c r="N35" i="1"/>
  <c r="AB35" i="1" s="1"/>
  <c r="N36" i="1"/>
  <c r="AB36" i="1" s="1"/>
  <c r="N37" i="1"/>
  <c r="AB37" i="1" s="1"/>
  <c r="N38" i="1"/>
  <c r="AB38" i="1" s="1"/>
  <c r="N39" i="1"/>
  <c r="AB39" i="1" s="1"/>
  <c r="N40" i="1"/>
  <c r="AB40" i="1" s="1"/>
  <c r="N41" i="1"/>
  <c r="AB41" i="1" s="1"/>
  <c r="N42" i="1"/>
  <c r="AB42" i="1" s="1"/>
  <c r="N43" i="1"/>
  <c r="AB43" i="1" s="1"/>
  <c r="N44" i="1"/>
  <c r="AB44" i="1" s="1"/>
  <c r="N45" i="1"/>
  <c r="AB45" i="1" s="1"/>
  <c r="N46" i="1"/>
  <c r="AB46" i="1" s="1"/>
  <c r="N47" i="1"/>
  <c r="AB47" i="1" s="1"/>
  <c r="N48" i="1"/>
  <c r="AB48" i="1" s="1"/>
  <c r="N49" i="1"/>
  <c r="AB49" i="1" s="1"/>
  <c r="N50" i="1"/>
  <c r="AB50" i="1" s="1"/>
  <c r="N51" i="1"/>
  <c r="AB51" i="1" s="1"/>
  <c r="N52" i="1"/>
  <c r="AB52" i="1" s="1"/>
  <c r="N53" i="1"/>
  <c r="AB53" i="1" s="1"/>
  <c r="N54" i="1"/>
  <c r="AB54" i="1" s="1"/>
  <c r="N55" i="1"/>
  <c r="AB55" i="1" s="1"/>
  <c r="N56" i="1"/>
  <c r="AB56" i="1" s="1"/>
  <c r="N57" i="1"/>
  <c r="AB57" i="1" s="1"/>
  <c r="N58" i="1"/>
  <c r="AB58" i="1" s="1"/>
  <c r="N59" i="1"/>
  <c r="AB59" i="1" s="1"/>
  <c r="N60" i="1"/>
  <c r="AB60" i="1" s="1"/>
  <c r="N61" i="1"/>
  <c r="AB61" i="1" s="1"/>
  <c r="N62" i="1"/>
  <c r="AB62" i="1" s="1"/>
  <c r="N63" i="1"/>
  <c r="AB63" i="1" s="1"/>
  <c r="N64" i="1"/>
  <c r="AB64" i="1" s="1"/>
  <c r="N65" i="1"/>
  <c r="AB65" i="1" s="1"/>
  <c r="N66" i="1"/>
  <c r="AB66" i="1" s="1"/>
  <c r="N67" i="1"/>
  <c r="AB67" i="1" s="1"/>
  <c r="N68" i="1"/>
  <c r="AB68" i="1" s="1"/>
  <c r="N69" i="1"/>
  <c r="AB69" i="1" s="1"/>
  <c r="N70" i="1"/>
  <c r="AB70" i="1" s="1"/>
  <c r="N71" i="1"/>
  <c r="AB71" i="1" s="1"/>
  <c r="N72" i="1"/>
  <c r="AB72" i="1" s="1"/>
  <c r="N73" i="1"/>
  <c r="AB73" i="1" s="1"/>
  <c r="N74" i="1"/>
  <c r="AB74" i="1" s="1"/>
  <c r="N75" i="1"/>
  <c r="AB75" i="1" s="1"/>
  <c r="N76" i="1"/>
  <c r="AB76" i="1" s="1"/>
  <c r="N77" i="1"/>
  <c r="AB77" i="1" s="1"/>
  <c r="N78" i="1"/>
  <c r="AB78" i="1" s="1"/>
  <c r="N79" i="1"/>
  <c r="AB79" i="1" s="1"/>
  <c r="N80" i="1"/>
  <c r="AB80" i="1" s="1"/>
  <c r="N81" i="1"/>
  <c r="AB81" i="1" s="1"/>
  <c r="N82" i="1"/>
  <c r="AB82" i="1" s="1"/>
  <c r="N83" i="1"/>
  <c r="AB83" i="1" s="1"/>
  <c r="N84" i="1"/>
  <c r="AB84" i="1" s="1"/>
  <c r="N85" i="1"/>
  <c r="AB85" i="1" s="1"/>
  <c r="N86" i="1"/>
  <c r="AB86" i="1" s="1"/>
  <c r="N87" i="1"/>
  <c r="AB87" i="1" s="1"/>
  <c r="N88" i="1"/>
  <c r="AB88" i="1" s="1"/>
  <c r="N89" i="1"/>
  <c r="AB89" i="1" s="1"/>
  <c r="N90" i="1"/>
  <c r="AB90" i="1" s="1"/>
  <c r="N91" i="1"/>
  <c r="AB91" i="1" s="1"/>
  <c r="N92" i="1"/>
  <c r="AB92" i="1" s="1"/>
  <c r="N93" i="1"/>
  <c r="AB93" i="1" s="1"/>
  <c r="N94" i="1"/>
  <c r="AB94" i="1" s="1"/>
  <c r="N95" i="1"/>
  <c r="AB95" i="1" s="1"/>
  <c r="N96" i="1"/>
  <c r="AB96" i="1" s="1"/>
  <c r="N97" i="1"/>
  <c r="AB97" i="1" s="1"/>
  <c r="N98" i="1"/>
  <c r="AB98" i="1" s="1"/>
  <c r="N99" i="1"/>
  <c r="AB99" i="1" s="1"/>
  <c r="N100" i="1"/>
  <c r="AB100" i="1" s="1"/>
  <c r="N101" i="1"/>
  <c r="AB101" i="1" s="1"/>
  <c r="N102" i="1"/>
  <c r="AB102" i="1" s="1"/>
  <c r="N103" i="1"/>
  <c r="AB103" i="1" s="1"/>
  <c r="N104" i="1"/>
  <c r="AB104" i="1" s="1"/>
  <c r="N105" i="1"/>
  <c r="AB105" i="1" s="1"/>
  <c r="N106" i="1"/>
  <c r="AB106" i="1" s="1"/>
  <c r="N107" i="1"/>
  <c r="AB107" i="1" s="1"/>
  <c r="N108" i="1"/>
  <c r="AB108" i="1" s="1"/>
  <c r="N109" i="1"/>
  <c r="AB109" i="1" s="1"/>
  <c r="N110" i="1"/>
  <c r="AB110" i="1" s="1"/>
  <c r="N111" i="1"/>
  <c r="AB111" i="1" s="1"/>
  <c r="N112" i="1"/>
  <c r="AB112" i="1" s="1"/>
  <c r="N113" i="1"/>
  <c r="AB113" i="1" s="1"/>
  <c r="N114" i="1"/>
  <c r="AB114" i="1" s="1"/>
  <c r="N115" i="1"/>
  <c r="AB115" i="1" s="1"/>
  <c r="N116" i="1"/>
  <c r="AB116" i="1" s="1"/>
  <c r="N117" i="1"/>
  <c r="AB117" i="1" s="1"/>
  <c r="N118" i="1"/>
  <c r="AB118" i="1" s="1"/>
  <c r="N119" i="1"/>
  <c r="AB119" i="1" s="1"/>
  <c r="N120" i="1"/>
  <c r="AB120" i="1" s="1"/>
  <c r="N121" i="1"/>
  <c r="AB121" i="1" s="1"/>
  <c r="N122" i="1"/>
  <c r="AB122" i="1" s="1"/>
  <c r="N123" i="1"/>
  <c r="AB123" i="1" s="1"/>
  <c r="N124" i="1"/>
  <c r="AB124" i="1" s="1"/>
  <c r="N125" i="1"/>
  <c r="AB125" i="1" s="1"/>
  <c r="N126" i="1"/>
  <c r="AB126" i="1" s="1"/>
  <c r="N127" i="1"/>
  <c r="AB127" i="1" s="1"/>
  <c r="N128" i="1"/>
  <c r="AB128" i="1" s="1"/>
  <c r="N129" i="1"/>
  <c r="AB129" i="1" s="1"/>
  <c r="N130" i="1"/>
  <c r="AB130" i="1" s="1"/>
  <c r="N131" i="1"/>
  <c r="AB131" i="1" s="1"/>
  <c r="N132" i="1"/>
  <c r="AB132" i="1" s="1"/>
  <c r="N133" i="1"/>
  <c r="AB133" i="1" s="1"/>
  <c r="N134" i="1"/>
  <c r="AB134" i="1" s="1"/>
  <c r="N135" i="1"/>
  <c r="AB135" i="1" s="1"/>
  <c r="N136" i="1"/>
  <c r="AB136" i="1" s="1"/>
  <c r="N137" i="1"/>
  <c r="AB137" i="1" s="1"/>
  <c r="N138" i="1"/>
  <c r="AB138" i="1" s="1"/>
  <c r="N139" i="1"/>
  <c r="AB139" i="1" s="1"/>
  <c r="N140" i="1"/>
  <c r="AB140" i="1" s="1"/>
  <c r="N141" i="1"/>
  <c r="AB141" i="1" s="1"/>
  <c r="N142" i="1"/>
  <c r="AB142" i="1" s="1"/>
  <c r="N143" i="1"/>
  <c r="AB143" i="1" s="1"/>
  <c r="N144" i="1"/>
  <c r="AB144" i="1" s="1"/>
  <c r="N145" i="1"/>
  <c r="AB145" i="1" s="1"/>
  <c r="N146" i="1"/>
  <c r="AB146" i="1" s="1"/>
  <c r="N147" i="1"/>
  <c r="AB147" i="1" s="1"/>
  <c r="N148" i="1"/>
  <c r="AB148" i="1" s="1"/>
  <c r="N149" i="1"/>
  <c r="AB149" i="1" s="1"/>
  <c r="N150" i="1"/>
  <c r="AB150" i="1" s="1"/>
  <c r="N151" i="1"/>
  <c r="AB151" i="1" s="1"/>
  <c r="N152" i="1"/>
  <c r="AB152" i="1" s="1"/>
  <c r="N153" i="1"/>
  <c r="AB153" i="1" s="1"/>
  <c r="N154" i="1"/>
  <c r="AB154" i="1" s="1"/>
  <c r="N155" i="1"/>
  <c r="AB155" i="1" s="1"/>
  <c r="N156" i="1"/>
  <c r="AB156" i="1" s="1"/>
  <c r="N157" i="1"/>
  <c r="AB157" i="1" s="1"/>
  <c r="N158" i="1"/>
  <c r="AB158" i="1" s="1"/>
  <c r="N159" i="1"/>
  <c r="AB159" i="1" s="1"/>
  <c r="N160" i="1"/>
  <c r="AB160" i="1" s="1"/>
  <c r="N161" i="1"/>
  <c r="AB161" i="1" s="1"/>
  <c r="N162" i="1"/>
  <c r="AB162" i="1" s="1"/>
  <c r="N163" i="1"/>
  <c r="AB163" i="1" s="1"/>
  <c r="N164" i="1"/>
  <c r="AB164" i="1" s="1"/>
  <c r="N165" i="1"/>
  <c r="AB165" i="1" s="1"/>
  <c r="N166" i="1"/>
  <c r="AB166" i="1" s="1"/>
  <c r="N167" i="1"/>
  <c r="AB167" i="1" s="1"/>
  <c r="N168" i="1"/>
  <c r="AB168" i="1" s="1"/>
  <c r="N169" i="1"/>
  <c r="AB169" i="1" s="1"/>
  <c r="N170" i="1"/>
  <c r="AB170" i="1" s="1"/>
  <c r="N171" i="1"/>
  <c r="AB171" i="1" s="1"/>
  <c r="N172" i="1"/>
  <c r="AB172" i="1" s="1"/>
  <c r="N173" i="1"/>
  <c r="AB173" i="1" s="1"/>
  <c r="N174" i="1"/>
  <c r="AB174" i="1" s="1"/>
  <c r="N175" i="1"/>
  <c r="AB175" i="1" s="1"/>
  <c r="N176" i="1"/>
  <c r="AB176" i="1" s="1"/>
  <c r="N177" i="1"/>
  <c r="AB177" i="1" s="1"/>
  <c r="N178" i="1"/>
  <c r="AB178" i="1" s="1"/>
  <c r="N179" i="1"/>
  <c r="AB179" i="1" s="1"/>
  <c r="N180" i="1"/>
  <c r="AB180" i="1" s="1"/>
  <c r="N181" i="1"/>
  <c r="AB181" i="1" s="1"/>
  <c r="N182" i="1"/>
  <c r="AB182" i="1" s="1"/>
  <c r="N183" i="1"/>
  <c r="AB183" i="1" s="1"/>
  <c r="N184" i="1"/>
  <c r="AB184" i="1" s="1"/>
  <c r="N185" i="1"/>
  <c r="AB185" i="1" s="1"/>
  <c r="N186" i="1"/>
  <c r="AB186" i="1" s="1"/>
  <c r="N187" i="1"/>
  <c r="AB187" i="1" s="1"/>
  <c r="N188" i="1"/>
  <c r="AB188" i="1" s="1"/>
  <c r="N189" i="1"/>
  <c r="AB189" i="1" s="1"/>
  <c r="N190" i="1"/>
  <c r="AB190" i="1" s="1"/>
  <c r="N191" i="1"/>
  <c r="AB191" i="1" s="1"/>
  <c r="N192" i="1"/>
  <c r="AB192" i="1" s="1"/>
  <c r="N193" i="1"/>
  <c r="AB193" i="1" s="1"/>
  <c r="N194" i="1"/>
  <c r="AB194" i="1" s="1"/>
  <c r="N195" i="1"/>
  <c r="AB195" i="1" s="1"/>
  <c r="N196" i="1"/>
  <c r="AB196" i="1" s="1"/>
  <c r="N197" i="1"/>
  <c r="AB197" i="1" s="1"/>
  <c r="N198" i="1"/>
  <c r="AB198" i="1" s="1"/>
  <c r="N199" i="1"/>
  <c r="AB199" i="1" s="1"/>
  <c r="N200" i="1"/>
  <c r="AB200" i="1" s="1"/>
  <c r="N201" i="1"/>
  <c r="AB201" i="1" s="1"/>
  <c r="N202" i="1"/>
  <c r="AB202" i="1" s="1"/>
  <c r="N203" i="1"/>
  <c r="AB203" i="1" s="1"/>
  <c r="N12" i="1"/>
  <c r="AB12" i="1" s="1"/>
  <c r="R204" i="1"/>
  <c r="F204" i="1"/>
  <c r="O204" i="1"/>
  <c r="P204" i="1"/>
  <c r="Q204" i="1"/>
  <c r="S204" i="1"/>
  <c r="T204" i="1"/>
  <c r="U204" i="1"/>
  <c r="V204" i="1"/>
  <c r="W204" i="1"/>
  <c r="X204" i="1"/>
  <c r="Y204" i="1"/>
  <c r="Z204" i="1"/>
  <c r="I204" i="1"/>
  <c r="J204" i="1"/>
  <c r="K204" i="1"/>
  <c r="L204" i="1"/>
  <c r="M204" i="1"/>
  <c r="G204" i="1"/>
  <c r="H204" i="1"/>
  <c r="N204" i="1" l="1"/>
  <c r="AA204" i="1"/>
  <c r="AB204" i="1" l="1"/>
</calcChain>
</file>

<file path=xl/sharedStrings.xml><?xml version="1.0" encoding="utf-8"?>
<sst xmlns="http://schemas.openxmlformats.org/spreadsheetml/2006/main" count="999" uniqueCount="481">
  <si>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</si>
  <si>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</si>
  <si>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</si>
  <si>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</si>
  <si>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</si>
  <si>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</si>
  <si>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</si>
  <si>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</si>
  <si>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</si>
  <si>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</si>
  <si>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</si>
  <si>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</si>
  <si>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</si>
  <si>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</si>
  <si>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</si>
  <si>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</si>
  <si>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</si>
  <si>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</si>
  <si>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</si>
  <si>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</si>
  <si>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</si>
  <si>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</si>
  <si>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</si>
  <si>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</si>
  <si>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</si>
  <si>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</si>
  <si>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</si>
  <si>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>Total Gral.</t>
  </si>
  <si>
    <t xml:space="preserve"> </t>
  </si>
  <si>
    <t>Departamento</t>
  </si>
  <si>
    <t xml:space="preserve">Area </t>
  </si>
  <si>
    <t xml:space="preserve">Reg Pat IMSS: </t>
  </si>
  <si>
    <t xml:space="preserve">NOTA: Señalar las vacantes, comisiones, licencias y personal con año sabático. </t>
  </si>
  <si>
    <t>LA00002</t>
  </si>
  <si>
    <t xml:space="preserve">Enríquez Gutiérrez María Rebeca </t>
  </si>
  <si>
    <t>LA00009</t>
  </si>
  <si>
    <t>Gutiérrez Delgadillo María Isabel</t>
  </si>
  <si>
    <t>LA00018</t>
  </si>
  <si>
    <t>García González Ángel</t>
  </si>
  <si>
    <t>LA00021</t>
  </si>
  <si>
    <t>Guzmán Padilla María Lucia</t>
  </si>
  <si>
    <t>LA00024</t>
  </si>
  <si>
    <t>Gutiérrez Delgadillo Rafael</t>
  </si>
  <si>
    <t>LA00029</t>
  </si>
  <si>
    <t>De Anda Vázquez Lucio</t>
  </si>
  <si>
    <t>LA00030</t>
  </si>
  <si>
    <t>Hernández Moreno Sandra</t>
  </si>
  <si>
    <t>LA00031</t>
  </si>
  <si>
    <t xml:space="preserve">González Lavenant Alejandro </t>
  </si>
  <si>
    <t>LA00033</t>
  </si>
  <si>
    <t>Rodríguez Ortiz Sandra Luz</t>
  </si>
  <si>
    <t>LA00035</t>
  </si>
  <si>
    <t>Rodríguez Macías Francisco Javier</t>
  </si>
  <si>
    <t>LA00038</t>
  </si>
  <si>
    <t>Hernández Hernández Eunice</t>
  </si>
  <si>
    <t>LA00043</t>
  </si>
  <si>
    <t>Hernández Hernández Yara</t>
  </si>
  <si>
    <t>LA00046</t>
  </si>
  <si>
    <t>Mancera Cruz Francisco Javier</t>
  </si>
  <si>
    <t>LA00050</t>
  </si>
  <si>
    <t>Ríos Ruiz María Fabiola</t>
  </si>
  <si>
    <t>LA00059</t>
  </si>
  <si>
    <t>Rángel Chávez José Guadalupe</t>
  </si>
  <si>
    <t>LA00061</t>
  </si>
  <si>
    <t>Ortiz Bermejo María Claudia</t>
  </si>
  <si>
    <t>LA00063</t>
  </si>
  <si>
    <t>Morales Zúñiga Fany</t>
  </si>
  <si>
    <t>LA00067</t>
  </si>
  <si>
    <t>Moreno Mena Luis Armando</t>
  </si>
  <si>
    <t>LA00071</t>
  </si>
  <si>
    <t xml:space="preserve">Padilla Magaña Cindy Noreli </t>
  </si>
  <si>
    <t>LA00072</t>
  </si>
  <si>
    <t>Sánchez Nelida Mariana</t>
  </si>
  <si>
    <t>LA00080</t>
  </si>
  <si>
    <t xml:space="preserve">Ramirez Gutierrez Jose Roberto </t>
  </si>
  <si>
    <t>LA00083</t>
  </si>
  <si>
    <t xml:space="preserve">Alba Sepúlveda Arturo </t>
  </si>
  <si>
    <t>LA00085</t>
  </si>
  <si>
    <t xml:space="preserve">Chávez Martín del Campo Ana Margarita </t>
  </si>
  <si>
    <t>LA00086</t>
  </si>
  <si>
    <t xml:space="preserve">Ramírez Rosas Roman </t>
  </si>
  <si>
    <t>LA00087</t>
  </si>
  <si>
    <t xml:space="preserve">Esparza Villagrana Ana Carmen </t>
  </si>
  <si>
    <t>LA00089</t>
  </si>
  <si>
    <t>Gálvez Tovar Rafael</t>
  </si>
  <si>
    <t>LA00091</t>
  </si>
  <si>
    <t>Rojas Hernández Víctor Alfonso</t>
  </si>
  <si>
    <t>LA00093</t>
  </si>
  <si>
    <t xml:space="preserve">Avila Espino Rosa Edith </t>
  </si>
  <si>
    <t>LA00094</t>
  </si>
  <si>
    <t xml:space="preserve">Ayala Pérez Miguel Angel </t>
  </si>
  <si>
    <t>LA00095</t>
  </si>
  <si>
    <t xml:space="preserve">Vera Moran Javier </t>
  </si>
  <si>
    <t>LA00097</t>
  </si>
  <si>
    <t xml:space="preserve">Martínez Tovar Yazmín </t>
  </si>
  <si>
    <t>LA00098</t>
  </si>
  <si>
    <t xml:space="preserve">Salazar de Alba Luís Gerardo </t>
  </si>
  <si>
    <t>LA00101</t>
  </si>
  <si>
    <t xml:space="preserve">Navarrete Zazueta Héctor Antonio </t>
  </si>
  <si>
    <t>LA00102</t>
  </si>
  <si>
    <t xml:space="preserve">Ayala Pérez Alfonso </t>
  </si>
  <si>
    <t>LA00103</t>
  </si>
  <si>
    <t>Contreras Díaz Edith Elena</t>
  </si>
  <si>
    <t>LA00105</t>
  </si>
  <si>
    <t>Martinez Reyes Rosa Alejandra</t>
  </si>
  <si>
    <t>LA00110</t>
  </si>
  <si>
    <t>Duran Cano Alfonso José</t>
  </si>
  <si>
    <t>LA00114</t>
  </si>
  <si>
    <t xml:space="preserve">Sanchez López Cesar </t>
  </si>
  <si>
    <t>LA00116</t>
  </si>
  <si>
    <t xml:space="preserve">Macías Torres Juan Eduardo </t>
  </si>
  <si>
    <t>LA00117</t>
  </si>
  <si>
    <t>Hernández Cedillo Carlo Paolo Alan</t>
  </si>
  <si>
    <t>LA00118</t>
  </si>
  <si>
    <t xml:space="preserve">Perez Collazo José Daniel </t>
  </si>
  <si>
    <t>LA00122</t>
  </si>
  <si>
    <t xml:space="preserve">Ruiz Botello Uriel Leonardo </t>
  </si>
  <si>
    <t>LA00128</t>
  </si>
  <si>
    <t>Luna Fonseca Jose</t>
  </si>
  <si>
    <t>LA00129</t>
  </si>
  <si>
    <t xml:space="preserve">Gonzalez Ramirez Jose </t>
  </si>
  <si>
    <t>LA00131</t>
  </si>
  <si>
    <t xml:space="preserve">Gutierrez Montelongo Oscar </t>
  </si>
  <si>
    <t>LA00132</t>
  </si>
  <si>
    <t xml:space="preserve">Ramos Montelongo Gabriela </t>
  </si>
  <si>
    <t>LA00133</t>
  </si>
  <si>
    <t xml:space="preserve">Segundo Flores Ramón </t>
  </si>
  <si>
    <t>LA00134</t>
  </si>
  <si>
    <t xml:space="preserve">Marquez López Brenda Angelli </t>
  </si>
  <si>
    <t>LA00135</t>
  </si>
  <si>
    <t>Donis Flores Susana Carolina</t>
  </si>
  <si>
    <t>LA00136</t>
  </si>
  <si>
    <t>Juan José Espino Veloz</t>
  </si>
  <si>
    <t>LA00139</t>
  </si>
  <si>
    <t>Juan Alfonso Hernández Alba</t>
  </si>
  <si>
    <t>LA00140</t>
  </si>
  <si>
    <t xml:space="preserve">Gonzalez Ortiz Marco Antonio </t>
  </si>
  <si>
    <t>LA00141</t>
  </si>
  <si>
    <t xml:space="preserve">Marquez Hernández Alberto Alejandro </t>
  </si>
  <si>
    <t>LA00143</t>
  </si>
  <si>
    <t xml:space="preserve">Espinosa Lopéz Gerardo </t>
  </si>
  <si>
    <t>LA00147</t>
  </si>
  <si>
    <t xml:space="preserve">Hernández Vega Jose Agustín </t>
  </si>
  <si>
    <t>LA00149</t>
  </si>
  <si>
    <t xml:space="preserve">Serrano Ramírez José Guadalupe </t>
  </si>
  <si>
    <t>LA00150</t>
  </si>
  <si>
    <t>Saldaña Galvez Joanna Gabriela</t>
  </si>
  <si>
    <t>LA00151</t>
  </si>
  <si>
    <t xml:space="preserve">Cira Diaz Padilla </t>
  </si>
  <si>
    <t>LA00152</t>
  </si>
  <si>
    <t xml:space="preserve">Baltazar Rojas Lucero </t>
  </si>
  <si>
    <t>LA00153</t>
  </si>
  <si>
    <t xml:space="preserve">Herrera Hernandez Sandra Magali </t>
  </si>
  <si>
    <t>LA00154</t>
  </si>
  <si>
    <t xml:space="preserve">Carolina Margarita Sanchez García </t>
  </si>
  <si>
    <t>LA00155</t>
  </si>
  <si>
    <t xml:space="preserve">Damián Martín David </t>
  </si>
  <si>
    <t>LA00156</t>
  </si>
  <si>
    <t xml:space="preserve">Estrada Barragan María Manuela </t>
  </si>
  <si>
    <t>LA00158</t>
  </si>
  <si>
    <t xml:space="preserve">Segovia Govea Sergio </t>
  </si>
  <si>
    <t>LA00159</t>
  </si>
  <si>
    <t xml:space="preserve">Martinez Aldana María Silvia Ascención </t>
  </si>
  <si>
    <t>LA00160</t>
  </si>
  <si>
    <t xml:space="preserve">Romero Rodríguez Claudia Yadira </t>
  </si>
  <si>
    <t>LA00161</t>
  </si>
  <si>
    <t xml:space="preserve">García Moreno Deici Karina </t>
  </si>
  <si>
    <t>LA00162</t>
  </si>
  <si>
    <t xml:space="preserve">Torres Martinez Rogelio </t>
  </si>
  <si>
    <t>LA00163</t>
  </si>
  <si>
    <t xml:space="preserve">Avila Avila Juan Diego </t>
  </si>
  <si>
    <t>LA00165</t>
  </si>
  <si>
    <t xml:space="preserve">Reyes Quiroz María de los Angeles </t>
  </si>
  <si>
    <t>LA00166</t>
  </si>
  <si>
    <t xml:space="preserve">Rojas Silva Claudia </t>
  </si>
  <si>
    <t>LA00167</t>
  </si>
  <si>
    <t xml:space="preserve">Jacinto González Araceli Karina </t>
  </si>
  <si>
    <t>LA00168</t>
  </si>
  <si>
    <t xml:space="preserve">Díaz Marquez Juan Francisco </t>
  </si>
  <si>
    <t>LA00169</t>
  </si>
  <si>
    <t>Zapata Flores Guillermo</t>
  </si>
  <si>
    <t>LA00170</t>
  </si>
  <si>
    <t xml:space="preserve">Pérez Guevara Francisco Javier </t>
  </si>
  <si>
    <t>LA00171</t>
  </si>
  <si>
    <t xml:space="preserve">Velazquez Rangel Ana Liliana </t>
  </si>
  <si>
    <t>LD00017</t>
  </si>
  <si>
    <t xml:space="preserve">Urista Alvarado Salvador </t>
  </si>
  <si>
    <t>LD00036</t>
  </si>
  <si>
    <t xml:space="preserve">Esparza Nolasco José Juan </t>
  </si>
  <si>
    <t>LD00047</t>
  </si>
  <si>
    <t>Alvarez Rodriguez Sergio</t>
  </si>
  <si>
    <t>LD00065</t>
  </si>
  <si>
    <t xml:space="preserve">Martínez Siordia Miguel </t>
  </si>
  <si>
    <t>LD00082</t>
  </si>
  <si>
    <t>Esparza Ramírez Beatriz Adriana</t>
  </si>
  <si>
    <t>LD00086</t>
  </si>
  <si>
    <t xml:space="preserve">Muñoz Salazar Martín </t>
  </si>
  <si>
    <t>LD00088</t>
  </si>
  <si>
    <t>Velazquez Villalobos Artemio</t>
  </si>
  <si>
    <t>LD00090</t>
  </si>
  <si>
    <t>Miranda Solano Gabriel</t>
  </si>
  <si>
    <t>LD00091</t>
  </si>
  <si>
    <t>Contreras Becerra Jose David</t>
  </si>
  <si>
    <t>LD00099</t>
  </si>
  <si>
    <t xml:space="preserve">Figueroa Ayala Lorena </t>
  </si>
  <si>
    <t>LD00101</t>
  </si>
  <si>
    <t>Chico Rojas Nestor</t>
  </si>
  <si>
    <t>LD00114</t>
  </si>
  <si>
    <t>Ponce García Eleazar</t>
  </si>
  <si>
    <t>LD00116</t>
  </si>
  <si>
    <t>Gómez Márquez Clara Alicia</t>
  </si>
  <si>
    <t>LD00119</t>
  </si>
  <si>
    <t>Gutiérrez Lugo Alfonso</t>
  </si>
  <si>
    <t>LD00121</t>
  </si>
  <si>
    <t>López García Germán</t>
  </si>
  <si>
    <t>LD00125</t>
  </si>
  <si>
    <t xml:space="preserve">Torres Avalos Gerardo Alonso </t>
  </si>
  <si>
    <t>LD00129</t>
  </si>
  <si>
    <t>García Azpeitia Lilia</t>
  </si>
  <si>
    <t>LD00137</t>
  </si>
  <si>
    <t xml:space="preserve">Ríos Cervantez José Antonio </t>
  </si>
  <si>
    <t>LD00138</t>
  </si>
  <si>
    <t xml:space="preserve">Sanchez Martha Elena </t>
  </si>
  <si>
    <t>LD00140</t>
  </si>
  <si>
    <t xml:space="preserve">Molares Jacinto Mónica Elizabeth </t>
  </si>
  <si>
    <t>LD00141</t>
  </si>
  <si>
    <t xml:space="preserve">Minero Ramales María Guadalupe </t>
  </si>
  <si>
    <t>LD00152</t>
  </si>
  <si>
    <t xml:space="preserve">Alcala López Juan Manuel  </t>
  </si>
  <si>
    <t>LD00154</t>
  </si>
  <si>
    <t xml:space="preserve">Aguilar Vargas Enrique </t>
  </si>
  <si>
    <t>LD00163</t>
  </si>
  <si>
    <t xml:space="preserve">Rodríguez Enríquez Georgina </t>
  </si>
  <si>
    <t>LD00164</t>
  </si>
  <si>
    <t xml:space="preserve">Santos Rodríguez Julio </t>
  </si>
  <si>
    <t>LD00169</t>
  </si>
  <si>
    <t xml:space="preserve">Romero Manrique Luís Ulises </t>
  </si>
  <si>
    <t>LD00170</t>
  </si>
  <si>
    <t xml:space="preserve">Torres Vargas Alejandro </t>
  </si>
  <si>
    <t>LD00171</t>
  </si>
  <si>
    <t xml:space="preserve">Muñoz Arriaga Josefina Maribel </t>
  </si>
  <si>
    <t>LD00173</t>
  </si>
  <si>
    <t xml:space="preserve">Villegas Romero Mario Alberto </t>
  </si>
  <si>
    <t>LD00174</t>
  </si>
  <si>
    <t xml:space="preserve">González Torres Gabriela </t>
  </si>
  <si>
    <t>LD00178</t>
  </si>
  <si>
    <t xml:space="preserve">Chacón Hernández Lidia Angélica </t>
  </si>
  <si>
    <t>LD00179</t>
  </si>
  <si>
    <t xml:space="preserve">Tapia López Víctor Manuel </t>
  </si>
  <si>
    <t>LD00180</t>
  </si>
  <si>
    <t>Hernández Flores Mara Janeth</t>
  </si>
  <si>
    <t>LD00182</t>
  </si>
  <si>
    <t xml:space="preserve">Jaramillo Medina Adrian </t>
  </si>
  <si>
    <t>LD00183</t>
  </si>
  <si>
    <t>Ortiz López Alejandro</t>
  </si>
  <si>
    <t>LD00191</t>
  </si>
  <si>
    <t xml:space="preserve">Medina Muñoz Juan Antonio </t>
  </si>
  <si>
    <t>LD00196</t>
  </si>
  <si>
    <t xml:space="preserve">Esparza Mireles Raúl Eduardo </t>
  </si>
  <si>
    <t>LD00197</t>
  </si>
  <si>
    <t xml:space="preserve">Hernández García Juan Pablo Yahi </t>
  </si>
  <si>
    <t>LD00206</t>
  </si>
  <si>
    <t>González Hernández José</t>
  </si>
  <si>
    <t>LD00207</t>
  </si>
  <si>
    <t>López Pérez Martha Leticia</t>
  </si>
  <si>
    <t>LD00208</t>
  </si>
  <si>
    <t>Hernández Moyano Lorena de Jesús</t>
  </si>
  <si>
    <t>LD00209</t>
  </si>
  <si>
    <t xml:space="preserve">Valle Dicante Gabriel Alejandro </t>
  </si>
  <si>
    <t>LD00212</t>
  </si>
  <si>
    <t xml:space="preserve">Segoviano Pérez Ricardo </t>
  </si>
  <si>
    <t>LD00221</t>
  </si>
  <si>
    <t xml:space="preserve">Segundo Martín David Alejandro </t>
  </si>
  <si>
    <t>LD00222</t>
  </si>
  <si>
    <t xml:space="preserve">López Chávez Ana Victoria </t>
  </si>
  <si>
    <t>LD00230</t>
  </si>
  <si>
    <t xml:space="preserve">Rodríguez Ramírez Eduardo </t>
  </si>
  <si>
    <t>LD00231</t>
  </si>
  <si>
    <t>Olivares Bautista Sandra Aidee</t>
  </si>
  <si>
    <t>LD00233</t>
  </si>
  <si>
    <t xml:space="preserve">Toral Hernández Francisco Javier </t>
  </si>
  <si>
    <t>LD00236</t>
  </si>
  <si>
    <t xml:space="preserve">Prado Cedillo José Guadalupe </t>
  </si>
  <si>
    <t>LD00237</t>
  </si>
  <si>
    <t xml:space="preserve">Ramírez Becerril José Armando </t>
  </si>
  <si>
    <t>LD00243</t>
  </si>
  <si>
    <t>Quiroz Loranca Víctor Hugo</t>
  </si>
  <si>
    <t>LD00244</t>
  </si>
  <si>
    <t>Aldana Rangel Flor Ma. Guadalupe</t>
  </si>
  <si>
    <t>LD00245</t>
  </si>
  <si>
    <t>Landero Rangel Lucio</t>
  </si>
  <si>
    <t>LD00248</t>
  </si>
  <si>
    <t xml:space="preserve">Ruiz Llovet Samuel </t>
  </si>
  <si>
    <t>LD00250</t>
  </si>
  <si>
    <t xml:space="preserve">Krauss Moreno Gabriela Estefanía </t>
  </si>
  <si>
    <t>LD00251</t>
  </si>
  <si>
    <t>Guzmán Guevara Moisés</t>
  </si>
  <si>
    <t>LD00254</t>
  </si>
  <si>
    <t xml:space="preserve">Ricardez Rueda Fernando </t>
  </si>
  <si>
    <t>LD00256</t>
  </si>
  <si>
    <t xml:space="preserve">López Hernández Eulogio </t>
  </si>
  <si>
    <t>LD00258</t>
  </si>
  <si>
    <t xml:space="preserve">Aldana Santos Jorge Enrique </t>
  </si>
  <si>
    <t>LD00261</t>
  </si>
  <si>
    <t xml:space="preserve">Salas Flores Antonio </t>
  </si>
  <si>
    <t>LD00265</t>
  </si>
  <si>
    <t xml:space="preserve">Matamoros Sánchez Diana </t>
  </si>
  <si>
    <t>LD00269</t>
  </si>
  <si>
    <t xml:space="preserve">Macías Hernández José Raúl </t>
  </si>
  <si>
    <t>LD00273</t>
  </si>
  <si>
    <t xml:space="preserve">Silva López Diana Marcela </t>
  </si>
  <si>
    <t>LD00275</t>
  </si>
  <si>
    <t xml:space="preserve">Gómez Cano Luís Martín </t>
  </si>
  <si>
    <t>LD00276</t>
  </si>
  <si>
    <t xml:space="preserve">Vargas Magdaleno José Carlos </t>
  </si>
  <si>
    <t>LD00279</t>
  </si>
  <si>
    <t xml:space="preserve">Bazan Meneses Gabriela </t>
  </si>
  <si>
    <t>LD00280</t>
  </si>
  <si>
    <t xml:space="preserve">Noriega Pérez Hugo Enrique </t>
  </si>
  <si>
    <t>LD00281</t>
  </si>
  <si>
    <t xml:space="preserve">Hérnandez Díaz Víctor Manuel </t>
  </si>
  <si>
    <t>LD00284</t>
  </si>
  <si>
    <t>Salas Contreras Jose Manuel</t>
  </si>
  <si>
    <t>LD00288</t>
  </si>
  <si>
    <t xml:space="preserve">Ruben García Vazquez </t>
  </si>
  <si>
    <t>LD00289</t>
  </si>
  <si>
    <t xml:space="preserve">Neri Macedo Alejandra Jasibi </t>
  </si>
  <si>
    <t>LD00290</t>
  </si>
  <si>
    <t>Castillo Martínez Hector Noe</t>
  </si>
  <si>
    <t>LD00292</t>
  </si>
  <si>
    <t xml:space="preserve">Valenzuela Melchor Carlos Adalberto </t>
  </si>
  <si>
    <t>LD00296</t>
  </si>
  <si>
    <t>Perez Ramos Ismael</t>
  </si>
  <si>
    <t>LD00297</t>
  </si>
  <si>
    <t>Espinosa Esparza Pedro</t>
  </si>
  <si>
    <t>LD00302</t>
  </si>
  <si>
    <t xml:space="preserve">Ruiz Soto Alberto Isaac  </t>
  </si>
  <si>
    <t>LD00303</t>
  </si>
  <si>
    <t xml:space="preserve">Luna Cabello Mayra Paola </t>
  </si>
  <si>
    <t>LD00305</t>
  </si>
  <si>
    <t xml:space="preserve">Perez Tovar Marco Antonio </t>
  </si>
  <si>
    <t>LD00307</t>
  </si>
  <si>
    <t xml:space="preserve">Rodriguez López Javier Eduardo </t>
  </si>
  <si>
    <t>LD00308</t>
  </si>
  <si>
    <t xml:space="preserve">Reynoso Gutierrez Carlos Eduardo </t>
  </si>
  <si>
    <t>LD00309</t>
  </si>
  <si>
    <t>Aguas Ramos Alexis Jesus</t>
  </si>
  <si>
    <t>LD00312</t>
  </si>
  <si>
    <t xml:space="preserve">Gutierrez Vazquez Martha Rocio </t>
  </si>
  <si>
    <t>LD00313</t>
  </si>
  <si>
    <t xml:space="preserve">Cruz Arciniega Jose de Jesus </t>
  </si>
  <si>
    <t>LD00314</t>
  </si>
  <si>
    <t>Macías Chávez Claudia Alejandra</t>
  </si>
  <si>
    <t>LD00316</t>
  </si>
  <si>
    <t xml:space="preserve">Rayas Rojas Francisco </t>
  </si>
  <si>
    <t>LD00319</t>
  </si>
  <si>
    <t xml:space="preserve">Rojo Romo Vicente Onofre </t>
  </si>
  <si>
    <t>LD00322</t>
  </si>
  <si>
    <t xml:space="preserve">Carral Martin Lara </t>
  </si>
  <si>
    <t>LD00323</t>
  </si>
  <si>
    <t xml:space="preserve">Salazar Gomez Hugo Alejandro </t>
  </si>
  <si>
    <t>LD00324</t>
  </si>
  <si>
    <t xml:space="preserve">Hernandez Garcia Horacio </t>
  </si>
  <si>
    <t>LD00325</t>
  </si>
  <si>
    <t xml:space="preserve">Ramirez López Ivan </t>
  </si>
  <si>
    <t>LD00326</t>
  </si>
  <si>
    <t xml:space="preserve">Delgado Gonzalez Julio Cesar </t>
  </si>
  <si>
    <t>LD00327</t>
  </si>
  <si>
    <t xml:space="preserve">Ramirez Villalobos Maria De Los Angeles </t>
  </si>
  <si>
    <t>LD00328</t>
  </si>
  <si>
    <t xml:space="preserve">Buendía Domínguez Carlos Humberto </t>
  </si>
  <si>
    <t>LD00330</t>
  </si>
  <si>
    <t xml:space="preserve">Garcia Lopez Diana </t>
  </si>
  <si>
    <t>LD00331</t>
  </si>
  <si>
    <t xml:space="preserve">Sanchez Ortiz María Gloria </t>
  </si>
  <si>
    <t>LD00332</t>
  </si>
  <si>
    <t xml:space="preserve">Lozano Gonzalez Edith Ariadna </t>
  </si>
  <si>
    <t>LD00333</t>
  </si>
  <si>
    <t>Alba Esparza Maer Salal Hasbaz</t>
  </si>
  <si>
    <t>LD00334</t>
  </si>
  <si>
    <t xml:space="preserve">De Alba Hernández Margarita Yanuaria </t>
  </si>
  <si>
    <t>LD00335</t>
  </si>
  <si>
    <t>Helguera Martínez María</t>
  </si>
  <si>
    <t>LD00336</t>
  </si>
  <si>
    <t>Herrera Hernández Sandra Magali</t>
  </si>
  <si>
    <t>LD00339</t>
  </si>
  <si>
    <t xml:space="preserve">Adorno González Víctor </t>
  </si>
  <si>
    <t>LD00340</t>
  </si>
  <si>
    <t xml:space="preserve">Martínez Cruz Luís Octavio </t>
  </si>
  <si>
    <t>LD00341</t>
  </si>
  <si>
    <t xml:space="preserve">Espinosa López Gerardo </t>
  </si>
  <si>
    <t>LD00343</t>
  </si>
  <si>
    <t xml:space="preserve">Noriega Collazo Onitsed Jorge Miguel </t>
  </si>
  <si>
    <t>LD00344</t>
  </si>
  <si>
    <t xml:space="preserve">Giovanna Rossi Marquez </t>
  </si>
  <si>
    <t>LD00345</t>
  </si>
  <si>
    <t xml:space="preserve">Irak Efrain Morales Prado </t>
  </si>
  <si>
    <t>LD00346</t>
  </si>
  <si>
    <t>Santos Hernández Mónica Martha</t>
  </si>
  <si>
    <t>LD00347</t>
  </si>
  <si>
    <t>Davalos Saucedo Cristian Aarón</t>
  </si>
  <si>
    <t xml:space="preserve">Dirección General </t>
  </si>
  <si>
    <t xml:space="preserve">Administración </t>
  </si>
  <si>
    <t xml:space="preserve">Académica </t>
  </si>
  <si>
    <t xml:space="preserve">Planeación y Vinculación </t>
  </si>
  <si>
    <t xml:space="preserve">Comisionado </t>
  </si>
  <si>
    <t xml:space="preserve">Pasaje </t>
  </si>
  <si>
    <t xml:space="preserve">Licencia o año sábatico </t>
  </si>
  <si>
    <t xml:space="preserve">No </t>
  </si>
  <si>
    <t xml:space="preserve">    Reg. Pat. IMSS:  B941743838-7</t>
  </si>
  <si>
    <t xml:space="preserve">Jefa de Departamento </t>
  </si>
  <si>
    <t xml:space="preserve">Intendente </t>
  </si>
  <si>
    <t>Análista Especializado</t>
  </si>
  <si>
    <t xml:space="preserve">Jefe de División </t>
  </si>
  <si>
    <t xml:space="preserve">Análista Técnico </t>
  </si>
  <si>
    <t>Capturista</t>
  </si>
  <si>
    <t xml:space="preserve">Jefatura de Oficina </t>
  </si>
  <si>
    <t>Laboratorista</t>
  </si>
  <si>
    <t xml:space="preserve">Jefe de Departamento </t>
  </si>
  <si>
    <t>Bibliotecaria</t>
  </si>
  <si>
    <t xml:space="preserve">Vigilante </t>
  </si>
  <si>
    <t xml:space="preserve">Encargado de Dirección de área </t>
  </si>
  <si>
    <t xml:space="preserve">Chofer  </t>
  </si>
  <si>
    <t xml:space="preserve">Analista Técnico </t>
  </si>
  <si>
    <t>Programador</t>
  </si>
  <si>
    <t>Director Área Académica</t>
  </si>
  <si>
    <t>Intendente</t>
  </si>
  <si>
    <t xml:space="preserve">Chofer de dirección </t>
  </si>
  <si>
    <t xml:space="preserve">Psicológa </t>
  </si>
  <si>
    <t>Almacenista</t>
  </si>
  <si>
    <t xml:space="preserve">Laboratorista </t>
  </si>
  <si>
    <t xml:space="preserve">Subdirector de área </t>
  </si>
  <si>
    <t>Técnico en Mantenimiento</t>
  </si>
  <si>
    <t xml:space="preserve">Subdirección de área </t>
  </si>
  <si>
    <t xml:space="preserve">Subdirección de área  </t>
  </si>
  <si>
    <t>Subdirección de área</t>
  </si>
  <si>
    <t>Secretaria de Subdirección</t>
  </si>
  <si>
    <t xml:space="preserve">Secretaria de Jefatura de Departamento </t>
  </si>
  <si>
    <t xml:space="preserve">Encargado de Despacho de Dirección </t>
  </si>
  <si>
    <t xml:space="preserve">Secretaria de Dirección General </t>
  </si>
  <si>
    <t>Secretaria de Dirección de área</t>
  </si>
  <si>
    <t xml:space="preserve">Secretario de Dirección de área </t>
  </si>
  <si>
    <t xml:space="preserve">Docente </t>
  </si>
  <si>
    <t>docente</t>
  </si>
  <si>
    <t>Titular A</t>
  </si>
  <si>
    <t xml:space="preserve">Entrenador </t>
  </si>
  <si>
    <t xml:space="preserve">Maestra de Danza </t>
  </si>
  <si>
    <t>Maestro de Música</t>
  </si>
  <si>
    <t>Maestra de Baile</t>
  </si>
  <si>
    <t>Maestro de Pintura</t>
  </si>
  <si>
    <t>Maestra de Teatro</t>
  </si>
  <si>
    <t>Docente</t>
  </si>
  <si>
    <t xml:space="preserve">Instructor </t>
  </si>
  <si>
    <t>Entrenador</t>
  </si>
  <si>
    <t>Profesor Asociado A</t>
  </si>
  <si>
    <t>Profesor Asociado B</t>
  </si>
  <si>
    <t>Profesor Asociado C</t>
  </si>
  <si>
    <t>Periodo 3 al 3 Quincenal del 01/02/2017 al 15/02/2017</t>
  </si>
  <si>
    <t>LD00304</t>
  </si>
  <si>
    <t xml:space="preserve">Guzmán Rosales Francisco </t>
  </si>
  <si>
    <t>LD00348</t>
  </si>
  <si>
    <t xml:space="preserve">Briones Reyes Manuel de Jesús </t>
  </si>
  <si>
    <t>LD00349</t>
  </si>
  <si>
    <t xml:space="preserve">Igor Antonio Cordova Orta </t>
  </si>
  <si>
    <t>LD00350</t>
  </si>
  <si>
    <t xml:space="preserve">Hernández Gómez Saúl </t>
  </si>
  <si>
    <t>LD00351</t>
  </si>
  <si>
    <t xml:space="preserve">Rangel Chávez José Guadalupe </t>
  </si>
  <si>
    <t>LD00352</t>
  </si>
  <si>
    <t xml:space="preserve">Julián Muñoz Aranda </t>
  </si>
  <si>
    <t>LD00353</t>
  </si>
  <si>
    <t xml:space="preserve">Castañeda Rentería Laura Zobeida </t>
  </si>
  <si>
    <t>LD00354</t>
  </si>
  <si>
    <t xml:space="preserve">Carolina Sánchez García </t>
  </si>
  <si>
    <t>Ing en Sistemas Computacionales</t>
  </si>
  <si>
    <t>Ing Electromécanica</t>
  </si>
  <si>
    <t>Ing Industrial</t>
  </si>
  <si>
    <t>Actividades Extracurriculares</t>
  </si>
  <si>
    <t>Ing en Gestión Empresarial</t>
  </si>
  <si>
    <t>Ing Civil</t>
  </si>
  <si>
    <t xml:space="preserve">Ing en Gestión Empresarial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</si>
</sst>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#,##0.000000000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8"/>
      <color indexed="10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9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49" fontId="10" fillId="0" borderId="0" xfId="0" applyNumberFormat="1" applyFont="1"/>
    <xf numFmtId="164" fontId="8" fillId="0" borderId="0" xfId="0" applyNumberFormat="1" applyFont="1"/>
    <xf numFmtId="49" fontId="8" fillId="0" borderId="0" xfId="0" applyNumberFormat="1" applyFont="1" applyAlignment="1">
      <alignment horizontal="left"/>
    </xf>
    <xf numFmtId="164" fontId="11" fillId="0" borderId="0" xfId="0" applyNumberFormat="1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/>
    <xf numFmtId="0" fontId="1" fillId="0" borderId="2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2" fillId="0" borderId="2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4" fontId="1" fillId="0" borderId="2" xfId="0" applyNumberFormat="1" applyFont="1" applyBorder="1"/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12" fillId="0" borderId="2" xfId="1" applyFont="1" applyFill="1" applyBorder="1" applyAlignment="1">
      <alignment horizontal="center"/>
    </xf>
    <xf numFmtId="49" fontId="12" fillId="0" borderId="2" xfId="0" applyNumberFormat="1" applyFont="1" applyFill="1" applyBorder="1"/>
    <xf numFmtId="49" fontId="13" fillId="0" borderId="2" xfId="0" applyNumberFormat="1" applyFont="1" applyFill="1" applyBorder="1"/>
    <xf numFmtId="49" fontId="13" fillId="0" borderId="2" xfId="0" applyNumberFormat="1" applyFont="1" applyBorder="1"/>
    <xf numFmtId="49" fontId="13" fillId="0" borderId="3" xfId="0" applyNumberFormat="1" applyFont="1" applyFill="1" applyBorder="1"/>
    <xf numFmtId="49" fontId="13" fillId="0" borderId="4" xfId="0" applyNumberFormat="1" applyFont="1" applyFill="1" applyBorder="1"/>
    <xf numFmtId="0" fontId="13" fillId="0" borderId="2" xfId="0" applyFont="1" applyBorder="1" applyAlignment="1">
      <alignment horizontal="center"/>
    </xf>
    <xf numFmtId="49" fontId="1" fillId="0" borderId="2" xfId="0" applyNumberFormat="1" applyFont="1" applyFill="1" applyBorder="1"/>
    <xf numFmtId="4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3" fillId="0" borderId="2" xfId="0" applyNumberFormat="1" applyFont="1" applyFill="1" applyBorder="1"/>
    <xf numFmtId="4" fontId="1" fillId="0" borderId="0" xfId="0" applyNumberFormat="1" applyFont="1" applyAlignment="1">
      <alignment horizontal="center" wrapText="1"/>
    </xf>
    <xf numFmtId="165" fontId="1" fillId="0" borderId="0" xfId="0" applyNumberFormat="1" applyFont="1"/>
    <xf numFmtId="0" fontId="1" fillId="0" borderId="2" xfId="0" applyFont="1" applyFill="1" applyBorder="1"/>
    <xf numFmtId="4" fontId="1" fillId="0" borderId="2" xfId="0" applyNumberFormat="1" applyFont="1" applyFill="1" applyBorder="1"/>
    <xf numFmtId="3" fontId="1" fillId="0" borderId="2" xfId="0" applyNumberFormat="1" applyFont="1" applyFill="1" applyBorder="1" applyAlignment="1">
      <alignment horizontal="center"/>
    </xf>
    <xf numFmtId="0" fontId="1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9"/>
  <sheetViews>
    <sheetView tabSelected="1" zoomScale="125" zoomScaleNormal="125" workbookViewId="0">
      <pane xSplit="1" ySplit="8" topLeftCell="P204" activePane="bottomRight" state="frozen"/>
      <selection pane="topRight" activeCell="B1" sqref="B1"/>
      <selection pane="bottomLeft" activeCell="A9" sqref="A9"/>
      <selection pane="bottomRight" activeCell="O204" sqref="O204"/>
    </sheetView>
  </sheetViews>
  <sheetFormatPr baseColWidth="10" defaultRowHeight="11.25" x14ac:dyDescent="0.2"/>
  <cols>
    <col min="1" max="1" width="9.28515625" style="2" customWidth="1"/>
    <col min="2" max="2" width="31.140625" style="1" customWidth="1"/>
    <col min="3" max="4" width="30" style="1" customWidth="1"/>
    <col min="5" max="5" width="10" style="1" customWidth="1"/>
    <col min="6" max="6" width="17.42578125" style="1" customWidth="1"/>
    <col min="7" max="7" width="11.42578125" style="1" customWidth="1"/>
    <col min="8" max="9" width="10.28515625" style="1" customWidth="1"/>
    <col min="10" max="10" width="10.140625" style="1" customWidth="1"/>
    <col min="11" max="11" width="9.42578125" style="1" customWidth="1"/>
    <col min="12" max="12" width="8.85546875" style="1" customWidth="1"/>
    <col min="13" max="13" width="11.7109375" style="1" customWidth="1"/>
    <col min="14" max="14" width="13.42578125" style="1" customWidth="1"/>
    <col min="15" max="15" width="9.42578125" style="1" customWidth="1"/>
    <col min="16" max="16" width="10" style="1" customWidth="1"/>
    <col min="17" max="17" width="8.42578125" style="1" customWidth="1"/>
    <col min="18" max="18" width="9.42578125" style="1" customWidth="1"/>
    <col min="19" max="19" width="6.5703125" style="1" customWidth="1"/>
    <col min="20" max="20" width="9.42578125" style="1" customWidth="1"/>
    <col min="21" max="21" width="10.7109375" style="1" customWidth="1"/>
    <col min="22" max="22" width="9.85546875" style="1" customWidth="1"/>
    <col min="23" max="23" width="8.5703125" style="1" customWidth="1"/>
    <col min="24" max="24" width="9.42578125" style="1" customWidth="1"/>
    <col min="25" max="25" width="9" style="1" customWidth="1"/>
    <col min="26" max="26" width="9.5703125" style="1" customWidth="1"/>
    <col min="27" max="27" width="12.5703125" style="1" customWidth="1"/>
    <col min="28" max="28" width="11.7109375" style="1" customWidth="1"/>
    <col min="29" max="29" width="14.28515625" style="1" bestFit="1" customWidth="1"/>
    <col min="30" max="30" width="1" style="1" customWidth="1"/>
    <col min="31" max="16384" width="11.42578125" style="1"/>
  </cols>
  <sheetData>
    <row r="1" spans="1:28" ht="18" customHeight="1" x14ac:dyDescent="0.2">
      <c r="A1" s="3"/>
      <c r="B1" s="54" t="s">
        <v>28</v>
      </c>
      <c r="C1" s="54"/>
      <c r="D1" s="54"/>
      <c r="E1" s="54"/>
      <c r="F1" s="55"/>
    </row>
    <row r="2" spans="1:28" ht="24.95" customHeight="1" x14ac:dyDescent="0.2">
      <c r="A2" s="4"/>
      <c r="B2" s="16" t="s">
        <v>0</v>
      </c>
      <c r="C2" s="16"/>
      <c r="D2" s="16"/>
      <c r="E2" s="16"/>
      <c r="F2" s="17"/>
    </row>
    <row r="3" spans="1:28" ht="15.75" x14ac:dyDescent="0.25">
      <c r="B3" s="56" t="s">
        <v>1</v>
      </c>
      <c r="C3" s="56"/>
      <c r="D3" s="56"/>
      <c r="E3" s="56"/>
      <c r="F3" s="57"/>
    </row>
    <row r="4" spans="1:28" ht="15" x14ac:dyDescent="0.25">
      <c r="B4" s="58" t="s">
        <v>457</v>
      </c>
      <c r="C4" s="58"/>
      <c r="D4" s="58"/>
      <c r="E4" s="58"/>
      <c r="F4" s="57"/>
    </row>
    <row r="5" spans="1:28" x14ac:dyDescent="0.2">
      <c r="B5" s="6" t="s">
        <v>31</v>
      </c>
      <c r="C5" s="6"/>
      <c r="D5" s="6"/>
      <c r="E5" s="21"/>
    </row>
    <row r="6" spans="1:28" x14ac:dyDescent="0.2">
      <c r="B6" s="6" t="s">
        <v>2</v>
      </c>
      <c r="C6" s="6"/>
      <c r="D6" s="6"/>
      <c r="E6" s="21"/>
    </row>
    <row r="8" spans="1:28" s="5" customFormat="1" ht="45.75" customHeight="1" thickBot="1" x14ac:dyDescent="0.25">
      <c r="A8" s="8" t="s">
        <v>3</v>
      </c>
      <c r="B8" s="9" t="s">
        <v>4</v>
      </c>
      <c r="C8" s="9" t="s">
        <v>29</v>
      </c>
      <c r="D8" s="9" t="s">
        <v>30</v>
      </c>
      <c r="E8" s="9" t="s">
        <v>407</v>
      </c>
      <c r="F8" s="9" t="s">
        <v>5</v>
      </c>
      <c r="G8" s="9" t="s">
        <v>6</v>
      </c>
      <c r="H8" s="9" t="s">
        <v>7</v>
      </c>
      <c r="I8" s="9" t="s">
        <v>406</v>
      </c>
      <c r="J8" s="9" t="s">
        <v>8</v>
      </c>
      <c r="K8" s="9" t="s">
        <v>9</v>
      </c>
      <c r="L8" s="9" t="s">
        <v>10</v>
      </c>
      <c r="M8" s="9" t="s">
        <v>11</v>
      </c>
      <c r="N8" s="10" t="s">
        <v>12</v>
      </c>
      <c r="O8" s="9" t="s">
        <v>13</v>
      </c>
      <c r="P8" s="9" t="s">
        <v>14</v>
      </c>
      <c r="Q8" s="9" t="s">
        <v>15</v>
      </c>
      <c r="R8" s="9" t="s">
        <v>16</v>
      </c>
      <c r="S8" s="9" t="s">
        <v>17</v>
      </c>
      <c r="T8" s="9" t="s">
        <v>18</v>
      </c>
      <c r="U8" s="9" t="s">
        <v>19</v>
      </c>
      <c r="V8" s="9" t="s">
        <v>20</v>
      </c>
      <c r="W8" s="9" t="s">
        <v>21</v>
      </c>
      <c r="X8" s="9" t="s">
        <v>22</v>
      </c>
      <c r="Y8" s="9" t="s">
        <v>23</v>
      </c>
      <c r="Z8" s="9" t="s">
        <v>24</v>
      </c>
      <c r="AA8" s="10" t="s">
        <v>25</v>
      </c>
      <c r="AB8" s="11" t="s">
        <v>26</v>
      </c>
    </row>
    <row r="9" spans="1:28" ht="12" thickTop="1" x14ac:dyDescent="0.2"/>
    <row r="10" spans="1:28" x14ac:dyDescent="0.2">
      <c r="A10" s="12" t="s">
        <v>409</v>
      </c>
    </row>
    <row r="12" spans="1:28" x14ac:dyDescent="0.2">
      <c r="A12" s="18" t="s">
        <v>33</v>
      </c>
      <c r="B12" s="19" t="s">
        <v>34</v>
      </c>
      <c r="C12" s="31" t="s">
        <v>410</v>
      </c>
      <c r="D12" s="22" t="s">
        <v>404</v>
      </c>
      <c r="E12" s="22" t="s">
        <v>408</v>
      </c>
      <c r="F12" s="26">
        <v>8558.3250000000007</v>
      </c>
      <c r="G12" s="25">
        <v>0</v>
      </c>
      <c r="H12" s="25">
        <v>0</v>
      </c>
      <c r="I12" s="25"/>
      <c r="J12" s="40">
        <v>0</v>
      </c>
      <c r="K12" s="25">
        <v>0</v>
      </c>
      <c r="L12" s="26">
        <v>0</v>
      </c>
      <c r="M12" s="39">
        <v>0</v>
      </c>
      <c r="N12" s="26">
        <f>+F12+G12+H12+I12+K12+L12</f>
        <v>8558.3250000000007</v>
      </c>
      <c r="O12" s="26">
        <v>0</v>
      </c>
      <c r="P12" s="26">
        <v>1280.869044</v>
      </c>
      <c r="Q12" s="26">
        <v>29.580245753424666</v>
      </c>
      <c r="R12" s="26">
        <v>0</v>
      </c>
      <c r="S12" s="26"/>
      <c r="T12" s="26">
        <v>0</v>
      </c>
      <c r="U12" s="26">
        <v>984.20737500000007</v>
      </c>
      <c r="V12" s="26">
        <v>1049.82</v>
      </c>
      <c r="W12" s="26">
        <v>0</v>
      </c>
      <c r="X12" s="26">
        <v>0</v>
      </c>
      <c r="Y12" s="26">
        <v>0</v>
      </c>
      <c r="Z12" s="26">
        <v>0</v>
      </c>
      <c r="AA12" s="26">
        <f>+O12+P12+Q12+R12+T12+U12+V12</f>
        <v>3344.4766647534243</v>
      </c>
      <c r="AB12" s="26">
        <f>+N12-AA12</f>
        <v>5213.8483352465764</v>
      </c>
    </row>
    <row r="13" spans="1:28" x14ac:dyDescent="0.2">
      <c r="A13" s="18" t="s">
        <v>35</v>
      </c>
      <c r="B13" s="19" t="s">
        <v>36</v>
      </c>
      <c r="C13" s="32" t="s">
        <v>411</v>
      </c>
      <c r="D13" s="24" t="s">
        <v>402</v>
      </c>
      <c r="E13" s="22" t="s">
        <v>408</v>
      </c>
      <c r="F13" s="26">
        <v>2265.1</v>
      </c>
      <c r="G13" s="25">
        <v>688.59039999999993</v>
      </c>
      <c r="H13" s="25">
        <v>465.5</v>
      </c>
      <c r="I13" s="25"/>
      <c r="J13" s="40">
        <v>0</v>
      </c>
      <c r="K13" s="25">
        <v>0</v>
      </c>
      <c r="L13" s="26">
        <v>0</v>
      </c>
      <c r="M13" s="39">
        <v>0</v>
      </c>
      <c r="N13" s="26">
        <f t="shared" ref="N13:N76" si="0">+F13+G13+H13+I13+K13+L13</f>
        <v>3419.1904</v>
      </c>
      <c r="O13" s="26">
        <v>0</v>
      </c>
      <c r="P13" s="26">
        <v>142.82482752000001</v>
      </c>
      <c r="Q13" s="26">
        <v>1.7879171945205474</v>
      </c>
      <c r="R13" s="26">
        <v>22.651</v>
      </c>
      <c r="S13" s="26"/>
      <c r="T13" s="26">
        <v>0</v>
      </c>
      <c r="U13" s="26">
        <v>260.48649999999998</v>
      </c>
      <c r="V13" s="26">
        <v>732</v>
      </c>
      <c r="W13" s="26">
        <v>0</v>
      </c>
      <c r="X13" s="26">
        <v>0</v>
      </c>
      <c r="Y13" s="26">
        <v>0</v>
      </c>
      <c r="Z13" s="26">
        <v>0</v>
      </c>
      <c r="AA13" s="26">
        <f t="shared" ref="AA13:AA76" si="1">+O13+P13+Q13+R13+T13+U13+V13</f>
        <v>1159.7502447145207</v>
      </c>
      <c r="AB13" s="26">
        <f t="shared" ref="AB13:AB76" si="2">+N13-AA13</f>
        <v>2259.4401552854792</v>
      </c>
    </row>
    <row r="14" spans="1:28" x14ac:dyDescent="0.2">
      <c r="A14" s="18" t="s">
        <v>37</v>
      </c>
      <c r="B14" s="19" t="s">
        <v>38</v>
      </c>
      <c r="C14" s="32" t="s">
        <v>412</v>
      </c>
      <c r="D14" s="24" t="s">
        <v>403</v>
      </c>
      <c r="E14" s="22" t="s">
        <v>408</v>
      </c>
      <c r="F14" s="26">
        <v>3685.2750000000001</v>
      </c>
      <c r="G14" s="25">
        <v>1050.303375</v>
      </c>
      <c r="H14" s="25">
        <v>465.5</v>
      </c>
      <c r="I14" s="25"/>
      <c r="J14" s="40">
        <v>0</v>
      </c>
      <c r="K14" s="25">
        <v>0</v>
      </c>
      <c r="L14" s="26">
        <v>0</v>
      </c>
      <c r="M14" s="39">
        <v>0</v>
      </c>
      <c r="N14" s="26">
        <f t="shared" si="0"/>
        <v>5201.0783750000001</v>
      </c>
      <c r="O14" s="26">
        <v>0</v>
      </c>
      <c r="P14" s="26">
        <v>563.76116489999993</v>
      </c>
      <c r="Q14" s="26">
        <v>10.514259616438357</v>
      </c>
      <c r="R14" s="26">
        <v>0</v>
      </c>
      <c r="S14" s="26"/>
      <c r="T14" s="26">
        <v>0</v>
      </c>
      <c r="U14" s="26">
        <v>423.80662500000005</v>
      </c>
      <c r="V14" s="26">
        <v>1786</v>
      </c>
      <c r="W14" s="26">
        <v>0</v>
      </c>
      <c r="X14" s="26">
        <v>0</v>
      </c>
      <c r="Y14" s="26">
        <v>0</v>
      </c>
      <c r="Z14" s="26">
        <v>0</v>
      </c>
      <c r="AA14" s="26">
        <f t="shared" si="1"/>
        <v>2784.0820495164385</v>
      </c>
      <c r="AB14" s="26">
        <f t="shared" si="2"/>
        <v>2416.9963254835616</v>
      </c>
    </row>
    <row r="15" spans="1:28" x14ac:dyDescent="0.2">
      <c r="A15" s="18" t="s">
        <v>39</v>
      </c>
      <c r="B15" s="19" t="s">
        <v>40</v>
      </c>
      <c r="C15" s="32" t="s">
        <v>434</v>
      </c>
      <c r="D15" s="24" t="s">
        <v>403</v>
      </c>
      <c r="E15" s="22" t="s">
        <v>408</v>
      </c>
      <c r="F15" s="26">
        <v>13967.075000000001</v>
      </c>
      <c r="G15" s="25">
        <v>0</v>
      </c>
      <c r="H15" s="25">
        <v>0</v>
      </c>
      <c r="I15" s="25"/>
      <c r="J15" s="40">
        <v>0</v>
      </c>
      <c r="K15" s="25">
        <v>0</v>
      </c>
      <c r="L15" s="26">
        <v>0</v>
      </c>
      <c r="M15" s="39">
        <v>0</v>
      </c>
      <c r="N15" s="26">
        <f t="shared" si="0"/>
        <v>13967.075000000001</v>
      </c>
      <c r="O15" s="26">
        <v>0</v>
      </c>
      <c r="P15" s="26">
        <v>2516.3682480000002</v>
      </c>
      <c r="Q15" s="26">
        <v>57.379738904109601</v>
      </c>
      <c r="R15" s="26">
        <v>0</v>
      </c>
      <c r="S15" s="26"/>
      <c r="T15" s="26">
        <v>0</v>
      </c>
      <c r="U15" s="26">
        <v>1606.2136250000001</v>
      </c>
      <c r="V15" s="26">
        <v>3816.61</v>
      </c>
      <c r="W15" s="26">
        <v>0</v>
      </c>
      <c r="X15" s="26">
        <v>0</v>
      </c>
      <c r="Y15" s="26">
        <v>0</v>
      </c>
      <c r="Z15" s="26">
        <v>0</v>
      </c>
      <c r="AA15" s="26">
        <f t="shared" si="1"/>
        <v>7996.5716119041099</v>
      </c>
      <c r="AB15" s="26">
        <f t="shared" si="2"/>
        <v>5970.5033880958908</v>
      </c>
    </row>
    <row r="16" spans="1:28" x14ac:dyDescent="0.2">
      <c r="A16" s="18" t="s">
        <v>41</v>
      </c>
      <c r="B16" s="19" t="s">
        <v>42</v>
      </c>
      <c r="C16" s="32" t="s">
        <v>411</v>
      </c>
      <c r="D16" s="24" t="s">
        <v>402</v>
      </c>
      <c r="E16" s="22" t="s">
        <v>408</v>
      </c>
      <c r="F16" s="26">
        <v>2265.1</v>
      </c>
      <c r="G16" s="25">
        <v>645.55349999999987</v>
      </c>
      <c r="H16" s="25">
        <v>465.5</v>
      </c>
      <c r="I16" s="25"/>
      <c r="J16" s="40">
        <v>0</v>
      </c>
      <c r="K16" s="25">
        <v>0</v>
      </c>
      <c r="L16" s="26">
        <v>0</v>
      </c>
      <c r="M16" s="39">
        <v>0</v>
      </c>
      <c r="N16" s="26">
        <f t="shared" si="0"/>
        <v>3376.1534999999999</v>
      </c>
      <c r="O16" s="26">
        <v>0</v>
      </c>
      <c r="P16" s="26">
        <v>138.14241279999996</v>
      </c>
      <c r="Q16" s="26">
        <v>1.6181277808219181</v>
      </c>
      <c r="R16" s="26">
        <v>22.651</v>
      </c>
      <c r="S16" s="26"/>
      <c r="T16" s="26">
        <v>0</v>
      </c>
      <c r="U16" s="26">
        <v>260.48649999999998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f t="shared" si="1"/>
        <v>422.89804058082188</v>
      </c>
      <c r="AB16" s="26">
        <f t="shared" si="2"/>
        <v>2953.2554594191779</v>
      </c>
    </row>
    <row r="17" spans="1:28" x14ac:dyDescent="0.2">
      <c r="A17" s="18" t="s">
        <v>43</v>
      </c>
      <c r="B17" s="19" t="s">
        <v>44</v>
      </c>
      <c r="C17" s="32" t="s">
        <v>432</v>
      </c>
      <c r="D17" s="24" t="s">
        <v>402</v>
      </c>
      <c r="E17" s="22" t="s">
        <v>408</v>
      </c>
      <c r="F17" s="26">
        <v>2369.8000000000002</v>
      </c>
      <c r="G17" s="25">
        <v>675.39300000000003</v>
      </c>
      <c r="H17" s="25">
        <v>465.5</v>
      </c>
      <c r="I17" s="25"/>
      <c r="J17" s="40">
        <v>0</v>
      </c>
      <c r="K17" s="25">
        <v>0</v>
      </c>
      <c r="L17" s="26">
        <v>0</v>
      </c>
      <c r="M17" s="39">
        <v>0</v>
      </c>
      <c r="N17" s="26">
        <f t="shared" si="0"/>
        <v>3510.6930000000002</v>
      </c>
      <c r="O17" s="26">
        <v>0</v>
      </c>
      <c r="P17" s="26">
        <v>170.48031039999998</v>
      </c>
      <c r="Q17" s="26">
        <v>2.2739800547945208</v>
      </c>
      <c r="R17" s="26">
        <v>23.698000000000004</v>
      </c>
      <c r="S17" s="26"/>
      <c r="T17" s="26">
        <v>0</v>
      </c>
      <c r="U17" s="26">
        <v>272.52700000000004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f t="shared" si="1"/>
        <v>468.97929045479452</v>
      </c>
      <c r="AB17" s="26">
        <f t="shared" si="2"/>
        <v>3041.7137095452058</v>
      </c>
    </row>
    <row r="18" spans="1:28" x14ac:dyDescent="0.2">
      <c r="A18" s="18" t="s">
        <v>45</v>
      </c>
      <c r="B18" s="19" t="s">
        <v>46</v>
      </c>
      <c r="C18" s="32" t="s">
        <v>410</v>
      </c>
      <c r="D18" s="24" t="s">
        <v>404</v>
      </c>
      <c r="E18" s="22" t="s">
        <v>408</v>
      </c>
      <c r="F18" s="26">
        <v>8558.3250000000007</v>
      </c>
      <c r="G18" s="25">
        <v>0</v>
      </c>
      <c r="H18" s="25">
        <v>0</v>
      </c>
      <c r="I18" s="25"/>
      <c r="J18" s="40">
        <v>0</v>
      </c>
      <c r="K18" s="25">
        <v>0</v>
      </c>
      <c r="L18" s="26">
        <v>0</v>
      </c>
      <c r="M18" s="39">
        <v>0</v>
      </c>
      <c r="N18" s="26">
        <f t="shared" si="0"/>
        <v>8558.3250000000007</v>
      </c>
      <c r="O18" s="26">
        <v>0</v>
      </c>
      <c r="P18" s="26">
        <v>1280.869044</v>
      </c>
      <c r="Q18" s="26">
        <v>29.580245753424666</v>
      </c>
      <c r="R18" s="26">
        <v>0</v>
      </c>
      <c r="S18" s="26"/>
      <c r="T18" s="26">
        <v>0</v>
      </c>
      <c r="U18" s="26">
        <v>984.20737500000007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f t="shared" si="1"/>
        <v>2294.6566647534246</v>
      </c>
      <c r="AB18" s="26">
        <f t="shared" si="2"/>
        <v>6263.6683352465761</v>
      </c>
    </row>
    <row r="19" spans="1:28" x14ac:dyDescent="0.2">
      <c r="A19" s="18" t="s">
        <v>47</v>
      </c>
      <c r="B19" s="19" t="s">
        <v>48</v>
      </c>
      <c r="C19" s="32" t="s">
        <v>433</v>
      </c>
      <c r="D19" s="24" t="s">
        <v>403</v>
      </c>
      <c r="E19" s="22" t="s">
        <v>408</v>
      </c>
      <c r="F19" s="26">
        <v>13967.075000000001</v>
      </c>
      <c r="G19" s="25">
        <v>0</v>
      </c>
      <c r="H19" s="25">
        <v>0</v>
      </c>
      <c r="I19" s="25"/>
      <c r="J19" s="40">
        <v>0</v>
      </c>
      <c r="K19" s="25">
        <v>0</v>
      </c>
      <c r="L19" s="26">
        <v>0</v>
      </c>
      <c r="M19" s="39">
        <v>0</v>
      </c>
      <c r="N19" s="26">
        <f t="shared" si="0"/>
        <v>13967.075000000001</v>
      </c>
      <c r="O19" s="26">
        <v>0</v>
      </c>
      <c r="P19" s="26">
        <v>2516.3682480000002</v>
      </c>
      <c r="Q19" s="26">
        <v>57.379738904109601</v>
      </c>
      <c r="R19" s="26">
        <v>0</v>
      </c>
      <c r="S19" s="26"/>
      <c r="T19" s="26">
        <v>0</v>
      </c>
      <c r="U19" s="26">
        <v>1606.2136250000001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f t="shared" si="1"/>
        <v>4179.9616119041102</v>
      </c>
      <c r="AB19" s="26">
        <f t="shared" si="2"/>
        <v>9787.1133880958914</v>
      </c>
    </row>
    <row r="20" spans="1:28" x14ac:dyDescent="0.2">
      <c r="A20" s="18" t="s">
        <v>49</v>
      </c>
      <c r="B20" s="19" t="s">
        <v>50</v>
      </c>
      <c r="C20" s="32" t="s">
        <v>437</v>
      </c>
      <c r="D20" s="24" t="s">
        <v>404</v>
      </c>
      <c r="E20" s="22" t="s">
        <v>408</v>
      </c>
      <c r="F20" s="26">
        <v>2486.4749999999999</v>
      </c>
      <c r="G20" s="25">
        <v>661.40234999999996</v>
      </c>
      <c r="H20" s="25">
        <v>465.5</v>
      </c>
      <c r="I20" s="25"/>
      <c r="J20" s="40">
        <v>0</v>
      </c>
      <c r="K20" s="25">
        <v>0</v>
      </c>
      <c r="L20" s="26">
        <v>0</v>
      </c>
      <c r="M20" s="39">
        <v>0</v>
      </c>
      <c r="N20" s="26">
        <f t="shared" si="0"/>
        <v>3613.3773499999998</v>
      </c>
      <c r="O20" s="26">
        <v>0</v>
      </c>
      <c r="P20" s="26">
        <v>181.65236767999997</v>
      </c>
      <c r="Q20" s="26">
        <v>2.8184616000000027</v>
      </c>
      <c r="R20" s="26">
        <v>24.864750000000001</v>
      </c>
      <c r="S20" s="26"/>
      <c r="T20" s="26">
        <v>0</v>
      </c>
      <c r="U20" s="26">
        <v>285.94462499999997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f t="shared" si="1"/>
        <v>495.28020427999996</v>
      </c>
      <c r="AB20" s="26">
        <f t="shared" si="2"/>
        <v>3118.0971457199998</v>
      </c>
    </row>
    <row r="21" spans="1:28" x14ac:dyDescent="0.2">
      <c r="A21" s="18" t="s">
        <v>51</v>
      </c>
      <c r="B21" s="19" t="s">
        <v>52</v>
      </c>
      <c r="C21" s="32" t="s">
        <v>411</v>
      </c>
      <c r="D21" s="24" t="s">
        <v>402</v>
      </c>
      <c r="E21" s="22" t="s">
        <v>408</v>
      </c>
      <c r="F21" s="26">
        <v>2265.1</v>
      </c>
      <c r="G21" s="25">
        <v>602.51660000000004</v>
      </c>
      <c r="H21" s="25">
        <v>465.5</v>
      </c>
      <c r="I21" s="25"/>
      <c r="J21" s="40">
        <v>0</v>
      </c>
      <c r="K21" s="25">
        <v>0</v>
      </c>
      <c r="L21" s="26">
        <v>0</v>
      </c>
      <c r="M21" s="39">
        <v>0</v>
      </c>
      <c r="N21" s="26">
        <f t="shared" si="0"/>
        <v>3333.1165999999998</v>
      </c>
      <c r="O21" s="26">
        <v>0</v>
      </c>
      <c r="P21" s="26">
        <v>133.45999807999996</v>
      </c>
      <c r="Q21" s="26">
        <v>1.448338367123289</v>
      </c>
      <c r="R21" s="26">
        <v>22.651</v>
      </c>
      <c r="S21" s="26"/>
      <c r="T21" s="26">
        <v>0</v>
      </c>
      <c r="U21" s="26">
        <v>260.48649999999998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f t="shared" si="1"/>
        <v>418.04583644712324</v>
      </c>
      <c r="AB21" s="26">
        <f t="shared" si="2"/>
        <v>2915.0707635528765</v>
      </c>
    </row>
    <row r="22" spans="1:28" x14ac:dyDescent="0.2">
      <c r="A22" s="18" t="s">
        <v>53</v>
      </c>
      <c r="B22" s="19" t="s">
        <v>54</v>
      </c>
      <c r="C22" s="32" t="s">
        <v>435</v>
      </c>
      <c r="D22" s="24" t="s">
        <v>402</v>
      </c>
      <c r="E22" s="22" t="s">
        <v>408</v>
      </c>
      <c r="F22" s="26">
        <v>13967.075000000001</v>
      </c>
      <c r="G22" s="25">
        <v>0</v>
      </c>
      <c r="H22" s="25">
        <v>0</v>
      </c>
      <c r="I22" s="25"/>
      <c r="J22" s="40">
        <v>0</v>
      </c>
      <c r="K22" s="25">
        <v>0</v>
      </c>
      <c r="L22" s="26">
        <v>0</v>
      </c>
      <c r="M22" s="39">
        <v>0</v>
      </c>
      <c r="N22" s="26">
        <f t="shared" si="0"/>
        <v>13967.075000000001</v>
      </c>
      <c r="O22" s="26">
        <v>0</v>
      </c>
      <c r="P22" s="26">
        <v>2516.3682480000002</v>
      </c>
      <c r="Q22" s="26">
        <v>57.379738904109601</v>
      </c>
      <c r="R22" s="26">
        <v>0</v>
      </c>
      <c r="S22" s="26"/>
      <c r="T22" s="26">
        <v>0</v>
      </c>
      <c r="U22" s="26">
        <v>1606.2136250000001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f t="shared" si="1"/>
        <v>4179.9616119041102</v>
      </c>
      <c r="AB22" s="26">
        <f t="shared" si="2"/>
        <v>9787.1133880958914</v>
      </c>
    </row>
    <row r="23" spans="1:28" x14ac:dyDescent="0.2">
      <c r="A23" s="18" t="s">
        <v>55</v>
      </c>
      <c r="B23" s="19" t="s">
        <v>56</v>
      </c>
      <c r="C23" s="32" t="s">
        <v>410</v>
      </c>
      <c r="D23" s="24" t="s">
        <v>404</v>
      </c>
      <c r="E23" s="22" t="s">
        <v>408</v>
      </c>
      <c r="F23" s="26">
        <v>8558.3250000000007</v>
      </c>
      <c r="G23" s="25">
        <v>0</v>
      </c>
      <c r="H23" s="25">
        <v>0</v>
      </c>
      <c r="I23" s="25"/>
      <c r="J23" s="40">
        <v>0</v>
      </c>
      <c r="K23" s="25">
        <v>0</v>
      </c>
      <c r="L23" s="26">
        <v>0</v>
      </c>
      <c r="M23" s="39">
        <v>0</v>
      </c>
      <c r="N23" s="26">
        <f t="shared" si="0"/>
        <v>8558.3250000000007</v>
      </c>
      <c r="O23" s="26">
        <v>0</v>
      </c>
      <c r="P23" s="26">
        <v>1280.869044</v>
      </c>
      <c r="Q23" s="26">
        <v>29.580245753424666</v>
      </c>
      <c r="R23" s="26">
        <v>0</v>
      </c>
      <c r="S23" s="26"/>
      <c r="T23" s="26">
        <v>0</v>
      </c>
      <c r="U23" s="26">
        <v>984.20737500000007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f t="shared" si="1"/>
        <v>2294.6566647534246</v>
      </c>
      <c r="AB23" s="26">
        <f t="shared" si="2"/>
        <v>6263.6683352465761</v>
      </c>
    </row>
    <row r="24" spans="1:28" x14ac:dyDescent="0.2">
      <c r="A24" s="18" t="s">
        <v>57</v>
      </c>
      <c r="B24" s="19" t="s">
        <v>58</v>
      </c>
      <c r="C24" s="32" t="s">
        <v>411</v>
      </c>
      <c r="D24" s="24" t="s">
        <v>402</v>
      </c>
      <c r="E24" s="22" t="s">
        <v>408</v>
      </c>
      <c r="F24" s="26">
        <v>2265.1</v>
      </c>
      <c r="G24" s="25">
        <v>559.47969999999998</v>
      </c>
      <c r="H24" s="25">
        <v>465.5</v>
      </c>
      <c r="I24" s="25"/>
      <c r="J24" s="40">
        <v>0</v>
      </c>
      <c r="K24" s="25">
        <v>0</v>
      </c>
      <c r="L24" s="26">
        <v>0</v>
      </c>
      <c r="M24" s="39">
        <v>0</v>
      </c>
      <c r="N24" s="26">
        <f t="shared" si="0"/>
        <v>3290.0796999999998</v>
      </c>
      <c r="O24" s="26">
        <v>0</v>
      </c>
      <c r="P24" s="26">
        <v>128.77758335999997</v>
      </c>
      <c r="Q24" s="26">
        <v>1.2785489534246564</v>
      </c>
      <c r="R24" s="26">
        <v>22.651</v>
      </c>
      <c r="S24" s="26"/>
      <c r="T24" s="26">
        <v>0</v>
      </c>
      <c r="U24" s="26">
        <v>260.48649999999998</v>
      </c>
      <c r="V24" s="26">
        <v>756</v>
      </c>
      <c r="W24" s="26">
        <v>0</v>
      </c>
      <c r="X24" s="26">
        <v>0</v>
      </c>
      <c r="Y24" s="26">
        <v>0</v>
      </c>
      <c r="Z24" s="26">
        <v>0</v>
      </c>
      <c r="AA24" s="26">
        <f t="shared" si="1"/>
        <v>1169.1936323134246</v>
      </c>
      <c r="AB24" s="26">
        <f t="shared" si="2"/>
        <v>2120.8860676865752</v>
      </c>
    </row>
    <row r="25" spans="1:28" x14ac:dyDescent="0.2">
      <c r="A25" s="18" t="s">
        <v>59</v>
      </c>
      <c r="B25" s="19" t="s">
        <v>60</v>
      </c>
      <c r="C25" s="32" t="s">
        <v>410</v>
      </c>
      <c r="D25" s="24" t="s">
        <v>402</v>
      </c>
      <c r="E25" s="22" t="s">
        <v>408</v>
      </c>
      <c r="F25" s="26">
        <v>8558.3250000000007</v>
      </c>
      <c r="G25" s="25">
        <v>0</v>
      </c>
      <c r="H25" s="25">
        <v>0</v>
      </c>
      <c r="I25" s="25"/>
      <c r="J25" s="40">
        <v>0</v>
      </c>
      <c r="K25" s="25">
        <v>0</v>
      </c>
      <c r="L25" s="26">
        <v>0</v>
      </c>
      <c r="M25" s="39">
        <v>0</v>
      </c>
      <c r="N25" s="26">
        <f t="shared" si="0"/>
        <v>8558.3250000000007</v>
      </c>
      <c r="O25" s="26">
        <v>0</v>
      </c>
      <c r="P25" s="26">
        <v>1280.869044</v>
      </c>
      <c r="Q25" s="26">
        <v>29.580245753424666</v>
      </c>
      <c r="R25" s="26">
        <v>0</v>
      </c>
      <c r="S25" s="26"/>
      <c r="T25" s="26">
        <v>0</v>
      </c>
      <c r="U25" s="26">
        <v>984.20737500000007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f t="shared" si="1"/>
        <v>2294.6566647534246</v>
      </c>
      <c r="AB25" s="26">
        <f t="shared" si="2"/>
        <v>6263.6683352465761</v>
      </c>
    </row>
    <row r="26" spans="1:28" x14ac:dyDescent="0.2">
      <c r="A26" s="18" t="s">
        <v>61</v>
      </c>
      <c r="B26" s="19" t="s">
        <v>62</v>
      </c>
      <c r="C26" s="32" t="s">
        <v>413</v>
      </c>
      <c r="D26" s="24" t="s">
        <v>403</v>
      </c>
      <c r="E26" s="22" t="s">
        <v>408</v>
      </c>
      <c r="F26" s="26">
        <v>12071.65</v>
      </c>
      <c r="G26" s="25">
        <v>0</v>
      </c>
      <c r="H26" s="25">
        <v>0</v>
      </c>
      <c r="I26" s="25"/>
      <c r="J26" s="40">
        <v>0</v>
      </c>
      <c r="K26" s="25">
        <v>0</v>
      </c>
      <c r="L26" s="26">
        <v>0</v>
      </c>
      <c r="M26" s="39">
        <v>0</v>
      </c>
      <c r="N26" s="26">
        <f t="shared" si="0"/>
        <v>12071.65</v>
      </c>
      <c r="O26" s="26">
        <v>0</v>
      </c>
      <c r="P26" s="26">
        <v>2262.4545600000001</v>
      </c>
      <c r="Q26" s="26">
        <v>54.559336125244613</v>
      </c>
      <c r="R26" s="26">
        <v>0</v>
      </c>
      <c r="S26" s="26"/>
      <c r="T26" s="26">
        <v>0</v>
      </c>
      <c r="U26" s="26">
        <v>1388.23975</v>
      </c>
      <c r="V26" s="26">
        <v>6036</v>
      </c>
      <c r="W26" s="26">
        <v>0</v>
      </c>
      <c r="X26" s="26">
        <v>0</v>
      </c>
      <c r="Y26" s="26">
        <v>0</v>
      </c>
      <c r="Z26" s="26">
        <v>0</v>
      </c>
      <c r="AA26" s="26">
        <f t="shared" si="1"/>
        <v>9741.2536461252457</v>
      </c>
      <c r="AB26" s="26">
        <f t="shared" si="2"/>
        <v>2330.3963538747539</v>
      </c>
    </row>
    <row r="27" spans="1:28" x14ac:dyDescent="0.2">
      <c r="A27" s="18" t="s">
        <v>63</v>
      </c>
      <c r="B27" s="19" t="s">
        <v>64</v>
      </c>
      <c r="C27" s="37" t="s">
        <v>414</v>
      </c>
      <c r="D27" s="24" t="s">
        <v>404</v>
      </c>
      <c r="E27" s="22" t="s">
        <v>408</v>
      </c>
      <c r="F27" s="26">
        <v>3090.8</v>
      </c>
      <c r="G27" s="25">
        <v>645.97720000000004</v>
      </c>
      <c r="H27" s="25">
        <v>465.5</v>
      </c>
      <c r="I27" s="25"/>
      <c r="J27" s="40">
        <v>0</v>
      </c>
      <c r="K27" s="25">
        <v>0</v>
      </c>
      <c r="L27" s="26">
        <v>0</v>
      </c>
      <c r="M27" s="39">
        <v>0</v>
      </c>
      <c r="N27" s="26">
        <f t="shared" si="0"/>
        <v>4202.2772000000004</v>
      </c>
      <c r="O27" s="26">
        <v>0</v>
      </c>
      <c r="P27" s="26">
        <v>381.45275200000003</v>
      </c>
      <c r="Q27" s="26">
        <v>5.8636711452054833</v>
      </c>
      <c r="R27" s="26">
        <v>30.908000000000001</v>
      </c>
      <c r="S27" s="26"/>
      <c r="T27" s="26">
        <v>0</v>
      </c>
      <c r="U27" s="26">
        <v>355.44200000000006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f t="shared" si="1"/>
        <v>773.66642314520561</v>
      </c>
      <c r="AB27" s="26">
        <f t="shared" si="2"/>
        <v>3428.6107768547949</v>
      </c>
    </row>
    <row r="28" spans="1:28" x14ac:dyDescent="0.2">
      <c r="A28" s="18" t="s">
        <v>65</v>
      </c>
      <c r="B28" s="19" t="s">
        <v>66</v>
      </c>
      <c r="C28" s="37" t="s">
        <v>415</v>
      </c>
      <c r="D28" s="24" t="s">
        <v>403</v>
      </c>
      <c r="E28" s="22" t="s">
        <v>408</v>
      </c>
      <c r="F28" s="26">
        <v>2741.1750000000002</v>
      </c>
      <c r="G28" s="25">
        <v>572.905575</v>
      </c>
      <c r="H28" s="25">
        <v>465.5</v>
      </c>
      <c r="I28" s="25"/>
      <c r="J28" s="40">
        <v>0</v>
      </c>
      <c r="K28" s="25">
        <v>0</v>
      </c>
      <c r="L28" s="26">
        <v>0</v>
      </c>
      <c r="M28" s="39">
        <v>0</v>
      </c>
      <c r="N28" s="26">
        <f t="shared" si="0"/>
        <v>3779.580575</v>
      </c>
      <c r="O28" s="26">
        <v>0</v>
      </c>
      <c r="P28" s="26">
        <v>313.82129199999997</v>
      </c>
      <c r="Q28" s="26">
        <v>3.7784118575342474</v>
      </c>
      <c r="R28" s="26">
        <v>27.411750000000001</v>
      </c>
      <c r="S28" s="26"/>
      <c r="T28" s="26">
        <v>0</v>
      </c>
      <c r="U28" s="26">
        <v>315.23512500000004</v>
      </c>
      <c r="V28" s="26">
        <v>914</v>
      </c>
      <c r="W28" s="26">
        <v>0</v>
      </c>
      <c r="X28" s="26">
        <v>0</v>
      </c>
      <c r="Y28" s="26">
        <v>0</v>
      </c>
      <c r="Z28" s="26">
        <v>0</v>
      </c>
      <c r="AA28" s="26">
        <f t="shared" si="1"/>
        <v>1574.2465788575341</v>
      </c>
      <c r="AB28" s="26">
        <f t="shared" si="2"/>
        <v>2205.3339961424658</v>
      </c>
    </row>
    <row r="29" spans="1:28" x14ac:dyDescent="0.2">
      <c r="A29" s="18" t="s">
        <v>67</v>
      </c>
      <c r="B29" s="19" t="s">
        <v>68</v>
      </c>
      <c r="C29" s="32" t="s">
        <v>411</v>
      </c>
      <c r="D29" s="24" t="s">
        <v>402</v>
      </c>
      <c r="E29" s="22" t="s">
        <v>408</v>
      </c>
      <c r="F29" s="26">
        <v>2265.1</v>
      </c>
      <c r="G29" s="25">
        <v>473.40589999999997</v>
      </c>
      <c r="H29" s="25">
        <v>465.5</v>
      </c>
      <c r="I29" s="25"/>
      <c r="J29" s="40">
        <v>0</v>
      </c>
      <c r="K29" s="25">
        <v>0</v>
      </c>
      <c r="L29" s="26">
        <v>0</v>
      </c>
      <c r="M29" s="39">
        <v>0</v>
      </c>
      <c r="N29" s="26">
        <f t="shared" si="0"/>
        <v>3204.0059000000001</v>
      </c>
      <c r="O29" s="26">
        <v>0</v>
      </c>
      <c r="P29" s="26">
        <v>119.41275392</v>
      </c>
      <c r="Q29" s="26">
        <v>0.93897012602739793</v>
      </c>
      <c r="R29" s="26">
        <v>22.651</v>
      </c>
      <c r="S29" s="26"/>
      <c r="T29" s="26">
        <v>0</v>
      </c>
      <c r="U29" s="26">
        <v>260.48649999999998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f t="shared" si="1"/>
        <v>403.4892240460274</v>
      </c>
      <c r="AB29" s="26">
        <f t="shared" si="2"/>
        <v>2800.5166759539725</v>
      </c>
    </row>
    <row r="30" spans="1:28" x14ac:dyDescent="0.2">
      <c r="A30" s="18" t="s">
        <v>69</v>
      </c>
      <c r="B30" s="19" t="s">
        <v>70</v>
      </c>
      <c r="C30" s="32" t="s">
        <v>436</v>
      </c>
      <c r="D30" s="24" t="s">
        <v>403</v>
      </c>
      <c r="E30" s="22" t="s">
        <v>408</v>
      </c>
      <c r="F30" s="26">
        <v>2881.65</v>
      </c>
      <c r="G30" s="25">
        <v>547.51350000000002</v>
      </c>
      <c r="H30" s="25">
        <v>465.5</v>
      </c>
      <c r="I30" s="25"/>
      <c r="J30" s="40">
        <v>0</v>
      </c>
      <c r="K30" s="25">
        <v>0</v>
      </c>
      <c r="L30" s="26">
        <v>0</v>
      </c>
      <c r="M30" s="39">
        <v>0</v>
      </c>
      <c r="N30" s="26">
        <f t="shared" si="0"/>
        <v>3894.6635000000001</v>
      </c>
      <c r="O30" s="26">
        <v>0</v>
      </c>
      <c r="P30" s="26">
        <v>332.23455999999999</v>
      </c>
      <c r="Q30" s="26">
        <v>4.4002379178082167</v>
      </c>
      <c r="R30" s="26">
        <v>28.816500000000001</v>
      </c>
      <c r="S30" s="26"/>
      <c r="T30" s="26">
        <v>0</v>
      </c>
      <c r="U30" s="26">
        <v>331.38975000000005</v>
      </c>
      <c r="V30" s="26">
        <v>932</v>
      </c>
      <c r="W30" s="26">
        <v>0</v>
      </c>
      <c r="X30" s="26">
        <v>0</v>
      </c>
      <c r="Y30" s="26">
        <v>0</v>
      </c>
      <c r="Z30" s="26">
        <v>0</v>
      </c>
      <c r="AA30" s="26">
        <f t="shared" si="1"/>
        <v>1628.8410479178083</v>
      </c>
      <c r="AB30" s="26">
        <f t="shared" si="2"/>
        <v>2265.8224520821918</v>
      </c>
    </row>
    <row r="31" spans="1:28" x14ac:dyDescent="0.2">
      <c r="A31" s="18" t="s">
        <v>71</v>
      </c>
      <c r="B31" s="19" t="s">
        <v>72</v>
      </c>
      <c r="C31" s="32" t="s">
        <v>410</v>
      </c>
      <c r="D31" s="24" t="s">
        <v>404</v>
      </c>
      <c r="E31" s="22" t="s">
        <v>408</v>
      </c>
      <c r="F31" s="26">
        <v>8558.3250000000007</v>
      </c>
      <c r="G31" s="25">
        <v>0</v>
      </c>
      <c r="H31" s="25">
        <v>0</v>
      </c>
      <c r="I31" s="25"/>
      <c r="J31" s="40">
        <v>0</v>
      </c>
      <c r="K31" s="25">
        <v>0</v>
      </c>
      <c r="L31" s="26">
        <v>0</v>
      </c>
      <c r="M31" s="39">
        <v>0</v>
      </c>
      <c r="N31" s="26">
        <f t="shared" si="0"/>
        <v>8558.3250000000007</v>
      </c>
      <c r="O31" s="26">
        <v>0</v>
      </c>
      <c r="P31" s="26">
        <v>1280.869044</v>
      </c>
      <c r="Q31" s="26">
        <v>29.580245753424666</v>
      </c>
      <c r="R31" s="26">
        <v>0</v>
      </c>
      <c r="S31" s="26"/>
      <c r="T31" s="26">
        <v>0</v>
      </c>
      <c r="U31" s="26">
        <v>984.20737500000007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f t="shared" si="1"/>
        <v>2294.6566647534246</v>
      </c>
      <c r="AB31" s="26">
        <f t="shared" si="2"/>
        <v>6263.6683352465761</v>
      </c>
    </row>
    <row r="32" spans="1:28" x14ac:dyDescent="0.2">
      <c r="A32" s="18" t="s">
        <v>73</v>
      </c>
      <c r="B32" s="19" t="s">
        <v>74</v>
      </c>
      <c r="C32" s="32" t="s">
        <v>414</v>
      </c>
      <c r="D32" s="24" t="s">
        <v>404</v>
      </c>
      <c r="E32" s="22" t="s">
        <v>408</v>
      </c>
      <c r="F32" s="26">
        <v>3090.8</v>
      </c>
      <c r="G32" s="25">
        <v>528.52679999999998</v>
      </c>
      <c r="H32" s="25">
        <v>465.5</v>
      </c>
      <c r="I32" s="25"/>
      <c r="J32" s="40">
        <v>0</v>
      </c>
      <c r="K32" s="25">
        <v>0</v>
      </c>
      <c r="L32" s="26">
        <v>0</v>
      </c>
      <c r="M32" s="39">
        <v>0</v>
      </c>
      <c r="N32" s="26">
        <f t="shared" si="0"/>
        <v>4084.8268000000003</v>
      </c>
      <c r="O32" s="26">
        <v>0</v>
      </c>
      <c r="P32" s="26">
        <v>362.66068799999999</v>
      </c>
      <c r="Q32" s="26">
        <v>5.4003051835616445</v>
      </c>
      <c r="R32" s="26">
        <v>30.908000000000001</v>
      </c>
      <c r="S32" s="26"/>
      <c r="T32" s="26">
        <v>0</v>
      </c>
      <c r="U32" s="26">
        <v>355.44200000000006</v>
      </c>
      <c r="V32" s="26">
        <v>864.11</v>
      </c>
      <c r="W32" s="26">
        <v>0</v>
      </c>
      <c r="X32" s="26">
        <v>0</v>
      </c>
      <c r="Y32" s="26">
        <v>0</v>
      </c>
      <c r="Z32" s="26">
        <v>0</v>
      </c>
      <c r="AA32" s="26">
        <f t="shared" si="1"/>
        <v>1618.5209931835616</v>
      </c>
      <c r="AB32" s="26">
        <f t="shared" si="2"/>
        <v>2466.3058068164387</v>
      </c>
    </row>
    <row r="33" spans="1:28" x14ac:dyDescent="0.2">
      <c r="A33" s="18" t="s">
        <v>75</v>
      </c>
      <c r="B33" s="19" t="s">
        <v>76</v>
      </c>
      <c r="C33" s="33" t="s">
        <v>412</v>
      </c>
      <c r="D33" s="24" t="s">
        <v>402</v>
      </c>
      <c r="E33" s="22" t="s">
        <v>408</v>
      </c>
      <c r="F33" s="26">
        <v>3685.2750000000001</v>
      </c>
      <c r="G33" s="25">
        <v>560.16179999999997</v>
      </c>
      <c r="H33" s="25">
        <v>465.5</v>
      </c>
      <c r="I33" s="25"/>
      <c r="J33" s="40">
        <v>0</v>
      </c>
      <c r="K33" s="25">
        <v>0</v>
      </c>
      <c r="L33" s="26">
        <v>0</v>
      </c>
      <c r="M33" s="39">
        <v>0</v>
      </c>
      <c r="N33" s="26">
        <f t="shared" si="0"/>
        <v>4710.9368000000004</v>
      </c>
      <c r="O33" s="26">
        <v>0</v>
      </c>
      <c r="P33" s="26">
        <v>471.70536256000003</v>
      </c>
      <c r="Q33" s="26">
        <v>8.5805503890411003</v>
      </c>
      <c r="R33" s="26">
        <v>36.85275</v>
      </c>
      <c r="S33" s="26"/>
      <c r="T33" s="26">
        <v>0</v>
      </c>
      <c r="U33" s="26">
        <v>423.80662500000005</v>
      </c>
      <c r="V33" s="26">
        <v>1761.77</v>
      </c>
      <c r="W33" s="26">
        <v>0</v>
      </c>
      <c r="X33" s="26">
        <v>0</v>
      </c>
      <c r="Y33" s="26">
        <v>0</v>
      </c>
      <c r="Z33" s="26">
        <v>0</v>
      </c>
      <c r="AA33" s="26">
        <f t="shared" si="1"/>
        <v>2702.7152879490413</v>
      </c>
      <c r="AB33" s="26">
        <f t="shared" si="2"/>
        <v>2008.2215120509591</v>
      </c>
    </row>
    <row r="34" spans="1:28" x14ac:dyDescent="0.2">
      <c r="A34" s="18" t="s">
        <v>77</v>
      </c>
      <c r="B34" s="19" t="s">
        <v>78</v>
      </c>
      <c r="C34" s="33" t="s">
        <v>416</v>
      </c>
      <c r="D34" s="24" t="s">
        <v>402</v>
      </c>
      <c r="E34" s="22" t="s">
        <v>408</v>
      </c>
      <c r="F34" s="26">
        <v>3507.35</v>
      </c>
      <c r="G34" s="25">
        <v>0</v>
      </c>
      <c r="H34" s="25">
        <v>0</v>
      </c>
      <c r="I34" s="25"/>
      <c r="J34" s="40">
        <v>0</v>
      </c>
      <c r="K34" s="25">
        <v>0</v>
      </c>
      <c r="L34" s="26">
        <v>0</v>
      </c>
      <c r="M34" s="39">
        <v>0</v>
      </c>
      <c r="N34" s="26">
        <f t="shared" si="0"/>
        <v>3507.35</v>
      </c>
      <c r="O34" s="26">
        <v>0</v>
      </c>
      <c r="P34" s="26">
        <v>0</v>
      </c>
      <c r="Q34" s="26">
        <v>0</v>
      </c>
      <c r="R34" s="26">
        <v>35.073500000000003</v>
      </c>
      <c r="S34" s="26"/>
      <c r="T34" s="26">
        <v>0</v>
      </c>
      <c r="U34" s="26">
        <v>403.34525000000002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f t="shared" si="1"/>
        <v>438.41875000000005</v>
      </c>
      <c r="AB34" s="26">
        <f t="shared" si="2"/>
        <v>3068.9312499999996</v>
      </c>
    </row>
    <row r="35" spans="1:28" x14ac:dyDescent="0.2">
      <c r="A35" s="18" t="s">
        <v>79</v>
      </c>
      <c r="B35" s="19" t="s">
        <v>80</v>
      </c>
      <c r="C35" s="37" t="s">
        <v>432</v>
      </c>
      <c r="D35" s="24" t="s">
        <v>402</v>
      </c>
      <c r="E35" s="22" t="s">
        <v>408</v>
      </c>
      <c r="F35" s="26">
        <v>2369.8000000000002</v>
      </c>
      <c r="G35" s="25">
        <v>360.20960000000002</v>
      </c>
      <c r="H35" s="25">
        <v>465.5</v>
      </c>
      <c r="I35" s="25"/>
      <c r="J35" s="40">
        <v>0</v>
      </c>
      <c r="K35" s="25">
        <v>0</v>
      </c>
      <c r="L35" s="26">
        <v>0</v>
      </c>
      <c r="M35" s="39">
        <v>0</v>
      </c>
      <c r="N35" s="26">
        <f t="shared" si="0"/>
        <v>3195.5096000000003</v>
      </c>
      <c r="O35" s="26">
        <v>0</v>
      </c>
      <c r="P35" s="26">
        <v>118.48835648000002</v>
      </c>
      <c r="Q35" s="26">
        <v>1.030516778082192</v>
      </c>
      <c r="R35" s="26">
        <v>23.698000000000004</v>
      </c>
      <c r="S35" s="26"/>
      <c r="T35" s="26">
        <v>0</v>
      </c>
      <c r="U35" s="26">
        <v>272.52700000000004</v>
      </c>
      <c r="V35" s="26">
        <v>790</v>
      </c>
      <c r="W35" s="26">
        <v>0</v>
      </c>
      <c r="X35" s="26">
        <v>0</v>
      </c>
      <c r="Y35" s="26">
        <v>0</v>
      </c>
      <c r="Z35" s="26">
        <v>0</v>
      </c>
      <c r="AA35" s="26">
        <f t="shared" si="1"/>
        <v>1205.7438732580822</v>
      </c>
      <c r="AB35" s="26">
        <f t="shared" si="2"/>
        <v>1989.7657267419181</v>
      </c>
    </row>
    <row r="36" spans="1:28" x14ac:dyDescent="0.2">
      <c r="A36" s="18" t="s">
        <v>81</v>
      </c>
      <c r="B36" s="19" t="s">
        <v>82</v>
      </c>
      <c r="C36" s="32" t="s">
        <v>436</v>
      </c>
      <c r="D36" s="24" t="s">
        <v>402</v>
      </c>
      <c r="E36" s="22" t="s">
        <v>408</v>
      </c>
      <c r="F36" s="26">
        <v>2881.65</v>
      </c>
      <c r="G36" s="25">
        <v>383.25945000000002</v>
      </c>
      <c r="H36" s="25">
        <v>465.5</v>
      </c>
      <c r="I36" s="25"/>
      <c r="J36" s="40">
        <v>0</v>
      </c>
      <c r="K36" s="25">
        <v>0</v>
      </c>
      <c r="L36" s="26">
        <v>0</v>
      </c>
      <c r="M36" s="39">
        <v>0</v>
      </c>
      <c r="N36" s="26">
        <f t="shared" si="0"/>
        <v>3730.4094500000001</v>
      </c>
      <c r="O36" s="26">
        <v>0</v>
      </c>
      <c r="P36" s="26">
        <v>305.953912</v>
      </c>
      <c r="Q36" s="26">
        <v>3.7522219397260272</v>
      </c>
      <c r="R36" s="26">
        <v>28.816500000000001</v>
      </c>
      <c r="S36" s="26"/>
      <c r="T36" s="26">
        <v>0</v>
      </c>
      <c r="U36" s="26">
        <v>331.38975000000005</v>
      </c>
      <c r="V36" s="26">
        <v>961</v>
      </c>
      <c r="W36" s="26">
        <v>0</v>
      </c>
      <c r="X36" s="26">
        <v>0</v>
      </c>
      <c r="Y36" s="26">
        <v>0</v>
      </c>
      <c r="Z36" s="26">
        <v>0</v>
      </c>
      <c r="AA36" s="26">
        <f t="shared" si="1"/>
        <v>1630.9123839397262</v>
      </c>
      <c r="AB36" s="26">
        <f t="shared" si="2"/>
        <v>2099.4970660602739</v>
      </c>
    </row>
    <row r="37" spans="1:28" x14ac:dyDescent="0.2">
      <c r="A37" s="18" t="s">
        <v>83</v>
      </c>
      <c r="B37" s="19" t="s">
        <v>84</v>
      </c>
      <c r="C37" s="32" t="s">
        <v>413</v>
      </c>
      <c r="D37" s="24" t="s">
        <v>403</v>
      </c>
      <c r="E37" s="22" t="s">
        <v>408</v>
      </c>
      <c r="F37" s="26">
        <v>12071.65</v>
      </c>
      <c r="G37" s="25">
        <v>0</v>
      </c>
      <c r="H37" s="25">
        <v>0</v>
      </c>
      <c r="I37" s="25"/>
      <c r="J37" s="40">
        <v>0</v>
      </c>
      <c r="K37" s="25">
        <v>0</v>
      </c>
      <c r="L37" s="26">
        <v>0</v>
      </c>
      <c r="M37" s="39">
        <v>0</v>
      </c>
      <c r="N37" s="26">
        <f t="shared" si="0"/>
        <v>12071.65</v>
      </c>
      <c r="O37" s="26">
        <v>0</v>
      </c>
      <c r="P37" s="26">
        <v>2070.564288</v>
      </c>
      <c r="Q37" s="26">
        <v>47.637773698630141</v>
      </c>
      <c r="R37" s="26">
        <v>0</v>
      </c>
      <c r="S37" s="26"/>
      <c r="T37" s="26">
        <v>0</v>
      </c>
      <c r="U37" s="26">
        <v>1388.23975</v>
      </c>
      <c r="V37" s="26">
        <v>2998.48</v>
      </c>
      <c r="W37" s="26">
        <v>0</v>
      </c>
      <c r="X37" s="26">
        <v>0</v>
      </c>
      <c r="Y37" s="26">
        <v>0</v>
      </c>
      <c r="Z37" s="26">
        <v>0</v>
      </c>
      <c r="AA37" s="26">
        <f t="shared" si="1"/>
        <v>6504.9218116986303</v>
      </c>
      <c r="AB37" s="26">
        <f t="shared" si="2"/>
        <v>5566.7281883013693</v>
      </c>
    </row>
    <row r="38" spans="1:28" x14ac:dyDescent="0.2">
      <c r="A38" s="18" t="s">
        <v>85</v>
      </c>
      <c r="B38" s="19" t="s">
        <v>86</v>
      </c>
      <c r="C38" s="32" t="s">
        <v>417</v>
      </c>
      <c r="D38" s="24" t="s">
        <v>402</v>
      </c>
      <c r="E38" s="22" t="s">
        <v>408</v>
      </c>
      <c r="F38" s="26">
        <v>2609.5</v>
      </c>
      <c r="G38" s="25">
        <v>297.48299999999995</v>
      </c>
      <c r="H38" s="25">
        <v>465.5</v>
      </c>
      <c r="I38" s="25"/>
      <c r="J38" s="40">
        <v>0</v>
      </c>
      <c r="K38" s="25">
        <v>0</v>
      </c>
      <c r="L38" s="26">
        <v>0</v>
      </c>
      <c r="M38" s="39">
        <v>0</v>
      </c>
      <c r="N38" s="26">
        <f t="shared" si="0"/>
        <v>3372.4830000000002</v>
      </c>
      <c r="O38" s="26">
        <v>0</v>
      </c>
      <c r="P38" s="26">
        <v>137.74306240000001</v>
      </c>
      <c r="Q38" s="26">
        <v>2.0150397808219158</v>
      </c>
      <c r="R38" s="26">
        <v>26.094999999999999</v>
      </c>
      <c r="S38" s="26"/>
      <c r="T38" s="26">
        <v>0</v>
      </c>
      <c r="U38" s="26">
        <v>300.09250000000003</v>
      </c>
      <c r="V38" s="26">
        <v>844</v>
      </c>
      <c r="W38" s="26">
        <v>0</v>
      </c>
      <c r="X38" s="26">
        <v>0</v>
      </c>
      <c r="Y38" s="26">
        <v>0</v>
      </c>
      <c r="Z38" s="26">
        <v>0</v>
      </c>
      <c r="AA38" s="26">
        <f t="shared" si="1"/>
        <v>1309.9456021808219</v>
      </c>
      <c r="AB38" s="26">
        <f t="shared" si="2"/>
        <v>2062.5373978191783</v>
      </c>
    </row>
    <row r="39" spans="1:28" x14ac:dyDescent="0.2">
      <c r="A39" s="18" t="s">
        <v>87</v>
      </c>
      <c r="B39" s="19" t="s">
        <v>88</v>
      </c>
      <c r="C39" s="32" t="s">
        <v>437</v>
      </c>
      <c r="D39" s="24" t="s">
        <v>402</v>
      </c>
      <c r="E39" s="22" t="s">
        <v>408</v>
      </c>
      <c r="F39" s="26">
        <v>2486.4749999999999</v>
      </c>
      <c r="G39" s="25">
        <v>283.45814999999999</v>
      </c>
      <c r="H39" s="25">
        <v>465.5</v>
      </c>
      <c r="I39" s="25"/>
      <c r="J39" s="40">
        <v>0</v>
      </c>
      <c r="K39" s="25">
        <v>0</v>
      </c>
      <c r="L39" s="26">
        <v>0</v>
      </c>
      <c r="M39" s="39">
        <v>0</v>
      </c>
      <c r="N39" s="26">
        <f t="shared" si="0"/>
        <v>3235.4331499999998</v>
      </c>
      <c r="O39" s="26">
        <v>0</v>
      </c>
      <c r="P39" s="26">
        <v>122.83203871999999</v>
      </c>
      <c r="Q39" s="26">
        <v>1.3273940712328773</v>
      </c>
      <c r="R39" s="26">
        <v>24.864750000000001</v>
      </c>
      <c r="S39" s="26"/>
      <c r="T39" s="26">
        <v>0</v>
      </c>
      <c r="U39" s="26">
        <v>285.94462499999997</v>
      </c>
      <c r="V39" s="26">
        <v>1243</v>
      </c>
      <c r="W39" s="26">
        <v>0</v>
      </c>
      <c r="X39" s="26">
        <v>0</v>
      </c>
      <c r="Y39" s="26">
        <v>0</v>
      </c>
      <c r="Z39" s="26">
        <v>0</v>
      </c>
      <c r="AA39" s="26">
        <f t="shared" si="1"/>
        <v>1677.9688077912328</v>
      </c>
      <c r="AB39" s="26">
        <f t="shared" si="2"/>
        <v>1557.464342208767</v>
      </c>
    </row>
    <row r="40" spans="1:28" x14ac:dyDescent="0.2">
      <c r="A40" s="18" t="s">
        <v>89</v>
      </c>
      <c r="B40" s="19" t="s">
        <v>90</v>
      </c>
      <c r="C40" s="33" t="s">
        <v>413</v>
      </c>
      <c r="D40" s="24" t="s">
        <v>403</v>
      </c>
      <c r="E40" s="22" t="s">
        <v>408</v>
      </c>
      <c r="F40" s="26">
        <v>12071.65</v>
      </c>
      <c r="G40" s="25">
        <v>0</v>
      </c>
      <c r="H40" s="25">
        <v>0</v>
      </c>
      <c r="I40" s="25"/>
      <c r="J40" s="40">
        <v>0</v>
      </c>
      <c r="K40" s="25">
        <v>0</v>
      </c>
      <c r="L40" s="26">
        <v>0</v>
      </c>
      <c r="M40" s="39">
        <v>0</v>
      </c>
      <c r="N40" s="26">
        <f t="shared" si="0"/>
        <v>12071.65</v>
      </c>
      <c r="O40" s="26">
        <v>0</v>
      </c>
      <c r="P40" s="26">
        <v>2070.564288</v>
      </c>
      <c r="Q40" s="26">
        <v>47.637773698630141</v>
      </c>
      <c r="R40" s="26">
        <v>0</v>
      </c>
      <c r="S40" s="26"/>
      <c r="T40" s="26">
        <v>0</v>
      </c>
      <c r="U40" s="26">
        <v>1388.23975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f t="shared" si="1"/>
        <v>3506.4418116986299</v>
      </c>
      <c r="AB40" s="26">
        <f t="shared" si="2"/>
        <v>8565.2081883013707</v>
      </c>
    </row>
    <row r="41" spans="1:28" x14ac:dyDescent="0.2">
      <c r="A41" s="18" t="s">
        <v>91</v>
      </c>
      <c r="B41" s="19" t="s">
        <v>92</v>
      </c>
      <c r="C41" s="32" t="s">
        <v>418</v>
      </c>
      <c r="D41" s="24" t="s">
        <v>402</v>
      </c>
      <c r="E41" s="22" t="s">
        <v>408</v>
      </c>
      <c r="F41" s="26">
        <v>8558.3250000000007</v>
      </c>
      <c r="G41" s="25">
        <v>0</v>
      </c>
      <c r="H41" s="25">
        <v>0</v>
      </c>
      <c r="I41" s="25"/>
      <c r="J41" s="40">
        <v>0</v>
      </c>
      <c r="K41" s="25">
        <v>0</v>
      </c>
      <c r="L41" s="26">
        <v>0</v>
      </c>
      <c r="M41" s="39">
        <v>0</v>
      </c>
      <c r="N41" s="26">
        <f t="shared" si="0"/>
        <v>8558.3250000000007</v>
      </c>
      <c r="O41" s="26">
        <v>0</v>
      </c>
      <c r="P41" s="26">
        <v>1280.869044</v>
      </c>
      <c r="Q41" s="26">
        <v>29.580245753424666</v>
      </c>
      <c r="R41" s="26">
        <v>0</v>
      </c>
      <c r="S41" s="26"/>
      <c r="T41" s="26">
        <v>0</v>
      </c>
      <c r="U41" s="26">
        <v>984.20737500000007</v>
      </c>
      <c r="V41" s="26">
        <v>1865.8</v>
      </c>
      <c r="W41" s="26">
        <v>0</v>
      </c>
      <c r="X41" s="26">
        <v>0</v>
      </c>
      <c r="Y41" s="26">
        <v>0</v>
      </c>
      <c r="Z41" s="26">
        <v>0</v>
      </c>
      <c r="AA41" s="26">
        <f t="shared" si="1"/>
        <v>4160.4566647534248</v>
      </c>
      <c r="AB41" s="26">
        <f t="shared" si="2"/>
        <v>4397.868335246576</v>
      </c>
    </row>
    <row r="42" spans="1:28" x14ac:dyDescent="0.2">
      <c r="A42" s="18" t="s">
        <v>93</v>
      </c>
      <c r="B42" s="19" t="s">
        <v>94</v>
      </c>
      <c r="C42" s="32" t="s">
        <v>419</v>
      </c>
      <c r="D42" s="24" t="s">
        <v>404</v>
      </c>
      <c r="E42" s="22" t="s">
        <v>408</v>
      </c>
      <c r="F42" s="26">
        <v>2369.8000000000002</v>
      </c>
      <c r="G42" s="25">
        <v>225.13100000000003</v>
      </c>
      <c r="H42" s="25">
        <v>465.5</v>
      </c>
      <c r="I42" s="25"/>
      <c r="J42" s="40">
        <v>0</v>
      </c>
      <c r="K42" s="25">
        <v>0</v>
      </c>
      <c r="L42" s="26">
        <v>0</v>
      </c>
      <c r="M42" s="39">
        <v>0</v>
      </c>
      <c r="N42" s="26">
        <f t="shared" si="0"/>
        <v>3060.431</v>
      </c>
      <c r="O42" s="26">
        <v>0</v>
      </c>
      <c r="P42" s="26">
        <v>83.541804799999994</v>
      </c>
      <c r="Q42" s="26">
        <v>0.49760394520548012</v>
      </c>
      <c r="R42" s="26">
        <v>23.698000000000004</v>
      </c>
      <c r="S42" s="26"/>
      <c r="T42" s="26">
        <v>0</v>
      </c>
      <c r="U42" s="26">
        <v>272.52700000000004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f t="shared" si="1"/>
        <v>380.26440874520551</v>
      </c>
      <c r="AB42" s="26">
        <f t="shared" si="2"/>
        <v>2680.1665912547946</v>
      </c>
    </row>
    <row r="43" spans="1:28" x14ac:dyDescent="0.2">
      <c r="A43" s="18" t="s">
        <v>95</v>
      </c>
      <c r="B43" s="19" t="s">
        <v>96</v>
      </c>
      <c r="C43" s="32" t="s">
        <v>413</v>
      </c>
      <c r="D43" s="24" t="s">
        <v>403</v>
      </c>
      <c r="E43" s="22" t="s">
        <v>408</v>
      </c>
      <c r="F43" s="26">
        <v>12071.65</v>
      </c>
      <c r="G43" s="25">
        <v>0</v>
      </c>
      <c r="H43" s="25">
        <v>0</v>
      </c>
      <c r="I43" s="25"/>
      <c r="J43" s="40">
        <v>0</v>
      </c>
      <c r="K43" s="25">
        <v>0</v>
      </c>
      <c r="L43" s="26">
        <v>0</v>
      </c>
      <c r="M43" s="39">
        <v>0</v>
      </c>
      <c r="N43" s="26">
        <f t="shared" si="0"/>
        <v>12071.65</v>
      </c>
      <c r="O43" s="26">
        <v>0</v>
      </c>
      <c r="P43" s="26">
        <v>2070.564288</v>
      </c>
      <c r="Q43" s="26">
        <v>47.637773698630141</v>
      </c>
      <c r="R43" s="26">
        <v>0</v>
      </c>
      <c r="S43" s="26"/>
      <c r="T43" s="26">
        <v>0</v>
      </c>
      <c r="U43" s="26">
        <v>1388.23975</v>
      </c>
      <c r="V43" s="26">
        <v>0</v>
      </c>
      <c r="W43" s="26">
        <v>0</v>
      </c>
      <c r="X43" s="26">
        <v>0</v>
      </c>
      <c r="Y43" s="26">
        <v>0</v>
      </c>
      <c r="Z43" s="26">
        <v>0</v>
      </c>
      <c r="AA43" s="26">
        <f t="shared" si="1"/>
        <v>3506.4418116986299</v>
      </c>
      <c r="AB43" s="26">
        <f t="shared" si="2"/>
        <v>8565.2081883013707</v>
      </c>
    </row>
    <row r="44" spans="1:28" x14ac:dyDescent="0.2">
      <c r="A44" s="18" t="s">
        <v>97</v>
      </c>
      <c r="B44" s="19" t="s">
        <v>98</v>
      </c>
      <c r="C44" s="32" t="s">
        <v>413</v>
      </c>
      <c r="D44" s="24" t="s">
        <v>403</v>
      </c>
      <c r="E44" s="22" t="s">
        <v>408</v>
      </c>
      <c r="F44" s="26">
        <v>12071.65</v>
      </c>
      <c r="G44" s="25">
        <v>0</v>
      </c>
      <c r="H44" s="25">
        <v>0</v>
      </c>
      <c r="I44" s="25"/>
      <c r="J44" s="40">
        <v>0</v>
      </c>
      <c r="K44" s="25">
        <v>0</v>
      </c>
      <c r="L44" s="26">
        <v>0</v>
      </c>
      <c r="M44" s="39">
        <v>0</v>
      </c>
      <c r="N44" s="26">
        <f t="shared" si="0"/>
        <v>12071.65</v>
      </c>
      <c r="O44" s="26">
        <v>0</v>
      </c>
      <c r="P44" s="26">
        <v>2070.564288</v>
      </c>
      <c r="Q44" s="26">
        <v>47.637773698630141</v>
      </c>
      <c r="R44" s="26">
        <v>0</v>
      </c>
      <c r="S44" s="26"/>
      <c r="T44" s="26">
        <v>0</v>
      </c>
      <c r="U44" s="26">
        <v>1388.23975</v>
      </c>
      <c r="V44" s="26">
        <v>3500</v>
      </c>
      <c r="W44" s="26">
        <v>0</v>
      </c>
      <c r="X44" s="26">
        <v>0</v>
      </c>
      <c r="Y44" s="26">
        <v>0</v>
      </c>
      <c r="Z44" s="26">
        <v>0</v>
      </c>
      <c r="AA44" s="26">
        <f t="shared" si="1"/>
        <v>7006.4418116986299</v>
      </c>
      <c r="AB44" s="26">
        <f t="shared" si="2"/>
        <v>5065.2081883013698</v>
      </c>
    </row>
    <row r="45" spans="1:28" x14ac:dyDescent="0.2">
      <c r="A45" s="18" t="s">
        <v>99</v>
      </c>
      <c r="B45" s="19" t="s">
        <v>100</v>
      </c>
      <c r="C45" s="32" t="s">
        <v>418</v>
      </c>
      <c r="D45" s="24" t="s">
        <v>402</v>
      </c>
      <c r="E45" s="22" t="s">
        <v>408</v>
      </c>
      <c r="F45" s="26">
        <v>8558.3250000000007</v>
      </c>
      <c r="G45" s="25">
        <v>0</v>
      </c>
      <c r="H45" s="25">
        <v>0</v>
      </c>
      <c r="I45" s="25"/>
      <c r="J45" s="40">
        <v>0</v>
      </c>
      <c r="K45" s="25">
        <v>0</v>
      </c>
      <c r="L45" s="26">
        <v>0</v>
      </c>
      <c r="M45" s="39">
        <v>0</v>
      </c>
      <c r="N45" s="26">
        <f t="shared" si="0"/>
        <v>8558.3250000000007</v>
      </c>
      <c r="O45" s="26">
        <v>0</v>
      </c>
      <c r="P45" s="26">
        <v>1280.869044</v>
      </c>
      <c r="Q45" s="26">
        <v>29.580245753424666</v>
      </c>
      <c r="R45" s="26">
        <v>0</v>
      </c>
      <c r="S45" s="26"/>
      <c r="T45" s="26">
        <v>0</v>
      </c>
      <c r="U45" s="26">
        <v>984.20737500000007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f t="shared" si="1"/>
        <v>2294.6566647534246</v>
      </c>
      <c r="AB45" s="26">
        <f t="shared" si="2"/>
        <v>6263.6683352465761</v>
      </c>
    </row>
    <row r="46" spans="1:28" x14ac:dyDescent="0.2">
      <c r="A46" s="18" t="s">
        <v>101</v>
      </c>
      <c r="B46" s="19" t="s">
        <v>102</v>
      </c>
      <c r="C46" s="32" t="s">
        <v>437</v>
      </c>
      <c r="D46" s="24" t="s">
        <v>404</v>
      </c>
      <c r="E46" s="22" t="s">
        <v>408</v>
      </c>
      <c r="F46" s="26">
        <v>2486.4749999999999</v>
      </c>
      <c r="G46" s="25">
        <v>0</v>
      </c>
      <c r="H46" s="25">
        <v>465.5</v>
      </c>
      <c r="I46" s="25"/>
      <c r="J46" s="40">
        <v>0</v>
      </c>
      <c r="K46" s="25">
        <v>0</v>
      </c>
      <c r="L46" s="26">
        <v>0</v>
      </c>
      <c r="M46" s="39">
        <v>0</v>
      </c>
      <c r="N46" s="26">
        <f t="shared" si="0"/>
        <v>2951.9749999999999</v>
      </c>
      <c r="O46" s="26">
        <v>0</v>
      </c>
      <c r="P46" s="26">
        <v>71.741791999999975</v>
      </c>
      <c r="Q46" s="26">
        <v>0.20909342465753469</v>
      </c>
      <c r="R46" s="26">
        <v>24.864750000000001</v>
      </c>
      <c r="S46" s="26"/>
      <c r="T46" s="26">
        <v>0</v>
      </c>
      <c r="U46" s="26">
        <v>285.94462499999997</v>
      </c>
      <c r="V46" s="26">
        <v>804</v>
      </c>
      <c r="W46" s="26">
        <v>0</v>
      </c>
      <c r="X46" s="26">
        <v>0</v>
      </c>
      <c r="Y46" s="26">
        <v>0</v>
      </c>
      <c r="Z46" s="26">
        <v>0</v>
      </c>
      <c r="AA46" s="26">
        <f t="shared" si="1"/>
        <v>1186.7602604246574</v>
      </c>
      <c r="AB46" s="26">
        <f t="shared" si="2"/>
        <v>1765.2147395753425</v>
      </c>
    </row>
    <row r="47" spans="1:28" x14ac:dyDescent="0.2">
      <c r="A47" s="18" t="s">
        <v>103</v>
      </c>
      <c r="B47" s="19" t="s">
        <v>104</v>
      </c>
      <c r="C47" s="32" t="s">
        <v>437</v>
      </c>
      <c r="D47" s="24" t="s">
        <v>402</v>
      </c>
      <c r="E47" s="22" t="s">
        <v>408</v>
      </c>
      <c r="F47" s="26">
        <v>2486.4749999999999</v>
      </c>
      <c r="G47" s="25">
        <v>0</v>
      </c>
      <c r="H47" s="25">
        <v>465.5</v>
      </c>
      <c r="I47" s="25"/>
      <c r="J47" s="40">
        <v>0</v>
      </c>
      <c r="K47" s="25">
        <v>0</v>
      </c>
      <c r="L47" s="26">
        <v>0</v>
      </c>
      <c r="M47" s="39">
        <v>0</v>
      </c>
      <c r="N47" s="26">
        <f t="shared" si="0"/>
        <v>2951.9749999999999</v>
      </c>
      <c r="O47" s="26">
        <v>0</v>
      </c>
      <c r="P47" s="26">
        <v>71.741791999999975</v>
      </c>
      <c r="Q47" s="26">
        <v>0.20909342465753469</v>
      </c>
      <c r="R47" s="26">
        <v>24.864750000000001</v>
      </c>
      <c r="S47" s="26"/>
      <c r="T47" s="26">
        <v>0</v>
      </c>
      <c r="U47" s="26">
        <v>285.94462499999997</v>
      </c>
      <c r="V47" s="26">
        <v>804</v>
      </c>
      <c r="W47" s="26">
        <v>0</v>
      </c>
      <c r="X47" s="26">
        <v>0</v>
      </c>
      <c r="Y47" s="26">
        <v>0</v>
      </c>
      <c r="Z47" s="26">
        <v>0</v>
      </c>
      <c r="AA47" s="26">
        <f t="shared" si="1"/>
        <v>1186.7602604246574</v>
      </c>
      <c r="AB47" s="26">
        <f t="shared" si="2"/>
        <v>1765.2147395753425</v>
      </c>
    </row>
    <row r="48" spans="1:28" x14ac:dyDescent="0.2">
      <c r="A48" s="18" t="s">
        <v>105</v>
      </c>
      <c r="B48" s="19" t="s">
        <v>106</v>
      </c>
      <c r="C48" s="32" t="s">
        <v>418</v>
      </c>
      <c r="D48" s="24" t="s">
        <v>404</v>
      </c>
      <c r="E48" s="22" t="s">
        <v>408</v>
      </c>
      <c r="F48" s="26">
        <v>8558.3250000000007</v>
      </c>
      <c r="G48" s="25">
        <v>0</v>
      </c>
      <c r="H48" s="25">
        <v>0</v>
      </c>
      <c r="I48" s="25"/>
      <c r="J48" s="40">
        <v>0</v>
      </c>
      <c r="K48" s="25">
        <v>0</v>
      </c>
      <c r="L48" s="26">
        <v>0</v>
      </c>
      <c r="M48" s="39">
        <v>0</v>
      </c>
      <c r="N48" s="26">
        <f t="shared" si="0"/>
        <v>8558.3250000000007</v>
      </c>
      <c r="O48" s="26">
        <v>0</v>
      </c>
      <c r="P48" s="26">
        <v>1280.869044</v>
      </c>
      <c r="Q48" s="26">
        <v>29.580245753424666</v>
      </c>
      <c r="R48" s="26">
        <v>0</v>
      </c>
      <c r="S48" s="26"/>
      <c r="T48" s="26">
        <v>0</v>
      </c>
      <c r="U48" s="26">
        <v>984.20737500000007</v>
      </c>
      <c r="V48" s="26">
        <v>479.77</v>
      </c>
      <c r="W48" s="26">
        <v>0</v>
      </c>
      <c r="X48" s="26">
        <v>0</v>
      </c>
      <c r="Y48" s="26">
        <v>0</v>
      </c>
      <c r="Z48" s="26">
        <v>0</v>
      </c>
      <c r="AA48" s="26">
        <f t="shared" si="1"/>
        <v>2774.4266647534246</v>
      </c>
      <c r="AB48" s="26">
        <f t="shared" si="2"/>
        <v>5783.8983352465766</v>
      </c>
    </row>
    <row r="49" spans="1:28" x14ac:dyDescent="0.2">
      <c r="A49" s="18" t="s">
        <v>107</v>
      </c>
      <c r="B49" s="19" t="s">
        <v>108</v>
      </c>
      <c r="C49" s="32" t="s">
        <v>420</v>
      </c>
      <c r="D49" s="24" t="s">
        <v>402</v>
      </c>
      <c r="E49" s="22" t="s">
        <v>408</v>
      </c>
      <c r="F49" s="26">
        <v>2101.6999999999998</v>
      </c>
      <c r="G49" s="25">
        <v>0</v>
      </c>
      <c r="H49" s="25">
        <v>465.5</v>
      </c>
      <c r="I49" s="25"/>
      <c r="J49" s="40">
        <v>0</v>
      </c>
      <c r="K49" s="25">
        <v>0</v>
      </c>
      <c r="L49" s="26">
        <v>0</v>
      </c>
      <c r="M49" s="39">
        <v>0</v>
      </c>
      <c r="N49" s="26">
        <f t="shared" si="0"/>
        <v>2567.1999999999998</v>
      </c>
      <c r="O49" s="26">
        <v>0</v>
      </c>
      <c r="P49" s="26">
        <v>14.878271999999953</v>
      </c>
      <c r="Q49" s="26">
        <v>0</v>
      </c>
      <c r="R49" s="26">
        <v>21.016999999999999</v>
      </c>
      <c r="S49" s="26"/>
      <c r="T49" s="26">
        <v>0</v>
      </c>
      <c r="U49" s="26">
        <v>241.69549999999998</v>
      </c>
      <c r="V49" s="26">
        <v>701</v>
      </c>
      <c r="W49" s="26">
        <v>0</v>
      </c>
      <c r="X49" s="26">
        <v>0</v>
      </c>
      <c r="Y49" s="26">
        <v>0</v>
      </c>
      <c r="Z49" s="26">
        <v>0</v>
      </c>
      <c r="AA49" s="26">
        <f t="shared" si="1"/>
        <v>978.5907719999999</v>
      </c>
      <c r="AB49" s="26">
        <f t="shared" si="2"/>
        <v>1588.6092279999998</v>
      </c>
    </row>
    <row r="50" spans="1:28" x14ac:dyDescent="0.2">
      <c r="A50" s="18" t="s">
        <v>109</v>
      </c>
      <c r="B50" s="19" t="s">
        <v>110</v>
      </c>
      <c r="C50" s="32" t="s">
        <v>421</v>
      </c>
      <c r="D50" s="24" t="s">
        <v>404</v>
      </c>
      <c r="E50" s="22" t="s">
        <v>408</v>
      </c>
      <c r="F50" s="26">
        <v>15606.025</v>
      </c>
      <c r="G50" s="25">
        <v>0</v>
      </c>
      <c r="H50" s="25">
        <v>0</v>
      </c>
      <c r="I50" s="25"/>
      <c r="J50" s="40">
        <v>0</v>
      </c>
      <c r="K50" s="25">
        <v>0</v>
      </c>
      <c r="L50" s="26">
        <v>0</v>
      </c>
      <c r="M50" s="39">
        <v>0</v>
      </c>
      <c r="N50" s="26">
        <f t="shared" si="0"/>
        <v>15606.025</v>
      </c>
      <c r="O50" s="26">
        <v>0</v>
      </c>
      <c r="P50" s="26">
        <v>2901.8492880000003</v>
      </c>
      <c r="Q50" s="26">
        <v>65.803492876712326</v>
      </c>
      <c r="R50" s="26">
        <v>0</v>
      </c>
      <c r="S50" s="26"/>
      <c r="T50" s="26">
        <v>0</v>
      </c>
      <c r="U50" s="26">
        <v>1794.692875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f t="shared" si="1"/>
        <v>4762.345655876713</v>
      </c>
      <c r="AB50" s="26">
        <f t="shared" si="2"/>
        <v>10843.679344123288</v>
      </c>
    </row>
    <row r="51" spans="1:28" x14ac:dyDescent="0.2">
      <c r="A51" s="18" t="s">
        <v>111</v>
      </c>
      <c r="B51" s="19" t="s">
        <v>112</v>
      </c>
      <c r="C51" s="32" t="s">
        <v>420</v>
      </c>
      <c r="D51" s="24" t="s">
        <v>402</v>
      </c>
      <c r="E51" s="22" t="s">
        <v>408</v>
      </c>
      <c r="F51" s="26">
        <v>2101.6999999999998</v>
      </c>
      <c r="G51" s="25">
        <v>0</v>
      </c>
      <c r="H51" s="25">
        <v>465.5</v>
      </c>
      <c r="I51" s="25"/>
      <c r="J51" s="40">
        <v>0</v>
      </c>
      <c r="K51" s="25">
        <v>0</v>
      </c>
      <c r="L51" s="26">
        <v>0</v>
      </c>
      <c r="M51" s="39">
        <v>0</v>
      </c>
      <c r="N51" s="26">
        <f t="shared" si="0"/>
        <v>2567.1999999999998</v>
      </c>
      <c r="O51" s="26">
        <v>0</v>
      </c>
      <c r="P51" s="26">
        <v>14.878271999999953</v>
      </c>
      <c r="Q51" s="26">
        <v>0</v>
      </c>
      <c r="R51" s="26">
        <v>21.016999999999999</v>
      </c>
      <c r="S51" s="26"/>
      <c r="T51" s="26">
        <v>0</v>
      </c>
      <c r="U51" s="26">
        <v>241.69549999999998</v>
      </c>
      <c r="V51" s="26">
        <v>584</v>
      </c>
      <c r="W51" s="26">
        <v>0</v>
      </c>
      <c r="X51" s="26">
        <v>0</v>
      </c>
      <c r="Y51" s="26">
        <v>0</v>
      </c>
      <c r="Z51" s="26">
        <v>0</v>
      </c>
      <c r="AA51" s="26">
        <f t="shared" si="1"/>
        <v>861.5907719999999</v>
      </c>
      <c r="AB51" s="26">
        <f t="shared" si="2"/>
        <v>1705.6092279999998</v>
      </c>
    </row>
    <row r="52" spans="1:28" x14ac:dyDescent="0.2">
      <c r="A52" s="18" t="s">
        <v>113</v>
      </c>
      <c r="B52" s="19" t="s">
        <v>114</v>
      </c>
      <c r="C52" s="34" t="s">
        <v>420</v>
      </c>
      <c r="D52" s="24" t="s">
        <v>402</v>
      </c>
      <c r="E52" s="22" t="s">
        <v>408</v>
      </c>
      <c r="F52" s="26">
        <v>2101.6999999999998</v>
      </c>
      <c r="G52" s="25">
        <v>0</v>
      </c>
      <c r="H52" s="25">
        <v>465.5</v>
      </c>
      <c r="I52" s="25"/>
      <c r="J52" s="40">
        <v>0</v>
      </c>
      <c r="K52" s="25">
        <v>0</v>
      </c>
      <c r="L52" s="26">
        <v>0</v>
      </c>
      <c r="M52" s="39">
        <v>0</v>
      </c>
      <c r="N52" s="26">
        <f t="shared" si="0"/>
        <v>2567.1999999999998</v>
      </c>
      <c r="O52" s="26">
        <v>0</v>
      </c>
      <c r="P52" s="26">
        <v>14.878271999999953</v>
      </c>
      <c r="Q52" s="26">
        <v>0</v>
      </c>
      <c r="R52" s="26">
        <v>21.016999999999999</v>
      </c>
      <c r="S52" s="26"/>
      <c r="T52" s="26">
        <v>0</v>
      </c>
      <c r="U52" s="26">
        <v>241.69549999999998</v>
      </c>
      <c r="V52" s="26">
        <v>566</v>
      </c>
      <c r="W52" s="26">
        <v>0</v>
      </c>
      <c r="X52" s="26">
        <v>0</v>
      </c>
      <c r="Y52" s="26">
        <v>0</v>
      </c>
      <c r="Z52" s="26">
        <v>0</v>
      </c>
      <c r="AA52" s="26">
        <f t="shared" si="1"/>
        <v>843.5907719999999</v>
      </c>
      <c r="AB52" s="26">
        <f t="shared" si="2"/>
        <v>1723.6092279999998</v>
      </c>
    </row>
    <row r="53" spans="1:28" x14ac:dyDescent="0.2">
      <c r="A53" s="18" t="s">
        <v>115</v>
      </c>
      <c r="B53" s="19" t="s">
        <v>116</v>
      </c>
      <c r="C53" s="32" t="s">
        <v>418</v>
      </c>
      <c r="D53" s="24" t="s">
        <v>405</v>
      </c>
      <c r="E53" s="22" t="s">
        <v>408</v>
      </c>
      <c r="F53" s="26">
        <v>8558.3250000000007</v>
      </c>
      <c r="G53" s="25">
        <v>0</v>
      </c>
      <c r="H53" s="25">
        <v>0</v>
      </c>
      <c r="I53" s="25"/>
      <c r="J53" s="40">
        <v>0</v>
      </c>
      <c r="K53" s="25">
        <v>0</v>
      </c>
      <c r="L53" s="26">
        <v>0</v>
      </c>
      <c r="M53" s="39">
        <v>0</v>
      </c>
      <c r="N53" s="26">
        <f t="shared" si="0"/>
        <v>8558.3250000000007</v>
      </c>
      <c r="O53" s="26">
        <v>0</v>
      </c>
      <c r="P53" s="26">
        <v>1280.869044</v>
      </c>
      <c r="Q53" s="26">
        <v>29.580245753424666</v>
      </c>
      <c r="R53" s="26">
        <v>0</v>
      </c>
      <c r="S53" s="26"/>
      <c r="T53" s="26">
        <v>0</v>
      </c>
      <c r="U53" s="26">
        <v>984.20737500000007</v>
      </c>
      <c r="V53" s="26">
        <v>4045.83</v>
      </c>
      <c r="W53" s="26">
        <v>0</v>
      </c>
      <c r="X53" s="26">
        <v>0</v>
      </c>
      <c r="Y53" s="26">
        <v>0</v>
      </c>
      <c r="Z53" s="26">
        <v>0</v>
      </c>
      <c r="AA53" s="26">
        <f t="shared" si="1"/>
        <v>6340.4866647534245</v>
      </c>
      <c r="AB53" s="26">
        <f t="shared" si="2"/>
        <v>2217.8383352465762</v>
      </c>
    </row>
    <row r="54" spans="1:28" x14ac:dyDescent="0.2">
      <c r="A54" s="18" t="s">
        <v>117</v>
      </c>
      <c r="B54" s="19" t="s">
        <v>118</v>
      </c>
      <c r="C54" s="32" t="s">
        <v>422</v>
      </c>
      <c r="D54" s="24" t="s">
        <v>404</v>
      </c>
      <c r="E54" s="22" t="s">
        <v>408</v>
      </c>
      <c r="F54" s="26">
        <v>2265.1</v>
      </c>
      <c r="G54" s="25">
        <v>0</v>
      </c>
      <c r="H54" s="25">
        <v>465.5</v>
      </c>
      <c r="I54" s="25"/>
      <c r="J54" s="40">
        <v>0</v>
      </c>
      <c r="K54" s="25">
        <v>0</v>
      </c>
      <c r="L54" s="26">
        <v>0</v>
      </c>
      <c r="M54" s="39">
        <v>0</v>
      </c>
      <c r="N54" s="26">
        <f t="shared" si="0"/>
        <v>2730.6</v>
      </c>
      <c r="O54" s="26">
        <v>0</v>
      </c>
      <c r="P54" s="26">
        <v>47.656191999999976</v>
      </c>
      <c r="Q54" s="26">
        <v>0</v>
      </c>
      <c r="R54" s="26">
        <v>22.651</v>
      </c>
      <c r="S54" s="26"/>
      <c r="T54" s="26">
        <v>0</v>
      </c>
      <c r="U54" s="26">
        <v>260.48649999999998</v>
      </c>
      <c r="V54" s="26">
        <v>395.01</v>
      </c>
      <c r="W54" s="26">
        <v>0</v>
      </c>
      <c r="X54" s="26">
        <v>0</v>
      </c>
      <c r="Y54" s="26">
        <v>0</v>
      </c>
      <c r="Z54" s="26">
        <v>0</v>
      </c>
      <c r="AA54" s="26">
        <f t="shared" si="1"/>
        <v>725.80369199999996</v>
      </c>
      <c r="AB54" s="26">
        <f t="shared" si="2"/>
        <v>2004.796308</v>
      </c>
    </row>
    <row r="55" spans="1:28" x14ac:dyDescent="0.2">
      <c r="A55" s="18" t="s">
        <v>119</v>
      </c>
      <c r="B55" s="19" t="s">
        <v>120</v>
      </c>
      <c r="C55" s="32" t="s">
        <v>423</v>
      </c>
      <c r="D55" s="24" t="s">
        <v>402</v>
      </c>
      <c r="E55" s="22" t="s">
        <v>408</v>
      </c>
      <c r="F55" s="26">
        <v>3090.8</v>
      </c>
      <c r="G55" s="25">
        <v>0</v>
      </c>
      <c r="H55" s="25">
        <v>465.5</v>
      </c>
      <c r="I55" s="25"/>
      <c r="J55" s="40">
        <v>0</v>
      </c>
      <c r="K55" s="25">
        <v>0</v>
      </c>
      <c r="L55" s="26">
        <v>0</v>
      </c>
      <c r="M55" s="39">
        <v>0</v>
      </c>
      <c r="N55" s="26">
        <f t="shared" si="0"/>
        <v>3556.3</v>
      </c>
      <c r="O55" s="26">
        <v>0</v>
      </c>
      <c r="P55" s="26">
        <v>175.442352</v>
      </c>
      <c r="Q55" s="26">
        <v>3.3151583561643854</v>
      </c>
      <c r="R55" s="26">
        <v>0</v>
      </c>
      <c r="S55" s="26"/>
      <c r="T55" s="26">
        <v>0</v>
      </c>
      <c r="U55" s="26">
        <v>355.44200000000006</v>
      </c>
      <c r="V55" s="26">
        <v>686</v>
      </c>
      <c r="W55" s="26">
        <v>0</v>
      </c>
      <c r="X55" s="26">
        <v>0</v>
      </c>
      <c r="Y55" s="26">
        <v>0</v>
      </c>
      <c r="Z55" s="26">
        <v>0</v>
      </c>
      <c r="AA55" s="26">
        <f t="shared" si="1"/>
        <v>1220.1995103561644</v>
      </c>
      <c r="AB55" s="26">
        <f t="shared" si="2"/>
        <v>2336.1004896438358</v>
      </c>
    </row>
    <row r="56" spans="1:28" x14ac:dyDescent="0.2">
      <c r="A56" s="18" t="s">
        <v>121</v>
      </c>
      <c r="B56" s="19" t="s">
        <v>122</v>
      </c>
      <c r="C56" s="32" t="s">
        <v>424</v>
      </c>
      <c r="D56" s="24" t="s">
        <v>402</v>
      </c>
      <c r="E56" s="22" t="s">
        <v>408</v>
      </c>
      <c r="F56" s="26">
        <v>3507.35</v>
      </c>
      <c r="G56" s="25">
        <v>0</v>
      </c>
      <c r="H56" s="25">
        <v>465.5</v>
      </c>
      <c r="I56" s="25"/>
      <c r="J56" s="40">
        <v>0</v>
      </c>
      <c r="K56" s="25">
        <v>0</v>
      </c>
      <c r="L56" s="26">
        <v>0</v>
      </c>
      <c r="M56" s="39">
        <v>0</v>
      </c>
      <c r="N56" s="26">
        <f t="shared" si="0"/>
        <v>3972.85</v>
      </c>
      <c r="O56" s="26">
        <v>0</v>
      </c>
      <c r="P56" s="26">
        <v>344.74439999999993</v>
      </c>
      <c r="Q56" s="26">
        <v>5.4561112328767116</v>
      </c>
      <c r="R56" s="26">
        <v>35.073500000000003</v>
      </c>
      <c r="S56" s="26"/>
      <c r="T56" s="26">
        <v>0</v>
      </c>
      <c r="U56" s="26">
        <v>403.34525000000002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f t="shared" si="1"/>
        <v>788.61926123287662</v>
      </c>
      <c r="AB56" s="26">
        <f t="shared" si="2"/>
        <v>3184.2307387671235</v>
      </c>
    </row>
    <row r="57" spans="1:28" x14ac:dyDescent="0.2">
      <c r="A57" s="18" t="s">
        <v>123</v>
      </c>
      <c r="B57" s="19" t="s">
        <v>124</v>
      </c>
      <c r="C57" s="32" t="s">
        <v>419</v>
      </c>
      <c r="D57" s="24" t="s">
        <v>404</v>
      </c>
      <c r="E57" s="22" t="s">
        <v>408</v>
      </c>
      <c r="F57" s="26">
        <v>2369.8000000000002</v>
      </c>
      <c r="G57" s="25">
        <v>0</v>
      </c>
      <c r="H57" s="25">
        <v>465.5</v>
      </c>
      <c r="I57" s="25"/>
      <c r="J57" s="40">
        <v>0</v>
      </c>
      <c r="K57" s="25">
        <v>0</v>
      </c>
      <c r="L57" s="26">
        <v>0</v>
      </c>
      <c r="M57" s="39">
        <v>0</v>
      </c>
      <c r="N57" s="26">
        <f t="shared" si="0"/>
        <v>2835.3</v>
      </c>
      <c r="O57" s="26">
        <v>0</v>
      </c>
      <c r="P57" s="26">
        <v>59.047552000000024</v>
      </c>
      <c r="Q57" s="26">
        <v>0</v>
      </c>
      <c r="R57" s="26">
        <v>0</v>
      </c>
      <c r="S57" s="26"/>
      <c r="T57" s="26">
        <v>0</v>
      </c>
      <c r="U57" s="26">
        <v>272.52700000000004</v>
      </c>
      <c r="V57" s="26">
        <v>511</v>
      </c>
      <c r="W57" s="26">
        <v>0</v>
      </c>
      <c r="X57" s="26">
        <v>0</v>
      </c>
      <c r="Y57" s="26">
        <v>0</v>
      </c>
      <c r="Z57" s="26">
        <v>0</v>
      </c>
      <c r="AA57" s="26">
        <f t="shared" si="1"/>
        <v>842.57455200000004</v>
      </c>
      <c r="AB57" s="26">
        <f t="shared" si="2"/>
        <v>1992.7254480000001</v>
      </c>
    </row>
    <row r="58" spans="1:28" x14ac:dyDescent="0.2">
      <c r="A58" s="18" t="s">
        <v>125</v>
      </c>
      <c r="B58" s="19" t="s">
        <v>126</v>
      </c>
      <c r="C58" s="32" t="s">
        <v>425</v>
      </c>
      <c r="D58" s="36" t="s">
        <v>403</v>
      </c>
      <c r="E58" s="23" t="s">
        <v>408</v>
      </c>
      <c r="F58" s="26">
        <v>15606.025</v>
      </c>
      <c r="G58" s="25">
        <v>0</v>
      </c>
      <c r="H58" s="25">
        <v>0</v>
      </c>
      <c r="I58" s="25"/>
      <c r="J58" s="40">
        <v>0</v>
      </c>
      <c r="K58" s="25">
        <v>0</v>
      </c>
      <c r="L58" s="26">
        <v>0</v>
      </c>
      <c r="M58" s="39">
        <v>0</v>
      </c>
      <c r="N58" s="26">
        <f t="shared" si="0"/>
        <v>15606.025</v>
      </c>
      <c r="O58" s="26">
        <v>0</v>
      </c>
      <c r="P58" s="26">
        <v>2901.8492880000003</v>
      </c>
      <c r="Q58" s="26">
        <v>65.803492876712326</v>
      </c>
      <c r="R58" s="26">
        <v>0</v>
      </c>
      <c r="S58" s="26"/>
      <c r="T58" s="26">
        <v>0</v>
      </c>
      <c r="U58" s="26">
        <v>1794.692875</v>
      </c>
      <c r="V58" s="26">
        <v>2086.11</v>
      </c>
      <c r="W58" s="26">
        <v>0</v>
      </c>
      <c r="X58" s="26">
        <v>0</v>
      </c>
      <c r="Y58" s="26">
        <v>0</v>
      </c>
      <c r="Z58" s="26">
        <v>0</v>
      </c>
      <c r="AA58" s="26">
        <f t="shared" si="1"/>
        <v>6848.4556558767126</v>
      </c>
      <c r="AB58" s="26">
        <f t="shared" si="2"/>
        <v>8757.569344123287</v>
      </c>
    </row>
    <row r="59" spans="1:28" x14ac:dyDescent="0.2">
      <c r="A59" s="18" t="s">
        <v>127</v>
      </c>
      <c r="B59" s="19" t="s">
        <v>128</v>
      </c>
      <c r="C59" s="32" t="s">
        <v>415</v>
      </c>
      <c r="D59" s="36" t="s">
        <v>402</v>
      </c>
      <c r="E59" s="23" t="s">
        <v>408</v>
      </c>
      <c r="F59" s="26">
        <v>2741.1750000000002</v>
      </c>
      <c r="G59" s="25">
        <v>0</v>
      </c>
      <c r="H59" s="25">
        <v>465.5</v>
      </c>
      <c r="I59" s="25"/>
      <c r="J59" s="40">
        <v>0</v>
      </c>
      <c r="K59" s="25">
        <v>0</v>
      </c>
      <c r="L59" s="26">
        <v>0</v>
      </c>
      <c r="M59" s="39">
        <v>0</v>
      </c>
      <c r="N59" s="26">
        <f t="shared" si="0"/>
        <v>3206.6750000000002</v>
      </c>
      <c r="O59" s="26">
        <v>0</v>
      </c>
      <c r="P59" s="26">
        <v>119.70315200000002</v>
      </c>
      <c r="Q59" s="26">
        <v>1.5181816438356168</v>
      </c>
      <c r="R59" s="26">
        <v>0</v>
      </c>
      <c r="S59" s="26"/>
      <c r="T59" s="26">
        <v>0</v>
      </c>
      <c r="U59" s="26">
        <v>315.23512500000004</v>
      </c>
      <c r="V59" s="26">
        <v>455.26</v>
      </c>
      <c r="W59" s="26">
        <v>0</v>
      </c>
      <c r="X59" s="26">
        <v>0</v>
      </c>
      <c r="Y59" s="26">
        <v>0</v>
      </c>
      <c r="Z59" s="26">
        <v>0</v>
      </c>
      <c r="AA59" s="26">
        <f t="shared" si="1"/>
        <v>891.71645864383572</v>
      </c>
      <c r="AB59" s="26">
        <f t="shared" si="2"/>
        <v>2314.9585413561645</v>
      </c>
    </row>
    <row r="60" spans="1:28" x14ac:dyDescent="0.2">
      <c r="A60" s="18" t="s">
        <v>129</v>
      </c>
      <c r="B60" s="19" t="s">
        <v>130</v>
      </c>
      <c r="C60" s="32" t="s">
        <v>419</v>
      </c>
      <c r="D60" s="36" t="s">
        <v>404</v>
      </c>
      <c r="E60" s="23" t="s">
        <v>408</v>
      </c>
      <c r="F60" s="26">
        <v>2369.8000000000002</v>
      </c>
      <c r="G60" s="25">
        <v>0</v>
      </c>
      <c r="H60" s="25">
        <v>465.5</v>
      </c>
      <c r="I60" s="25"/>
      <c r="J60" s="40">
        <v>0</v>
      </c>
      <c r="K60" s="25">
        <v>0</v>
      </c>
      <c r="L60" s="26">
        <v>0</v>
      </c>
      <c r="M60" s="39">
        <v>0</v>
      </c>
      <c r="N60" s="26">
        <f t="shared" si="0"/>
        <v>2835.3</v>
      </c>
      <c r="O60" s="26">
        <v>0</v>
      </c>
      <c r="P60" s="26">
        <v>59.047552000000024</v>
      </c>
      <c r="Q60" s="26">
        <v>0</v>
      </c>
      <c r="R60" s="26">
        <v>23.698000000000004</v>
      </c>
      <c r="S60" s="26"/>
      <c r="T60" s="26">
        <v>0</v>
      </c>
      <c r="U60" s="26">
        <v>272.52700000000004</v>
      </c>
      <c r="V60" s="26">
        <v>766</v>
      </c>
      <c r="W60" s="26">
        <v>0</v>
      </c>
      <c r="X60" s="26">
        <v>0</v>
      </c>
      <c r="Y60" s="26">
        <v>0</v>
      </c>
      <c r="Z60" s="26">
        <v>0</v>
      </c>
      <c r="AA60" s="26">
        <f t="shared" si="1"/>
        <v>1121.2725520000001</v>
      </c>
      <c r="AB60" s="26">
        <f t="shared" si="2"/>
        <v>1714.027448</v>
      </c>
    </row>
    <row r="61" spans="1:28" x14ac:dyDescent="0.2">
      <c r="A61" s="18" t="s">
        <v>131</v>
      </c>
      <c r="B61" s="19" t="s">
        <v>132</v>
      </c>
      <c r="C61" s="35" t="s">
        <v>426</v>
      </c>
      <c r="D61" s="36" t="s">
        <v>402</v>
      </c>
      <c r="E61" s="23" t="s">
        <v>408</v>
      </c>
      <c r="F61" s="26">
        <v>2265.1</v>
      </c>
      <c r="G61" s="25">
        <v>0</v>
      </c>
      <c r="H61" s="25">
        <v>465.5</v>
      </c>
      <c r="I61" s="25"/>
      <c r="J61" s="40">
        <v>0</v>
      </c>
      <c r="K61" s="25">
        <v>0</v>
      </c>
      <c r="L61" s="26">
        <v>0</v>
      </c>
      <c r="M61" s="39">
        <v>0</v>
      </c>
      <c r="N61" s="26">
        <f t="shared" si="0"/>
        <v>2730.6</v>
      </c>
      <c r="O61" s="26">
        <v>0</v>
      </c>
      <c r="P61" s="26">
        <v>47.656191999999976</v>
      </c>
      <c r="Q61" s="26">
        <v>0</v>
      </c>
      <c r="R61" s="26">
        <v>22.651</v>
      </c>
      <c r="S61" s="26"/>
      <c r="T61" s="26">
        <v>0</v>
      </c>
      <c r="U61" s="26">
        <v>260.48649999999998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f t="shared" si="1"/>
        <v>330.79369199999996</v>
      </c>
      <c r="AB61" s="26">
        <f t="shared" si="2"/>
        <v>2399.8063080000002</v>
      </c>
    </row>
    <row r="62" spans="1:28" x14ac:dyDescent="0.2">
      <c r="A62" s="18" t="s">
        <v>133</v>
      </c>
      <c r="B62" s="19" t="s">
        <v>134</v>
      </c>
      <c r="C62" s="32" t="s">
        <v>418</v>
      </c>
      <c r="D62" s="24" t="s">
        <v>403</v>
      </c>
      <c r="E62" s="22" t="s">
        <v>408</v>
      </c>
      <c r="F62" s="26">
        <v>8558.3250000000007</v>
      </c>
      <c r="G62" s="25">
        <v>0</v>
      </c>
      <c r="H62" s="25">
        <v>0</v>
      </c>
      <c r="I62" s="25"/>
      <c r="J62" s="40">
        <v>0</v>
      </c>
      <c r="K62" s="25">
        <v>0</v>
      </c>
      <c r="L62" s="26">
        <v>0</v>
      </c>
      <c r="M62" s="39">
        <v>0</v>
      </c>
      <c r="N62" s="26">
        <f t="shared" si="0"/>
        <v>8558.3250000000007</v>
      </c>
      <c r="O62" s="26">
        <v>0</v>
      </c>
      <c r="P62" s="26">
        <v>1280.869044</v>
      </c>
      <c r="Q62" s="26">
        <v>29.580245753424666</v>
      </c>
      <c r="R62" s="26">
        <v>0</v>
      </c>
      <c r="S62" s="26"/>
      <c r="T62" s="26">
        <v>0</v>
      </c>
      <c r="U62" s="26">
        <v>984.20737500000007</v>
      </c>
      <c r="V62" s="26">
        <v>2766</v>
      </c>
      <c r="W62" s="26">
        <v>0</v>
      </c>
      <c r="X62" s="26">
        <v>0</v>
      </c>
      <c r="Y62" s="26">
        <v>0</v>
      </c>
      <c r="Z62" s="26">
        <v>0</v>
      </c>
      <c r="AA62" s="26">
        <f t="shared" si="1"/>
        <v>5060.6566647534246</v>
      </c>
      <c r="AB62" s="26">
        <f t="shared" si="2"/>
        <v>3497.6683352465761</v>
      </c>
    </row>
    <row r="63" spans="1:28" x14ac:dyDescent="0.2">
      <c r="A63" s="18" t="s">
        <v>135</v>
      </c>
      <c r="B63" s="19" t="s">
        <v>136</v>
      </c>
      <c r="C63" s="32" t="s">
        <v>438</v>
      </c>
      <c r="D63" s="24" t="s">
        <v>401</v>
      </c>
      <c r="E63" s="22" t="s">
        <v>408</v>
      </c>
      <c r="F63" s="26">
        <v>23552.994999999999</v>
      </c>
      <c r="G63" s="25">
        <v>0</v>
      </c>
      <c r="H63" s="25">
        <v>960</v>
      </c>
      <c r="I63" s="25">
        <v>688</v>
      </c>
      <c r="J63" s="40">
        <v>0</v>
      </c>
      <c r="K63" s="25">
        <v>0</v>
      </c>
      <c r="L63" s="26">
        <v>0</v>
      </c>
      <c r="M63" s="39">
        <v>0</v>
      </c>
      <c r="N63" s="26">
        <f t="shared" si="0"/>
        <v>25200.994999999999</v>
      </c>
      <c r="O63" s="26">
        <v>0</v>
      </c>
      <c r="P63" s="26">
        <v>5744.9804999999997</v>
      </c>
      <c r="Q63" s="26">
        <v>105.65280000000001</v>
      </c>
      <c r="R63" s="26">
        <v>0</v>
      </c>
      <c r="S63" s="26"/>
      <c r="T63" s="26">
        <v>0</v>
      </c>
      <c r="U63" s="26">
        <v>2708.5944249999998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f t="shared" si="1"/>
        <v>8559.2277249999988</v>
      </c>
      <c r="AB63" s="26">
        <f t="shared" si="2"/>
        <v>16641.767274999998</v>
      </c>
    </row>
    <row r="64" spans="1:28" x14ac:dyDescent="0.2">
      <c r="A64" s="18" t="s">
        <v>137</v>
      </c>
      <c r="B64" s="19" t="s">
        <v>138</v>
      </c>
      <c r="C64" s="32" t="s">
        <v>418</v>
      </c>
      <c r="D64" s="36" t="s">
        <v>403</v>
      </c>
      <c r="E64" s="23" t="s">
        <v>408</v>
      </c>
      <c r="F64" s="26">
        <v>8558.3250000000007</v>
      </c>
      <c r="G64" s="25">
        <v>0</v>
      </c>
      <c r="H64" s="25">
        <v>0</v>
      </c>
      <c r="I64" s="25"/>
      <c r="J64" s="40">
        <v>0</v>
      </c>
      <c r="K64" s="25">
        <v>0</v>
      </c>
      <c r="L64" s="26">
        <v>0</v>
      </c>
      <c r="M64" s="39">
        <v>0</v>
      </c>
      <c r="N64" s="26">
        <f t="shared" si="0"/>
        <v>8558.3250000000007</v>
      </c>
      <c r="O64" s="26">
        <v>0</v>
      </c>
      <c r="P64" s="26">
        <v>1280.869044</v>
      </c>
      <c r="Q64" s="26">
        <v>29.580245753424666</v>
      </c>
      <c r="R64" s="26">
        <v>0</v>
      </c>
      <c r="S64" s="26"/>
      <c r="T64" s="26">
        <v>0</v>
      </c>
      <c r="U64" s="26">
        <v>984.20737500000007</v>
      </c>
      <c r="V64" s="26">
        <v>1383</v>
      </c>
      <c r="W64" s="26">
        <v>0</v>
      </c>
      <c r="X64" s="26">
        <v>0</v>
      </c>
      <c r="Y64" s="26">
        <v>0</v>
      </c>
      <c r="Z64" s="26">
        <v>0</v>
      </c>
      <c r="AA64" s="26">
        <f t="shared" si="1"/>
        <v>3677.6566647534246</v>
      </c>
      <c r="AB64" s="26">
        <f t="shared" si="2"/>
        <v>4880.6683352465761</v>
      </c>
    </row>
    <row r="65" spans="1:28" x14ac:dyDescent="0.2">
      <c r="A65" s="18" t="s">
        <v>139</v>
      </c>
      <c r="B65" s="19" t="s">
        <v>140</v>
      </c>
      <c r="C65" s="32" t="s">
        <v>423</v>
      </c>
      <c r="D65" s="24" t="s">
        <v>404</v>
      </c>
      <c r="E65" s="22" t="s">
        <v>408</v>
      </c>
      <c r="F65" s="26">
        <v>3090.8</v>
      </c>
      <c r="G65" s="25">
        <v>0</v>
      </c>
      <c r="H65" s="25">
        <v>465.5</v>
      </c>
      <c r="I65" s="25"/>
      <c r="J65" s="40">
        <v>0</v>
      </c>
      <c r="K65" s="25">
        <v>0</v>
      </c>
      <c r="L65" s="26">
        <v>0</v>
      </c>
      <c r="M65" s="39">
        <v>0</v>
      </c>
      <c r="N65" s="26">
        <f t="shared" si="0"/>
        <v>3556.3</v>
      </c>
      <c r="O65" s="26">
        <v>0</v>
      </c>
      <c r="P65" s="26">
        <v>771.75985200000036</v>
      </c>
      <c r="Q65" s="26">
        <v>26.855290205479456</v>
      </c>
      <c r="R65" s="26">
        <v>0</v>
      </c>
      <c r="S65" s="26"/>
      <c r="T65" s="26">
        <v>0</v>
      </c>
      <c r="U65" s="26">
        <v>355.44200000000006</v>
      </c>
      <c r="V65" s="26">
        <v>561</v>
      </c>
      <c r="W65" s="26">
        <v>0</v>
      </c>
      <c r="X65" s="26">
        <v>0</v>
      </c>
      <c r="Y65" s="26">
        <v>0</v>
      </c>
      <c r="Z65" s="26">
        <v>0</v>
      </c>
      <c r="AA65" s="26">
        <f t="shared" si="1"/>
        <v>1715.05714220548</v>
      </c>
      <c r="AB65" s="26">
        <f t="shared" si="2"/>
        <v>1841.2428577945202</v>
      </c>
    </row>
    <row r="66" spans="1:28" x14ac:dyDescent="0.2">
      <c r="A66" s="18" t="s">
        <v>141</v>
      </c>
      <c r="B66" s="19" t="s">
        <v>142</v>
      </c>
      <c r="C66" s="32" t="s">
        <v>427</v>
      </c>
      <c r="D66" s="24" t="s">
        <v>405</v>
      </c>
      <c r="E66" s="22" t="s">
        <v>408</v>
      </c>
      <c r="F66" s="26">
        <v>2741.1750000000002</v>
      </c>
      <c r="G66" s="25">
        <v>0</v>
      </c>
      <c r="H66" s="25">
        <v>465.5</v>
      </c>
      <c r="I66" s="25"/>
      <c r="J66" s="40">
        <v>0</v>
      </c>
      <c r="K66" s="25">
        <v>0</v>
      </c>
      <c r="L66" s="26">
        <v>0</v>
      </c>
      <c r="M66" s="39">
        <v>0</v>
      </c>
      <c r="N66" s="26">
        <f t="shared" si="0"/>
        <v>3206.6750000000002</v>
      </c>
      <c r="O66" s="26">
        <v>0</v>
      </c>
      <c r="P66" s="26">
        <v>119.70315200000002</v>
      </c>
      <c r="Q66" s="26">
        <v>1.5181816438356168</v>
      </c>
      <c r="R66" s="26">
        <v>0</v>
      </c>
      <c r="S66" s="26"/>
      <c r="T66" s="26">
        <v>0</v>
      </c>
      <c r="U66" s="26">
        <v>315.23512500000004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f t="shared" si="1"/>
        <v>436.45645864383567</v>
      </c>
      <c r="AB66" s="26">
        <f t="shared" si="2"/>
        <v>2770.2185413561647</v>
      </c>
    </row>
    <row r="67" spans="1:28" x14ac:dyDescent="0.2">
      <c r="A67" s="18" t="s">
        <v>143</v>
      </c>
      <c r="B67" s="19" t="s">
        <v>144</v>
      </c>
      <c r="C67" s="32" t="s">
        <v>417</v>
      </c>
      <c r="D67" s="24" t="s">
        <v>402</v>
      </c>
      <c r="E67" s="22" t="s">
        <v>408</v>
      </c>
      <c r="F67" s="26">
        <v>2609.5</v>
      </c>
      <c r="G67" s="25">
        <v>0</v>
      </c>
      <c r="H67" s="25">
        <v>465.5</v>
      </c>
      <c r="I67" s="25"/>
      <c r="J67" s="40">
        <v>0</v>
      </c>
      <c r="K67" s="25">
        <v>0</v>
      </c>
      <c r="L67" s="26">
        <v>0</v>
      </c>
      <c r="M67" s="39">
        <v>0</v>
      </c>
      <c r="N67" s="26">
        <f t="shared" si="0"/>
        <v>3075</v>
      </c>
      <c r="O67" s="26">
        <v>0</v>
      </c>
      <c r="P67" s="26">
        <v>105.37691199999998</v>
      </c>
      <c r="Q67" s="26">
        <v>0.84140821917808017</v>
      </c>
      <c r="R67" s="26">
        <v>26.094999999999999</v>
      </c>
      <c r="S67" s="26"/>
      <c r="T67" s="26">
        <v>0</v>
      </c>
      <c r="U67" s="26">
        <v>300.09250000000003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f t="shared" si="1"/>
        <v>432.40582021917805</v>
      </c>
      <c r="AB67" s="26">
        <f t="shared" si="2"/>
        <v>2642.5941797808218</v>
      </c>
    </row>
    <row r="68" spans="1:28" x14ac:dyDescent="0.2">
      <c r="A68" s="18" t="s">
        <v>145</v>
      </c>
      <c r="B68" s="19" t="s">
        <v>146</v>
      </c>
      <c r="C68" s="32" t="s">
        <v>436</v>
      </c>
      <c r="D68" s="24" t="s">
        <v>404</v>
      </c>
      <c r="E68" s="22" t="s">
        <v>408</v>
      </c>
      <c r="F68" s="26">
        <v>2881.65</v>
      </c>
      <c r="G68" s="25">
        <v>0</v>
      </c>
      <c r="H68" s="25">
        <v>465.5</v>
      </c>
      <c r="I68" s="25"/>
      <c r="J68" s="40">
        <v>0</v>
      </c>
      <c r="K68" s="25">
        <v>0</v>
      </c>
      <c r="L68" s="26">
        <v>0</v>
      </c>
      <c r="M68" s="39">
        <v>0</v>
      </c>
      <c r="N68" s="26">
        <f t="shared" si="0"/>
        <v>3347.15</v>
      </c>
      <c r="O68" s="26">
        <v>0</v>
      </c>
      <c r="P68" s="26">
        <v>134.98683200000002</v>
      </c>
      <c r="Q68" s="26">
        <v>2.240184657534245</v>
      </c>
      <c r="R68" s="26">
        <v>0</v>
      </c>
      <c r="S68" s="26"/>
      <c r="T68" s="26">
        <v>0</v>
      </c>
      <c r="U68" s="26">
        <v>331.38975000000005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f t="shared" si="1"/>
        <v>468.6167666575343</v>
      </c>
      <c r="AB68" s="26">
        <f t="shared" si="2"/>
        <v>2878.5332333424658</v>
      </c>
    </row>
    <row r="69" spans="1:28" x14ac:dyDescent="0.2">
      <c r="A69" s="18" t="s">
        <v>147</v>
      </c>
      <c r="B69" s="19" t="s">
        <v>148</v>
      </c>
      <c r="C69" s="32" t="s">
        <v>440</v>
      </c>
      <c r="D69" s="24" t="s">
        <v>403</v>
      </c>
      <c r="E69" s="22" t="s">
        <v>408</v>
      </c>
      <c r="F69" s="26">
        <v>3339.75</v>
      </c>
      <c r="G69" s="25">
        <v>0</v>
      </c>
      <c r="H69" s="25">
        <v>465.5</v>
      </c>
      <c r="I69" s="25"/>
      <c r="J69" s="40">
        <v>0</v>
      </c>
      <c r="K69" s="25">
        <v>0</v>
      </c>
      <c r="L69" s="26">
        <v>0</v>
      </c>
      <c r="M69" s="39">
        <v>0</v>
      </c>
      <c r="N69" s="26">
        <f t="shared" si="0"/>
        <v>3805.25</v>
      </c>
      <c r="O69" s="26">
        <v>0</v>
      </c>
      <c r="P69" s="26">
        <v>317.92839999999995</v>
      </c>
      <c r="Q69" s="26">
        <v>4.5946931506849307</v>
      </c>
      <c r="R69" s="26">
        <v>0</v>
      </c>
      <c r="S69" s="26"/>
      <c r="T69" s="26">
        <v>0</v>
      </c>
      <c r="U69" s="26">
        <v>384.07125000000002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f t="shared" si="1"/>
        <v>706.59434315068484</v>
      </c>
      <c r="AB69" s="26">
        <f t="shared" si="2"/>
        <v>3098.6556568493152</v>
      </c>
    </row>
    <row r="70" spans="1:28" x14ac:dyDescent="0.2">
      <c r="A70" s="18" t="s">
        <v>149</v>
      </c>
      <c r="B70" s="19" t="s">
        <v>150</v>
      </c>
      <c r="C70" s="32" t="s">
        <v>439</v>
      </c>
      <c r="D70" s="24" t="s">
        <v>401</v>
      </c>
      <c r="E70" s="22" t="s">
        <v>408</v>
      </c>
      <c r="F70" s="26">
        <v>3507.35</v>
      </c>
      <c r="G70" s="25">
        <v>0</v>
      </c>
      <c r="H70" s="25">
        <v>465.5</v>
      </c>
      <c r="I70" s="25"/>
      <c r="J70" s="40">
        <v>0</v>
      </c>
      <c r="K70" s="25">
        <v>0</v>
      </c>
      <c r="L70" s="26">
        <v>0</v>
      </c>
      <c r="M70" s="39">
        <v>0</v>
      </c>
      <c r="N70" s="26">
        <f t="shared" si="0"/>
        <v>3972.85</v>
      </c>
      <c r="O70" s="26">
        <v>0</v>
      </c>
      <c r="P70" s="26">
        <v>344.74439999999993</v>
      </c>
      <c r="Q70" s="26">
        <v>5.4561112328767116</v>
      </c>
      <c r="R70" s="26">
        <v>0</v>
      </c>
      <c r="S70" s="26"/>
      <c r="T70" s="26">
        <v>0</v>
      </c>
      <c r="U70" s="26">
        <v>403.34525000000002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f t="shared" si="1"/>
        <v>753.54576123287666</v>
      </c>
      <c r="AB70" s="26">
        <f t="shared" si="2"/>
        <v>3219.304238767123</v>
      </c>
    </row>
    <row r="71" spans="1:28" x14ac:dyDescent="0.2">
      <c r="A71" s="18" t="s">
        <v>151</v>
      </c>
      <c r="B71" s="19" t="s">
        <v>152</v>
      </c>
      <c r="C71" s="32" t="s">
        <v>428</v>
      </c>
      <c r="D71" s="24" t="s">
        <v>403</v>
      </c>
      <c r="E71" s="22" t="s">
        <v>408</v>
      </c>
      <c r="F71" s="26">
        <v>3685.2750000000001</v>
      </c>
      <c r="G71" s="25">
        <v>0</v>
      </c>
      <c r="H71" s="25">
        <v>465.5</v>
      </c>
      <c r="I71" s="25"/>
      <c r="J71" s="40">
        <v>0</v>
      </c>
      <c r="K71" s="25">
        <v>0</v>
      </c>
      <c r="L71" s="26">
        <v>0</v>
      </c>
      <c r="M71" s="39">
        <v>0</v>
      </c>
      <c r="N71" s="26">
        <f t="shared" si="0"/>
        <v>4150.7749999999996</v>
      </c>
      <c r="O71" s="26">
        <v>0</v>
      </c>
      <c r="P71" s="26">
        <v>686.58257999999989</v>
      </c>
      <c r="Q71" s="26">
        <v>21.710110684931507</v>
      </c>
      <c r="R71" s="26">
        <v>36.85275</v>
      </c>
      <c r="S71" s="26"/>
      <c r="T71" s="26">
        <v>0</v>
      </c>
      <c r="U71" s="26">
        <v>423.80662500000005</v>
      </c>
      <c r="V71" s="26">
        <v>0</v>
      </c>
      <c r="W71" s="26">
        <v>0</v>
      </c>
      <c r="X71" s="26">
        <v>0</v>
      </c>
      <c r="Y71" s="26">
        <v>0</v>
      </c>
      <c r="Z71" s="26">
        <v>0</v>
      </c>
      <c r="AA71" s="26">
        <f t="shared" si="1"/>
        <v>1168.9520656849313</v>
      </c>
      <c r="AB71" s="26">
        <f t="shared" si="2"/>
        <v>2981.8229343150683</v>
      </c>
    </row>
    <row r="72" spans="1:28" x14ac:dyDescent="0.2">
      <c r="A72" s="18" t="s">
        <v>153</v>
      </c>
      <c r="B72" s="19" t="s">
        <v>154</v>
      </c>
      <c r="C72" s="32" t="s">
        <v>417</v>
      </c>
      <c r="D72" s="24" t="s">
        <v>403</v>
      </c>
      <c r="E72" s="22" t="s">
        <v>408</v>
      </c>
      <c r="F72" s="26">
        <v>2609.5</v>
      </c>
      <c r="G72" s="25">
        <v>0</v>
      </c>
      <c r="H72" s="25">
        <v>465.5</v>
      </c>
      <c r="I72" s="25"/>
      <c r="J72" s="40">
        <v>0</v>
      </c>
      <c r="K72" s="25">
        <v>0</v>
      </c>
      <c r="L72" s="26">
        <v>0</v>
      </c>
      <c r="M72" s="39">
        <v>0</v>
      </c>
      <c r="N72" s="26">
        <f t="shared" si="0"/>
        <v>3075</v>
      </c>
      <c r="O72" s="26">
        <v>0</v>
      </c>
      <c r="P72" s="26">
        <v>345.56039999999996</v>
      </c>
      <c r="Q72" s="26">
        <v>5.3583245205479439</v>
      </c>
      <c r="R72" s="26">
        <v>0</v>
      </c>
      <c r="S72" s="26"/>
      <c r="T72" s="26">
        <v>0</v>
      </c>
      <c r="U72" s="26">
        <v>300.09250000000003</v>
      </c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f t="shared" si="1"/>
        <v>651.01122452054801</v>
      </c>
      <c r="AB72" s="26">
        <f t="shared" si="2"/>
        <v>2423.9887754794518</v>
      </c>
    </row>
    <row r="73" spans="1:28" x14ac:dyDescent="0.2">
      <c r="A73" s="18" t="s">
        <v>155</v>
      </c>
      <c r="B73" s="19" t="s">
        <v>156</v>
      </c>
      <c r="C73" s="32" t="s">
        <v>417</v>
      </c>
      <c r="D73" s="24" t="s">
        <v>403</v>
      </c>
      <c r="E73" s="22" t="s">
        <v>408</v>
      </c>
      <c r="F73" s="26">
        <v>2609.5</v>
      </c>
      <c r="G73" s="25">
        <v>0</v>
      </c>
      <c r="H73" s="25">
        <v>465.5</v>
      </c>
      <c r="I73" s="25"/>
      <c r="J73" s="40">
        <v>0</v>
      </c>
      <c r="K73" s="25">
        <v>0</v>
      </c>
      <c r="L73" s="26">
        <v>0</v>
      </c>
      <c r="M73" s="39">
        <v>0</v>
      </c>
      <c r="N73" s="26">
        <f t="shared" si="0"/>
        <v>3075</v>
      </c>
      <c r="O73" s="26">
        <v>0</v>
      </c>
      <c r="P73" s="26">
        <v>105.37691199999998</v>
      </c>
      <c r="Q73" s="26">
        <v>0.84140821917808017</v>
      </c>
      <c r="R73" s="26">
        <v>26.094999999999999</v>
      </c>
      <c r="S73" s="26"/>
      <c r="T73" s="26">
        <v>0</v>
      </c>
      <c r="U73" s="26">
        <v>300.09250000000003</v>
      </c>
      <c r="V73" s="26">
        <v>422</v>
      </c>
      <c r="W73" s="26">
        <v>0</v>
      </c>
      <c r="X73" s="26">
        <v>0</v>
      </c>
      <c r="Y73" s="26">
        <v>0</v>
      </c>
      <c r="Z73" s="26">
        <v>0</v>
      </c>
      <c r="AA73" s="26">
        <f t="shared" si="1"/>
        <v>854.40582021917805</v>
      </c>
      <c r="AB73" s="26">
        <f t="shared" si="2"/>
        <v>2220.5941797808218</v>
      </c>
    </row>
    <row r="74" spans="1:28" x14ac:dyDescent="0.2">
      <c r="A74" s="18" t="s">
        <v>157</v>
      </c>
      <c r="B74" s="19" t="s">
        <v>158</v>
      </c>
      <c r="C74" s="32" t="s">
        <v>429</v>
      </c>
      <c r="D74" s="24" t="s">
        <v>402</v>
      </c>
      <c r="E74" s="22" t="s">
        <v>408</v>
      </c>
      <c r="F74" s="26">
        <v>2265.1</v>
      </c>
      <c r="G74" s="25">
        <v>0</v>
      </c>
      <c r="H74" s="25">
        <v>465.5</v>
      </c>
      <c r="I74" s="25"/>
      <c r="J74" s="40">
        <v>0</v>
      </c>
      <c r="K74" s="25">
        <v>0</v>
      </c>
      <c r="L74" s="26">
        <v>0</v>
      </c>
      <c r="M74" s="39">
        <v>0</v>
      </c>
      <c r="N74" s="26">
        <f t="shared" si="0"/>
        <v>2730.6</v>
      </c>
      <c r="O74" s="26">
        <v>0</v>
      </c>
      <c r="P74" s="26">
        <v>47.656191999999976</v>
      </c>
      <c r="Q74" s="26">
        <v>0</v>
      </c>
      <c r="R74" s="26">
        <v>22.651</v>
      </c>
      <c r="S74" s="26"/>
      <c r="T74" s="26">
        <v>0</v>
      </c>
      <c r="U74" s="26">
        <v>260.48649999999998</v>
      </c>
      <c r="V74" s="26">
        <v>0</v>
      </c>
      <c r="W74" s="26">
        <v>0</v>
      </c>
      <c r="X74" s="26">
        <v>0</v>
      </c>
      <c r="Y74" s="26">
        <v>0</v>
      </c>
      <c r="Z74" s="26">
        <v>0</v>
      </c>
      <c r="AA74" s="26">
        <f t="shared" si="1"/>
        <v>330.79369199999996</v>
      </c>
      <c r="AB74" s="26">
        <f t="shared" si="2"/>
        <v>2399.8063080000002</v>
      </c>
    </row>
    <row r="75" spans="1:28" x14ac:dyDescent="0.2">
      <c r="A75" s="18" t="s">
        <v>159</v>
      </c>
      <c r="B75" s="19" t="s">
        <v>160</v>
      </c>
      <c r="C75" s="32" t="s">
        <v>413</v>
      </c>
      <c r="D75" s="24" t="s">
        <v>403</v>
      </c>
      <c r="E75" s="22" t="s">
        <v>408</v>
      </c>
      <c r="F75" s="26">
        <v>12071.65</v>
      </c>
      <c r="G75" s="25">
        <v>0</v>
      </c>
      <c r="H75" s="25">
        <v>0</v>
      </c>
      <c r="I75" s="25"/>
      <c r="J75" s="40">
        <v>0</v>
      </c>
      <c r="K75" s="25">
        <v>0</v>
      </c>
      <c r="L75" s="26">
        <v>0</v>
      </c>
      <c r="M75" s="39">
        <v>0</v>
      </c>
      <c r="N75" s="26">
        <f t="shared" si="0"/>
        <v>12071.65</v>
      </c>
      <c r="O75" s="26">
        <v>0</v>
      </c>
      <c r="P75" s="26">
        <v>2070.564288</v>
      </c>
      <c r="Q75" s="26">
        <v>47.637773698630141</v>
      </c>
      <c r="R75" s="26">
        <v>0</v>
      </c>
      <c r="S75" s="26"/>
      <c r="T75" s="26">
        <v>0</v>
      </c>
      <c r="U75" s="26">
        <v>1388.23975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f t="shared" si="1"/>
        <v>3506.4418116986299</v>
      </c>
      <c r="AB75" s="26">
        <f t="shared" si="2"/>
        <v>8565.2081883013707</v>
      </c>
    </row>
    <row r="76" spans="1:28" x14ac:dyDescent="0.2">
      <c r="A76" s="18" t="s">
        <v>161</v>
      </c>
      <c r="B76" s="19" t="s">
        <v>162</v>
      </c>
      <c r="C76" s="32" t="s">
        <v>428</v>
      </c>
      <c r="D76" s="24" t="s">
        <v>403</v>
      </c>
      <c r="E76" s="22" t="s">
        <v>408</v>
      </c>
      <c r="F76" s="26">
        <v>3685.2750000000001</v>
      </c>
      <c r="G76" s="25">
        <v>0</v>
      </c>
      <c r="H76" s="25">
        <v>465.5</v>
      </c>
      <c r="I76" s="25"/>
      <c r="J76" s="40">
        <v>0</v>
      </c>
      <c r="K76" s="25">
        <v>0</v>
      </c>
      <c r="L76" s="26">
        <v>0</v>
      </c>
      <c r="M76" s="39">
        <v>0</v>
      </c>
      <c r="N76" s="26">
        <f t="shared" si="0"/>
        <v>4150.7749999999996</v>
      </c>
      <c r="O76" s="26">
        <v>0</v>
      </c>
      <c r="P76" s="26">
        <v>373.21239999999989</v>
      </c>
      <c r="Q76" s="26">
        <v>6.3705969863013667</v>
      </c>
      <c r="R76" s="26">
        <v>36.85275</v>
      </c>
      <c r="S76" s="26"/>
      <c r="T76" s="26">
        <v>0</v>
      </c>
      <c r="U76" s="26">
        <v>423.80662500000005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f t="shared" si="1"/>
        <v>840.24237198630135</v>
      </c>
      <c r="AB76" s="26">
        <f t="shared" si="2"/>
        <v>3310.5326280136983</v>
      </c>
    </row>
    <row r="77" spans="1:28" x14ac:dyDescent="0.2">
      <c r="A77" s="18" t="s">
        <v>163</v>
      </c>
      <c r="B77" s="19" t="s">
        <v>164</v>
      </c>
      <c r="C77" s="32" t="s">
        <v>415</v>
      </c>
      <c r="D77" s="24" t="s">
        <v>404</v>
      </c>
      <c r="E77" s="22" t="s">
        <v>408</v>
      </c>
      <c r="F77" s="26">
        <v>2741.1750000000002</v>
      </c>
      <c r="G77" s="25">
        <v>0</v>
      </c>
      <c r="H77" s="25">
        <v>465.5</v>
      </c>
      <c r="I77" s="25"/>
      <c r="J77" s="40">
        <v>0</v>
      </c>
      <c r="K77" s="25">
        <v>0</v>
      </c>
      <c r="L77" s="26">
        <v>0</v>
      </c>
      <c r="M77" s="39">
        <v>0</v>
      </c>
      <c r="N77" s="26">
        <f t="shared" ref="N77:N140" si="3">+F77+G77+H77+I77+K77+L77</f>
        <v>3206.6750000000002</v>
      </c>
      <c r="O77" s="26">
        <v>0</v>
      </c>
      <c r="P77" s="26">
        <v>119.70315200000002</v>
      </c>
      <c r="Q77" s="26">
        <v>1.5181816438356168</v>
      </c>
      <c r="R77" s="26">
        <v>27.411750000000001</v>
      </c>
      <c r="S77" s="26"/>
      <c r="T77" s="26">
        <v>0</v>
      </c>
      <c r="U77" s="26">
        <v>315.23512500000004</v>
      </c>
      <c r="V77" s="26">
        <v>0</v>
      </c>
      <c r="W77" s="26">
        <v>0</v>
      </c>
      <c r="X77" s="26">
        <v>0</v>
      </c>
      <c r="Y77" s="26">
        <v>0</v>
      </c>
      <c r="Z77" s="26">
        <v>0</v>
      </c>
      <c r="AA77" s="26">
        <f t="shared" ref="AA77:AA140" si="4">+O77+P77+Q77+R77+T77+U77+V77</f>
        <v>463.86820864383571</v>
      </c>
      <c r="AB77" s="26">
        <f t="shared" ref="AB77:AB140" si="5">+N77-AA77</f>
        <v>2742.8067913561645</v>
      </c>
    </row>
    <row r="78" spans="1:28" x14ac:dyDescent="0.2">
      <c r="A78" s="18" t="s">
        <v>165</v>
      </c>
      <c r="B78" s="19" t="s">
        <v>166</v>
      </c>
      <c r="C78" s="32" t="s">
        <v>436</v>
      </c>
      <c r="D78" s="24" t="s">
        <v>404</v>
      </c>
      <c r="E78" s="22" t="s">
        <v>408</v>
      </c>
      <c r="F78" s="26">
        <v>2881.65</v>
      </c>
      <c r="G78" s="25">
        <v>0</v>
      </c>
      <c r="H78" s="25">
        <v>465.5</v>
      </c>
      <c r="I78" s="25"/>
      <c r="J78" s="40">
        <v>0</v>
      </c>
      <c r="K78" s="25">
        <v>0</v>
      </c>
      <c r="L78" s="26">
        <v>0</v>
      </c>
      <c r="M78" s="39">
        <v>0</v>
      </c>
      <c r="N78" s="26">
        <f t="shared" si="3"/>
        <v>3347.15</v>
      </c>
      <c r="O78" s="26">
        <v>0</v>
      </c>
      <c r="P78" s="26">
        <v>134.98683200000002</v>
      </c>
      <c r="Q78" s="26">
        <v>2.240184657534245</v>
      </c>
      <c r="R78" s="26">
        <v>28.816500000000001</v>
      </c>
      <c r="S78" s="26"/>
      <c r="T78" s="26">
        <v>0</v>
      </c>
      <c r="U78" s="26">
        <v>331.38975000000005</v>
      </c>
      <c r="V78" s="26">
        <v>0</v>
      </c>
      <c r="W78" s="26">
        <v>0</v>
      </c>
      <c r="X78" s="26">
        <v>0</v>
      </c>
      <c r="Y78" s="26">
        <v>0</v>
      </c>
      <c r="Z78" s="26">
        <v>0</v>
      </c>
      <c r="AA78" s="26">
        <f t="shared" si="4"/>
        <v>497.43326665753432</v>
      </c>
      <c r="AB78" s="26">
        <f t="shared" si="5"/>
        <v>2849.7167333424659</v>
      </c>
    </row>
    <row r="79" spans="1:28" x14ac:dyDescent="0.2">
      <c r="A79" s="18" t="s">
        <v>167</v>
      </c>
      <c r="B79" s="19" t="s">
        <v>168</v>
      </c>
      <c r="C79" s="32" t="s">
        <v>430</v>
      </c>
      <c r="D79" s="24" t="s">
        <v>404</v>
      </c>
      <c r="E79" s="22" t="s">
        <v>408</v>
      </c>
      <c r="F79" s="26">
        <v>2435.5333333333333</v>
      </c>
      <c r="G79" s="25">
        <v>0</v>
      </c>
      <c r="H79" s="25">
        <v>434.4666666666667</v>
      </c>
      <c r="I79" s="25"/>
      <c r="J79" s="40">
        <v>0</v>
      </c>
      <c r="K79" s="25">
        <v>0</v>
      </c>
      <c r="L79" s="26">
        <v>0</v>
      </c>
      <c r="M79" s="39">
        <v>1</v>
      </c>
      <c r="N79" s="26">
        <f t="shared" si="3"/>
        <v>2870</v>
      </c>
      <c r="O79" s="26">
        <v>0</v>
      </c>
      <c r="P79" s="26">
        <v>62.822912000000002</v>
      </c>
      <c r="Q79" s="26">
        <v>0.84140821917808017</v>
      </c>
      <c r="R79" s="26">
        <v>24.355333333333334</v>
      </c>
      <c r="S79" s="26"/>
      <c r="T79" s="26">
        <v>0</v>
      </c>
      <c r="U79" s="26">
        <v>300.09250000000003</v>
      </c>
      <c r="V79" s="26">
        <v>435</v>
      </c>
      <c r="W79" s="26">
        <v>0</v>
      </c>
      <c r="X79" s="26">
        <v>0</v>
      </c>
      <c r="Y79" s="26">
        <v>0</v>
      </c>
      <c r="Z79" s="26">
        <v>0</v>
      </c>
      <c r="AA79" s="26">
        <f t="shared" si="4"/>
        <v>823.11215355251147</v>
      </c>
      <c r="AB79" s="26">
        <f t="shared" si="5"/>
        <v>2046.8878464474885</v>
      </c>
    </row>
    <row r="80" spans="1:28" x14ac:dyDescent="0.2">
      <c r="A80" s="18" t="s">
        <v>169</v>
      </c>
      <c r="B80" s="19" t="s">
        <v>170</v>
      </c>
      <c r="C80" s="32" t="s">
        <v>441</v>
      </c>
      <c r="D80" s="24" t="s">
        <v>404</v>
      </c>
      <c r="E80" s="22" t="s">
        <v>408</v>
      </c>
      <c r="F80" s="26">
        <v>3339.75</v>
      </c>
      <c r="G80" s="25">
        <v>0</v>
      </c>
      <c r="H80" s="25">
        <v>465.5</v>
      </c>
      <c r="I80" s="25"/>
      <c r="J80" s="40">
        <v>0</v>
      </c>
      <c r="K80" s="25">
        <v>0</v>
      </c>
      <c r="L80" s="26">
        <v>0</v>
      </c>
      <c r="M80" s="39">
        <v>0</v>
      </c>
      <c r="N80" s="26">
        <f t="shared" si="3"/>
        <v>3805.25</v>
      </c>
      <c r="O80" s="26">
        <v>0</v>
      </c>
      <c r="P80" s="26">
        <v>317.92839999999995</v>
      </c>
      <c r="Q80" s="26">
        <v>4.5946931506849307</v>
      </c>
      <c r="R80" s="26">
        <v>0</v>
      </c>
      <c r="S80" s="26"/>
      <c r="T80" s="26">
        <v>0</v>
      </c>
      <c r="U80" s="26">
        <v>384.07125000000002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f t="shared" si="4"/>
        <v>706.59434315068484</v>
      </c>
      <c r="AB80" s="26">
        <f t="shared" si="5"/>
        <v>3098.6556568493152</v>
      </c>
    </row>
    <row r="81" spans="1:28" x14ac:dyDescent="0.2">
      <c r="A81" s="18" t="s">
        <v>171</v>
      </c>
      <c r="B81" s="19" t="s">
        <v>172</v>
      </c>
      <c r="C81" s="32" t="s">
        <v>410</v>
      </c>
      <c r="D81" s="24" t="s">
        <v>402</v>
      </c>
      <c r="E81" s="22" t="s">
        <v>408</v>
      </c>
      <c r="F81" s="26">
        <v>8558.3250000000007</v>
      </c>
      <c r="G81" s="25">
        <v>0</v>
      </c>
      <c r="H81" s="25">
        <v>0</v>
      </c>
      <c r="I81" s="25"/>
      <c r="J81" s="40">
        <v>0</v>
      </c>
      <c r="K81" s="25">
        <v>0</v>
      </c>
      <c r="L81" s="26">
        <v>0</v>
      </c>
      <c r="M81" s="39">
        <v>0</v>
      </c>
      <c r="N81" s="26">
        <f t="shared" si="3"/>
        <v>8558.3250000000007</v>
      </c>
      <c r="O81" s="26">
        <v>0</v>
      </c>
      <c r="P81" s="26">
        <v>1280.869044</v>
      </c>
      <c r="Q81" s="26">
        <v>29.580245753424666</v>
      </c>
      <c r="R81" s="26">
        <v>0</v>
      </c>
      <c r="S81" s="26"/>
      <c r="T81" s="26">
        <v>0</v>
      </c>
      <c r="U81" s="26">
        <v>984.20737500000007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f t="shared" si="4"/>
        <v>2294.6566647534246</v>
      </c>
      <c r="AB81" s="26">
        <f t="shared" si="5"/>
        <v>6263.6683352465761</v>
      </c>
    </row>
    <row r="82" spans="1:28" x14ac:dyDescent="0.2">
      <c r="A82" s="18" t="s">
        <v>173</v>
      </c>
      <c r="B82" s="19" t="s">
        <v>174</v>
      </c>
      <c r="C82" s="32" t="s">
        <v>437</v>
      </c>
      <c r="D82" s="24" t="s">
        <v>404</v>
      </c>
      <c r="E82" s="22" t="s">
        <v>408</v>
      </c>
      <c r="F82" s="26">
        <v>2486.4749999999999</v>
      </c>
      <c r="G82" s="25">
        <v>0</v>
      </c>
      <c r="H82" s="25">
        <v>465.5</v>
      </c>
      <c r="I82" s="25"/>
      <c r="J82" s="40">
        <v>0</v>
      </c>
      <c r="K82" s="25">
        <v>0</v>
      </c>
      <c r="L82" s="26">
        <v>0</v>
      </c>
      <c r="M82" s="39">
        <v>0</v>
      </c>
      <c r="N82" s="26">
        <f t="shared" si="3"/>
        <v>2951.9749999999999</v>
      </c>
      <c r="O82" s="26">
        <v>0</v>
      </c>
      <c r="P82" s="26">
        <v>71.741791999999975</v>
      </c>
      <c r="Q82" s="26">
        <v>0.20909342465753469</v>
      </c>
      <c r="R82" s="26">
        <v>0</v>
      </c>
      <c r="S82" s="26"/>
      <c r="T82" s="26">
        <v>0</v>
      </c>
      <c r="U82" s="26">
        <v>285.94462499999997</v>
      </c>
      <c r="V82" s="26">
        <v>0</v>
      </c>
      <c r="W82" s="26">
        <v>0</v>
      </c>
      <c r="X82" s="26">
        <v>0</v>
      </c>
      <c r="Y82" s="26">
        <v>0</v>
      </c>
      <c r="Z82" s="26">
        <v>0</v>
      </c>
      <c r="AA82" s="26">
        <f t="shared" si="4"/>
        <v>357.89551042465746</v>
      </c>
      <c r="AB82" s="26">
        <f t="shared" si="5"/>
        <v>2594.0794895753424</v>
      </c>
    </row>
    <row r="83" spans="1:28" x14ac:dyDescent="0.2">
      <c r="A83" s="18" t="s">
        <v>175</v>
      </c>
      <c r="B83" s="19" t="s">
        <v>176</v>
      </c>
      <c r="C83" s="32" t="s">
        <v>415</v>
      </c>
      <c r="D83" s="24" t="s">
        <v>404</v>
      </c>
      <c r="E83" s="22" t="s">
        <v>408</v>
      </c>
      <c r="F83" s="26">
        <v>2741.1750000000002</v>
      </c>
      <c r="G83" s="25">
        <v>0</v>
      </c>
      <c r="H83" s="25">
        <v>465.5</v>
      </c>
      <c r="I83" s="25"/>
      <c r="J83" s="40">
        <v>0</v>
      </c>
      <c r="K83" s="25">
        <v>0</v>
      </c>
      <c r="L83" s="26">
        <v>0</v>
      </c>
      <c r="M83" s="39">
        <v>0</v>
      </c>
      <c r="N83" s="26">
        <f t="shared" si="3"/>
        <v>3206.6750000000002</v>
      </c>
      <c r="O83" s="26">
        <v>0</v>
      </c>
      <c r="P83" s="26">
        <v>119.70315200000002</v>
      </c>
      <c r="Q83" s="26">
        <v>1.5181816438356168</v>
      </c>
      <c r="R83" s="26">
        <v>0</v>
      </c>
      <c r="S83" s="26"/>
      <c r="T83" s="26">
        <v>0</v>
      </c>
      <c r="U83" s="26">
        <v>315.23512500000004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f t="shared" si="4"/>
        <v>436.45645864383567</v>
      </c>
      <c r="AB83" s="26">
        <f t="shared" si="5"/>
        <v>2770.2185413561647</v>
      </c>
    </row>
    <row r="84" spans="1:28" x14ac:dyDescent="0.2">
      <c r="A84" s="18" t="s">
        <v>177</v>
      </c>
      <c r="B84" s="19" t="s">
        <v>178</v>
      </c>
      <c r="C84" s="32" t="s">
        <v>420</v>
      </c>
      <c r="D84" s="24" t="s">
        <v>402</v>
      </c>
      <c r="E84" s="22" t="s">
        <v>408</v>
      </c>
      <c r="F84" s="26">
        <v>2101.6999999999998</v>
      </c>
      <c r="G84" s="25">
        <v>0</v>
      </c>
      <c r="H84" s="25">
        <v>465.5</v>
      </c>
      <c r="I84" s="25"/>
      <c r="J84" s="40">
        <v>0</v>
      </c>
      <c r="K84" s="25">
        <v>0</v>
      </c>
      <c r="L84" s="26">
        <v>0</v>
      </c>
      <c r="M84" s="39">
        <v>0</v>
      </c>
      <c r="N84" s="26">
        <f t="shared" si="3"/>
        <v>2567.1999999999998</v>
      </c>
      <c r="O84" s="26">
        <v>0</v>
      </c>
      <c r="P84" s="26">
        <v>14.878271999999953</v>
      </c>
      <c r="Q84" s="26">
        <v>0</v>
      </c>
      <c r="R84" s="26">
        <v>21.016999999999999</v>
      </c>
      <c r="S84" s="26"/>
      <c r="T84" s="26">
        <v>0</v>
      </c>
      <c r="U84" s="26">
        <v>241.69549999999998</v>
      </c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f t="shared" si="4"/>
        <v>277.5907719999999</v>
      </c>
      <c r="AB84" s="26">
        <f t="shared" si="5"/>
        <v>2289.6092279999998</v>
      </c>
    </row>
    <row r="85" spans="1:28" x14ac:dyDescent="0.2">
      <c r="A85" s="18" t="s">
        <v>179</v>
      </c>
      <c r="B85" s="19" t="s">
        <v>180</v>
      </c>
      <c r="C85" s="32" t="s">
        <v>420</v>
      </c>
      <c r="D85" s="24" t="s">
        <v>402</v>
      </c>
      <c r="E85" s="22" t="s">
        <v>408</v>
      </c>
      <c r="F85" s="26">
        <v>2101.6999999999998</v>
      </c>
      <c r="G85" s="25">
        <v>0</v>
      </c>
      <c r="H85" s="25">
        <v>465.5</v>
      </c>
      <c r="I85" s="25"/>
      <c r="J85" s="40">
        <v>0</v>
      </c>
      <c r="K85" s="25">
        <v>0</v>
      </c>
      <c r="L85" s="26">
        <v>0</v>
      </c>
      <c r="M85" s="39">
        <v>0</v>
      </c>
      <c r="N85" s="26">
        <f t="shared" si="3"/>
        <v>2567.1999999999998</v>
      </c>
      <c r="O85" s="26">
        <v>0</v>
      </c>
      <c r="P85" s="26">
        <v>14.878271999999953</v>
      </c>
      <c r="Q85" s="26">
        <v>0</v>
      </c>
      <c r="R85" s="26">
        <v>0</v>
      </c>
      <c r="S85" s="26"/>
      <c r="T85" s="26">
        <v>0</v>
      </c>
      <c r="U85" s="26">
        <v>241.69549999999998</v>
      </c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f t="shared" si="4"/>
        <v>256.57377199999996</v>
      </c>
      <c r="AB85" s="26">
        <f t="shared" si="5"/>
        <v>2310.6262280000001</v>
      </c>
    </row>
    <row r="86" spans="1:28" x14ac:dyDescent="0.2">
      <c r="A86" s="18" t="s">
        <v>181</v>
      </c>
      <c r="B86" s="19" t="s">
        <v>182</v>
      </c>
      <c r="C86" s="32" t="s">
        <v>431</v>
      </c>
      <c r="D86" s="24" t="s">
        <v>404</v>
      </c>
      <c r="E86" s="22" t="s">
        <v>408</v>
      </c>
      <c r="F86" s="26">
        <v>13967.075000000001</v>
      </c>
      <c r="G86" s="25">
        <v>0</v>
      </c>
      <c r="H86" s="25">
        <v>0</v>
      </c>
      <c r="I86" s="25"/>
      <c r="J86" s="40">
        <v>0</v>
      </c>
      <c r="K86" s="25">
        <v>0</v>
      </c>
      <c r="L86" s="26">
        <v>0</v>
      </c>
      <c r="M86" s="39">
        <v>0</v>
      </c>
      <c r="N86" s="26">
        <f t="shared" si="3"/>
        <v>13967.075000000001</v>
      </c>
      <c r="O86" s="26">
        <v>0</v>
      </c>
      <c r="P86" s="26">
        <v>2516.3682480000002</v>
      </c>
      <c r="Q86" s="26">
        <v>57.379738904109601</v>
      </c>
      <c r="R86" s="26">
        <v>0</v>
      </c>
      <c r="S86" s="26"/>
      <c r="T86" s="26">
        <v>0</v>
      </c>
      <c r="U86" s="26">
        <v>1606.2136250000001</v>
      </c>
      <c r="V86" s="26">
        <v>0</v>
      </c>
      <c r="W86" s="26">
        <v>0</v>
      </c>
      <c r="X86" s="26">
        <v>0</v>
      </c>
      <c r="Y86" s="26">
        <v>0</v>
      </c>
      <c r="Z86" s="26">
        <v>0</v>
      </c>
      <c r="AA86" s="26">
        <f t="shared" si="4"/>
        <v>4179.9616119041102</v>
      </c>
      <c r="AB86" s="26">
        <f t="shared" si="5"/>
        <v>9787.1133880958914</v>
      </c>
    </row>
    <row r="87" spans="1:28" x14ac:dyDescent="0.2">
      <c r="A87" s="18" t="s">
        <v>183</v>
      </c>
      <c r="B87" s="19" t="s">
        <v>184</v>
      </c>
      <c r="C87" s="32" t="s">
        <v>420</v>
      </c>
      <c r="D87" s="24" t="s">
        <v>402</v>
      </c>
      <c r="E87" s="22" t="s">
        <v>408</v>
      </c>
      <c r="F87" s="26">
        <v>2101.6999999999998</v>
      </c>
      <c r="G87" s="25">
        <v>0</v>
      </c>
      <c r="H87" s="25">
        <v>465.5</v>
      </c>
      <c r="I87" s="25"/>
      <c r="J87" s="40">
        <v>0</v>
      </c>
      <c r="K87" s="25">
        <v>0</v>
      </c>
      <c r="L87" s="26">
        <v>0</v>
      </c>
      <c r="M87" s="39">
        <v>0</v>
      </c>
      <c r="N87" s="26">
        <f t="shared" si="3"/>
        <v>2567.1999999999998</v>
      </c>
      <c r="O87" s="26">
        <v>0</v>
      </c>
      <c r="P87" s="26">
        <v>14.878271999999953</v>
      </c>
      <c r="Q87" s="26">
        <v>0</v>
      </c>
      <c r="R87" s="26">
        <v>0</v>
      </c>
      <c r="S87" s="26"/>
      <c r="T87" s="26">
        <v>0</v>
      </c>
      <c r="U87" s="26">
        <v>241.69549999999998</v>
      </c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f t="shared" si="4"/>
        <v>256.57377199999996</v>
      </c>
      <c r="AB87" s="26">
        <f t="shared" si="5"/>
        <v>2310.6262280000001</v>
      </c>
    </row>
    <row r="88" spans="1:28" x14ac:dyDescent="0.2">
      <c r="A88" s="18" t="s">
        <v>185</v>
      </c>
      <c r="B88" s="19" t="s">
        <v>186</v>
      </c>
      <c r="C88" s="19" t="s">
        <v>442</v>
      </c>
      <c r="D88" s="47" t="s">
        <v>476</v>
      </c>
      <c r="E88" s="22" t="s">
        <v>408</v>
      </c>
      <c r="F88" s="26">
        <v>5963.2875000000004</v>
      </c>
      <c r="G88" s="25">
        <v>0</v>
      </c>
      <c r="H88" s="25">
        <v>401.58000000000004</v>
      </c>
      <c r="I88" s="25"/>
      <c r="J88" s="40">
        <v>0</v>
      </c>
      <c r="K88" s="25">
        <v>216.11250000000001</v>
      </c>
      <c r="L88" s="26">
        <v>0</v>
      </c>
      <c r="M88" s="39">
        <v>0</v>
      </c>
      <c r="N88" s="26">
        <f t="shared" si="3"/>
        <v>6580.9800000000005</v>
      </c>
      <c r="O88" s="26">
        <v>0</v>
      </c>
      <c r="P88" s="26">
        <v>858.50815200000034</v>
      </c>
      <c r="Q88" s="26">
        <v>19.301579295499021</v>
      </c>
      <c r="R88" s="26">
        <v>59.632875000000006</v>
      </c>
      <c r="S88" s="26"/>
      <c r="T88" s="26">
        <v>0</v>
      </c>
      <c r="U88" s="26">
        <v>732.61900000000003</v>
      </c>
      <c r="V88" s="26">
        <v>1272</v>
      </c>
      <c r="W88" s="26">
        <v>0</v>
      </c>
      <c r="X88" s="26">
        <v>0</v>
      </c>
      <c r="Y88" s="26">
        <v>0</v>
      </c>
      <c r="Z88" s="26">
        <v>0</v>
      </c>
      <c r="AA88" s="26">
        <f t="shared" si="4"/>
        <v>2942.0616062954996</v>
      </c>
      <c r="AB88" s="26">
        <f t="shared" si="5"/>
        <v>3638.9183937045009</v>
      </c>
    </row>
    <row r="89" spans="1:28" x14ac:dyDescent="0.2">
      <c r="A89" s="18" t="s">
        <v>187</v>
      </c>
      <c r="B89" s="19" t="s">
        <v>188</v>
      </c>
      <c r="C89" s="19" t="s">
        <v>442</v>
      </c>
      <c r="D89" s="47" t="s">
        <v>474</v>
      </c>
      <c r="E89" s="22" t="s">
        <v>408</v>
      </c>
      <c r="F89" s="26">
        <v>1873.6375</v>
      </c>
      <c r="G89" s="25">
        <v>0</v>
      </c>
      <c r="H89" s="25">
        <v>133.86000000000001</v>
      </c>
      <c r="I89" s="25"/>
      <c r="J89" s="40">
        <v>0</v>
      </c>
      <c r="K89" s="25">
        <v>69.287500000000009</v>
      </c>
      <c r="L89" s="26">
        <v>0</v>
      </c>
      <c r="M89" s="39">
        <v>0</v>
      </c>
      <c r="N89" s="26">
        <f t="shared" si="3"/>
        <v>2076.7849999999999</v>
      </c>
      <c r="O89" s="26">
        <v>-66.803599999999989</v>
      </c>
      <c r="P89" s="26">
        <v>0</v>
      </c>
      <c r="Q89" s="26">
        <v>0</v>
      </c>
      <c r="R89" s="26">
        <v>0</v>
      </c>
      <c r="S89" s="26"/>
      <c r="T89" s="26">
        <v>0</v>
      </c>
      <c r="U89" s="26">
        <v>224.83650000000003</v>
      </c>
      <c r="V89" s="26">
        <v>0</v>
      </c>
      <c r="W89" s="26">
        <v>0</v>
      </c>
      <c r="X89" s="26">
        <v>0</v>
      </c>
      <c r="Y89" s="26">
        <v>0</v>
      </c>
      <c r="Z89" s="26">
        <v>0</v>
      </c>
      <c r="AA89" s="26">
        <f t="shared" si="4"/>
        <v>158.03290000000004</v>
      </c>
      <c r="AB89" s="26">
        <f t="shared" si="5"/>
        <v>1918.7520999999997</v>
      </c>
    </row>
    <row r="90" spans="1:28" x14ac:dyDescent="0.2">
      <c r="A90" s="18" t="s">
        <v>189</v>
      </c>
      <c r="B90" s="19" t="s">
        <v>190</v>
      </c>
      <c r="C90" s="19" t="s">
        <v>443</v>
      </c>
      <c r="D90" s="47" t="s">
        <v>476</v>
      </c>
      <c r="E90" s="22" t="s">
        <v>408</v>
      </c>
      <c r="F90" s="26">
        <v>557.25</v>
      </c>
      <c r="G90" s="25">
        <v>156.03</v>
      </c>
      <c r="H90" s="25">
        <v>34.92</v>
      </c>
      <c r="I90" s="25"/>
      <c r="J90" s="40">
        <v>0</v>
      </c>
      <c r="K90" s="25">
        <v>19.725000000000001</v>
      </c>
      <c r="L90" s="26">
        <v>0</v>
      </c>
      <c r="M90" s="39">
        <v>0</v>
      </c>
      <c r="N90" s="26">
        <f t="shared" si="3"/>
        <v>767.92499999999995</v>
      </c>
      <c r="O90" s="26">
        <v>-162.72064</v>
      </c>
      <c r="P90" s="26">
        <v>0</v>
      </c>
      <c r="Q90" s="26">
        <v>0</v>
      </c>
      <c r="R90" s="26">
        <v>5.5724999999999998</v>
      </c>
      <c r="S90" s="26"/>
      <c r="T90" s="26">
        <v>0</v>
      </c>
      <c r="U90" s="26">
        <v>42.722500000000004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f t="shared" si="4"/>
        <v>-114.42564000000002</v>
      </c>
      <c r="AB90" s="26">
        <f t="shared" si="5"/>
        <v>882.35064</v>
      </c>
    </row>
    <row r="91" spans="1:28" x14ac:dyDescent="0.2">
      <c r="A91" s="18" t="s">
        <v>191</v>
      </c>
      <c r="B91" s="19" t="s">
        <v>192</v>
      </c>
      <c r="C91" s="19" t="s">
        <v>442</v>
      </c>
      <c r="D91" s="47" t="s">
        <v>475</v>
      </c>
      <c r="E91" s="22" t="s">
        <v>408</v>
      </c>
      <c r="F91" s="26">
        <v>5665.375</v>
      </c>
      <c r="G91" s="25">
        <v>1472.9974999999999</v>
      </c>
      <c r="H91" s="25">
        <v>355.02000000000004</v>
      </c>
      <c r="I91" s="25"/>
      <c r="J91" s="40">
        <v>0</v>
      </c>
      <c r="K91" s="25">
        <v>200.53749999999999</v>
      </c>
      <c r="L91" s="26">
        <v>0</v>
      </c>
      <c r="M91" s="39">
        <v>0</v>
      </c>
      <c r="N91" s="26">
        <f t="shared" si="3"/>
        <v>7693.93</v>
      </c>
      <c r="O91" s="26">
        <v>0</v>
      </c>
      <c r="P91" s="26">
        <v>1096.2342720000001</v>
      </c>
      <c r="Q91" s="26">
        <v>19.927692563600793</v>
      </c>
      <c r="R91" s="26">
        <v>56.653750000000002</v>
      </c>
      <c r="S91" s="26"/>
      <c r="T91" s="26">
        <v>0</v>
      </c>
      <c r="U91" s="26">
        <v>640.83749999999998</v>
      </c>
      <c r="V91" s="26">
        <v>2292.3000000000002</v>
      </c>
      <c r="W91" s="26">
        <v>0</v>
      </c>
      <c r="X91" s="26">
        <v>0</v>
      </c>
      <c r="Y91" s="26">
        <v>0</v>
      </c>
      <c r="Z91" s="26">
        <v>0</v>
      </c>
      <c r="AA91" s="26">
        <f t="shared" si="4"/>
        <v>4105.9532145636013</v>
      </c>
      <c r="AB91" s="26">
        <f t="shared" si="5"/>
        <v>3587.976785436399</v>
      </c>
    </row>
    <row r="92" spans="1:28" x14ac:dyDescent="0.2">
      <c r="A92" s="18" t="s">
        <v>193</v>
      </c>
      <c r="B92" s="19" t="s">
        <v>194</v>
      </c>
      <c r="C92" s="19" t="s">
        <v>444</v>
      </c>
      <c r="D92" s="47" t="s">
        <v>476</v>
      </c>
      <c r="E92" s="22" t="s">
        <v>408</v>
      </c>
      <c r="F92" s="26">
        <v>9323.9</v>
      </c>
      <c r="G92" s="25">
        <v>2237.7359999999999</v>
      </c>
      <c r="H92" s="25">
        <v>465.5</v>
      </c>
      <c r="I92" s="25"/>
      <c r="J92" s="40">
        <v>0</v>
      </c>
      <c r="K92" s="25">
        <v>315.42500000000001</v>
      </c>
      <c r="L92" s="26">
        <v>0</v>
      </c>
      <c r="M92" s="39">
        <v>0</v>
      </c>
      <c r="N92" s="26">
        <f t="shared" si="3"/>
        <v>12342.560999999998</v>
      </c>
      <c r="O92" s="26">
        <v>0</v>
      </c>
      <c r="P92" s="26">
        <v>2134.2825551999995</v>
      </c>
      <c r="Q92" s="26">
        <v>59.342541479452052</v>
      </c>
      <c r="R92" s="26">
        <v>93.239000000000004</v>
      </c>
      <c r="S92" s="26"/>
      <c r="T92" s="26">
        <v>0</v>
      </c>
      <c r="U92" s="26">
        <v>1072.2484999999999</v>
      </c>
      <c r="V92" s="26">
        <v>3108</v>
      </c>
      <c r="W92" s="26">
        <v>0</v>
      </c>
      <c r="X92" s="26">
        <v>0</v>
      </c>
      <c r="Y92" s="26">
        <v>0</v>
      </c>
      <c r="Z92" s="26">
        <v>0</v>
      </c>
      <c r="AA92" s="26">
        <f t="shared" si="4"/>
        <v>6467.1125966794516</v>
      </c>
      <c r="AB92" s="26">
        <f t="shared" si="5"/>
        <v>5875.4484033205463</v>
      </c>
    </row>
    <row r="93" spans="1:28" x14ac:dyDescent="0.2">
      <c r="A93" s="18" t="s">
        <v>195</v>
      </c>
      <c r="B93" s="19" t="s">
        <v>196</v>
      </c>
      <c r="C93" s="19" t="s">
        <v>442</v>
      </c>
      <c r="D93" s="47" t="s">
        <v>475</v>
      </c>
      <c r="E93" s="22" t="s">
        <v>408</v>
      </c>
      <c r="F93" s="26">
        <v>8451.625</v>
      </c>
      <c r="G93" s="25">
        <v>2028.3899999999999</v>
      </c>
      <c r="H93" s="25">
        <v>529.62</v>
      </c>
      <c r="I93" s="25"/>
      <c r="J93" s="40">
        <v>0</v>
      </c>
      <c r="K93" s="25">
        <v>299.16250000000002</v>
      </c>
      <c r="L93" s="26">
        <v>0</v>
      </c>
      <c r="M93" s="39">
        <v>0</v>
      </c>
      <c r="N93" s="26">
        <f t="shared" si="3"/>
        <v>11308.797500000001</v>
      </c>
      <c r="O93" s="26">
        <v>0</v>
      </c>
      <c r="P93" s="26">
        <v>1891.1413800000003</v>
      </c>
      <c r="Q93" s="26">
        <v>32.863768502935422</v>
      </c>
      <c r="R93" s="26">
        <v>84.516249999999999</v>
      </c>
      <c r="S93" s="26"/>
      <c r="T93" s="26">
        <v>0</v>
      </c>
      <c r="U93" s="26">
        <v>833.08875</v>
      </c>
      <c r="V93" s="26">
        <v>2415</v>
      </c>
      <c r="W93" s="26">
        <v>0</v>
      </c>
      <c r="X93" s="26">
        <v>0</v>
      </c>
      <c r="Y93" s="26">
        <v>0</v>
      </c>
      <c r="Z93" s="26">
        <v>0</v>
      </c>
      <c r="AA93" s="26">
        <f t="shared" si="4"/>
        <v>5256.6101485029358</v>
      </c>
      <c r="AB93" s="26">
        <f t="shared" si="5"/>
        <v>6052.1873514970648</v>
      </c>
    </row>
    <row r="94" spans="1:28" x14ac:dyDescent="0.2">
      <c r="A94" s="18" t="s">
        <v>197</v>
      </c>
      <c r="B94" s="19" t="s">
        <v>198</v>
      </c>
      <c r="C94" s="19" t="s">
        <v>442</v>
      </c>
      <c r="D94" s="47" t="s">
        <v>475</v>
      </c>
      <c r="E94" s="22" t="s">
        <v>408</v>
      </c>
      <c r="F94" s="26">
        <v>7242.2875000000004</v>
      </c>
      <c r="G94" s="25">
        <v>1738.1490000000001</v>
      </c>
      <c r="H94" s="25">
        <v>488.88</v>
      </c>
      <c r="I94" s="25"/>
      <c r="J94" s="40">
        <v>0</v>
      </c>
      <c r="K94" s="25">
        <v>262.67500000000001</v>
      </c>
      <c r="L94" s="26">
        <v>0</v>
      </c>
      <c r="M94" s="39">
        <v>0</v>
      </c>
      <c r="N94" s="26">
        <f t="shared" si="3"/>
        <v>9731.9914999999983</v>
      </c>
      <c r="O94" s="26">
        <v>0</v>
      </c>
      <c r="P94" s="26">
        <v>1531.5642084000001</v>
      </c>
      <c r="Q94" s="26">
        <v>27.484782410958903</v>
      </c>
      <c r="R94" s="26">
        <v>72.422875000000005</v>
      </c>
      <c r="S94" s="26"/>
      <c r="T94" s="26">
        <v>0</v>
      </c>
      <c r="U94" s="26">
        <v>769.72950000000003</v>
      </c>
      <c r="V94" s="26">
        <v>2286</v>
      </c>
      <c r="W94" s="26">
        <v>0</v>
      </c>
      <c r="X94" s="26">
        <v>0</v>
      </c>
      <c r="Y94" s="26">
        <v>0</v>
      </c>
      <c r="Z94" s="26">
        <v>0</v>
      </c>
      <c r="AA94" s="26">
        <f t="shared" si="4"/>
        <v>4687.201365810959</v>
      </c>
      <c r="AB94" s="26">
        <f t="shared" si="5"/>
        <v>5044.7901341890392</v>
      </c>
    </row>
    <row r="95" spans="1:28" x14ac:dyDescent="0.2">
      <c r="A95" s="18" t="s">
        <v>199</v>
      </c>
      <c r="B95" s="19" t="s">
        <v>200</v>
      </c>
      <c r="C95" s="19" t="s">
        <v>445</v>
      </c>
      <c r="D95" s="48" t="s">
        <v>477</v>
      </c>
      <c r="E95" s="30" t="s">
        <v>408</v>
      </c>
      <c r="F95" s="26">
        <v>977.55000000000007</v>
      </c>
      <c r="G95" s="25">
        <v>234.61199999999999</v>
      </c>
      <c r="H95" s="25">
        <v>69.84</v>
      </c>
      <c r="I95" s="25"/>
      <c r="J95" s="40">
        <v>0</v>
      </c>
      <c r="K95" s="25">
        <v>36.150000000000006</v>
      </c>
      <c r="L95" s="26">
        <v>0</v>
      </c>
      <c r="M95" s="39">
        <v>0</v>
      </c>
      <c r="N95" s="26">
        <f t="shared" si="3"/>
        <v>1318.152</v>
      </c>
      <c r="O95" s="26">
        <v>-127.35611199999998</v>
      </c>
      <c r="P95" s="26">
        <v>0</v>
      </c>
      <c r="Q95" s="26">
        <v>0</v>
      </c>
      <c r="R95" s="26">
        <v>9.775500000000001</v>
      </c>
      <c r="S95" s="26"/>
      <c r="T95" s="26">
        <v>0</v>
      </c>
      <c r="U95" s="26">
        <v>112.41825000000001</v>
      </c>
      <c r="V95" s="26">
        <v>474</v>
      </c>
      <c r="W95" s="26">
        <v>0</v>
      </c>
      <c r="X95" s="26">
        <v>0</v>
      </c>
      <c r="Y95" s="26">
        <v>0</v>
      </c>
      <c r="Z95" s="26">
        <v>0</v>
      </c>
      <c r="AA95" s="26">
        <f t="shared" si="4"/>
        <v>468.83763800000003</v>
      </c>
      <c r="AB95" s="26">
        <f t="shared" si="5"/>
        <v>849.31436200000007</v>
      </c>
    </row>
    <row r="96" spans="1:28" x14ac:dyDescent="0.2">
      <c r="A96" s="18" t="s">
        <v>201</v>
      </c>
      <c r="B96" s="19" t="s">
        <v>202</v>
      </c>
      <c r="C96" s="19" t="s">
        <v>455</v>
      </c>
      <c r="D96" s="47" t="s">
        <v>476</v>
      </c>
      <c r="E96" s="22" t="s">
        <v>408</v>
      </c>
      <c r="F96" s="26">
        <v>7198.5749999999998</v>
      </c>
      <c r="G96" s="25">
        <v>1727.6579999999999</v>
      </c>
      <c r="H96" s="25">
        <v>465.5</v>
      </c>
      <c r="I96" s="25"/>
      <c r="J96" s="40">
        <v>0</v>
      </c>
      <c r="K96" s="25">
        <v>261.2</v>
      </c>
      <c r="L96" s="26">
        <v>0</v>
      </c>
      <c r="M96" s="39">
        <v>0</v>
      </c>
      <c r="N96" s="26">
        <f t="shared" si="3"/>
        <v>9652.9330000000009</v>
      </c>
      <c r="O96" s="26">
        <v>0</v>
      </c>
      <c r="P96" s="26">
        <v>1514.6773127999998</v>
      </c>
      <c r="Q96" s="26">
        <v>33.07848772602739</v>
      </c>
      <c r="R96" s="26">
        <v>71.985749999999996</v>
      </c>
      <c r="S96" s="26"/>
      <c r="T96" s="26">
        <v>0</v>
      </c>
      <c r="U96" s="26">
        <v>827.83612500000004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f t="shared" si="4"/>
        <v>2447.5776755260272</v>
      </c>
      <c r="AB96" s="26">
        <f t="shared" si="5"/>
        <v>7205.3553244739742</v>
      </c>
    </row>
    <row r="97" spans="1:28" x14ac:dyDescent="0.2">
      <c r="A97" s="18" t="s">
        <v>203</v>
      </c>
      <c r="B97" s="19" t="s">
        <v>204</v>
      </c>
      <c r="C97" s="19" t="s">
        <v>454</v>
      </c>
      <c r="D97" s="47" t="s">
        <v>476</v>
      </c>
      <c r="E97" s="22" t="s">
        <v>408</v>
      </c>
      <c r="F97" s="26">
        <v>6419.55</v>
      </c>
      <c r="G97" s="25">
        <v>1412.3010000000002</v>
      </c>
      <c r="H97" s="25">
        <v>465.5</v>
      </c>
      <c r="I97" s="25"/>
      <c r="J97" s="40">
        <v>0</v>
      </c>
      <c r="K97" s="25">
        <v>229.8</v>
      </c>
      <c r="L97" s="26">
        <v>0</v>
      </c>
      <c r="M97" s="39">
        <v>0</v>
      </c>
      <c r="N97" s="26">
        <f t="shared" si="3"/>
        <v>8527.1509999999998</v>
      </c>
      <c r="O97" s="26">
        <v>0</v>
      </c>
      <c r="P97" s="26">
        <v>1274.2102776000002</v>
      </c>
      <c r="Q97" s="26">
        <v>39.667590246575337</v>
      </c>
      <c r="R97" s="26">
        <v>64.19550000000001</v>
      </c>
      <c r="S97" s="26"/>
      <c r="T97" s="26">
        <v>0</v>
      </c>
      <c r="U97" s="26">
        <v>738.2482500000001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f t="shared" si="4"/>
        <v>2116.3216178465755</v>
      </c>
      <c r="AB97" s="26">
        <f t="shared" si="5"/>
        <v>6410.8293821534244</v>
      </c>
    </row>
    <row r="98" spans="1:28" x14ac:dyDescent="0.2">
      <c r="A98" s="18" t="s">
        <v>205</v>
      </c>
      <c r="B98" s="19" t="s">
        <v>206</v>
      </c>
      <c r="C98" s="19" t="s">
        <v>455</v>
      </c>
      <c r="D98" s="47" t="s">
        <v>474</v>
      </c>
      <c r="E98" s="22" t="s">
        <v>408</v>
      </c>
      <c r="F98" s="26">
        <v>7198.5749999999998</v>
      </c>
      <c r="G98" s="25">
        <v>1583.6865</v>
      </c>
      <c r="H98" s="25">
        <v>465.5</v>
      </c>
      <c r="I98" s="25"/>
      <c r="J98" s="40">
        <v>0</v>
      </c>
      <c r="K98" s="25">
        <v>261.2</v>
      </c>
      <c r="L98" s="26">
        <v>0</v>
      </c>
      <c r="M98" s="39">
        <v>0</v>
      </c>
      <c r="N98" s="26">
        <f t="shared" si="3"/>
        <v>9508.9615000000013</v>
      </c>
      <c r="O98" s="26">
        <v>0</v>
      </c>
      <c r="P98" s="26">
        <v>1483.9250004</v>
      </c>
      <c r="Q98" s="26">
        <v>32.510490575342466</v>
      </c>
      <c r="R98" s="26">
        <v>71.985749999999996</v>
      </c>
      <c r="S98" s="26"/>
      <c r="T98" s="26">
        <v>0</v>
      </c>
      <c r="U98" s="26">
        <v>827.83612500000004</v>
      </c>
      <c r="V98" s="26">
        <v>2220</v>
      </c>
      <c r="W98" s="26">
        <v>0</v>
      </c>
      <c r="X98" s="26">
        <v>0</v>
      </c>
      <c r="Y98" s="26">
        <v>0</v>
      </c>
      <c r="Z98" s="26">
        <v>0</v>
      </c>
      <c r="AA98" s="26">
        <f t="shared" si="4"/>
        <v>4636.2573659753425</v>
      </c>
      <c r="AB98" s="26">
        <f t="shared" si="5"/>
        <v>4872.7041340246587</v>
      </c>
    </row>
    <row r="99" spans="1:28" x14ac:dyDescent="0.2">
      <c r="A99" s="18" t="s">
        <v>207</v>
      </c>
      <c r="B99" s="19" t="s">
        <v>208</v>
      </c>
      <c r="C99" s="19" t="s">
        <v>442</v>
      </c>
      <c r="D99" s="47" t="s">
        <v>478</v>
      </c>
      <c r="E99" s="22" t="s">
        <v>408</v>
      </c>
      <c r="F99" s="26">
        <v>6654.3374999999996</v>
      </c>
      <c r="G99" s="25">
        <v>1330.8675000000001</v>
      </c>
      <c r="H99" s="25">
        <v>424.86</v>
      </c>
      <c r="I99" s="25"/>
      <c r="J99" s="40">
        <v>0</v>
      </c>
      <c r="K99" s="25">
        <v>236.96250000000003</v>
      </c>
      <c r="L99" s="26">
        <v>0</v>
      </c>
      <c r="M99" s="39">
        <v>0</v>
      </c>
      <c r="N99" s="26">
        <f t="shared" si="3"/>
        <v>8647.0275000000001</v>
      </c>
      <c r="O99" s="26">
        <v>0</v>
      </c>
      <c r="P99" s="26">
        <v>1299.8158980000001</v>
      </c>
      <c r="Q99" s="26">
        <v>25.390266927592954</v>
      </c>
      <c r="R99" s="26">
        <v>66.543374999999997</v>
      </c>
      <c r="S99" s="26"/>
      <c r="T99" s="26">
        <v>0</v>
      </c>
      <c r="U99" s="26">
        <v>683.56000000000006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f t="shared" si="4"/>
        <v>2075.3095399275931</v>
      </c>
      <c r="AB99" s="26">
        <f t="shared" si="5"/>
        <v>6571.7179600724066</v>
      </c>
    </row>
    <row r="100" spans="1:28" x14ac:dyDescent="0.2">
      <c r="A100" s="18" t="s">
        <v>209</v>
      </c>
      <c r="B100" s="19" t="s">
        <v>210</v>
      </c>
      <c r="C100" s="19" t="s">
        <v>456</v>
      </c>
      <c r="D100" s="47" t="s">
        <v>474</v>
      </c>
      <c r="E100" s="22" t="s">
        <v>408</v>
      </c>
      <c r="F100" s="26">
        <v>8065.35</v>
      </c>
      <c r="G100" s="25">
        <v>1613.0700000000002</v>
      </c>
      <c r="H100" s="25">
        <v>465.5</v>
      </c>
      <c r="I100" s="25"/>
      <c r="J100" s="40">
        <v>0</v>
      </c>
      <c r="K100" s="25">
        <v>286.45</v>
      </c>
      <c r="L100" s="26">
        <v>0</v>
      </c>
      <c r="M100" s="39">
        <v>0</v>
      </c>
      <c r="N100" s="26">
        <f t="shared" si="3"/>
        <v>10430.370000000001</v>
      </c>
      <c r="O100" s="26">
        <v>0</v>
      </c>
      <c r="P100" s="26">
        <v>1684.5352320000004</v>
      </c>
      <c r="Q100" s="26">
        <v>49.090357808219181</v>
      </c>
      <c r="R100" s="26">
        <v>80.653500000000008</v>
      </c>
      <c r="S100" s="26"/>
      <c r="T100" s="26">
        <v>0</v>
      </c>
      <c r="U100" s="26">
        <v>927.51525000000004</v>
      </c>
      <c r="V100" s="26">
        <v>2607</v>
      </c>
      <c r="W100" s="26">
        <v>0</v>
      </c>
      <c r="X100" s="26">
        <v>0</v>
      </c>
      <c r="Y100" s="26">
        <v>0</v>
      </c>
      <c r="Z100" s="26">
        <v>0</v>
      </c>
      <c r="AA100" s="26">
        <f t="shared" si="4"/>
        <v>5348.7943398082189</v>
      </c>
      <c r="AB100" s="26">
        <f t="shared" si="5"/>
        <v>5081.5756601917819</v>
      </c>
    </row>
    <row r="101" spans="1:28" x14ac:dyDescent="0.2">
      <c r="A101" s="18" t="s">
        <v>211</v>
      </c>
      <c r="B101" s="19" t="s">
        <v>212</v>
      </c>
      <c r="C101" s="19" t="s">
        <v>442</v>
      </c>
      <c r="D101" s="47" t="s">
        <v>476</v>
      </c>
      <c r="E101" s="22" t="s">
        <v>408</v>
      </c>
      <c r="F101" s="26">
        <v>7894.375</v>
      </c>
      <c r="G101" s="25">
        <v>1578.875</v>
      </c>
      <c r="H101" s="25">
        <v>494.70000000000005</v>
      </c>
      <c r="I101" s="25"/>
      <c r="J101" s="40">
        <v>0</v>
      </c>
      <c r="K101" s="25">
        <v>279.4375</v>
      </c>
      <c r="L101" s="26">
        <v>0</v>
      </c>
      <c r="M101" s="39">
        <v>0</v>
      </c>
      <c r="N101" s="26">
        <f t="shared" si="3"/>
        <v>10247.387500000001</v>
      </c>
      <c r="O101" s="26">
        <v>0</v>
      </c>
      <c r="P101" s="26">
        <v>1641.6527940000001</v>
      </c>
      <c r="Q101" s="26">
        <v>31.720566311154602</v>
      </c>
      <c r="R101" s="26">
        <v>78.943750000000009</v>
      </c>
      <c r="S101" s="26"/>
      <c r="T101" s="26">
        <v>0</v>
      </c>
      <c r="U101" s="26">
        <v>833.08875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f t="shared" si="4"/>
        <v>2585.4058603111548</v>
      </c>
      <c r="AB101" s="26">
        <f t="shared" si="5"/>
        <v>7661.9816396888455</v>
      </c>
    </row>
    <row r="102" spans="1:28" x14ac:dyDescent="0.2">
      <c r="A102" s="18" t="s">
        <v>213</v>
      </c>
      <c r="B102" s="19" t="s">
        <v>214</v>
      </c>
      <c r="C102" s="19" t="s">
        <v>454</v>
      </c>
      <c r="D102" s="47" t="s">
        <v>478</v>
      </c>
      <c r="E102" s="22" t="s">
        <v>408</v>
      </c>
      <c r="F102" s="26">
        <v>6419.55</v>
      </c>
      <c r="G102" s="25">
        <v>1283.9100000000001</v>
      </c>
      <c r="H102" s="25">
        <v>465.5</v>
      </c>
      <c r="I102" s="25"/>
      <c r="J102" s="40">
        <v>0</v>
      </c>
      <c r="K102" s="25">
        <v>229.8</v>
      </c>
      <c r="L102" s="26">
        <v>0</v>
      </c>
      <c r="M102" s="39">
        <v>0</v>
      </c>
      <c r="N102" s="26">
        <f t="shared" si="3"/>
        <v>8398.76</v>
      </c>
      <c r="O102" s="26">
        <v>0</v>
      </c>
      <c r="P102" s="26">
        <v>1246.7859600000002</v>
      </c>
      <c r="Q102" s="26">
        <v>30.516327123287667</v>
      </c>
      <c r="R102" s="26">
        <v>64.19550000000001</v>
      </c>
      <c r="S102" s="26"/>
      <c r="T102" s="26">
        <v>0</v>
      </c>
      <c r="U102" s="26">
        <v>738.2482500000001</v>
      </c>
      <c r="V102" s="26">
        <v>2140</v>
      </c>
      <c r="W102" s="26">
        <v>0</v>
      </c>
      <c r="X102" s="26">
        <v>0</v>
      </c>
      <c r="Y102" s="26">
        <v>0</v>
      </c>
      <c r="Z102" s="26">
        <v>0</v>
      </c>
      <c r="AA102" s="26">
        <f t="shared" si="4"/>
        <v>4219.7460371232883</v>
      </c>
      <c r="AB102" s="26">
        <f t="shared" si="5"/>
        <v>4179.013962876712</v>
      </c>
    </row>
    <row r="103" spans="1:28" x14ac:dyDescent="0.2">
      <c r="A103" s="18" t="s">
        <v>215</v>
      </c>
      <c r="B103" s="19" t="s">
        <v>216</v>
      </c>
      <c r="C103" s="19" t="s">
        <v>444</v>
      </c>
      <c r="D103" s="47" t="s">
        <v>476</v>
      </c>
      <c r="E103" s="22" t="s">
        <v>408</v>
      </c>
      <c r="F103" s="26">
        <v>8702.3066666666673</v>
      </c>
      <c r="G103" s="25">
        <v>1566.4152000000001</v>
      </c>
      <c r="H103" s="25">
        <v>434.4666666666667</v>
      </c>
      <c r="I103" s="25"/>
      <c r="J103" s="40">
        <v>0</v>
      </c>
      <c r="K103" s="25">
        <v>294.39666666666665</v>
      </c>
      <c r="L103" s="26">
        <v>0</v>
      </c>
      <c r="M103" s="39">
        <v>1</v>
      </c>
      <c r="N103" s="26">
        <f t="shared" si="3"/>
        <v>10997.585200000001</v>
      </c>
      <c r="O103" s="26">
        <v>0</v>
      </c>
      <c r="P103" s="26">
        <v>1817.9442470400004</v>
      </c>
      <c r="Q103" s="26">
        <v>44.168358027397268</v>
      </c>
      <c r="R103" s="26">
        <v>87.023066666666679</v>
      </c>
      <c r="S103" s="26"/>
      <c r="T103" s="26">
        <v>0</v>
      </c>
      <c r="U103" s="26">
        <v>1072.2484999999999</v>
      </c>
      <c r="V103" s="26">
        <v>2526.61</v>
      </c>
      <c r="W103" s="26">
        <v>0</v>
      </c>
      <c r="X103" s="26">
        <v>0</v>
      </c>
      <c r="Y103" s="26">
        <v>0</v>
      </c>
      <c r="Z103" s="26">
        <v>0</v>
      </c>
      <c r="AA103" s="26">
        <f t="shared" si="4"/>
        <v>5547.9941717340644</v>
      </c>
      <c r="AB103" s="26">
        <f t="shared" si="5"/>
        <v>5449.591028265937</v>
      </c>
    </row>
    <row r="104" spans="1:28" x14ac:dyDescent="0.2">
      <c r="A104" s="18" t="s">
        <v>217</v>
      </c>
      <c r="B104" s="19" t="s">
        <v>218</v>
      </c>
      <c r="C104" s="19" t="s">
        <v>444</v>
      </c>
      <c r="D104" s="47" t="s">
        <v>476</v>
      </c>
      <c r="E104" s="22" t="s">
        <v>408</v>
      </c>
      <c r="F104" s="26">
        <v>9323.9</v>
      </c>
      <c r="G104" s="25">
        <v>1678.3019999999999</v>
      </c>
      <c r="H104" s="25">
        <v>465.5</v>
      </c>
      <c r="I104" s="25"/>
      <c r="J104" s="40">
        <v>0</v>
      </c>
      <c r="K104" s="25">
        <v>315.42500000000001</v>
      </c>
      <c r="L104" s="26">
        <v>0</v>
      </c>
      <c r="M104" s="39">
        <v>0</v>
      </c>
      <c r="N104" s="26">
        <f t="shared" si="3"/>
        <v>11783.126999999999</v>
      </c>
      <c r="O104" s="26">
        <v>0</v>
      </c>
      <c r="P104" s="26">
        <v>2002.7036783999999</v>
      </c>
      <c r="Q104" s="26">
        <v>57.13545939726027</v>
      </c>
      <c r="R104" s="26">
        <v>93.239000000000004</v>
      </c>
      <c r="S104" s="26"/>
      <c r="T104" s="26">
        <v>0</v>
      </c>
      <c r="U104" s="26">
        <v>1072.2484999999999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f t="shared" si="4"/>
        <v>3225.3266377972604</v>
      </c>
      <c r="AB104" s="26">
        <f t="shared" si="5"/>
        <v>8557.8003622027391</v>
      </c>
    </row>
    <row r="105" spans="1:28" x14ac:dyDescent="0.2">
      <c r="A105" s="18" t="s">
        <v>219</v>
      </c>
      <c r="B105" s="19" t="s">
        <v>220</v>
      </c>
      <c r="C105" s="19" t="s">
        <v>442</v>
      </c>
      <c r="D105" s="47" t="s">
        <v>475</v>
      </c>
      <c r="E105" s="22" t="s">
        <v>408</v>
      </c>
      <c r="F105" s="26">
        <v>2997.9750000000004</v>
      </c>
      <c r="G105" s="25">
        <v>479.67600000000004</v>
      </c>
      <c r="H105" s="25">
        <v>197.88</v>
      </c>
      <c r="I105" s="25"/>
      <c r="J105" s="40">
        <v>0</v>
      </c>
      <c r="K105" s="25">
        <v>107.92500000000001</v>
      </c>
      <c r="L105" s="26">
        <v>0</v>
      </c>
      <c r="M105" s="39">
        <v>0</v>
      </c>
      <c r="N105" s="26">
        <f t="shared" si="3"/>
        <v>3783.4560000000006</v>
      </c>
      <c r="O105" s="26">
        <v>0</v>
      </c>
      <c r="P105" s="26">
        <v>314.44136000000003</v>
      </c>
      <c r="Q105" s="26">
        <v>1.0863812289628221</v>
      </c>
      <c r="R105" s="26">
        <v>29.979750000000003</v>
      </c>
      <c r="S105" s="26"/>
      <c r="T105" s="26">
        <v>200</v>
      </c>
      <c r="U105" s="26">
        <v>326.03075000000001</v>
      </c>
      <c r="V105" s="26">
        <v>0</v>
      </c>
      <c r="W105" s="26">
        <v>0</v>
      </c>
      <c r="X105" s="26">
        <v>0</v>
      </c>
      <c r="Y105" s="26">
        <v>0</v>
      </c>
      <c r="Z105" s="26">
        <v>0</v>
      </c>
      <c r="AA105" s="26">
        <f t="shared" si="4"/>
        <v>871.53824122896287</v>
      </c>
      <c r="AB105" s="26">
        <f t="shared" si="5"/>
        <v>2911.9177587710378</v>
      </c>
    </row>
    <row r="106" spans="1:28" x14ac:dyDescent="0.2">
      <c r="A106" s="18" t="s">
        <v>221</v>
      </c>
      <c r="B106" s="19" t="s">
        <v>222</v>
      </c>
      <c r="C106" s="19" t="s">
        <v>446</v>
      </c>
      <c r="D106" s="48" t="s">
        <v>477</v>
      </c>
      <c r="E106" s="30" t="s">
        <v>408</v>
      </c>
      <c r="F106" s="26">
        <v>814.625</v>
      </c>
      <c r="G106" s="25">
        <v>114.04750000000001</v>
      </c>
      <c r="H106" s="25">
        <v>58.2</v>
      </c>
      <c r="I106" s="25"/>
      <c r="J106" s="40">
        <v>0</v>
      </c>
      <c r="K106" s="25">
        <v>30.125</v>
      </c>
      <c r="L106" s="26">
        <v>0</v>
      </c>
      <c r="M106" s="39">
        <v>2</v>
      </c>
      <c r="N106" s="26">
        <f t="shared" si="3"/>
        <v>1016.9975000000001</v>
      </c>
      <c r="O106" s="26">
        <v>-146.63</v>
      </c>
      <c r="P106" s="26">
        <v>0</v>
      </c>
      <c r="Q106" s="26">
        <v>0</v>
      </c>
      <c r="R106" s="26">
        <v>0</v>
      </c>
      <c r="S106" s="26"/>
      <c r="T106" s="26">
        <v>0</v>
      </c>
      <c r="U106" s="26">
        <v>112.41825000000001</v>
      </c>
      <c r="V106" s="26">
        <v>0</v>
      </c>
      <c r="W106" s="26">
        <v>0</v>
      </c>
      <c r="X106" s="26">
        <v>0</v>
      </c>
      <c r="Y106" s="26">
        <v>0</v>
      </c>
      <c r="Z106" s="26">
        <v>0</v>
      </c>
      <c r="AA106" s="26">
        <f t="shared" si="4"/>
        <v>-34.211749999999981</v>
      </c>
      <c r="AB106" s="26">
        <f t="shared" si="5"/>
        <v>1051.2092500000001</v>
      </c>
    </row>
    <row r="107" spans="1:28" x14ac:dyDescent="0.2">
      <c r="A107" s="18" t="s">
        <v>223</v>
      </c>
      <c r="B107" s="19" t="s">
        <v>224</v>
      </c>
      <c r="C107" s="19" t="s">
        <v>442</v>
      </c>
      <c r="D107" s="47" t="s">
        <v>478</v>
      </c>
      <c r="E107" s="22" t="s">
        <v>408</v>
      </c>
      <c r="F107" s="26">
        <v>7894.375</v>
      </c>
      <c r="G107" s="25">
        <v>1105.2125000000001</v>
      </c>
      <c r="H107" s="25">
        <v>494.70000000000005</v>
      </c>
      <c r="I107" s="25"/>
      <c r="J107" s="40">
        <v>0</v>
      </c>
      <c r="K107" s="25">
        <v>279.4375</v>
      </c>
      <c r="L107" s="26">
        <v>0</v>
      </c>
      <c r="M107" s="39">
        <v>0</v>
      </c>
      <c r="N107" s="26">
        <f t="shared" si="3"/>
        <v>9773.7250000000004</v>
      </c>
      <c r="O107" s="26">
        <v>0</v>
      </c>
      <c r="P107" s="26">
        <v>1540.4784840000002</v>
      </c>
      <c r="Q107" s="26">
        <v>30.005763023483368</v>
      </c>
      <c r="R107" s="26">
        <v>78.943750000000009</v>
      </c>
      <c r="S107" s="26"/>
      <c r="T107" s="26">
        <v>0</v>
      </c>
      <c r="U107" s="26">
        <v>833.08875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f t="shared" si="4"/>
        <v>2482.5167470234833</v>
      </c>
      <c r="AB107" s="26">
        <f t="shared" si="5"/>
        <v>7291.2082529765175</v>
      </c>
    </row>
    <row r="108" spans="1:28" x14ac:dyDescent="0.2">
      <c r="A108" s="18" t="s">
        <v>225</v>
      </c>
      <c r="B108" s="19" t="s">
        <v>226</v>
      </c>
      <c r="C108" s="19" t="s">
        <v>442</v>
      </c>
      <c r="D108" s="47" t="s">
        <v>475</v>
      </c>
      <c r="E108" s="22" t="s">
        <v>408</v>
      </c>
      <c r="F108" s="26">
        <v>1710.7125000000001</v>
      </c>
      <c r="G108" s="25">
        <v>239.49975000000003</v>
      </c>
      <c r="H108" s="25">
        <v>122.22</v>
      </c>
      <c r="I108" s="25"/>
      <c r="J108" s="40">
        <v>0</v>
      </c>
      <c r="K108" s="25">
        <v>63.262500000000003</v>
      </c>
      <c r="L108" s="26">
        <v>0</v>
      </c>
      <c r="M108" s="39">
        <v>0</v>
      </c>
      <c r="N108" s="26">
        <f t="shared" si="3"/>
        <v>2135.6947499999997</v>
      </c>
      <c r="O108" s="26">
        <v>-60.41949919999999</v>
      </c>
      <c r="P108" s="26">
        <v>0</v>
      </c>
      <c r="Q108" s="26">
        <v>0</v>
      </c>
      <c r="R108" s="26">
        <v>17.107125</v>
      </c>
      <c r="S108" s="26"/>
      <c r="T108" s="26">
        <v>0</v>
      </c>
      <c r="U108" s="26">
        <v>168.627375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f t="shared" si="4"/>
        <v>125.31500080000001</v>
      </c>
      <c r="AB108" s="26">
        <f t="shared" si="5"/>
        <v>2010.3797491999997</v>
      </c>
    </row>
    <row r="109" spans="1:28" x14ac:dyDescent="0.2">
      <c r="A109" s="18" t="s">
        <v>227</v>
      </c>
      <c r="B109" s="19" t="s">
        <v>228</v>
      </c>
      <c r="C109" s="19" t="s">
        <v>447</v>
      </c>
      <c r="D109" s="48" t="s">
        <v>477</v>
      </c>
      <c r="E109" s="30" t="s">
        <v>408</v>
      </c>
      <c r="F109" s="26">
        <v>814.625</v>
      </c>
      <c r="G109" s="25">
        <v>114.04750000000001</v>
      </c>
      <c r="H109" s="25">
        <v>58.2</v>
      </c>
      <c r="I109" s="25"/>
      <c r="J109" s="40">
        <v>0</v>
      </c>
      <c r="K109" s="25">
        <v>30.125</v>
      </c>
      <c r="L109" s="26">
        <v>0</v>
      </c>
      <c r="M109" s="39">
        <v>0</v>
      </c>
      <c r="N109" s="26">
        <f t="shared" si="3"/>
        <v>1016.9975000000001</v>
      </c>
      <c r="O109" s="26">
        <v>-146.63</v>
      </c>
      <c r="P109" s="26">
        <v>0</v>
      </c>
      <c r="Q109" s="26">
        <v>0</v>
      </c>
      <c r="R109" s="26">
        <v>8.1462500000000002</v>
      </c>
      <c r="S109" s="26"/>
      <c r="T109" s="26">
        <v>0</v>
      </c>
      <c r="U109" s="26">
        <v>112.41825000000001</v>
      </c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f t="shared" si="4"/>
        <v>-26.065499999999972</v>
      </c>
      <c r="AB109" s="26">
        <f t="shared" si="5"/>
        <v>1043.0630000000001</v>
      </c>
    </row>
    <row r="110" spans="1:28" x14ac:dyDescent="0.2">
      <c r="A110" s="18" t="s">
        <v>229</v>
      </c>
      <c r="B110" s="19" t="s">
        <v>230</v>
      </c>
      <c r="C110" s="19" t="s">
        <v>442</v>
      </c>
      <c r="D110" s="48" t="s">
        <v>474</v>
      </c>
      <c r="E110" s="30" t="s">
        <v>408</v>
      </c>
      <c r="F110" s="26">
        <v>1140.4750000000001</v>
      </c>
      <c r="G110" s="25">
        <v>0</v>
      </c>
      <c r="H110" s="25">
        <v>81.48</v>
      </c>
      <c r="I110" s="25"/>
      <c r="J110" s="40">
        <v>0</v>
      </c>
      <c r="K110" s="25">
        <v>42.175000000000004</v>
      </c>
      <c r="L110" s="26">
        <v>0</v>
      </c>
      <c r="M110" s="39">
        <v>5</v>
      </c>
      <c r="N110" s="26">
        <f t="shared" si="3"/>
        <v>1264.1300000000001</v>
      </c>
      <c r="O110" s="26">
        <v>-130.81351999999998</v>
      </c>
      <c r="P110" s="26">
        <v>0</v>
      </c>
      <c r="Q110" s="26">
        <v>0</v>
      </c>
      <c r="R110" s="26">
        <v>0</v>
      </c>
      <c r="S110" s="26"/>
      <c r="T110" s="26">
        <v>0</v>
      </c>
      <c r="U110" s="26">
        <v>149.89100000000002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f t="shared" si="4"/>
        <v>19.077480000000037</v>
      </c>
      <c r="AB110" s="26">
        <f t="shared" si="5"/>
        <v>1245.0525200000002</v>
      </c>
    </row>
    <row r="111" spans="1:28" x14ac:dyDescent="0.2">
      <c r="A111" s="18" t="s">
        <v>231</v>
      </c>
      <c r="B111" s="19" t="s">
        <v>232</v>
      </c>
      <c r="C111" s="19" t="s">
        <v>448</v>
      </c>
      <c r="D111" s="48" t="s">
        <v>477</v>
      </c>
      <c r="E111" s="30" t="s">
        <v>408</v>
      </c>
      <c r="F111" s="26">
        <v>1303.4000000000001</v>
      </c>
      <c r="G111" s="25">
        <v>182.47600000000003</v>
      </c>
      <c r="H111" s="25">
        <v>93.12</v>
      </c>
      <c r="I111" s="25"/>
      <c r="J111" s="40">
        <v>0</v>
      </c>
      <c r="K111" s="25">
        <v>48.2</v>
      </c>
      <c r="L111" s="26">
        <v>0</v>
      </c>
      <c r="M111" s="39">
        <v>0</v>
      </c>
      <c r="N111" s="26">
        <f t="shared" si="3"/>
        <v>1627.1960000000001</v>
      </c>
      <c r="O111" s="26">
        <v>-107.57729599999995</v>
      </c>
      <c r="P111" s="26">
        <v>0</v>
      </c>
      <c r="Q111" s="26">
        <v>0</v>
      </c>
      <c r="R111" s="26">
        <v>0</v>
      </c>
      <c r="S111" s="26"/>
      <c r="T111" s="26">
        <v>0</v>
      </c>
      <c r="U111" s="26">
        <v>112.41825000000001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f t="shared" si="4"/>
        <v>4.8409540000000675</v>
      </c>
      <c r="AB111" s="26">
        <f t="shared" si="5"/>
        <v>1622.3550460000001</v>
      </c>
    </row>
    <row r="112" spans="1:28" x14ac:dyDescent="0.2">
      <c r="A112" s="18" t="s">
        <v>233</v>
      </c>
      <c r="B112" s="19" t="s">
        <v>234</v>
      </c>
      <c r="C112" s="19" t="s">
        <v>445</v>
      </c>
      <c r="D112" s="48" t="s">
        <v>477</v>
      </c>
      <c r="E112" s="30" t="s">
        <v>408</v>
      </c>
      <c r="F112" s="26">
        <v>977.55000000000007</v>
      </c>
      <c r="G112" s="25">
        <v>117.306</v>
      </c>
      <c r="H112" s="25">
        <v>69.84</v>
      </c>
      <c r="I112" s="25"/>
      <c r="J112" s="40">
        <v>0</v>
      </c>
      <c r="K112" s="25">
        <v>36.150000000000006</v>
      </c>
      <c r="L112" s="26">
        <v>0</v>
      </c>
      <c r="M112" s="39">
        <v>0</v>
      </c>
      <c r="N112" s="26">
        <f t="shared" si="3"/>
        <v>1200.846</v>
      </c>
      <c r="O112" s="26">
        <v>-134.86369599999998</v>
      </c>
      <c r="P112" s="26">
        <v>0</v>
      </c>
      <c r="Q112" s="26">
        <v>0</v>
      </c>
      <c r="R112" s="26">
        <v>9.775500000000001</v>
      </c>
      <c r="S112" s="26"/>
      <c r="T112" s="26">
        <v>0</v>
      </c>
      <c r="U112" s="26">
        <v>112.41825000000001</v>
      </c>
      <c r="V112" s="26">
        <v>306</v>
      </c>
      <c r="W112" s="26">
        <v>0</v>
      </c>
      <c r="X112" s="26">
        <v>0</v>
      </c>
      <c r="Y112" s="26">
        <v>0</v>
      </c>
      <c r="Z112" s="26">
        <v>0</v>
      </c>
      <c r="AA112" s="26">
        <f t="shared" si="4"/>
        <v>293.33005400000002</v>
      </c>
      <c r="AB112" s="26">
        <f t="shared" si="5"/>
        <v>907.51594599999999</v>
      </c>
    </row>
    <row r="113" spans="1:28" x14ac:dyDescent="0.2">
      <c r="A113" s="18" t="s">
        <v>235</v>
      </c>
      <c r="B113" s="19" t="s">
        <v>236</v>
      </c>
      <c r="C113" s="19" t="s">
        <v>442</v>
      </c>
      <c r="D113" s="47" t="s">
        <v>476</v>
      </c>
      <c r="E113" s="22" t="s">
        <v>408</v>
      </c>
      <c r="F113" s="26">
        <v>7324.4250000000002</v>
      </c>
      <c r="G113" s="25">
        <v>878.93100000000004</v>
      </c>
      <c r="H113" s="25">
        <v>481.12666666666667</v>
      </c>
      <c r="I113" s="25"/>
      <c r="J113" s="40">
        <v>0</v>
      </c>
      <c r="K113" s="25">
        <v>263.52999999999997</v>
      </c>
      <c r="L113" s="26">
        <v>0</v>
      </c>
      <c r="M113" s="39">
        <v>0</v>
      </c>
      <c r="N113" s="26">
        <f t="shared" si="3"/>
        <v>8948.0126666666674</v>
      </c>
      <c r="O113" s="26">
        <v>0</v>
      </c>
      <c r="P113" s="26">
        <v>1364.1063295999998</v>
      </c>
      <c r="Q113" s="26">
        <v>27.639057639921731</v>
      </c>
      <c r="R113" s="26">
        <v>73.244250000000008</v>
      </c>
      <c r="S113" s="26"/>
      <c r="T113" s="26">
        <v>0</v>
      </c>
      <c r="U113" s="26">
        <v>796.34050000000013</v>
      </c>
      <c r="V113" s="26">
        <v>2158.16</v>
      </c>
      <c r="W113" s="26">
        <v>0</v>
      </c>
      <c r="X113" s="26">
        <v>0</v>
      </c>
      <c r="Y113" s="26">
        <v>0</v>
      </c>
      <c r="Z113" s="26">
        <v>0</v>
      </c>
      <c r="AA113" s="26">
        <f t="shared" si="4"/>
        <v>4419.4901372399218</v>
      </c>
      <c r="AB113" s="26">
        <f t="shared" si="5"/>
        <v>4528.5225294267457</v>
      </c>
    </row>
    <row r="114" spans="1:28" x14ac:dyDescent="0.2">
      <c r="A114" s="18" t="s">
        <v>237</v>
      </c>
      <c r="B114" s="19" t="s">
        <v>238</v>
      </c>
      <c r="C114" s="19" t="s">
        <v>442</v>
      </c>
      <c r="D114" s="47" t="s">
        <v>479</v>
      </c>
      <c r="E114" s="22" t="s">
        <v>408</v>
      </c>
      <c r="F114" s="26">
        <v>4936.9375</v>
      </c>
      <c r="G114" s="25">
        <v>592.4325</v>
      </c>
      <c r="H114" s="25">
        <v>320.10000000000002</v>
      </c>
      <c r="I114" s="25"/>
      <c r="J114" s="40">
        <v>0</v>
      </c>
      <c r="K114" s="25">
        <v>176.6875</v>
      </c>
      <c r="L114" s="26">
        <v>0</v>
      </c>
      <c r="M114" s="39">
        <v>7</v>
      </c>
      <c r="N114" s="26">
        <f t="shared" si="3"/>
        <v>6026.1575000000003</v>
      </c>
      <c r="O114" s="26">
        <v>0</v>
      </c>
      <c r="P114" s="26">
        <v>739.99806600000011</v>
      </c>
      <c r="Q114" s="26">
        <v>10.513311384540119</v>
      </c>
      <c r="R114" s="26">
        <v>0</v>
      </c>
      <c r="S114" s="26"/>
      <c r="T114" s="26">
        <v>0</v>
      </c>
      <c r="U114" s="26">
        <v>520.90687500000001</v>
      </c>
      <c r="V114" s="26">
        <v>1999</v>
      </c>
      <c r="W114" s="26">
        <v>0</v>
      </c>
      <c r="X114" s="26">
        <v>0</v>
      </c>
      <c r="Y114" s="26">
        <v>0</v>
      </c>
      <c r="Z114" s="26">
        <v>0</v>
      </c>
      <c r="AA114" s="26">
        <f t="shared" si="4"/>
        <v>3270.4182523845402</v>
      </c>
      <c r="AB114" s="26">
        <f t="shared" si="5"/>
        <v>2755.73924761546</v>
      </c>
    </row>
    <row r="115" spans="1:28" x14ac:dyDescent="0.2">
      <c r="A115" s="18" t="s">
        <v>239</v>
      </c>
      <c r="B115" s="19" t="s">
        <v>240</v>
      </c>
      <c r="C115" s="19" t="s">
        <v>442</v>
      </c>
      <c r="D115" s="47" t="s">
        <v>479</v>
      </c>
      <c r="E115" s="22" t="s">
        <v>408</v>
      </c>
      <c r="F115" s="26">
        <v>5265.9375</v>
      </c>
      <c r="G115" s="25">
        <v>526.59375</v>
      </c>
      <c r="H115" s="25">
        <v>355.02</v>
      </c>
      <c r="I115" s="25"/>
      <c r="J115" s="40">
        <v>0</v>
      </c>
      <c r="K115" s="25">
        <v>190.91250000000002</v>
      </c>
      <c r="L115" s="26">
        <v>0</v>
      </c>
      <c r="M115" s="39">
        <v>0</v>
      </c>
      <c r="N115" s="26">
        <f t="shared" si="3"/>
        <v>6338.4637500000008</v>
      </c>
      <c r="O115" s="26">
        <v>0</v>
      </c>
      <c r="P115" s="26">
        <v>806.70668100000012</v>
      </c>
      <c r="Q115" s="26">
        <v>2.6153699119373766</v>
      </c>
      <c r="R115" s="26">
        <v>52.659375000000004</v>
      </c>
      <c r="S115" s="26"/>
      <c r="T115" s="26">
        <v>0</v>
      </c>
      <c r="U115" s="26">
        <v>371.37812500000001</v>
      </c>
      <c r="V115" s="26">
        <v>0</v>
      </c>
      <c r="W115" s="26">
        <v>0</v>
      </c>
      <c r="X115" s="26">
        <v>0</v>
      </c>
      <c r="Y115" s="26">
        <v>0</v>
      </c>
      <c r="Z115" s="26">
        <v>0</v>
      </c>
      <c r="AA115" s="26">
        <f t="shared" si="4"/>
        <v>1233.3595509119375</v>
      </c>
      <c r="AB115" s="26">
        <f t="shared" si="5"/>
        <v>5105.1041990880631</v>
      </c>
    </row>
    <row r="116" spans="1:28" x14ac:dyDescent="0.2">
      <c r="A116" s="18" t="s">
        <v>241</v>
      </c>
      <c r="B116" s="19" t="s">
        <v>242</v>
      </c>
      <c r="C116" s="19" t="s">
        <v>456</v>
      </c>
      <c r="D116" s="47" t="s">
        <v>476</v>
      </c>
      <c r="E116" s="22" t="s">
        <v>408</v>
      </c>
      <c r="F116" s="26">
        <v>8065.35</v>
      </c>
      <c r="G116" s="25">
        <v>967.84199999999998</v>
      </c>
      <c r="H116" s="25">
        <v>465.5</v>
      </c>
      <c r="I116" s="25"/>
      <c r="J116" s="40">
        <v>0</v>
      </c>
      <c r="K116" s="25">
        <v>286.45</v>
      </c>
      <c r="L116" s="26">
        <v>0</v>
      </c>
      <c r="M116" s="39">
        <v>0</v>
      </c>
      <c r="N116" s="26">
        <f t="shared" si="3"/>
        <v>9785.1420000000016</v>
      </c>
      <c r="O116" s="26">
        <v>0</v>
      </c>
      <c r="P116" s="26">
        <v>1542.9171552000003</v>
      </c>
      <c r="Q116" s="26">
        <v>46.544800767123292</v>
      </c>
      <c r="R116" s="26">
        <v>80.653500000000008</v>
      </c>
      <c r="S116" s="26"/>
      <c r="T116" s="26">
        <v>0</v>
      </c>
      <c r="U116" s="26">
        <v>927.51525000000004</v>
      </c>
      <c r="V116" s="26">
        <v>2779.11</v>
      </c>
      <c r="W116" s="26">
        <v>0</v>
      </c>
      <c r="X116" s="26">
        <v>0</v>
      </c>
      <c r="Y116" s="26">
        <v>0</v>
      </c>
      <c r="Z116" s="26">
        <v>0</v>
      </c>
      <c r="AA116" s="26">
        <f t="shared" si="4"/>
        <v>5376.7407059671241</v>
      </c>
      <c r="AB116" s="26">
        <f t="shared" si="5"/>
        <v>4408.4012940328776</v>
      </c>
    </row>
    <row r="117" spans="1:28" x14ac:dyDescent="0.2">
      <c r="A117" s="18" t="s">
        <v>243</v>
      </c>
      <c r="B117" s="19" t="s">
        <v>244</v>
      </c>
      <c r="C117" s="19" t="s">
        <v>442</v>
      </c>
      <c r="D117" s="47" t="s">
        <v>478</v>
      </c>
      <c r="E117" s="22" t="s">
        <v>408</v>
      </c>
      <c r="F117" s="26">
        <v>4483.9750000000004</v>
      </c>
      <c r="G117" s="25">
        <v>0</v>
      </c>
      <c r="H117" s="25">
        <v>291</v>
      </c>
      <c r="I117" s="25"/>
      <c r="J117" s="40">
        <v>0</v>
      </c>
      <c r="K117" s="25">
        <v>160.52500000000001</v>
      </c>
      <c r="L117" s="26">
        <v>0</v>
      </c>
      <c r="M117" s="39">
        <v>0</v>
      </c>
      <c r="N117" s="26">
        <f t="shared" si="3"/>
        <v>4935.5</v>
      </c>
      <c r="O117" s="26">
        <v>0</v>
      </c>
      <c r="P117" s="26">
        <v>511.94708800000024</v>
      </c>
      <c r="Q117" s="26">
        <v>9.9762029354207424</v>
      </c>
      <c r="R117" s="26">
        <v>44.839750000000002</v>
      </c>
      <c r="S117" s="26"/>
      <c r="T117" s="26">
        <v>0</v>
      </c>
      <c r="U117" s="26">
        <v>555.39250000000004</v>
      </c>
      <c r="V117" s="26">
        <v>0</v>
      </c>
      <c r="W117" s="26">
        <v>0</v>
      </c>
      <c r="X117" s="26">
        <v>0</v>
      </c>
      <c r="Y117" s="26">
        <v>0</v>
      </c>
      <c r="Z117" s="26">
        <v>0</v>
      </c>
      <c r="AA117" s="26">
        <f t="shared" si="4"/>
        <v>1122.155540935421</v>
      </c>
      <c r="AB117" s="26">
        <f t="shared" si="5"/>
        <v>3813.344459064579</v>
      </c>
    </row>
    <row r="118" spans="1:28" x14ac:dyDescent="0.2">
      <c r="A118" s="18" t="s">
        <v>245</v>
      </c>
      <c r="B118" s="19" t="s">
        <v>246</v>
      </c>
      <c r="C118" s="19" t="s">
        <v>442</v>
      </c>
      <c r="D118" s="47" t="s">
        <v>478</v>
      </c>
      <c r="E118" s="22" t="s">
        <v>408</v>
      </c>
      <c r="F118" s="26">
        <v>2637.8874999999998</v>
      </c>
      <c r="G118" s="25">
        <v>316.54649999999998</v>
      </c>
      <c r="H118" s="25">
        <v>174.6</v>
      </c>
      <c r="I118" s="25"/>
      <c r="J118" s="40">
        <v>0</v>
      </c>
      <c r="K118" s="25">
        <v>95.050000000000011</v>
      </c>
      <c r="L118" s="26">
        <v>0</v>
      </c>
      <c r="M118" s="39">
        <v>1</v>
      </c>
      <c r="N118" s="26">
        <f t="shared" si="3"/>
        <v>3224.0839999999998</v>
      </c>
      <c r="O118" s="26">
        <v>0</v>
      </c>
      <c r="P118" s="26">
        <v>121.59725119999993</v>
      </c>
      <c r="Q118" s="26">
        <v>0</v>
      </c>
      <c r="R118" s="26">
        <v>26.378874999999997</v>
      </c>
      <c r="S118" s="26"/>
      <c r="T118" s="26">
        <v>0</v>
      </c>
      <c r="U118" s="26">
        <v>285.93312500000002</v>
      </c>
      <c r="V118" s="26">
        <v>0</v>
      </c>
      <c r="W118" s="26">
        <v>0</v>
      </c>
      <c r="X118" s="26">
        <v>0</v>
      </c>
      <c r="Y118" s="26">
        <v>0</v>
      </c>
      <c r="Z118" s="26">
        <v>0</v>
      </c>
      <c r="AA118" s="26">
        <f t="shared" si="4"/>
        <v>433.90925119999997</v>
      </c>
      <c r="AB118" s="26">
        <f t="shared" si="5"/>
        <v>2790.1747488000001</v>
      </c>
    </row>
    <row r="119" spans="1:28" x14ac:dyDescent="0.2">
      <c r="A119" s="18" t="s">
        <v>247</v>
      </c>
      <c r="B119" s="19" t="s">
        <v>248</v>
      </c>
      <c r="C119" s="19" t="s">
        <v>442</v>
      </c>
      <c r="D119" s="47" t="s">
        <v>479</v>
      </c>
      <c r="E119" s="22" t="s">
        <v>408</v>
      </c>
      <c r="F119" s="26">
        <v>1629.25</v>
      </c>
      <c r="G119" s="25">
        <v>0</v>
      </c>
      <c r="H119" s="25">
        <v>116.4</v>
      </c>
      <c r="I119" s="25"/>
      <c r="J119" s="40">
        <v>0</v>
      </c>
      <c r="K119" s="25">
        <v>60.25</v>
      </c>
      <c r="L119" s="26">
        <v>0</v>
      </c>
      <c r="M119" s="39">
        <v>0</v>
      </c>
      <c r="N119" s="26">
        <f t="shared" si="3"/>
        <v>1805.9</v>
      </c>
      <c r="O119" s="26">
        <v>-84.140239999999977</v>
      </c>
      <c r="P119" s="26">
        <v>0</v>
      </c>
      <c r="Q119" s="26">
        <v>0</v>
      </c>
      <c r="R119" s="26">
        <v>0</v>
      </c>
      <c r="S119" s="26"/>
      <c r="T119" s="26">
        <v>0</v>
      </c>
      <c r="U119" s="26">
        <v>149.89100000000002</v>
      </c>
      <c r="V119" s="26">
        <v>0</v>
      </c>
      <c r="W119" s="26">
        <v>0</v>
      </c>
      <c r="X119" s="26">
        <v>0</v>
      </c>
      <c r="Y119" s="26">
        <v>0</v>
      </c>
      <c r="Z119" s="26">
        <v>0</v>
      </c>
      <c r="AA119" s="26">
        <f t="shared" si="4"/>
        <v>65.750760000000042</v>
      </c>
      <c r="AB119" s="26">
        <f t="shared" si="5"/>
        <v>1740.14924</v>
      </c>
    </row>
    <row r="120" spans="1:28" x14ac:dyDescent="0.2">
      <c r="A120" s="18" t="s">
        <v>249</v>
      </c>
      <c r="B120" s="19" t="s">
        <v>250</v>
      </c>
      <c r="C120" s="19" t="s">
        <v>442</v>
      </c>
      <c r="D120" s="47" t="s">
        <v>478</v>
      </c>
      <c r="E120" s="22" t="s">
        <v>408</v>
      </c>
      <c r="F120" s="26">
        <v>2543.4375</v>
      </c>
      <c r="G120" s="25">
        <v>305.21249999999998</v>
      </c>
      <c r="H120" s="25">
        <v>162.96</v>
      </c>
      <c r="I120" s="25"/>
      <c r="J120" s="40">
        <v>0</v>
      </c>
      <c r="K120" s="25">
        <v>90.674999999999997</v>
      </c>
      <c r="L120" s="26">
        <v>0</v>
      </c>
      <c r="M120" s="39">
        <v>0</v>
      </c>
      <c r="N120" s="26">
        <f t="shared" si="3"/>
        <v>3102.2850000000003</v>
      </c>
      <c r="O120" s="26">
        <v>0</v>
      </c>
      <c r="P120" s="26">
        <v>108.34552000000002</v>
      </c>
      <c r="Q120" s="26">
        <v>0</v>
      </c>
      <c r="R120" s="26">
        <v>25.434374999999999</v>
      </c>
      <c r="S120" s="26"/>
      <c r="T120" s="26">
        <v>0</v>
      </c>
      <c r="U120" s="26">
        <v>299.0575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f t="shared" si="4"/>
        <v>432.83739500000001</v>
      </c>
      <c r="AB120" s="26">
        <f t="shared" si="5"/>
        <v>2669.4476050000003</v>
      </c>
    </row>
    <row r="121" spans="1:28" x14ac:dyDescent="0.2">
      <c r="A121" s="18" t="s">
        <v>251</v>
      </c>
      <c r="B121" s="19" t="s">
        <v>252</v>
      </c>
      <c r="C121" s="19" t="s">
        <v>442</v>
      </c>
      <c r="D121" s="47" t="s">
        <v>475</v>
      </c>
      <c r="E121" s="22" t="s">
        <v>408</v>
      </c>
      <c r="F121" s="26">
        <v>7894.375</v>
      </c>
      <c r="G121" s="25">
        <v>1420.9875</v>
      </c>
      <c r="H121" s="25">
        <v>494.70000000000005</v>
      </c>
      <c r="I121" s="25"/>
      <c r="J121" s="40">
        <v>0</v>
      </c>
      <c r="K121" s="25">
        <v>279.4375</v>
      </c>
      <c r="L121" s="26">
        <v>0</v>
      </c>
      <c r="M121" s="39">
        <v>0</v>
      </c>
      <c r="N121" s="26">
        <f t="shared" si="3"/>
        <v>10089.5</v>
      </c>
      <c r="O121" s="26">
        <v>0</v>
      </c>
      <c r="P121" s="26">
        <v>1607.9280240000001</v>
      </c>
      <c r="Q121" s="26">
        <v>31.148965215264194</v>
      </c>
      <c r="R121" s="26">
        <v>78.943750000000009</v>
      </c>
      <c r="S121" s="26"/>
      <c r="T121" s="26">
        <v>0</v>
      </c>
      <c r="U121" s="26">
        <v>833.08875</v>
      </c>
      <c r="V121" s="26">
        <v>1277.17</v>
      </c>
      <c r="W121" s="26">
        <v>0</v>
      </c>
      <c r="X121" s="26">
        <v>0</v>
      </c>
      <c r="Y121" s="26">
        <v>0</v>
      </c>
      <c r="Z121" s="26">
        <v>0</v>
      </c>
      <c r="AA121" s="26">
        <f t="shared" si="4"/>
        <v>3828.2794892152642</v>
      </c>
      <c r="AB121" s="26">
        <f t="shared" si="5"/>
        <v>6261.2205107847358</v>
      </c>
    </row>
    <row r="122" spans="1:28" x14ac:dyDescent="0.2">
      <c r="A122" s="18" t="s">
        <v>253</v>
      </c>
      <c r="B122" s="19" t="s">
        <v>254</v>
      </c>
      <c r="C122" s="19" t="s">
        <v>442</v>
      </c>
      <c r="D122" s="47" t="s">
        <v>478</v>
      </c>
      <c r="E122" s="22" t="s">
        <v>408</v>
      </c>
      <c r="F122" s="26">
        <v>2972</v>
      </c>
      <c r="G122" s="25">
        <v>356.64</v>
      </c>
      <c r="H122" s="25">
        <v>186.24</v>
      </c>
      <c r="I122" s="25"/>
      <c r="J122" s="40">
        <v>0</v>
      </c>
      <c r="K122" s="25">
        <v>105.2</v>
      </c>
      <c r="L122" s="26">
        <v>0</v>
      </c>
      <c r="M122" s="39">
        <v>0</v>
      </c>
      <c r="N122" s="26">
        <f t="shared" si="3"/>
        <v>3620.08</v>
      </c>
      <c r="O122" s="26">
        <v>0</v>
      </c>
      <c r="P122" s="26">
        <v>182.38161599999992</v>
      </c>
      <c r="Q122" s="26">
        <v>0</v>
      </c>
      <c r="R122" s="26">
        <v>29.72</v>
      </c>
      <c r="S122" s="26"/>
      <c r="T122" s="26">
        <v>0</v>
      </c>
      <c r="U122" s="26">
        <v>299.0575</v>
      </c>
      <c r="V122" s="26">
        <v>0</v>
      </c>
      <c r="W122" s="26">
        <v>0</v>
      </c>
      <c r="X122" s="26">
        <v>0</v>
      </c>
      <c r="Y122" s="26">
        <v>0</v>
      </c>
      <c r="Z122" s="26">
        <v>0</v>
      </c>
      <c r="AA122" s="26">
        <f t="shared" si="4"/>
        <v>511.15911599999993</v>
      </c>
      <c r="AB122" s="26">
        <f t="shared" si="5"/>
        <v>3108.9208840000001</v>
      </c>
    </row>
    <row r="123" spans="1:28" x14ac:dyDescent="0.2">
      <c r="A123" s="18" t="s">
        <v>255</v>
      </c>
      <c r="B123" s="19" t="s">
        <v>256</v>
      </c>
      <c r="C123" s="19" t="s">
        <v>442</v>
      </c>
      <c r="D123" s="47" t="s">
        <v>474</v>
      </c>
      <c r="E123" s="22" t="s">
        <v>408</v>
      </c>
      <c r="F123" s="26">
        <v>7912.0874999999996</v>
      </c>
      <c r="G123" s="25">
        <v>949.45049999999992</v>
      </c>
      <c r="H123" s="25">
        <v>517.98</v>
      </c>
      <c r="I123" s="25"/>
      <c r="J123" s="40">
        <v>0</v>
      </c>
      <c r="K123" s="25">
        <v>284.0625</v>
      </c>
      <c r="L123" s="26">
        <v>0</v>
      </c>
      <c r="M123" s="39">
        <v>0</v>
      </c>
      <c r="N123" s="26">
        <f t="shared" si="3"/>
        <v>9663.5805</v>
      </c>
      <c r="O123" s="26">
        <v>0</v>
      </c>
      <c r="P123" s="26">
        <v>1516.9516188</v>
      </c>
      <c r="Q123" s="26">
        <v>28.119424814090021</v>
      </c>
      <c r="R123" s="26">
        <v>79.120874999999998</v>
      </c>
      <c r="S123" s="26"/>
      <c r="T123" s="26">
        <v>0</v>
      </c>
      <c r="U123" s="26">
        <v>806.84</v>
      </c>
      <c r="V123" s="26">
        <v>0</v>
      </c>
      <c r="W123" s="26">
        <v>0</v>
      </c>
      <c r="X123" s="26">
        <v>0</v>
      </c>
      <c r="Y123" s="26">
        <v>0</v>
      </c>
      <c r="Z123" s="26">
        <v>0</v>
      </c>
      <c r="AA123" s="26">
        <f t="shared" si="4"/>
        <v>2431.03191861409</v>
      </c>
      <c r="AB123" s="26">
        <f t="shared" si="5"/>
        <v>7232.5485813859104</v>
      </c>
    </row>
    <row r="124" spans="1:28" ht="12" x14ac:dyDescent="0.2">
      <c r="A124" s="18" t="s">
        <v>257</v>
      </c>
      <c r="B124" s="19" t="s">
        <v>258</v>
      </c>
      <c r="C124" s="19" t="s">
        <v>445</v>
      </c>
      <c r="D124" s="49" t="s">
        <v>477</v>
      </c>
      <c r="E124" s="30" t="s">
        <v>408</v>
      </c>
      <c r="F124" s="26">
        <v>977.55000000000007</v>
      </c>
      <c r="G124" s="25">
        <v>117.306</v>
      </c>
      <c r="H124" s="25">
        <v>69.84</v>
      </c>
      <c r="I124" s="25"/>
      <c r="J124" s="40">
        <v>0</v>
      </c>
      <c r="K124" s="25">
        <v>36.150000000000006</v>
      </c>
      <c r="L124" s="26">
        <v>0</v>
      </c>
      <c r="M124" s="39">
        <v>0</v>
      </c>
      <c r="N124" s="26">
        <f t="shared" si="3"/>
        <v>1200.846</v>
      </c>
      <c r="O124" s="26">
        <v>-134.86369599999998</v>
      </c>
      <c r="P124" s="26">
        <v>0</v>
      </c>
      <c r="Q124" s="26">
        <v>0</v>
      </c>
      <c r="R124" s="26">
        <v>9.775500000000001</v>
      </c>
      <c r="S124" s="26"/>
      <c r="T124" s="26">
        <v>0</v>
      </c>
      <c r="U124" s="26">
        <v>112.41825000000001</v>
      </c>
      <c r="V124" s="26">
        <v>237.15</v>
      </c>
      <c r="W124" s="26">
        <v>0</v>
      </c>
      <c r="X124" s="26">
        <v>0</v>
      </c>
      <c r="Y124" s="26">
        <v>0</v>
      </c>
      <c r="Z124" s="26">
        <v>0</v>
      </c>
      <c r="AA124" s="26">
        <f t="shared" si="4"/>
        <v>224.48005400000005</v>
      </c>
      <c r="AB124" s="26">
        <f t="shared" si="5"/>
        <v>976.36594599999989</v>
      </c>
    </row>
    <row r="125" spans="1:28" ht="12" x14ac:dyDescent="0.2">
      <c r="A125" s="18" t="s">
        <v>259</v>
      </c>
      <c r="B125" s="19" t="s">
        <v>260</v>
      </c>
      <c r="C125" s="19" t="s">
        <v>449</v>
      </c>
      <c r="D125" s="49" t="s">
        <v>477</v>
      </c>
      <c r="E125" s="30" t="s">
        <v>408</v>
      </c>
      <c r="F125" s="26">
        <v>651.70000000000005</v>
      </c>
      <c r="G125" s="25">
        <v>78.204000000000008</v>
      </c>
      <c r="H125" s="25">
        <v>46.56</v>
      </c>
      <c r="I125" s="25"/>
      <c r="J125" s="40">
        <v>0</v>
      </c>
      <c r="K125" s="25">
        <v>24.1</v>
      </c>
      <c r="L125" s="26">
        <v>0</v>
      </c>
      <c r="M125" s="39">
        <v>0</v>
      </c>
      <c r="N125" s="26">
        <f t="shared" si="3"/>
        <v>800.56399999999996</v>
      </c>
      <c r="O125" s="26">
        <v>-160.63174399999997</v>
      </c>
      <c r="P125" s="26">
        <v>0</v>
      </c>
      <c r="Q125" s="26">
        <v>0</v>
      </c>
      <c r="R125" s="26">
        <v>6.5170000000000003</v>
      </c>
      <c r="S125" s="26"/>
      <c r="T125" s="26">
        <v>0</v>
      </c>
      <c r="U125" s="26">
        <v>37.472750000000005</v>
      </c>
      <c r="V125" s="26">
        <v>0</v>
      </c>
      <c r="W125" s="26">
        <v>0</v>
      </c>
      <c r="X125" s="26">
        <v>0</v>
      </c>
      <c r="Y125" s="26">
        <v>0</v>
      </c>
      <c r="Z125" s="26">
        <v>0</v>
      </c>
      <c r="AA125" s="26">
        <f t="shared" si="4"/>
        <v>-116.64199399999997</v>
      </c>
      <c r="AB125" s="26">
        <f t="shared" si="5"/>
        <v>917.20599399999992</v>
      </c>
    </row>
    <row r="126" spans="1:28" x14ac:dyDescent="0.2">
      <c r="A126" s="18" t="s">
        <v>261</v>
      </c>
      <c r="B126" s="19" t="s">
        <v>262</v>
      </c>
      <c r="C126" s="19" t="s">
        <v>442</v>
      </c>
      <c r="D126" s="47" t="s">
        <v>478</v>
      </c>
      <c r="E126" s="22" t="s">
        <v>408</v>
      </c>
      <c r="F126" s="26">
        <v>6501.25</v>
      </c>
      <c r="G126" s="25">
        <v>780.15</v>
      </c>
      <c r="H126" s="25">
        <v>407.40000000000003</v>
      </c>
      <c r="I126" s="25"/>
      <c r="J126" s="40">
        <v>0</v>
      </c>
      <c r="K126" s="25">
        <v>230.125</v>
      </c>
      <c r="L126" s="26">
        <v>0</v>
      </c>
      <c r="M126" s="39">
        <v>3</v>
      </c>
      <c r="N126" s="26">
        <f t="shared" si="3"/>
        <v>7918.9249999999993</v>
      </c>
      <c r="O126" s="26">
        <v>0</v>
      </c>
      <c r="P126" s="26">
        <v>1144.2932039999998</v>
      </c>
      <c r="Q126" s="26">
        <v>24.697365058708417</v>
      </c>
      <c r="R126" s="26">
        <v>65.012500000000003</v>
      </c>
      <c r="S126" s="26"/>
      <c r="T126" s="26">
        <v>0</v>
      </c>
      <c r="U126" s="26">
        <v>704.92124999999999</v>
      </c>
      <c r="V126" s="26">
        <v>0</v>
      </c>
      <c r="W126" s="26">
        <v>0</v>
      </c>
      <c r="X126" s="26">
        <v>0</v>
      </c>
      <c r="Y126" s="26">
        <v>0</v>
      </c>
      <c r="Z126" s="26">
        <v>0</v>
      </c>
      <c r="AA126" s="26">
        <f t="shared" si="4"/>
        <v>1938.9243190587081</v>
      </c>
      <c r="AB126" s="26">
        <f t="shared" si="5"/>
        <v>5980.0006809412916</v>
      </c>
    </row>
    <row r="127" spans="1:28" x14ac:dyDescent="0.2">
      <c r="A127" s="18" t="s">
        <v>263</v>
      </c>
      <c r="B127" s="19" t="s">
        <v>264</v>
      </c>
      <c r="C127" s="19" t="s">
        <v>442</v>
      </c>
      <c r="D127" s="47" t="s">
        <v>478</v>
      </c>
      <c r="E127" s="22" t="s">
        <v>408</v>
      </c>
      <c r="F127" s="26">
        <v>7481.9500000000007</v>
      </c>
      <c r="G127" s="25">
        <v>897.83400000000006</v>
      </c>
      <c r="H127" s="25">
        <v>488.88</v>
      </c>
      <c r="I127" s="25"/>
      <c r="J127" s="40">
        <v>0</v>
      </c>
      <c r="K127" s="25">
        <v>268.45</v>
      </c>
      <c r="L127" s="26">
        <v>0</v>
      </c>
      <c r="M127" s="39">
        <v>0</v>
      </c>
      <c r="N127" s="26">
        <f t="shared" si="3"/>
        <v>9137.1140000000014</v>
      </c>
      <c r="O127" s="26">
        <v>0</v>
      </c>
      <c r="P127" s="26">
        <v>1404.4983744000003</v>
      </c>
      <c r="Q127" s="26">
        <v>36.632685349315075</v>
      </c>
      <c r="R127" s="26">
        <v>74.819500000000005</v>
      </c>
      <c r="S127" s="26"/>
      <c r="T127" s="26">
        <v>0</v>
      </c>
      <c r="U127" s="26">
        <v>804.21512500000006</v>
      </c>
      <c r="V127" s="26">
        <v>2111</v>
      </c>
      <c r="W127" s="26">
        <v>0</v>
      </c>
      <c r="X127" s="26">
        <v>0</v>
      </c>
      <c r="Y127" s="26">
        <v>0</v>
      </c>
      <c r="Z127" s="26">
        <v>0</v>
      </c>
      <c r="AA127" s="26">
        <f t="shared" si="4"/>
        <v>4431.1656847493159</v>
      </c>
      <c r="AB127" s="26">
        <f t="shared" si="5"/>
        <v>4705.9483152506855</v>
      </c>
    </row>
    <row r="128" spans="1:28" x14ac:dyDescent="0.2">
      <c r="A128" s="18" t="s">
        <v>265</v>
      </c>
      <c r="B128" s="19" t="s">
        <v>266</v>
      </c>
      <c r="C128" s="19" t="s">
        <v>454</v>
      </c>
      <c r="D128" s="47" t="s">
        <v>478</v>
      </c>
      <c r="E128" s="22" t="s">
        <v>408</v>
      </c>
      <c r="F128" s="26">
        <v>6419.55</v>
      </c>
      <c r="G128" s="25">
        <v>770.346</v>
      </c>
      <c r="H128" s="25">
        <v>465.5</v>
      </c>
      <c r="I128" s="25"/>
      <c r="J128" s="40">
        <v>0</v>
      </c>
      <c r="K128" s="25">
        <v>229.8</v>
      </c>
      <c r="L128" s="26">
        <v>0</v>
      </c>
      <c r="M128" s="39">
        <v>0</v>
      </c>
      <c r="N128" s="26">
        <f t="shared" si="3"/>
        <v>7885.1960000000008</v>
      </c>
      <c r="O128" s="26">
        <v>0</v>
      </c>
      <c r="P128" s="26">
        <v>1137.0886896000002</v>
      </c>
      <c r="Q128" s="26">
        <v>24.167844493150682</v>
      </c>
      <c r="R128" s="26">
        <v>64.19550000000001</v>
      </c>
      <c r="S128" s="26"/>
      <c r="T128" s="26">
        <v>0</v>
      </c>
      <c r="U128" s="26">
        <v>738.2482500000001</v>
      </c>
      <c r="V128" s="26">
        <v>2075</v>
      </c>
      <c r="W128" s="26">
        <v>0</v>
      </c>
      <c r="X128" s="26">
        <v>0</v>
      </c>
      <c r="Y128" s="26">
        <v>0</v>
      </c>
      <c r="Z128" s="26">
        <v>0</v>
      </c>
      <c r="AA128" s="26">
        <f t="shared" si="4"/>
        <v>4038.7002840931509</v>
      </c>
      <c r="AB128" s="26">
        <f t="shared" si="5"/>
        <v>3846.4957159068499</v>
      </c>
    </row>
    <row r="129" spans="1:28" x14ac:dyDescent="0.2">
      <c r="A129" s="18" t="s">
        <v>267</v>
      </c>
      <c r="B129" s="19" t="s">
        <v>268</v>
      </c>
      <c r="C129" s="19" t="s">
        <v>442</v>
      </c>
      <c r="D129" s="47" t="s">
        <v>478</v>
      </c>
      <c r="E129" s="22" t="s">
        <v>408</v>
      </c>
      <c r="F129" s="26">
        <v>4998.7250000000004</v>
      </c>
      <c r="G129" s="25">
        <v>599.84699999999998</v>
      </c>
      <c r="H129" s="25">
        <v>337.56</v>
      </c>
      <c r="I129" s="25"/>
      <c r="J129" s="40">
        <v>0</v>
      </c>
      <c r="K129" s="25">
        <v>181.32500000000002</v>
      </c>
      <c r="L129" s="26">
        <v>0</v>
      </c>
      <c r="M129" s="39">
        <v>0</v>
      </c>
      <c r="N129" s="26">
        <f t="shared" si="3"/>
        <v>6117.4570000000003</v>
      </c>
      <c r="O129" s="26">
        <v>0</v>
      </c>
      <c r="P129" s="26">
        <v>759.49963920000016</v>
      </c>
      <c r="Q129" s="26">
        <v>14.563634477495103</v>
      </c>
      <c r="R129" s="26">
        <v>49.987250000000003</v>
      </c>
      <c r="S129" s="26"/>
      <c r="T129" s="26">
        <v>0</v>
      </c>
      <c r="U129" s="26">
        <v>593.58974999999998</v>
      </c>
      <c r="V129" s="26">
        <v>0</v>
      </c>
      <c r="W129" s="26">
        <v>0</v>
      </c>
      <c r="X129" s="26">
        <v>0</v>
      </c>
      <c r="Y129" s="26">
        <v>0</v>
      </c>
      <c r="Z129" s="26">
        <v>0</v>
      </c>
      <c r="AA129" s="26">
        <f t="shared" si="4"/>
        <v>1417.6402736774953</v>
      </c>
      <c r="AB129" s="26">
        <f t="shared" si="5"/>
        <v>4699.816726322505</v>
      </c>
    </row>
    <row r="130" spans="1:28" x14ac:dyDescent="0.2">
      <c r="A130" s="18" t="s">
        <v>269</v>
      </c>
      <c r="B130" s="19" t="s">
        <v>270</v>
      </c>
      <c r="C130" s="19" t="s">
        <v>442</v>
      </c>
      <c r="D130" s="47" t="s">
        <v>478</v>
      </c>
      <c r="E130" s="22" t="s">
        <v>408</v>
      </c>
      <c r="F130" s="26">
        <v>5342.6750000000002</v>
      </c>
      <c r="G130" s="25">
        <v>534.26750000000004</v>
      </c>
      <c r="H130" s="25">
        <v>343.38</v>
      </c>
      <c r="I130" s="25"/>
      <c r="J130" s="40">
        <v>0</v>
      </c>
      <c r="K130" s="25">
        <v>190.66250000000002</v>
      </c>
      <c r="L130" s="26">
        <v>0</v>
      </c>
      <c r="M130" s="39">
        <v>0</v>
      </c>
      <c r="N130" s="26">
        <f t="shared" si="3"/>
        <v>6410.9850000000006</v>
      </c>
      <c r="O130" s="26">
        <v>0</v>
      </c>
      <c r="P130" s="26">
        <v>822.19722000000002</v>
      </c>
      <c r="Q130" s="26">
        <v>16.034515978473582</v>
      </c>
      <c r="R130" s="26">
        <v>53.426750000000006</v>
      </c>
      <c r="S130" s="26"/>
      <c r="T130" s="26">
        <v>0</v>
      </c>
      <c r="U130" s="26">
        <v>632.96287499999994</v>
      </c>
      <c r="V130" s="26">
        <v>0</v>
      </c>
      <c r="W130" s="26">
        <v>0</v>
      </c>
      <c r="X130" s="26">
        <v>0</v>
      </c>
      <c r="Y130" s="26">
        <v>0</v>
      </c>
      <c r="Z130" s="26">
        <v>0</v>
      </c>
      <c r="AA130" s="26">
        <f t="shared" si="4"/>
        <v>1524.6213609784736</v>
      </c>
      <c r="AB130" s="26">
        <f t="shared" si="5"/>
        <v>4886.363639021527</v>
      </c>
    </row>
    <row r="131" spans="1:28" x14ac:dyDescent="0.2">
      <c r="A131" s="18" t="s">
        <v>271</v>
      </c>
      <c r="B131" s="19" t="s">
        <v>272</v>
      </c>
      <c r="C131" s="19" t="s">
        <v>442</v>
      </c>
      <c r="D131" s="47" t="s">
        <v>475</v>
      </c>
      <c r="E131" s="22" t="s">
        <v>408</v>
      </c>
      <c r="F131" s="26">
        <v>7337.125</v>
      </c>
      <c r="G131" s="25">
        <v>733.71250000000009</v>
      </c>
      <c r="H131" s="25">
        <v>459.78000000000003</v>
      </c>
      <c r="I131" s="25"/>
      <c r="J131" s="40">
        <v>0</v>
      </c>
      <c r="K131" s="25">
        <v>259.71250000000003</v>
      </c>
      <c r="L131" s="26">
        <v>0</v>
      </c>
      <c r="M131" s="39">
        <v>0</v>
      </c>
      <c r="N131" s="26">
        <f t="shared" si="3"/>
        <v>8790.33</v>
      </c>
      <c r="O131" s="26">
        <v>0</v>
      </c>
      <c r="P131" s="26">
        <v>1330.4253119999998</v>
      </c>
      <c r="Q131" s="26">
        <v>23.445151467710371</v>
      </c>
      <c r="R131" s="26">
        <v>73.371250000000003</v>
      </c>
      <c r="S131" s="26"/>
      <c r="T131" s="26">
        <v>0</v>
      </c>
      <c r="U131" s="26">
        <v>769.005</v>
      </c>
      <c r="V131" s="26">
        <v>0</v>
      </c>
      <c r="W131" s="26">
        <v>0</v>
      </c>
      <c r="X131" s="26">
        <v>0</v>
      </c>
      <c r="Y131" s="26">
        <v>0</v>
      </c>
      <c r="Z131" s="26">
        <v>0</v>
      </c>
      <c r="AA131" s="26">
        <f t="shared" si="4"/>
        <v>2196.2467134677099</v>
      </c>
      <c r="AB131" s="26">
        <f t="shared" si="5"/>
        <v>6594.08328653229</v>
      </c>
    </row>
    <row r="132" spans="1:28" x14ac:dyDescent="0.2">
      <c r="A132" s="18" t="s">
        <v>273</v>
      </c>
      <c r="B132" s="19" t="s">
        <v>274</v>
      </c>
      <c r="C132" s="19" t="s">
        <v>442</v>
      </c>
      <c r="D132" s="47" t="s">
        <v>478</v>
      </c>
      <c r="E132" s="22" t="s">
        <v>408</v>
      </c>
      <c r="F132" s="26">
        <v>928.75</v>
      </c>
      <c r="G132" s="25">
        <v>92.875</v>
      </c>
      <c r="H132" s="25">
        <v>58.2</v>
      </c>
      <c r="I132" s="25"/>
      <c r="J132" s="40">
        <v>0</v>
      </c>
      <c r="K132" s="25">
        <v>32.875</v>
      </c>
      <c r="L132" s="26">
        <v>0</v>
      </c>
      <c r="M132" s="39">
        <v>0</v>
      </c>
      <c r="N132" s="26">
        <f t="shared" si="3"/>
        <v>1112.7</v>
      </c>
      <c r="O132" s="26">
        <v>-140.50503999999998</v>
      </c>
      <c r="P132" s="26">
        <v>0</v>
      </c>
      <c r="Q132" s="26">
        <v>0</v>
      </c>
      <c r="R132" s="26">
        <v>9.2874999999999996</v>
      </c>
      <c r="S132" s="26"/>
      <c r="T132" s="26">
        <v>0</v>
      </c>
      <c r="U132" s="26">
        <v>85.445000000000007</v>
      </c>
      <c r="V132" s="26">
        <v>0</v>
      </c>
      <c r="W132" s="26">
        <v>0</v>
      </c>
      <c r="X132" s="26">
        <v>0</v>
      </c>
      <c r="Y132" s="26">
        <v>0</v>
      </c>
      <c r="Z132" s="26">
        <v>0</v>
      </c>
      <c r="AA132" s="26">
        <f t="shared" si="4"/>
        <v>-45.772539999999978</v>
      </c>
      <c r="AB132" s="26">
        <f t="shared" si="5"/>
        <v>1158.47254</v>
      </c>
    </row>
    <row r="133" spans="1:28" x14ac:dyDescent="0.2">
      <c r="A133" s="18" t="s">
        <v>275</v>
      </c>
      <c r="B133" s="19" t="s">
        <v>276</v>
      </c>
      <c r="C133" s="19" t="s">
        <v>442</v>
      </c>
      <c r="D133" s="47" t="s">
        <v>476</v>
      </c>
      <c r="E133" s="22" t="s">
        <v>408</v>
      </c>
      <c r="F133" s="26">
        <v>6800.7375000000002</v>
      </c>
      <c r="G133" s="25">
        <v>680.07375000000002</v>
      </c>
      <c r="H133" s="25">
        <v>459.78000000000003</v>
      </c>
      <c r="I133" s="25"/>
      <c r="J133" s="40">
        <v>0</v>
      </c>
      <c r="K133" s="25">
        <v>246.78750000000002</v>
      </c>
      <c r="L133" s="26">
        <v>0</v>
      </c>
      <c r="M133" s="39">
        <v>0</v>
      </c>
      <c r="N133" s="26">
        <f t="shared" si="3"/>
        <v>8187.3787500000008</v>
      </c>
      <c r="O133" s="26">
        <v>0</v>
      </c>
      <c r="P133" s="26">
        <v>1201.6349249999998</v>
      </c>
      <c r="Q133" s="26">
        <v>25.880088155577294</v>
      </c>
      <c r="R133" s="26">
        <v>68.007374999999996</v>
      </c>
      <c r="S133" s="26"/>
      <c r="T133" s="26">
        <v>0</v>
      </c>
      <c r="U133" s="26">
        <v>772.71662500000002</v>
      </c>
      <c r="V133" s="26">
        <v>0</v>
      </c>
      <c r="W133" s="26">
        <v>0</v>
      </c>
      <c r="X133" s="26">
        <v>0</v>
      </c>
      <c r="Y133" s="26">
        <v>0</v>
      </c>
      <c r="Z133" s="26">
        <v>0</v>
      </c>
      <c r="AA133" s="26">
        <f t="shared" si="4"/>
        <v>2068.2390131555771</v>
      </c>
      <c r="AB133" s="26">
        <f t="shared" si="5"/>
        <v>6119.1397368444232</v>
      </c>
    </row>
    <row r="134" spans="1:28" x14ac:dyDescent="0.2">
      <c r="A134" s="18" t="s">
        <v>277</v>
      </c>
      <c r="B134" s="19" t="s">
        <v>278</v>
      </c>
      <c r="C134" s="19" t="s">
        <v>454</v>
      </c>
      <c r="D134" s="47" t="s">
        <v>478</v>
      </c>
      <c r="E134" s="22" t="s">
        <v>408</v>
      </c>
      <c r="F134" s="26">
        <v>6419.55</v>
      </c>
      <c r="G134" s="25">
        <v>641.95500000000004</v>
      </c>
      <c r="H134" s="25">
        <v>465.5</v>
      </c>
      <c r="I134" s="25"/>
      <c r="J134" s="40">
        <v>0</v>
      </c>
      <c r="K134" s="25">
        <v>229.8</v>
      </c>
      <c r="L134" s="26">
        <v>0</v>
      </c>
      <c r="M134" s="39">
        <v>0</v>
      </c>
      <c r="N134" s="26">
        <f t="shared" si="3"/>
        <v>7756.8050000000003</v>
      </c>
      <c r="O134" s="26">
        <v>0</v>
      </c>
      <c r="P134" s="26">
        <v>1109.6643720000002</v>
      </c>
      <c r="Q134" s="26">
        <v>27.983682739726035</v>
      </c>
      <c r="R134" s="26">
        <v>64.19550000000001</v>
      </c>
      <c r="S134" s="26"/>
      <c r="T134" s="26">
        <v>0</v>
      </c>
      <c r="U134" s="26">
        <v>738.2482500000001</v>
      </c>
      <c r="V134" s="26">
        <v>1449.23</v>
      </c>
      <c r="W134" s="26">
        <v>0</v>
      </c>
      <c r="X134" s="26">
        <v>0</v>
      </c>
      <c r="Y134" s="26">
        <v>0</v>
      </c>
      <c r="Z134" s="26">
        <v>0</v>
      </c>
      <c r="AA134" s="26">
        <f t="shared" si="4"/>
        <v>3389.3218047397263</v>
      </c>
      <c r="AB134" s="26">
        <f t="shared" si="5"/>
        <v>4367.4831952602744</v>
      </c>
    </row>
    <row r="135" spans="1:28" x14ac:dyDescent="0.2">
      <c r="A135" s="18" t="s">
        <v>279</v>
      </c>
      <c r="B135" s="19" t="s">
        <v>280</v>
      </c>
      <c r="C135" s="19" t="s">
        <v>442</v>
      </c>
      <c r="D135" s="47" t="s">
        <v>475</v>
      </c>
      <c r="E135" s="22" t="s">
        <v>408</v>
      </c>
      <c r="F135" s="26">
        <v>7156.1</v>
      </c>
      <c r="G135" s="25">
        <v>715.61000000000013</v>
      </c>
      <c r="H135" s="25">
        <v>465.6</v>
      </c>
      <c r="I135" s="25"/>
      <c r="J135" s="40">
        <v>0</v>
      </c>
      <c r="K135" s="25">
        <v>256.39999999999998</v>
      </c>
      <c r="L135" s="26">
        <v>0</v>
      </c>
      <c r="M135" s="39">
        <v>0</v>
      </c>
      <c r="N135" s="26">
        <f t="shared" si="3"/>
        <v>8593.7100000000009</v>
      </c>
      <c r="O135" s="26">
        <v>0</v>
      </c>
      <c r="P135" s="26">
        <v>1288.4272800000003</v>
      </c>
      <c r="Q135" s="26">
        <v>23.745128556751471</v>
      </c>
      <c r="R135" s="26">
        <v>71.561000000000007</v>
      </c>
      <c r="S135" s="26"/>
      <c r="T135" s="26">
        <v>0</v>
      </c>
      <c r="U135" s="26">
        <v>771.9921250000001</v>
      </c>
      <c r="V135" s="26">
        <v>1686</v>
      </c>
      <c r="W135" s="26">
        <v>0</v>
      </c>
      <c r="X135" s="26">
        <v>0</v>
      </c>
      <c r="Y135" s="26">
        <v>0</v>
      </c>
      <c r="Z135" s="26">
        <v>0</v>
      </c>
      <c r="AA135" s="26">
        <f t="shared" si="4"/>
        <v>3841.725533556752</v>
      </c>
      <c r="AB135" s="26">
        <f t="shared" si="5"/>
        <v>4751.9844664432494</v>
      </c>
    </row>
    <row r="136" spans="1:28" x14ac:dyDescent="0.2">
      <c r="A136" s="18" t="s">
        <v>281</v>
      </c>
      <c r="B136" s="19" t="s">
        <v>282</v>
      </c>
      <c r="C136" s="19" t="s">
        <v>442</v>
      </c>
      <c r="D136" s="47" t="s">
        <v>478</v>
      </c>
      <c r="E136" s="22" t="s">
        <v>408</v>
      </c>
      <c r="F136" s="26">
        <v>4446.5874999999996</v>
      </c>
      <c r="G136" s="25">
        <v>444.65875</v>
      </c>
      <c r="H136" s="25">
        <v>279.36</v>
      </c>
      <c r="I136" s="25"/>
      <c r="J136" s="40">
        <v>0</v>
      </c>
      <c r="K136" s="25">
        <v>157.52500000000001</v>
      </c>
      <c r="L136" s="26">
        <v>0</v>
      </c>
      <c r="M136" s="39">
        <v>0</v>
      </c>
      <c r="N136" s="26">
        <f t="shared" si="3"/>
        <v>5328.1312499999985</v>
      </c>
      <c r="O136" s="26">
        <v>0</v>
      </c>
      <c r="P136" s="26">
        <v>590.89965899999982</v>
      </c>
      <c r="Q136" s="26">
        <v>3.2116737769080204</v>
      </c>
      <c r="R136" s="26">
        <v>44.465874999999997</v>
      </c>
      <c r="S136" s="26"/>
      <c r="T136" s="26">
        <v>0</v>
      </c>
      <c r="U136" s="26">
        <v>384.5025</v>
      </c>
      <c r="V136" s="26">
        <v>0</v>
      </c>
      <c r="W136" s="26">
        <v>0</v>
      </c>
      <c r="X136" s="26">
        <v>0</v>
      </c>
      <c r="Y136" s="26">
        <v>0</v>
      </c>
      <c r="Z136" s="26">
        <v>0</v>
      </c>
      <c r="AA136" s="26">
        <f t="shared" si="4"/>
        <v>1023.0797077769078</v>
      </c>
      <c r="AB136" s="26">
        <f t="shared" si="5"/>
        <v>4305.051542223091</v>
      </c>
    </row>
    <row r="137" spans="1:28" x14ac:dyDescent="0.2">
      <c r="A137" s="18" t="s">
        <v>283</v>
      </c>
      <c r="B137" s="19" t="s">
        <v>284</v>
      </c>
      <c r="C137" s="19" t="s">
        <v>442</v>
      </c>
      <c r="D137" s="47" t="s">
        <v>479</v>
      </c>
      <c r="E137" s="22" t="s">
        <v>408</v>
      </c>
      <c r="F137" s="26">
        <v>4086.5</v>
      </c>
      <c r="G137" s="25">
        <v>408.65000000000003</v>
      </c>
      <c r="H137" s="25">
        <v>256.08000000000004</v>
      </c>
      <c r="I137" s="25"/>
      <c r="J137" s="40">
        <v>0</v>
      </c>
      <c r="K137" s="25">
        <v>144.65</v>
      </c>
      <c r="L137" s="26">
        <v>0</v>
      </c>
      <c r="M137" s="39">
        <v>1</v>
      </c>
      <c r="N137" s="26">
        <f t="shared" si="3"/>
        <v>4895.8799999999992</v>
      </c>
      <c r="O137" s="26">
        <v>0</v>
      </c>
      <c r="P137" s="26">
        <v>504.84718399999997</v>
      </c>
      <c r="Q137" s="26">
        <v>11.804415851272012</v>
      </c>
      <c r="R137" s="26">
        <v>40.865000000000002</v>
      </c>
      <c r="S137" s="26"/>
      <c r="T137" s="26">
        <v>0</v>
      </c>
      <c r="U137" s="26">
        <v>469.94750000000005</v>
      </c>
      <c r="V137" s="26">
        <v>2238</v>
      </c>
      <c r="W137" s="26">
        <v>0</v>
      </c>
      <c r="X137" s="26">
        <v>0</v>
      </c>
      <c r="Y137" s="26">
        <v>0</v>
      </c>
      <c r="Z137" s="26">
        <v>0</v>
      </c>
      <c r="AA137" s="26">
        <f t="shared" si="4"/>
        <v>3265.4640998512723</v>
      </c>
      <c r="AB137" s="26">
        <f t="shared" si="5"/>
        <v>1630.4159001487269</v>
      </c>
    </row>
    <row r="138" spans="1:28" x14ac:dyDescent="0.2">
      <c r="A138" s="18" t="s">
        <v>285</v>
      </c>
      <c r="B138" s="19" t="s">
        <v>286</v>
      </c>
      <c r="C138" s="19" t="s">
        <v>442</v>
      </c>
      <c r="D138" s="47" t="s">
        <v>477</v>
      </c>
      <c r="E138" s="22" t="s">
        <v>408</v>
      </c>
      <c r="F138" s="26">
        <v>814.625</v>
      </c>
      <c r="G138" s="25">
        <v>81.462500000000006</v>
      </c>
      <c r="H138" s="25">
        <v>58.2</v>
      </c>
      <c r="I138" s="25"/>
      <c r="J138" s="40">
        <v>0</v>
      </c>
      <c r="K138" s="25">
        <v>30.125</v>
      </c>
      <c r="L138" s="26">
        <v>0</v>
      </c>
      <c r="M138" s="39">
        <v>0</v>
      </c>
      <c r="N138" s="26">
        <f t="shared" si="3"/>
        <v>984.41250000000002</v>
      </c>
      <c r="O138" s="26">
        <v>-148.71544</v>
      </c>
      <c r="P138" s="26">
        <v>0</v>
      </c>
      <c r="Q138" s="26">
        <v>0</v>
      </c>
      <c r="R138" s="26">
        <v>0</v>
      </c>
      <c r="S138" s="26"/>
      <c r="T138" s="26">
        <v>0</v>
      </c>
      <c r="U138" s="26">
        <v>112.41825000000001</v>
      </c>
      <c r="V138" s="26">
        <v>0</v>
      </c>
      <c r="W138" s="26">
        <v>0</v>
      </c>
      <c r="X138" s="26">
        <v>0</v>
      </c>
      <c r="Y138" s="26">
        <v>0</v>
      </c>
      <c r="Z138" s="26">
        <v>0</v>
      </c>
      <c r="AA138" s="26">
        <f t="shared" si="4"/>
        <v>-36.297189999999986</v>
      </c>
      <c r="AB138" s="26">
        <f t="shared" si="5"/>
        <v>1020.70969</v>
      </c>
    </row>
    <row r="139" spans="1:28" x14ac:dyDescent="0.2">
      <c r="A139" s="18" t="s">
        <v>287</v>
      </c>
      <c r="B139" s="19" t="s">
        <v>288</v>
      </c>
      <c r="C139" s="19" t="s">
        <v>450</v>
      </c>
      <c r="D139" s="48" t="s">
        <v>477</v>
      </c>
      <c r="E139" s="30" t="s">
        <v>408</v>
      </c>
      <c r="F139" s="26">
        <v>1140.4750000000001</v>
      </c>
      <c r="G139" s="25">
        <v>114.04750000000001</v>
      </c>
      <c r="H139" s="25">
        <v>81.48</v>
      </c>
      <c r="I139" s="25"/>
      <c r="J139" s="40">
        <v>0</v>
      </c>
      <c r="K139" s="25">
        <v>42.175000000000004</v>
      </c>
      <c r="L139" s="26">
        <v>0</v>
      </c>
      <c r="M139" s="39">
        <v>0</v>
      </c>
      <c r="N139" s="26">
        <f t="shared" si="3"/>
        <v>1378.1775</v>
      </c>
      <c r="O139" s="26">
        <v>-123.51447999999996</v>
      </c>
      <c r="P139" s="26">
        <v>0</v>
      </c>
      <c r="Q139" s="26">
        <v>0</v>
      </c>
      <c r="R139" s="26">
        <v>11.404750000000002</v>
      </c>
      <c r="S139" s="26"/>
      <c r="T139" s="26">
        <v>0</v>
      </c>
      <c r="U139" s="26">
        <v>112.41825000000001</v>
      </c>
      <c r="V139" s="26">
        <v>267</v>
      </c>
      <c r="W139" s="26">
        <v>0</v>
      </c>
      <c r="X139" s="26">
        <v>0</v>
      </c>
      <c r="Y139" s="26">
        <v>0</v>
      </c>
      <c r="Z139" s="26">
        <v>0</v>
      </c>
      <c r="AA139" s="26">
        <f t="shared" si="4"/>
        <v>267.30852000000004</v>
      </c>
      <c r="AB139" s="26">
        <f t="shared" si="5"/>
        <v>1110.86898</v>
      </c>
    </row>
    <row r="140" spans="1:28" x14ac:dyDescent="0.2">
      <c r="A140" s="18" t="s">
        <v>289</v>
      </c>
      <c r="B140" s="19" t="s">
        <v>290</v>
      </c>
      <c r="C140" s="19" t="s">
        <v>445</v>
      </c>
      <c r="D140" s="48" t="s">
        <v>477</v>
      </c>
      <c r="E140" s="30" t="s">
        <v>408</v>
      </c>
      <c r="F140" s="26">
        <v>977.55000000000007</v>
      </c>
      <c r="G140" s="25">
        <v>97.75500000000001</v>
      </c>
      <c r="H140" s="25">
        <v>69.84</v>
      </c>
      <c r="I140" s="25"/>
      <c r="J140" s="40">
        <v>0</v>
      </c>
      <c r="K140" s="25">
        <v>36.150000000000006</v>
      </c>
      <c r="L140" s="26">
        <v>0</v>
      </c>
      <c r="M140" s="39">
        <v>0</v>
      </c>
      <c r="N140" s="26">
        <f t="shared" si="3"/>
        <v>1181.2950000000001</v>
      </c>
      <c r="O140" s="26">
        <v>-136.11496</v>
      </c>
      <c r="P140" s="26">
        <v>0</v>
      </c>
      <c r="Q140" s="26">
        <v>0</v>
      </c>
      <c r="R140" s="26">
        <v>0</v>
      </c>
      <c r="S140" s="26"/>
      <c r="T140" s="26">
        <v>0</v>
      </c>
      <c r="U140" s="26">
        <v>112.41825000000001</v>
      </c>
      <c r="V140" s="26">
        <v>0</v>
      </c>
      <c r="W140" s="26">
        <v>0</v>
      </c>
      <c r="X140" s="26">
        <v>0</v>
      </c>
      <c r="Y140" s="26">
        <v>0</v>
      </c>
      <c r="Z140" s="26">
        <v>0</v>
      </c>
      <c r="AA140" s="26">
        <f t="shared" si="4"/>
        <v>-23.696709999999982</v>
      </c>
      <c r="AB140" s="26">
        <f t="shared" si="5"/>
        <v>1204.99171</v>
      </c>
    </row>
    <row r="141" spans="1:28" x14ac:dyDescent="0.2">
      <c r="A141" s="18" t="s">
        <v>291</v>
      </c>
      <c r="B141" s="19" t="s">
        <v>292</v>
      </c>
      <c r="C141" s="19" t="s">
        <v>451</v>
      </c>
      <c r="D141" s="47" t="s">
        <v>476</v>
      </c>
      <c r="E141" s="22" t="s">
        <v>408</v>
      </c>
      <c r="F141" s="26">
        <v>5380.0625</v>
      </c>
      <c r="G141" s="25">
        <v>538.00625000000002</v>
      </c>
      <c r="H141" s="25">
        <v>355.02</v>
      </c>
      <c r="I141" s="25"/>
      <c r="J141" s="40">
        <v>0</v>
      </c>
      <c r="K141" s="25">
        <v>193.66250000000002</v>
      </c>
      <c r="L141" s="26">
        <v>0</v>
      </c>
      <c r="M141" s="39">
        <v>9</v>
      </c>
      <c r="N141" s="26">
        <f t="shared" ref="N141:N203" si="6">+F141+G141+H141+I141+K141+L141</f>
        <v>6466.7512500000012</v>
      </c>
      <c r="O141" s="26">
        <v>0</v>
      </c>
      <c r="P141" s="26">
        <v>834.10889100000031</v>
      </c>
      <c r="Q141" s="26">
        <v>16.956040626223093</v>
      </c>
      <c r="R141" s="26">
        <v>53.800625000000004</v>
      </c>
      <c r="S141" s="26"/>
      <c r="T141" s="26">
        <v>0</v>
      </c>
      <c r="U141" s="26">
        <v>646.81175000000007</v>
      </c>
      <c r="V141" s="26">
        <v>1923</v>
      </c>
      <c r="W141" s="26">
        <v>0</v>
      </c>
      <c r="X141" s="26">
        <v>0</v>
      </c>
      <c r="Y141" s="26">
        <v>0</v>
      </c>
      <c r="Z141" s="26">
        <v>0</v>
      </c>
      <c r="AA141" s="26">
        <f t="shared" ref="AA141:AA203" si="7">+O141+P141+Q141+R141+T141+U141+V141</f>
        <v>3474.6773066262235</v>
      </c>
      <c r="AB141" s="26">
        <f t="shared" ref="AB141:AB203" si="8">+N141-AA141</f>
        <v>2992.0739433737776</v>
      </c>
    </row>
    <row r="142" spans="1:28" x14ac:dyDescent="0.2">
      <c r="A142" s="18" t="s">
        <v>293</v>
      </c>
      <c r="B142" s="19" t="s">
        <v>294</v>
      </c>
      <c r="C142" s="19" t="s">
        <v>451</v>
      </c>
      <c r="D142" s="47" t="s">
        <v>479</v>
      </c>
      <c r="E142" s="22" t="s">
        <v>408</v>
      </c>
      <c r="F142" s="26">
        <v>1140.4750000000001</v>
      </c>
      <c r="G142" s="25">
        <v>114.04750000000001</v>
      </c>
      <c r="H142" s="25">
        <v>81.48</v>
      </c>
      <c r="I142" s="25"/>
      <c r="J142" s="40">
        <v>0</v>
      </c>
      <c r="K142" s="25">
        <v>42.175000000000004</v>
      </c>
      <c r="L142" s="26">
        <v>0</v>
      </c>
      <c r="M142" s="39">
        <v>0</v>
      </c>
      <c r="N142" s="26">
        <f t="shared" si="6"/>
        <v>1378.1775</v>
      </c>
      <c r="O142" s="26">
        <v>-123.51447999999996</v>
      </c>
      <c r="P142" s="26">
        <v>0</v>
      </c>
      <c r="Q142" s="26">
        <v>0</v>
      </c>
      <c r="R142" s="26">
        <v>11.404750000000002</v>
      </c>
      <c r="S142" s="26"/>
      <c r="T142" s="26">
        <v>0</v>
      </c>
      <c r="U142" s="26">
        <v>168.627375</v>
      </c>
      <c r="V142" s="26">
        <v>0</v>
      </c>
      <c r="W142" s="26">
        <v>0</v>
      </c>
      <c r="X142" s="26">
        <v>0</v>
      </c>
      <c r="Y142" s="26">
        <v>0</v>
      </c>
      <c r="Z142" s="26">
        <v>0</v>
      </c>
      <c r="AA142" s="26">
        <f t="shared" si="7"/>
        <v>56.517645000000044</v>
      </c>
      <c r="AB142" s="26">
        <f t="shared" si="8"/>
        <v>1321.6598549999999</v>
      </c>
    </row>
    <row r="143" spans="1:28" x14ac:dyDescent="0.2">
      <c r="A143" s="18" t="s">
        <v>295</v>
      </c>
      <c r="B143" s="19" t="s">
        <v>296</v>
      </c>
      <c r="C143" s="19" t="s">
        <v>451</v>
      </c>
      <c r="D143" s="47" t="s">
        <v>475</v>
      </c>
      <c r="E143" s="22" t="s">
        <v>408</v>
      </c>
      <c r="F143" s="26">
        <v>2786.25</v>
      </c>
      <c r="G143" s="25">
        <v>278.625</v>
      </c>
      <c r="H143" s="25">
        <v>174.60000000000002</v>
      </c>
      <c r="I143" s="25"/>
      <c r="J143" s="40">
        <v>0</v>
      </c>
      <c r="K143" s="25">
        <v>98.625</v>
      </c>
      <c r="L143" s="26">
        <v>0</v>
      </c>
      <c r="M143" s="39">
        <v>0</v>
      </c>
      <c r="N143" s="26">
        <f t="shared" si="6"/>
        <v>3338.1</v>
      </c>
      <c r="O143" s="26">
        <v>0</v>
      </c>
      <c r="P143" s="26">
        <v>134.00219200000001</v>
      </c>
      <c r="Q143" s="26">
        <v>0</v>
      </c>
      <c r="R143" s="26">
        <v>27.862500000000001</v>
      </c>
      <c r="S143" s="26"/>
      <c r="T143" s="26">
        <v>0</v>
      </c>
      <c r="U143" s="26">
        <v>256.33500000000004</v>
      </c>
      <c r="V143" s="26">
        <v>0</v>
      </c>
      <c r="W143" s="26">
        <v>0</v>
      </c>
      <c r="X143" s="26">
        <v>0</v>
      </c>
      <c r="Y143" s="26">
        <v>0</v>
      </c>
      <c r="Z143" s="26">
        <v>0</v>
      </c>
      <c r="AA143" s="26">
        <f t="shared" si="7"/>
        <v>418.19969200000003</v>
      </c>
      <c r="AB143" s="26">
        <f t="shared" si="8"/>
        <v>2919.9003079999998</v>
      </c>
    </row>
    <row r="144" spans="1:28" x14ac:dyDescent="0.2">
      <c r="A144" s="18" t="s">
        <v>297</v>
      </c>
      <c r="B144" s="19" t="s">
        <v>298</v>
      </c>
      <c r="C144" s="19" t="s">
        <v>451</v>
      </c>
      <c r="D144" s="47" t="s">
        <v>476</v>
      </c>
      <c r="E144" s="22" t="s">
        <v>408</v>
      </c>
      <c r="F144" s="26">
        <v>7337.125</v>
      </c>
      <c r="G144" s="25">
        <v>733.71250000000009</v>
      </c>
      <c r="H144" s="25">
        <v>459.78000000000003</v>
      </c>
      <c r="I144" s="25"/>
      <c r="J144" s="40">
        <v>0</v>
      </c>
      <c r="K144" s="25">
        <v>259.71250000000003</v>
      </c>
      <c r="L144" s="26">
        <v>0</v>
      </c>
      <c r="M144" s="39">
        <v>0</v>
      </c>
      <c r="N144" s="26">
        <f t="shared" si="6"/>
        <v>8790.33</v>
      </c>
      <c r="O144" s="26">
        <v>0</v>
      </c>
      <c r="P144" s="26">
        <v>1330.4253119999998</v>
      </c>
      <c r="Q144" s="26">
        <v>34.034972407045018</v>
      </c>
      <c r="R144" s="26">
        <v>73.371250000000003</v>
      </c>
      <c r="S144" s="26"/>
      <c r="T144" s="26">
        <v>0</v>
      </c>
      <c r="U144" s="26">
        <v>726.28250000000003</v>
      </c>
      <c r="V144" s="26">
        <v>2106</v>
      </c>
      <c r="W144" s="26">
        <v>0</v>
      </c>
      <c r="X144" s="26">
        <v>0</v>
      </c>
      <c r="Y144" s="26">
        <v>0</v>
      </c>
      <c r="Z144" s="26">
        <v>0</v>
      </c>
      <c r="AA144" s="26">
        <f t="shared" si="7"/>
        <v>4270.1140344070445</v>
      </c>
      <c r="AB144" s="26">
        <f t="shared" si="8"/>
        <v>4520.2159655929554</v>
      </c>
    </row>
    <row r="145" spans="1:28" x14ac:dyDescent="0.2">
      <c r="A145" s="18" t="s">
        <v>299</v>
      </c>
      <c r="B145" s="19" t="s">
        <v>300</v>
      </c>
      <c r="C145" s="19" t="s">
        <v>451</v>
      </c>
      <c r="D145" s="47" t="s">
        <v>478</v>
      </c>
      <c r="E145" s="22" t="s">
        <v>408</v>
      </c>
      <c r="F145" s="26">
        <v>1955.1000000000001</v>
      </c>
      <c r="G145" s="25">
        <v>0</v>
      </c>
      <c r="H145" s="25">
        <v>139.68</v>
      </c>
      <c r="I145" s="25"/>
      <c r="J145" s="40">
        <v>0</v>
      </c>
      <c r="K145" s="25">
        <v>72.300000000000011</v>
      </c>
      <c r="L145" s="26">
        <v>0</v>
      </c>
      <c r="M145" s="39">
        <v>0</v>
      </c>
      <c r="N145" s="26">
        <f t="shared" si="6"/>
        <v>2167.0800000000004</v>
      </c>
      <c r="O145" s="26">
        <v>-57.004784000000029</v>
      </c>
      <c r="P145" s="26">
        <v>0</v>
      </c>
      <c r="Q145" s="26">
        <v>0</v>
      </c>
      <c r="R145" s="26">
        <v>19.551000000000002</v>
      </c>
      <c r="S145" s="26"/>
      <c r="T145" s="26">
        <v>0</v>
      </c>
      <c r="U145" s="26">
        <v>206.10012500000002</v>
      </c>
      <c r="V145" s="26">
        <v>0</v>
      </c>
      <c r="W145" s="26">
        <v>0</v>
      </c>
      <c r="X145" s="26">
        <v>0</v>
      </c>
      <c r="Y145" s="26">
        <v>0</v>
      </c>
      <c r="Z145" s="26">
        <v>0</v>
      </c>
      <c r="AA145" s="26">
        <f t="shared" si="7"/>
        <v>168.64634100000001</v>
      </c>
      <c r="AB145" s="26">
        <f t="shared" si="8"/>
        <v>1998.4336590000003</v>
      </c>
    </row>
    <row r="146" spans="1:28" x14ac:dyDescent="0.2">
      <c r="A146" s="18" t="s">
        <v>301</v>
      </c>
      <c r="B146" s="19" t="s">
        <v>302</v>
      </c>
      <c r="C146" s="19" t="s">
        <v>442</v>
      </c>
      <c r="D146" s="47" t="s">
        <v>478</v>
      </c>
      <c r="E146" s="22" t="s">
        <v>408</v>
      </c>
      <c r="F146" s="26">
        <v>6634.6625000000004</v>
      </c>
      <c r="G146" s="25">
        <v>0</v>
      </c>
      <c r="H146" s="25">
        <v>436.5</v>
      </c>
      <c r="I146" s="25"/>
      <c r="J146" s="40">
        <v>0</v>
      </c>
      <c r="K146" s="25">
        <v>238.58750000000001</v>
      </c>
      <c r="L146" s="26">
        <v>0</v>
      </c>
      <c r="M146" s="39">
        <v>0</v>
      </c>
      <c r="N146" s="26">
        <f t="shared" si="6"/>
        <v>7309.75</v>
      </c>
      <c r="O146" s="26">
        <v>0</v>
      </c>
      <c r="P146" s="26">
        <v>1014.1734240000003</v>
      </c>
      <c r="Q146" s="26">
        <v>24.194538449119378</v>
      </c>
      <c r="R146" s="26">
        <v>66.346625000000003</v>
      </c>
      <c r="S146" s="26"/>
      <c r="T146" s="26">
        <v>0</v>
      </c>
      <c r="U146" s="26">
        <v>793.71562500000005</v>
      </c>
      <c r="V146" s="26">
        <v>1107.23</v>
      </c>
      <c r="W146" s="26">
        <v>0</v>
      </c>
      <c r="X146" s="26">
        <v>0</v>
      </c>
      <c r="Y146" s="26">
        <v>0</v>
      </c>
      <c r="Z146" s="26">
        <v>0</v>
      </c>
      <c r="AA146" s="26">
        <f t="shared" si="7"/>
        <v>3005.6602124491196</v>
      </c>
      <c r="AB146" s="26">
        <f t="shared" si="8"/>
        <v>4304.0897875508799</v>
      </c>
    </row>
    <row r="147" spans="1:28" x14ac:dyDescent="0.2">
      <c r="A147" s="18" t="s">
        <v>303</v>
      </c>
      <c r="B147" s="19" t="s">
        <v>304</v>
      </c>
      <c r="C147" s="19" t="s">
        <v>442</v>
      </c>
      <c r="D147" s="47" t="s">
        <v>475</v>
      </c>
      <c r="E147" s="22" t="s">
        <v>408</v>
      </c>
      <c r="F147" s="26">
        <v>6859.375</v>
      </c>
      <c r="G147" s="25">
        <v>0</v>
      </c>
      <c r="H147" s="25">
        <v>465.6</v>
      </c>
      <c r="I147" s="25"/>
      <c r="J147" s="40">
        <v>0</v>
      </c>
      <c r="K147" s="25">
        <v>249.25</v>
      </c>
      <c r="L147" s="26">
        <v>0</v>
      </c>
      <c r="M147" s="39">
        <v>0</v>
      </c>
      <c r="N147" s="26">
        <f t="shared" si="6"/>
        <v>7574.2250000000004</v>
      </c>
      <c r="O147" s="26">
        <v>0</v>
      </c>
      <c r="P147" s="26">
        <v>1070.6652840000002</v>
      </c>
      <c r="Q147" s="26">
        <v>19.301579295499021</v>
      </c>
      <c r="R147" s="26">
        <v>68.59375</v>
      </c>
      <c r="S147" s="26"/>
      <c r="T147" s="26">
        <v>0</v>
      </c>
      <c r="U147" s="26">
        <v>732.61900000000003</v>
      </c>
      <c r="V147" s="26">
        <v>1286.1600000000001</v>
      </c>
      <c r="W147" s="26">
        <v>0</v>
      </c>
      <c r="X147" s="26">
        <v>0</v>
      </c>
      <c r="Y147" s="26">
        <v>0</v>
      </c>
      <c r="Z147" s="26">
        <v>0</v>
      </c>
      <c r="AA147" s="26">
        <f t="shared" si="7"/>
        <v>3177.3396132954995</v>
      </c>
      <c r="AB147" s="26">
        <f t="shared" si="8"/>
        <v>4396.8853867045009</v>
      </c>
    </row>
    <row r="148" spans="1:28" x14ac:dyDescent="0.2">
      <c r="A148" s="18" t="s">
        <v>305</v>
      </c>
      <c r="B148" s="19" t="s">
        <v>306</v>
      </c>
      <c r="C148" s="19" t="s">
        <v>442</v>
      </c>
      <c r="D148" s="47" t="s">
        <v>478</v>
      </c>
      <c r="E148" s="22" t="s">
        <v>408</v>
      </c>
      <c r="F148" s="26">
        <v>2916.5124999999998</v>
      </c>
      <c r="G148" s="25">
        <v>0</v>
      </c>
      <c r="H148" s="25">
        <v>192.06</v>
      </c>
      <c r="I148" s="25"/>
      <c r="J148" s="40">
        <v>0</v>
      </c>
      <c r="K148" s="25">
        <v>104.91249999999999</v>
      </c>
      <c r="L148" s="26">
        <v>0</v>
      </c>
      <c r="M148" s="39">
        <v>3</v>
      </c>
      <c r="N148" s="26">
        <f t="shared" si="6"/>
        <v>3213.4849999999997</v>
      </c>
      <c r="O148" s="26">
        <v>0</v>
      </c>
      <c r="P148" s="26">
        <v>120.44407999999996</v>
      </c>
      <c r="Q148" s="26">
        <v>0</v>
      </c>
      <c r="R148" s="26">
        <v>29.165125</v>
      </c>
      <c r="S148" s="26"/>
      <c r="T148" s="26">
        <v>0</v>
      </c>
      <c r="U148" s="26">
        <v>269.82162500000004</v>
      </c>
      <c r="V148" s="26">
        <v>0</v>
      </c>
      <c r="W148" s="26">
        <v>0</v>
      </c>
      <c r="X148" s="26">
        <v>0</v>
      </c>
      <c r="Y148" s="26">
        <v>0</v>
      </c>
      <c r="Z148" s="26">
        <v>0</v>
      </c>
      <c r="AA148" s="26">
        <f t="shared" si="7"/>
        <v>419.43083000000001</v>
      </c>
      <c r="AB148" s="26">
        <f t="shared" si="8"/>
        <v>2794.0541699999994</v>
      </c>
    </row>
    <row r="149" spans="1:28" x14ac:dyDescent="0.2">
      <c r="A149" s="18" t="s">
        <v>307</v>
      </c>
      <c r="B149" s="19" t="s">
        <v>308</v>
      </c>
      <c r="C149" s="19" t="s">
        <v>442</v>
      </c>
      <c r="D149" s="47" t="s">
        <v>474</v>
      </c>
      <c r="E149" s="22" t="s">
        <v>408</v>
      </c>
      <c r="F149" s="26">
        <v>2600.5</v>
      </c>
      <c r="G149" s="25">
        <v>0</v>
      </c>
      <c r="H149" s="25">
        <v>162.96</v>
      </c>
      <c r="I149" s="25"/>
      <c r="J149" s="40">
        <v>0</v>
      </c>
      <c r="K149" s="25">
        <v>92.05</v>
      </c>
      <c r="L149" s="26">
        <v>0</v>
      </c>
      <c r="M149" s="39">
        <v>0</v>
      </c>
      <c r="N149" s="26">
        <f t="shared" si="6"/>
        <v>2855.51</v>
      </c>
      <c r="O149" s="26">
        <v>0</v>
      </c>
      <c r="P149" s="26">
        <v>61.246400000000023</v>
      </c>
      <c r="Q149" s="26">
        <v>0</v>
      </c>
      <c r="R149" s="26">
        <v>26.004999999999999</v>
      </c>
      <c r="S149" s="26"/>
      <c r="T149" s="26">
        <v>0</v>
      </c>
      <c r="U149" s="26">
        <v>170.89000000000001</v>
      </c>
      <c r="V149" s="26">
        <v>0</v>
      </c>
      <c r="W149" s="26">
        <v>0</v>
      </c>
      <c r="X149" s="26">
        <v>0</v>
      </c>
      <c r="Y149" s="26">
        <v>0</v>
      </c>
      <c r="Z149" s="26">
        <v>0</v>
      </c>
      <c r="AA149" s="26">
        <f t="shared" si="7"/>
        <v>258.14140000000003</v>
      </c>
      <c r="AB149" s="26">
        <f t="shared" si="8"/>
        <v>2597.3686000000002</v>
      </c>
    </row>
    <row r="150" spans="1:28" x14ac:dyDescent="0.2">
      <c r="A150" s="18" t="s">
        <v>309</v>
      </c>
      <c r="B150" s="19" t="s">
        <v>310</v>
      </c>
      <c r="C150" s="19" t="s">
        <v>452</v>
      </c>
      <c r="D150" s="50" t="s">
        <v>480</v>
      </c>
      <c r="E150" s="30" t="s">
        <v>408</v>
      </c>
      <c r="F150" s="26">
        <v>1883.4750000000001</v>
      </c>
      <c r="G150" s="25">
        <v>0</v>
      </c>
      <c r="H150" s="25">
        <v>128.04000000000002</v>
      </c>
      <c r="I150" s="25"/>
      <c r="J150" s="40">
        <v>0</v>
      </c>
      <c r="K150" s="25">
        <v>68.475000000000009</v>
      </c>
      <c r="L150" s="26">
        <v>0</v>
      </c>
      <c r="M150" s="39">
        <v>0</v>
      </c>
      <c r="N150" s="26">
        <f t="shared" si="6"/>
        <v>2079.9900000000002</v>
      </c>
      <c r="O150" s="26">
        <v>-66.480175999999986</v>
      </c>
      <c r="P150" s="26">
        <v>0</v>
      </c>
      <c r="Q150" s="26">
        <v>0</v>
      </c>
      <c r="R150" s="26">
        <v>18.834750000000003</v>
      </c>
      <c r="S150" s="26"/>
      <c r="T150" s="26">
        <v>0</v>
      </c>
      <c r="U150" s="26">
        <v>197.86325000000002</v>
      </c>
      <c r="V150" s="26">
        <v>917</v>
      </c>
      <c r="W150" s="26">
        <v>0</v>
      </c>
      <c r="X150" s="26">
        <v>0</v>
      </c>
      <c r="Y150" s="26">
        <v>0</v>
      </c>
      <c r="Z150" s="26">
        <v>0</v>
      </c>
      <c r="AA150" s="26">
        <f t="shared" si="7"/>
        <v>1067.2178240000001</v>
      </c>
      <c r="AB150" s="26">
        <f t="shared" si="8"/>
        <v>1012.7721760000002</v>
      </c>
    </row>
    <row r="151" spans="1:28" x14ac:dyDescent="0.2">
      <c r="A151" s="18" t="s">
        <v>311</v>
      </c>
      <c r="B151" s="19" t="s">
        <v>312</v>
      </c>
      <c r="C151" s="19" t="s">
        <v>453</v>
      </c>
      <c r="D151" s="48" t="s">
        <v>477</v>
      </c>
      <c r="E151" s="30" t="s">
        <v>408</v>
      </c>
      <c r="F151" s="26">
        <v>977.55000000000007</v>
      </c>
      <c r="G151" s="25">
        <v>0</v>
      </c>
      <c r="H151" s="25">
        <v>69.84</v>
      </c>
      <c r="I151" s="25"/>
      <c r="J151" s="40">
        <v>0</v>
      </c>
      <c r="K151" s="25">
        <v>36.150000000000006</v>
      </c>
      <c r="L151" s="26">
        <v>0</v>
      </c>
      <c r="M151" s="39">
        <v>0</v>
      </c>
      <c r="N151" s="26">
        <f t="shared" si="6"/>
        <v>1083.5400000000002</v>
      </c>
      <c r="O151" s="26">
        <v>-142.37127999999998</v>
      </c>
      <c r="P151" s="26">
        <v>0</v>
      </c>
      <c r="Q151" s="26">
        <v>0</v>
      </c>
      <c r="R151" s="26">
        <v>9.775500000000001</v>
      </c>
      <c r="S151" s="26"/>
      <c r="T151" s="26">
        <v>0</v>
      </c>
      <c r="U151" s="26">
        <v>112.41825000000001</v>
      </c>
      <c r="V151" s="26">
        <v>0</v>
      </c>
      <c r="W151" s="26">
        <v>0</v>
      </c>
      <c r="X151" s="26">
        <v>0</v>
      </c>
      <c r="Y151" s="26">
        <v>0</v>
      </c>
      <c r="Z151" s="26">
        <v>0</v>
      </c>
      <c r="AA151" s="26">
        <f t="shared" si="7"/>
        <v>-20.177529999999976</v>
      </c>
      <c r="AB151" s="26">
        <f t="shared" si="8"/>
        <v>1103.7175300000001</v>
      </c>
    </row>
    <row r="152" spans="1:28" x14ac:dyDescent="0.2">
      <c r="A152" s="18" t="s">
        <v>313</v>
      </c>
      <c r="B152" s="19" t="s">
        <v>314</v>
      </c>
      <c r="C152" s="19" t="s">
        <v>453</v>
      </c>
      <c r="D152" s="48" t="s">
        <v>477</v>
      </c>
      <c r="E152" s="30" t="s">
        <v>408</v>
      </c>
      <c r="F152" s="26">
        <v>977.55000000000007</v>
      </c>
      <c r="G152" s="25">
        <v>0</v>
      </c>
      <c r="H152" s="25">
        <v>69.84</v>
      </c>
      <c r="I152" s="25"/>
      <c r="J152" s="40">
        <v>0</v>
      </c>
      <c r="K152" s="25">
        <v>36.150000000000006</v>
      </c>
      <c r="L152" s="26">
        <v>0</v>
      </c>
      <c r="M152" s="39">
        <v>0</v>
      </c>
      <c r="N152" s="26">
        <f t="shared" si="6"/>
        <v>1083.5400000000002</v>
      </c>
      <c r="O152" s="26">
        <v>-142.37127999999998</v>
      </c>
      <c r="P152" s="26">
        <v>0</v>
      </c>
      <c r="Q152" s="26">
        <v>0</v>
      </c>
      <c r="R152" s="26">
        <v>9.775500000000001</v>
      </c>
      <c r="S152" s="26"/>
      <c r="T152" s="26">
        <v>0</v>
      </c>
      <c r="U152" s="26">
        <v>112.41825000000001</v>
      </c>
      <c r="V152" s="26">
        <v>326</v>
      </c>
      <c r="W152" s="26">
        <v>0</v>
      </c>
      <c r="X152" s="26">
        <v>0</v>
      </c>
      <c r="Y152" s="26">
        <v>0</v>
      </c>
      <c r="Z152" s="26">
        <v>0</v>
      </c>
      <c r="AA152" s="26">
        <f t="shared" si="7"/>
        <v>305.82247000000001</v>
      </c>
      <c r="AB152" s="26">
        <f t="shared" si="8"/>
        <v>777.71753000000012</v>
      </c>
    </row>
    <row r="153" spans="1:28" x14ac:dyDescent="0.2">
      <c r="A153" s="18" t="s">
        <v>315</v>
      </c>
      <c r="B153" s="19" t="s">
        <v>316</v>
      </c>
      <c r="C153" s="19" t="s">
        <v>442</v>
      </c>
      <c r="D153" s="47" t="s">
        <v>478</v>
      </c>
      <c r="E153" s="22" t="s">
        <v>408</v>
      </c>
      <c r="F153" s="26">
        <v>4708.6875</v>
      </c>
      <c r="G153" s="25">
        <v>0</v>
      </c>
      <c r="H153" s="25">
        <v>320.10000000000002</v>
      </c>
      <c r="I153" s="25"/>
      <c r="J153" s="40">
        <v>0</v>
      </c>
      <c r="K153" s="25">
        <v>171.1875</v>
      </c>
      <c r="L153" s="26">
        <v>0</v>
      </c>
      <c r="M153" s="39">
        <v>0</v>
      </c>
      <c r="N153" s="26">
        <f t="shared" si="6"/>
        <v>5199.9750000000004</v>
      </c>
      <c r="O153" s="26">
        <v>0</v>
      </c>
      <c r="P153" s="26">
        <v>563.52548400000001</v>
      </c>
      <c r="Q153" s="26">
        <v>11.887571037181994</v>
      </c>
      <c r="R153" s="26">
        <v>0</v>
      </c>
      <c r="S153" s="26"/>
      <c r="T153" s="26">
        <v>0</v>
      </c>
      <c r="U153" s="26">
        <v>588.34</v>
      </c>
      <c r="V153" s="26">
        <v>948</v>
      </c>
      <c r="W153" s="26">
        <v>0</v>
      </c>
      <c r="X153" s="26">
        <v>0</v>
      </c>
      <c r="Y153" s="26">
        <v>0</v>
      </c>
      <c r="Z153" s="26">
        <v>0</v>
      </c>
      <c r="AA153" s="26">
        <f t="shared" si="7"/>
        <v>2111.7530550371821</v>
      </c>
      <c r="AB153" s="26">
        <f t="shared" si="8"/>
        <v>3088.2219449628183</v>
      </c>
    </row>
    <row r="154" spans="1:28" x14ac:dyDescent="0.2">
      <c r="A154" s="18" t="s">
        <v>317</v>
      </c>
      <c r="B154" s="19" t="s">
        <v>318</v>
      </c>
      <c r="C154" s="19" t="s">
        <v>442</v>
      </c>
      <c r="D154" s="47" t="s">
        <v>475</v>
      </c>
      <c r="E154" s="22" t="s">
        <v>408</v>
      </c>
      <c r="F154" s="26">
        <v>5881.8250000000007</v>
      </c>
      <c r="G154" s="25">
        <v>0</v>
      </c>
      <c r="H154" s="25">
        <v>395.76000000000005</v>
      </c>
      <c r="I154" s="25"/>
      <c r="J154" s="40">
        <v>0</v>
      </c>
      <c r="K154" s="25">
        <v>213.10000000000002</v>
      </c>
      <c r="L154" s="26">
        <v>0</v>
      </c>
      <c r="M154" s="39">
        <v>0</v>
      </c>
      <c r="N154" s="26">
        <f t="shared" si="6"/>
        <v>6490.6850000000013</v>
      </c>
      <c r="O154" s="26">
        <v>0</v>
      </c>
      <c r="P154" s="26">
        <v>839.22114000000033</v>
      </c>
      <c r="Q154" s="26">
        <v>13.423504315068485</v>
      </c>
      <c r="R154" s="26">
        <v>0</v>
      </c>
      <c r="S154" s="26"/>
      <c r="T154" s="26">
        <v>0</v>
      </c>
      <c r="U154" s="26">
        <v>620.20075000000008</v>
      </c>
      <c r="V154" s="26">
        <v>0</v>
      </c>
      <c r="W154" s="26">
        <v>0</v>
      </c>
      <c r="X154" s="26">
        <v>0</v>
      </c>
      <c r="Y154" s="26">
        <v>0</v>
      </c>
      <c r="Z154" s="26">
        <v>0</v>
      </c>
      <c r="AA154" s="26">
        <f t="shared" si="7"/>
        <v>1472.8453943150689</v>
      </c>
      <c r="AB154" s="26">
        <f t="shared" si="8"/>
        <v>5017.8396056849324</v>
      </c>
    </row>
    <row r="155" spans="1:28" x14ac:dyDescent="0.2">
      <c r="A155" s="18" t="s">
        <v>319</v>
      </c>
      <c r="B155" s="19" t="s">
        <v>320</v>
      </c>
      <c r="C155" s="19" t="s">
        <v>442</v>
      </c>
      <c r="D155" s="47" t="s">
        <v>474</v>
      </c>
      <c r="E155" s="22" t="s">
        <v>408</v>
      </c>
      <c r="F155" s="26">
        <v>6761.7749999999996</v>
      </c>
      <c r="G155" s="25">
        <v>0</v>
      </c>
      <c r="H155" s="25">
        <v>442.32</v>
      </c>
      <c r="I155" s="25"/>
      <c r="J155" s="40">
        <v>0</v>
      </c>
      <c r="K155" s="25">
        <v>242.7</v>
      </c>
      <c r="L155" s="26">
        <v>0</v>
      </c>
      <c r="M155" s="39">
        <v>0</v>
      </c>
      <c r="N155" s="26">
        <f t="shared" si="6"/>
        <v>7446.7949999999992</v>
      </c>
      <c r="O155" s="26">
        <v>0</v>
      </c>
      <c r="P155" s="26">
        <v>1043.4462359999998</v>
      </c>
      <c r="Q155" s="26">
        <v>16.531479540117417</v>
      </c>
      <c r="R155" s="26">
        <v>67.617750000000001</v>
      </c>
      <c r="S155" s="26"/>
      <c r="T155" s="26">
        <v>0</v>
      </c>
      <c r="U155" s="26">
        <v>683.92224999999996</v>
      </c>
      <c r="V155" s="26">
        <v>1812</v>
      </c>
      <c r="W155" s="26">
        <v>0</v>
      </c>
      <c r="X155" s="26">
        <v>0</v>
      </c>
      <c r="Y155" s="26">
        <v>0</v>
      </c>
      <c r="Z155" s="26">
        <v>0</v>
      </c>
      <c r="AA155" s="26">
        <f t="shared" si="7"/>
        <v>3623.5177155401175</v>
      </c>
      <c r="AB155" s="26">
        <f t="shared" si="8"/>
        <v>3823.2772844598817</v>
      </c>
    </row>
    <row r="156" spans="1:28" ht="12" x14ac:dyDescent="0.2">
      <c r="A156" s="18" t="s">
        <v>321</v>
      </c>
      <c r="B156" s="19" t="s">
        <v>322</v>
      </c>
      <c r="C156" s="19" t="s">
        <v>453</v>
      </c>
      <c r="D156" s="49" t="s">
        <v>477</v>
      </c>
      <c r="E156" s="30" t="s">
        <v>408</v>
      </c>
      <c r="F156" s="26">
        <v>814.625</v>
      </c>
      <c r="G156" s="25">
        <v>0</v>
      </c>
      <c r="H156" s="25">
        <v>58.2</v>
      </c>
      <c r="I156" s="25"/>
      <c r="J156" s="40">
        <v>0</v>
      </c>
      <c r="K156" s="25">
        <v>30.125</v>
      </c>
      <c r="L156" s="26">
        <v>0</v>
      </c>
      <c r="M156" s="39">
        <v>0</v>
      </c>
      <c r="N156" s="26">
        <f t="shared" si="6"/>
        <v>902.95</v>
      </c>
      <c r="O156" s="26">
        <v>-153.92903999999999</v>
      </c>
      <c r="P156" s="26">
        <v>0</v>
      </c>
      <c r="Q156" s="26">
        <v>0</v>
      </c>
      <c r="R156" s="26">
        <v>8.1462500000000002</v>
      </c>
      <c r="S156" s="26"/>
      <c r="T156" s="26">
        <v>0</v>
      </c>
      <c r="U156" s="26">
        <v>112.41825000000001</v>
      </c>
      <c r="V156" s="26">
        <v>0</v>
      </c>
      <c r="W156" s="26">
        <v>0</v>
      </c>
      <c r="X156" s="26">
        <v>0</v>
      </c>
      <c r="Y156" s="26">
        <v>0</v>
      </c>
      <c r="Z156" s="26">
        <v>0</v>
      </c>
      <c r="AA156" s="26">
        <f t="shared" si="7"/>
        <v>-33.364539999999963</v>
      </c>
      <c r="AB156" s="26">
        <f t="shared" si="8"/>
        <v>936.31453999999997</v>
      </c>
    </row>
    <row r="157" spans="1:28" x14ac:dyDescent="0.2">
      <c r="A157" s="18" t="s">
        <v>323</v>
      </c>
      <c r="B157" s="19" t="s">
        <v>324</v>
      </c>
      <c r="C157" s="19" t="s">
        <v>442</v>
      </c>
      <c r="D157" s="47" t="s">
        <v>479</v>
      </c>
      <c r="E157" s="22" t="s">
        <v>408</v>
      </c>
      <c r="F157" s="26">
        <v>3584.3500000000004</v>
      </c>
      <c r="G157" s="25">
        <v>0</v>
      </c>
      <c r="H157" s="25">
        <v>256.08000000000004</v>
      </c>
      <c r="I157" s="25"/>
      <c r="J157" s="40">
        <v>0</v>
      </c>
      <c r="K157" s="25">
        <v>132.55000000000001</v>
      </c>
      <c r="L157" s="26">
        <v>0</v>
      </c>
      <c r="M157" s="39">
        <v>1</v>
      </c>
      <c r="N157" s="26">
        <f t="shared" si="6"/>
        <v>3972.9800000000005</v>
      </c>
      <c r="O157" s="26">
        <v>0</v>
      </c>
      <c r="P157" s="26">
        <v>344.76520000000005</v>
      </c>
      <c r="Q157" s="26">
        <v>0.77051989726027381</v>
      </c>
      <c r="R157" s="26">
        <v>35.843500000000006</v>
      </c>
      <c r="S157" s="26"/>
      <c r="T157" s="26">
        <v>0</v>
      </c>
      <c r="U157" s="26">
        <v>355.99112500000007</v>
      </c>
      <c r="V157" s="26">
        <v>1087</v>
      </c>
      <c r="W157" s="26">
        <v>0</v>
      </c>
      <c r="X157" s="26">
        <v>0</v>
      </c>
      <c r="Y157" s="26">
        <v>0</v>
      </c>
      <c r="Z157" s="26">
        <v>0</v>
      </c>
      <c r="AA157" s="26">
        <f t="shared" si="7"/>
        <v>1824.3703448972603</v>
      </c>
      <c r="AB157" s="26">
        <f t="shared" si="8"/>
        <v>2148.6096551027404</v>
      </c>
    </row>
    <row r="158" spans="1:28" x14ac:dyDescent="0.2">
      <c r="A158" s="18" t="s">
        <v>325</v>
      </c>
      <c r="B158" s="19" t="s">
        <v>326</v>
      </c>
      <c r="C158" s="19" t="s">
        <v>454</v>
      </c>
      <c r="D158" s="47" t="s">
        <v>478</v>
      </c>
      <c r="E158" s="22" t="s">
        <v>408</v>
      </c>
      <c r="F158" s="26">
        <v>6419.55</v>
      </c>
      <c r="G158" s="25">
        <v>0</v>
      </c>
      <c r="H158" s="25">
        <v>465.5</v>
      </c>
      <c r="I158" s="25"/>
      <c r="J158" s="40">
        <v>0</v>
      </c>
      <c r="K158" s="25">
        <v>229.8</v>
      </c>
      <c r="L158" s="26">
        <v>0</v>
      </c>
      <c r="M158" s="39">
        <v>0</v>
      </c>
      <c r="N158" s="26">
        <f t="shared" si="6"/>
        <v>7114.85</v>
      </c>
      <c r="O158" s="26">
        <v>0</v>
      </c>
      <c r="P158" s="26">
        <v>972.5427840000001</v>
      </c>
      <c r="Q158" s="26">
        <v>21.128671232876716</v>
      </c>
      <c r="R158" s="26">
        <v>64.19550000000001</v>
      </c>
      <c r="S158" s="26"/>
      <c r="T158" s="26">
        <v>0</v>
      </c>
      <c r="U158" s="26">
        <v>738.2482500000001</v>
      </c>
      <c r="V158" s="26">
        <v>1466</v>
      </c>
      <c r="W158" s="26">
        <v>0</v>
      </c>
      <c r="X158" s="26">
        <v>0</v>
      </c>
      <c r="Y158" s="26">
        <v>0</v>
      </c>
      <c r="Z158" s="26">
        <v>0</v>
      </c>
      <c r="AA158" s="26">
        <f t="shared" si="7"/>
        <v>3262.1152052328771</v>
      </c>
      <c r="AB158" s="26">
        <f t="shared" si="8"/>
        <v>3852.7347947671233</v>
      </c>
    </row>
    <row r="159" spans="1:28" ht="12" x14ac:dyDescent="0.2">
      <c r="A159" s="18" t="s">
        <v>327</v>
      </c>
      <c r="B159" s="19" t="s">
        <v>328</v>
      </c>
      <c r="C159" s="19" t="s">
        <v>453</v>
      </c>
      <c r="D159" s="49" t="s">
        <v>477</v>
      </c>
      <c r="E159" s="30" t="s">
        <v>408</v>
      </c>
      <c r="F159" s="26">
        <v>814.625</v>
      </c>
      <c r="G159" s="25">
        <v>0</v>
      </c>
      <c r="H159" s="25">
        <v>58.2</v>
      </c>
      <c r="I159" s="25"/>
      <c r="J159" s="40">
        <v>0</v>
      </c>
      <c r="K159" s="25">
        <v>30.125</v>
      </c>
      <c r="L159" s="26">
        <v>0</v>
      </c>
      <c r="M159" s="39">
        <v>0</v>
      </c>
      <c r="N159" s="26">
        <f t="shared" si="6"/>
        <v>902.95</v>
      </c>
      <c r="O159" s="26">
        <v>-153.92903999999999</v>
      </c>
      <c r="P159" s="26">
        <v>0</v>
      </c>
      <c r="Q159" s="26">
        <v>0</v>
      </c>
      <c r="R159" s="26">
        <v>8.1462500000000002</v>
      </c>
      <c r="S159" s="26"/>
      <c r="T159" s="26">
        <v>0</v>
      </c>
      <c r="U159" s="26">
        <v>112.41825000000001</v>
      </c>
      <c r="V159" s="26">
        <v>264</v>
      </c>
      <c r="W159" s="26">
        <v>0</v>
      </c>
      <c r="X159" s="26">
        <v>0</v>
      </c>
      <c r="Y159" s="26">
        <v>0</v>
      </c>
      <c r="Z159" s="26">
        <v>0</v>
      </c>
      <c r="AA159" s="26">
        <f t="shared" si="7"/>
        <v>230.63546000000002</v>
      </c>
      <c r="AB159" s="26">
        <f t="shared" si="8"/>
        <v>672.31454000000008</v>
      </c>
    </row>
    <row r="160" spans="1:28" x14ac:dyDescent="0.2">
      <c r="A160" s="18" t="s">
        <v>329</v>
      </c>
      <c r="B160" s="19" t="s">
        <v>330</v>
      </c>
      <c r="C160" s="19" t="s">
        <v>442</v>
      </c>
      <c r="D160" s="47" t="s">
        <v>474</v>
      </c>
      <c r="E160" s="22" t="s">
        <v>408</v>
      </c>
      <c r="F160" s="26">
        <v>6113.2250000000004</v>
      </c>
      <c r="G160" s="25">
        <v>0</v>
      </c>
      <c r="H160" s="25">
        <v>407.4</v>
      </c>
      <c r="I160" s="25"/>
      <c r="J160" s="40">
        <v>0</v>
      </c>
      <c r="K160" s="25">
        <v>220.77500000000003</v>
      </c>
      <c r="L160" s="26">
        <v>0</v>
      </c>
      <c r="M160" s="39">
        <v>0</v>
      </c>
      <c r="N160" s="26">
        <f t="shared" si="6"/>
        <v>6741.4</v>
      </c>
      <c r="O160" s="26">
        <v>0</v>
      </c>
      <c r="P160" s="26">
        <v>892.77386400000034</v>
      </c>
      <c r="Q160" s="26">
        <v>23.470531687866931</v>
      </c>
      <c r="R160" s="26">
        <v>61.132250000000006</v>
      </c>
      <c r="S160" s="26"/>
      <c r="T160" s="26">
        <v>0</v>
      </c>
      <c r="U160" s="26">
        <v>777.96637500000008</v>
      </c>
      <c r="V160" s="26">
        <v>0</v>
      </c>
      <c r="W160" s="26">
        <v>0</v>
      </c>
      <c r="X160" s="26">
        <v>0</v>
      </c>
      <c r="Y160" s="26">
        <v>0</v>
      </c>
      <c r="Z160" s="26">
        <v>0</v>
      </c>
      <c r="AA160" s="26">
        <f t="shared" si="7"/>
        <v>1755.3430206878675</v>
      </c>
      <c r="AB160" s="26">
        <f t="shared" si="8"/>
        <v>4986.0569793121322</v>
      </c>
    </row>
    <row r="161" spans="1:28" x14ac:dyDescent="0.2">
      <c r="A161" s="18" t="s">
        <v>331</v>
      </c>
      <c r="B161" s="19" t="s">
        <v>332</v>
      </c>
      <c r="C161" s="19" t="s">
        <v>442</v>
      </c>
      <c r="D161" s="47" t="s">
        <v>478</v>
      </c>
      <c r="E161" s="22" t="s">
        <v>408</v>
      </c>
      <c r="F161" s="26">
        <v>1873.6375</v>
      </c>
      <c r="G161" s="25">
        <v>0</v>
      </c>
      <c r="H161" s="25">
        <v>133.86000000000001</v>
      </c>
      <c r="I161" s="25"/>
      <c r="J161" s="40">
        <v>0</v>
      </c>
      <c r="K161" s="25">
        <v>69.287500000000009</v>
      </c>
      <c r="L161" s="26">
        <v>0</v>
      </c>
      <c r="M161" s="39">
        <v>0</v>
      </c>
      <c r="N161" s="26">
        <f t="shared" si="6"/>
        <v>2076.7849999999999</v>
      </c>
      <c r="O161" s="26">
        <v>-66.803599999999989</v>
      </c>
      <c r="P161" s="26">
        <v>0</v>
      </c>
      <c r="Q161" s="26">
        <v>0</v>
      </c>
      <c r="R161" s="26">
        <v>0</v>
      </c>
      <c r="S161" s="26"/>
      <c r="T161" s="26">
        <v>0</v>
      </c>
      <c r="U161" s="26">
        <v>206.10012500000002</v>
      </c>
      <c r="V161" s="26">
        <v>0</v>
      </c>
      <c r="W161" s="26">
        <v>0</v>
      </c>
      <c r="X161" s="26">
        <v>0</v>
      </c>
      <c r="Y161" s="26">
        <v>0</v>
      </c>
      <c r="Z161" s="26">
        <v>0</v>
      </c>
      <c r="AA161" s="26">
        <f t="shared" si="7"/>
        <v>139.29652500000003</v>
      </c>
      <c r="AB161" s="26">
        <f t="shared" si="8"/>
        <v>1937.4884749999999</v>
      </c>
    </row>
    <row r="162" spans="1:28" x14ac:dyDescent="0.2">
      <c r="A162" s="18" t="s">
        <v>333</v>
      </c>
      <c r="B162" s="19" t="s">
        <v>334</v>
      </c>
      <c r="C162" s="19" t="s">
        <v>442</v>
      </c>
      <c r="D162" s="47" t="s">
        <v>474</v>
      </c>
      <c r="E162" s="22" t="s">
        <v>408</v>
      </c>
      <c r="F162" s="26">
        <v>6393.4250000000002</v>
      </c>
      <c r="G162" s="25">
        <v>0</v>
      </c>
      <c r="H162" s="25">
        <v>430.68</v>
      </c>
      <c r="I162" s="25"/>
      <c r="J162" s="40">
        <v>0</v>
      </c>
      <c r="K162" s="25">
        <v>231.72500000000002</v>
      </c>
      <c r="L162" s="26">
        <v>0</v>
      </c>
      <c r="M162" s="39">
        <v>2</v>
      </c>
      <c r="N162" s="26">
        <f t="shared" si="6"/>
        <v>7055.8300000000008</v>
      </c>
      <c r="O162" s="26">
        <v>0</v>
      </c>
      <c r="P162" s="26">
        <v>959.93611199999987</v>
      </c>
      <c r="Q162" s="26">
        <v>18.423385127201563</v>
      </c>
      <c r="R162" s="26">
        <v>63.934250000000006</v>
      </c>
      <c r="S162" s="26"/>
      <c r="T162" s="26">
        <v>0</v>
      </c>
      <c r="U162" s="26">
        <v>716.50750000000005</v>
      </c>
      <c r="V162" s="26">
        <v>1083</v>
      </c>
      <c r="W162" s="26">
        <v>0</v>
      </c>
      <c r="X162" s="26">
        <v>0</v>
      </c>
      <c r="Y162" s="26">
        <v>0</v>
      </c>
      <c r="Z162" s="26">
        <v>0</v>
      </c>
      <c r="AA162" s="26">
        <f t="shared" si="7"/>
        <v>2841.8012471272013</v>
      </c>
      <c r="AB162" s="26">
        <f t="shared" si="8"/>
        <v>4214.0287528727995</v>
      </c>
    </row>
    <row r="163" spans="1:28" x14ac:dyDescent="0.2">
      <c r="A163" s="18" t="s">
        <v>335</v>
      </c>
      <c r="B163" s="19" t="s">
        <v>336</v>
      </c>
      <c r="C163" s="19" t="s">
        <v>455</v>
      </c>
      <c r="D163" s="47" t="s">
        <v>479</v>
      </c>
      <c r="E163" s="22" t="s">
        <v>408</v>
      </c>
      <c r="F163" s="26">
        <v>7198.5749999999998</v>
      </c>
      <c r="G163" s="25">
        <v>0</v>
      </c>
      <c r="H163" s="25">
        <v>465.5</v>
      </c>
      <c r="I163" s="25"/>
      <c r="J163" s="40">
        <v>0</v>
      </c>
      <c r="K163" s="25">
        <v>261.2</v>
      </c>
      <c r="L163" s="26">
        <v>0</v>
      </c>
      <c r="M163" s="39">
        <v>0</v>
      </c>
      <c r="N163" s="26">
        <f t="shared" si="6"/>
        <v>7925.2749999999996</v>
      </c>
      <c r="O163" s="26">
        <v>0</v>
      </c>
      <c r="P163" s="26">
        <v>1145.6495639999998</v>
      </c>
      <c r="Q163" s="26">
        <v>26.262521917808218</v>
      </c>
      <c r="R163" s="26">
        <v>71.985749999999996</v>
      </c>
      <c r="S163" s="26"/>
      <c r="T163" s="26">
        <v>0</v>
      </c>
      <c r="U163" s="26">
        <v>827.83612500000004</v>
      </c>
      <c r="V163" s="26">
        <v>0</v>
      </c>
      <c r="W163" s="26">
        <v>0</v>
      </c>
      <c r="X163" s="26">
        <v>0</v>
      </c>
      <c r="Y163" s="26">
        <v>0</v>
      </c>
      <c r="Z163" s="26">
        <v>0</v>
      </c>
      <c r="AA163" s="26">
        <f t="shared" si="7"/>
        <v>2071.733960917808</v>
      </c>
      <c r="AB163" s="26">
        <f t="shared" si="8"/>
        <v>5853.5410390821917</v>
      </c>
    </row>
    <row r="164" spans="1:28" x14ac:dyDescent="0.2">
      <c r="A164" s="18" t="s">
        <v>337</v>
      </c>
      <c r="B164" s="19" t="s">
        <v>338</v>
      </c>
      <c r="C164" s="19" t="s">
        <v>442</v>
      </c>
      <c r="D164" s="47" t="s">
        <v>476</v>
      </c>
      <c r="E164" s="22" t="s">
        <v>408</v>
      </c>
      <c r="F164" s="26">
        <v>1303.4000000000001</v>
      </c>
      <c r="G164" s="25">
        <v>0</v>
      </c>
      <c r="H164" s="25">
        <v>93.12</v>
      </c>
      <c r="I164" s="25"/>
      <c r="J164" s="40">
        <v>0</v>
      </c>
      <c r="K164" s="25">
        <v>48.2</v>
      </c>
      <c r="L164" s="26">
        <v>0</v>
      </c>
      <c r="M164" s="39">
        <v>1</v>
      </c>
      <c r="N164" s="26">
        <f t="shared" si="6"/>
        <v>1444.72</v>
      </c>
      <c r="O164" s="26">
        <v>-119.25575999999997</v>
      </c>
      <c r="P164" s="26">
        <v>0</v>
      </c>
      <c r="Q164" s="26">
        <v>0</v>
      </c>
      <c r="R164" s="26">
        <v>0</v>
      </c>
      <c r="S164" s="26"/>
      <c r="T164" s="26">
        <v>0</v>
      </c>
      <c r="U164" s="26">
        <v>187.36375000000001</v>
      </c>
      <c r="V164" s="26">
        <v>0</v>
      </c>
      <c r="W164" s="26">
        <v>0</v>
      </c>
      <c r="X164" s="26">
        <v>0</v>
      </c>
      <c r="Y164" s="26">
        <v>0</v>
      </c>
      <c r="Z164" s="26">
        <v>0</v>
      </c>
      <c r="AA164" s="26">
        <f t="shared" si="7"/>
        <v>68.107990000000044</v>
      </c>
      <c r="AB164" s="26">
        <f t="shared" si="8"/>
        <v>1376.6120100000001</v>
      </c>
    </row>
    <row r="165" spans="1:28" x14ac:dyDescent="0.2">
      <c r="A165" s="18" t="s">
        <v>458</v>
      </c>
      <c r="B165" s="19" t="s">
        <v>459</v>
      </c>
      <c r="C165" s="19" t="s">
        <v>442</v>
      </c>
      <c r="D165" s="47" t="s">
        <v>476</v>
      </c>
      <c r="E165" s="22" t="s">
        <v>408</v>
      </c>
      <c r="F165" s="26">
        <v>3747.2750000000001</v>
      </c>
      <c r="G165" s="25">
        <v>0</v>
      </c>
      <c r="H165" s="25">
        <v>267.72000000000003</v>
      </c>
      <c r="I165" s="25"/>
      <c r="J165" s="40">
        <v>0</v>
      </c>
      <c r="K165" s="25">
        <v>138.57500000000002</v>
      </c>
      <c r="L165" s="26">
        <v>0</v>
      </c>
      <c r="M165" s="39">
        <v>0</v>
      </c>
      <c r="N165" s="26">
        <f t="shared" si="6"/>
        <v>4153.57</v>
      </c>
      <c r="O165" s="26">
        <v>0</v>
      </c>
      <c r="P165" s="26">
        <v>373.65959999999995</v>
      </c>
      <c r="Q165" s="26">
        <v>1.6401287671232887</v>
      </c>
      <c r="R165" s="26">
        <v>0</v>
      </c>
      <c r="S165" s="26"/>
      <c r="T165" s="26">
        <v>0</v>
      </c>
      <c r="U165" s="26">
        <v>374.72750000000002</v>
      </c>
      <c r="V165" s="26">
        <v>0</v>
      </c>
      <c r="W165" s="26">
        <v>0</v>
      </c>
      <c r="X165" s="26">
        <v>0</v>
      </c>
      <c r="Y165" s="26">
        <v>0</v>
      </c>
      <c r="Z165" s="26">
        <v>0</v>
      </c>
      <c r="AA165" s="26">
        <f t="shared" si="7"/>
        <v>750.02722876712323</v>
      </c>
      <c r="AB165" s="26">
        <f t="shared" si="8"/>
        <v>3403.5427712328765</v>
      </c>
    </row>
    <row r="166" spans="1:28" x14ac:dyDescent="0.2">
      <c r="A166" s="18" t="s">
        <v>339</v>
      </c>
      <c r="B166" s="19" t="s">
        <v>340</v>
      </c>
      <c r="C166" s="19" t="s">
        <v>442</v>
      </c>
      <c r="D166" s="47" t="s">
        <v>475</v>
      </c>
      <c r="E166" s="22" t="s">
        <v>408</v>
      </c>
      <c r="F166" s="26">
        <v>6943.9875000000002</v>
      </c>
      <c r="G166" s="25">
        <v>0</v>
      </c>
      <c r="H166" s="25">
        <v>483.06</v>
      </c>
      <c r="I166" s="25"/>
      <c r="J166" s="40">
        <v>0</v>
      </c>
      <c r="K166" s="25">
        <v>254.4375</v>
      </c>
      <c r="L166" s="26">
        <v>0</v>
      </c>
      <c r="M166" s="39">
        <v>0</v>
      </c>
      <c r="N166" s="26">
        <f t="shared" si="6"/>
        <v>7681.4850000000006</v>
      </c>
      <c r="O166" s="26">
        <v>0</v>
      </c>
      <c r="P166" s="26">
        <v>1093.57602</v>
      </c>
      <c r="Q166" s="26">
        <v>19.464828082191779</v>
      </c>
      <c r="R166" s="26">
        <v>69.439875000000001</v>
      </c>
      <c r="S166" s="26"/>
      <c r="T166" s="26">
        <v>0</v>
      </c>
      <c r="U166" s="26">
        <v>732.98125000000005</v>
      </c>
      <c r="V166" s="26">
        <v>0</v>
      </c>
      <c r="W166" s="26">
        <v>0</v>
      </c>
      <c r="X166" s="26">
        <v>0</v>
      </c>
      <c r="Y166" s="26">
        <v>0</v>
      </c>
      <c r="Z166" s="26">
        <v>0</v>
      </c>
      <c r="AA166" s="26">
        <f t="shared" si="7"/>
        <v>1915.4619730821919</v>
      </c>
      <c r="AB166" s="26">
        <f t="shared" si="8"/>
        <v>5766.0230269178082</v>
      </c>
    </row>
    <row r="167" spans="1:28" x14ac:dyDescent="0.2">
      <c r="A167" s="18" t="s">
        <v>341</v>
      </c>
      <c r="B167" s="19" t="s">
        <v>342</v>
      </c>
      <c r="C167" s="19" t="s">
        <v>442</v>
      </c>
      <c r="D167" s="47" t="s">
        <v>478</v>
      </c>
      <c r="E167" s="22" t="s">
        <v>408</v>
      </c>
      <c r="F167" s="26">
        <v>5034.5375000000004</v>
      </c>
      <c r="G167" s="25">
        <v>0</v>
      </c>
      <c r="H167" s="25">
        <v>343.38</v>
      </c>
      <c r="I167" s="25"/>
      <c r="J167" s="40">
        <v>0</v>
      </c>
      <c r="K167" s="25">
        <v>183.23750000000001</v>
      </c>
      <c r="L167" s="26">
        <v>0</v>
      </c>
      <c r="M167" s="39">
        <v>3</v>
      </c>
      <c r="N167" s="26">
        <f t="shared" si="6"/>
        <v>5561.1550000000007</v>
      </c>
      <c r="O167" s="26">
        <v>0</v>
      </c>
      <c r="P167" s="26">
        <v>640.67353200000025</v>
      </c>
      <c r="Q167" s="26">
        <v>8.1486461448140854</v>
      </c>
      <c r="R167" s="26">
        <v>50.345375000000004</v>
      </c>
      <c r="S167" s="26"/>
      <c r="T167" s="26">
        <v>0</v>
      </c>
      <c r="U167" s="26">
        <v>513.39449999999999</v>
      </c>
      <c r="V167" s="26">
        <v>0</v>
      </c>
      <c r="W167" s="26">
        <v>0</v>
      </c>
      <c r="X167" s="26">
        <v>0</v>
      </c>
      <c r="Y167" s="26">
        <v>0</v>
      </c>
      <c r="Z167" s="26">
        <v>0</v>
      </c>
      <c r="AA167" s="26">
        <f t="shared" si="7"/>
        <v>1212.5620531448144</v>
      </c>
      <c r="AB167" s="26">
        <f t="shared" si="8"/>
        <v>4348.5929468551858</v>
      </c>
    </row>
    <row r="168" spans="1:28" x14ac:dyDescent="0.2">
      <c r="A168" s="18" t="s">
        <v>343</v>
      </c>
      <c r="B168" s="19" t="s">
        <v>344</v>
      </c>
      <c r="C168" s="19" t="s">
        <v>442</v>
      </c>
      <c r="D168" s="47" t="s">
        <v>403</v>
      </c>
      <c r="E168" s="22" t="s">
        <v>408</v>
      </c>
      <c r="F168" s="26">
        <v>2280.9500000000003</v>
      </c>
      <c r="G168" s="25">
        <v>0</v>
      </c>
      <c r="H168" s="25">
        <v>162.96</v>
      </c>
      <c r="I168" s="25"/>
      <c r="J168" s="40">
        <v>0</v>
      </c>
      <c r="K168" s="25">
        <v>84.350000000000009</v>
      </c>
      <c r="L168" s="26">
        <v>0</v>
      </c>
      <c r="M168" s="39">
        <v>0</v>
      </c>
      <c r="N168" s="26">
        <f t="shared" si="6"/>
        <v>2528.2600000000002</v>
      </c>
      <c r="O168" s="26">
        <v>0</v>
      </c>
      <c r="P168" s="26">
        <v>10.641600000000011</v>
      </c>
      <c r="Q168" s="26">
        <v>0</v>
      </c>
      <c r="R168" s="26">
        <v>0</v>
      </c>
      <c r="S168" s="26"/>
      <c r="T168" s="26">
        <v>0</v>
      </c>
      <c r="U168" s="26">
        <v>318.51837500000005</v>
      </c>
      <c r="V168" s="26">
        <v>0</v>
      </c>
      <c r="W168" s="26">
        <v>0</v>
      </c>
      <c r="X168" s="26">
        <v>0</v>
      </c>
      <c r="Y168" s="26">
        <v>0</v>
      </c>
      <c r="Z168" s="26">
        <v>0</v>
      </c>
      <c r="AA168" s="26">
        <f t="shared" si="7"/>
        <v>329.15997500000003</v>
      </c>
      <c r="AB168" s="26">
        <f t="shared" si="8"/>
        <v>2199.1000250000002</v>
      </c>
    </row>
    <row r="169" spans="1:28" x14ac:dyDescent="0.2">
      <c r="A169" s="18" t="s">
        <v>345</v>
      </c>
      <c r="B169" s="19" t="s">
        <v>346</v>
      </c>
      <c r="C169" s="19" t="s">
        <v>453</v>
      </c>
      <c r="D169" s="48" t="s">
        <v>477</v>
      </c>
      <c r="E169" s="30" t="s">
        <v>408</v>
      </c>
      <c r="F169" s="26">
        <v>1140.4750000000001</v>
      </c>
      <c r="G169" s="25">
        <v>0</v>
      </c>
      <c r="H169" s="25">
        <v>81.48</v>
      </c>
      <c r="I169" s="25"/>
      <c r="J169" s="40">
        <v>0</v>
      </c>
      <c r="K169" s="25">
        <v>42.175000000000004</v>
      </c>
      <c r="L169" s="26">
        <v>0</v>
      </c>
      <c r="M169" s="39">
        <v>0</v>
      </c>
      <c r="N169" s="26">
        <f t="shared" si="6"/>
        <v>1264.1300000000001</v>
      </c>
      <c r="O169" s="26">
        <v>-130.81351999999998</v>
      </c>
      <c r="P169" s="26">
        <v>0</v>
      </c>
      <c r="Q169" s="26">
        <v>0</v>
      </c>
      <c r="R169" s="26">
        <v>0</v>
      </c>
      <c r="S169" s="26"/>
      <c r="T169" s="26">
        <v>0</v>
      </c>
      <c r="U169" s="26">
        <v>112.41825000000001</v>
      </c>
      <c r="V169" s="26">
        <v>453</v>
      </c>
      <c r="W169" s="26">
        <v>0</v>
      </c>
      <c r="X169" s="26">
        <v>0</v>
      </c>
      <c r="Y169" s="26">
        <v>0</v>
      </c>
      <c r="Z169" s="26">
        <v>0</v>
      </c>
      <c r="AA169" s="26">
        <f t="shared" si="7"/>
        <v>434.60473000000002</v>
      </c>
      <c r="AB169" s="26">
        <f t="shared" si="8"/>
        <v>829.52527000000009</v>
      </c>
    </row>
    <row r="170" spans="1:28" x14ac:dyDescent="0.2">
      <c r="A170" s="18" t="s">
        <v>347</v>
      </c>
      <c r="B170" s="19" t="s">
        <v>348</v>
      </c>
      <c r="C170" s="19" t="s">
        <v>451</v>
      </c>
      <c r="D170" s="47" t="s">
        <v>478</v>
      </c>
      <c r="E170" s="22" t="s">
        <v>408</v>
      </c>
      <c r="F170" s="26">
        <v>1313.2375000000002</v>
      </c>
      <c r="G170" s="25">
        <v>0</v>
      </c>
      <c r="H170" s="25">
        <v>87.300000000000011</v>
      </c>
      <c r="I170" s="25"/>
      <c r="J170" s="40">
        <v>0</v>
      </c>
      <c r="K170" s="25">
        <v>47.387500000000003</v>
      </c>
      <c r="L170" s="26">
        <v>0</v>
      </c>
      <c r="M170" s="39">
        <v>0</v>
      </c>
      <c r="N170" s="26">
        <f t="shared" si="6"/>
        <v>1447.9250000000002</v>
      </c>
      <c r="O170" s="26">
        <v>-119.05063999999997</v>
      </c>
      <c r="P170" s="26">
        <v>0</v>
      </c>
      <c r="Q170" s="26">
        <v>0</v>
      </c>
      <c r="R170" s="26">
        <v>13.132375000000001</v>
      </c>
      <c r="S170" s="26"/>
      <c r="T170" s="26">
        <v>0</v>
      </c>
      <c r="U170" s="26">
        <v>131.15462500000001</v>
      </c>
      <c r="V170" s="26">
        <v>0</v>
      </c>
      <c r="W170" s="26">
        <v>0</v>
      </c>
      <c r="X170" s="26">
        <v>0</v>
      </c>
      <c r="Y170" s="26">
        <v>0</v>
      </c>
      <c r="Z170" s="26">
        <v>0</v>
      </c>
      <c r="AA170" s="26">
        <f t="shared" si="7"/>
        <v>25.236360000000033</v>
      </c>
      <c r="AB170" s="26">
        <f t="shared" si="8"/>
        <v>1422.6886400000001</v>
      </c>
    </row>
    <row r="171" spans="1:28" x14ac:dyDescent="0.2">
      <c r="A171" s="18" t="s">
        <v>349</v>
      </c>
      <c r="B171" s="19" t="s">
        <v>350</v>
      </c>
      <c r="C171" s="19" t="s">
        <v>451</v>
      </c>
      <c r="D171" s="47" t="s">
        <v>478</v>
      </c>
      <c r="E171" s="22" t="s">
        <v>408</v>
      </c>
      <c r="F171" s="26">
        <v>2057.8125</v>
      </c>
      <c r="G171" s="25">
        <v>0</v>
      </c>
      <c r="H171" s="25">
        <v>139.68</v>
      </c>
      <c r="I171" s="25"/>
      <c r="J171" s="40">
        <v>0</v>
      </c>
      <c r="K171" s="25">
        <v>74.775000000000006</v>
      </c>
      <c r="L171" s="26">
        <v>0</v>
      </c>
      <c r="M171" s="39">
        <v>0</v>
      </c>
      <c r="N171" s="26">
        <f t="shared" si="6"/>
        <v>2272.2674999999999</v>
      </c>
      <c r="O171" s="26">
        <v>-31.610383999999982</v>
      </c>
      <c r="P171" s="26">
        <v>0</v>
      </c>
      <c r="Q171" s="26">
        <v>0</v>
      </c>
      <c r="R171" s="26">
        <v>0</v>
      </c>
      <c r="S171" s="26"/>
      <c r="T171" s="26">
        <v>0</v>
      </c>
      <c r="U171" s="26">
        <v>259.32212500000003</v>
      </c>
      <c r="V171" s="26">
        <v>0</v>
      </c>
      <c r="W171" s="26">
        <v>0</v>
      </c>
      <c r="X171" s="26">
        <v>0</v>
      </c>
      <c r="Y171" s="26">
        <v>0</v>
      </c>
      <c r="Z171" s="26">
        <v>0</v>
      </c>
      <c r="AA171" s="26">
        <f t="shared" si="7"/>
        <v>227.71174100000005</v>
      </c>
      <c r="AB171" s="26">
        <f t="shared" si="8"/>
        <v>2044.5557589999999</v>
      </c>
    </row>
    <row r="172" spans="1:28" x14ac:dyDescent="0.2">
      <c r="A172" s="18" t="s">
        <v>351</v>
      </c>
      <c r="B172" s="19" t="s">
        <v>352</v>
      </c>
      <c r="C172" s="19" t="s">
        <v>442</v>
      </c>
      <c r="D172" s="47" t="s">
        <v>476</v>
      </c>
      <c r="E172" s="22" t="s">
        <v>408</v>
      </c>
      <c r="F172" s="26">
        <v>5946.7625000000007</v>
      </c>
      <c r="G172" s="25">
        <v>0</v>
      </c>
      <c r="H172" s="25">
        <v>424.86</v>
      </c>
      <c r="I172" s="25"/>
      <c r="J172" s="40">
        <v>0</v>
      </c>
      <c r="K172" s="25">
        <v>219.91250000000002</v>
      </c>
      <c r="L172" s="26">
        <v>0</v>
      </c>
      <c r="M172" s="39">
        <v>0</v>
      </c>
      <c r="N172" s="26">
        <f t="shared" si="6"/>
        <v>6591.5350000000008</v>
      </c>
      <c r="O172" s="26">
        <v>0</v>
      </c>
      <c r="P172" s="26">
        <v>860.76270000000022</v>
      </c>
      <c r="Q172" s="26">
        <v>21.298511404109597</v>
      </c>
      <c r="R172" s="26">
        <v>59.467625000000005</v>
      </c>
      <c r="S172" s="26"/>
      <c r="T172" s="26">
        <v>0</v>
      </c>
      <c r="U172" s="26">
        <v>730.71862500000009</v>
      </c>
      <c r="V172" s="26">
        <v>2596.13</v>
      </c>
      <c r="W172" s="26">
        <v>0</v>
      </c>
      <c r="X172" s="26">
        <v>0</v>
      </c>
      <c r="Y172" s="26">
        <v>0</v>
      </c>
      <c r="Z172" s="26">
        <v>0</v>
      </c>
      <c r="AA172" s="26">
        <f t="shared" si="7"/>
        <v>4268.3774614041104</v>
      </c>
      <c r="AB172" s="26">
        <f t="shared" si="8"/>
        <v>2323.1575385958904</v>
      </c>
    </row>
    <row r="173" spans="1:28" x14ac:dyDescent="0.2">
      <c r="A173" s="18" t="s">
        <v>353</v>
      </c>
      <c r="B173" s="19" t="s">
        <v>354</v>
      </c>
      <c r="C173" s="19" t="s">
        <v>442</v>
      </c>
      <c r="D173" s="47" t="s">
        <v>475</v>
      </c>
      <c r="E173" s="22" t="s">
        <v>408</v>
      </c>
      <c r="F173" s="26">
        <v>1384.8625000000002</v>
      </c>
      <c r="G173" s="25">
        <v>0</v>
      </c>
      <c r="H173" s="25">
        <v>98.94</v>
      </c>
      <c r="I173" s="25"/>
      <c r="J173" s="40">
        <v>0</v>
      </c>
      <c r="K173" s="25">
        <v>51.212500000000006</v>
      </c>
      <c r="L173" s="26">
        <v>0</v>
      </c>
      <c r="M173" s="39">
        <v>0</v>
      </c>
      <c r="N173" s="26">
        <f t="shared" si="6"/>
        <v>1535.0150000000003</v>
      </c>
      <c r="O173" s="26">
        <v>-113.47687999999995</v>
      </c>
      <c r="P173" s="26">
        <v>0</v>
      </c>
      <c r="Q173" s="26">
        <v>0</v>
      </c>
      <c r="R173" s="26">
        <v>0</v>
      </c>
      <c r="S173" s="26"/>
      <c r="T173" s="26">
        <v>0</v>
      </c>
      <c r="U173" s="26">
        <v>149.89100000000002</v>
      </c>
      <c r="V173" s="26">
        <v>0</v>
      </c>
      <c r="W173" s="26">
        <v>0</v>
      </c>
      <c r="X173" s="26">
        <v>0</v>
      </c>
      <c r="Y173" s="26">
        <v>0</v>
      </c>
      <c r="Z173" s="26">
        <v>0</v>
      </c>
      <c r="AA173" s="26">
        <f t="shared" si="7"/>
        <v>36.414120000000068</v>
      </c>
      <c r="AB173" s="26">
        <f t="shared" si="8"/>
        <v>1498.6008800000002</v>
      </c>
    </row>
    <row r="174" spans="1:28" x14ac:dyDescent="0.2">
      <c r="A174" s="18" t="s">
        <v>355</v>
      </c>
      <c r="B174" s="19" t="s">
        <v>356</v>
      </c>
      <c r="C174" s="19" t="s">
        <v>451</v>
      </c>
      <c r="D174" s="47" t="s">
        <v>478</v>
      </c>
      <c r="E174" s="22" t="s">
        <v>408</v>
      </c>
      <c r="F174" s="26">
        <v>7788.125</v>
      </c>
      <c r="G174" s="25">
        <v>0</v>
      </c>
      <c r="H174" s="25">
        <v>523.79999999999995</v>
      </c>
      <c r="I174" s="25"/>
      <c r="J174" s="40">
        <v>0</v>
      </c>
      <c r="K174" s="25">
        <v>282.125</v>
      </c>
      <c r="L174" s="26">
        <v>0</v>
      </c>
      <c r="M174" s="39">
        <v>0</v>
      </c>
      <c r="N174" s="26">
        <f t="shared" si="6"/>
        <v>8594.0499999999993</v>
      </c>
      <c r="O174" s="26">
        <v>0</v>
      </c>
      <c r="P174" s="26">
        <v>1288.4999039999998</v>
      </c>
      <c r="Q174" s="26">
        <v>23.711867274951082</v>
      </c>
      <c r="R174" s="26">
        <v>77.881250000000009</v>
      </c>
      <c r="S174" s="26"/>
      <c r="T174" s="26">
        <v>0</v>
      </c>
      <c r="U174" s="26">
        <v>783.21612500000015</v>
      </c>
      <c r="V174" s="26">
        <v>1514</v>
      </c>
      <c r="W174" s="26">
        <v>0</v>
      </c>
      <c r="X174" s="26">
        <v>0</v>
      </c>
      <c r="Y174" s="26">
        <v>0</v>
      </c>
      <c r="Z174" s="26">
        <v>0</v>
      </c>
      <c r="AA174" s="26">
        <f t="shared" si="7"/>
        <v>3687.3091462749508</v>
      </c>
      <c r="AB174" s="26">
        <f t="shared" si="8"/>
        <v>4906.7408537250485</v>
      </c>
    </row>
    <row r="175" spans="1:28" x14ac:dyDescent="0.2">
      <c r="A175" s="18" t="s">
        <v>357</v>
      </c>
      <c r="B175" s="19" t="s">
        <v>358</v>
      </c>
      <c r="C175" s="19" t="s">
        <v>451</v>
      </c>
      <c r="D175" s="47" t="s">
        <v>479</v>
      </c>
      <c r="E175" s="22" t="s">
        <v>408</v>
      </c>
      <c r="F175" s="26">
        <v>6556.35</v>
      </c>
      <c r="G175" s="25">
        <v>0</v>
      </c>
      <c r="H175" s="25">
        <v>442.32000000000005</v>
      </c>
      <c r="I175" s="25"/>
      <c r="J175" s="40">
        <v>0</v>
      </c>
      <c r="K175" s="25">
        <v>237.75</v>
      </c>
      <c r="L175" s="26">
        <v>0</v>
      </c>
      <c r="M175" s="39">
        <v>2</v>
      </c>
      <c r="N175" s="26">
        <f t="shared" si="6"/>
        <v>7236.42</v>
      </c>
      <c r="O175" s="26">
        <v>0</v>
      </c>
      <c r="P175" s="26">
        <v>998.5101360000001</v>
      </c>
      <c r="Q175" s="26">
        <v>23.229196100782776</v>
      </c>
      <c r="R175" s="26">
        <v>65.563500000000005</v>
      </c>
      <c r="S175" s="26"/>
      <c r="T175" s="26">
        <v>0</v>
      </c>
      <c r="U175" s="26">
        <v>772.71662500000002</v>
      </c>
      <c r="V175" s="26">
        <v>0</v>
      </c>
      <c r="W175" s="26">
        <v>0</v>
      </c>
      <c r="X175" s="26">
        <v>0</v>
      </c>
      <c r="Y175" s="26">
        <v>0</v>
      </c>
      <c r="Z175" s="26">
        <v>0</v>
      </c>
      <c r="AA175" s="26">
        <f t="shared" si="7"/>
        <v>1860.019457100783</v>
      </c>
      <c r="AB175" s="26">
        <f t="shared" si="8"/>
        <v>5376.4005428992168</v>
      </c>
    </row>
    <row r="176" spans="1:28" x14ac:dyDescent="0.2">
      <c r="A176" s="18" t="s">
        <v>359</v>
      </c>
      <c r="B176" s="19" t="s">
        <v>360</v>
      </c>
      <c r="C176" s="19" t="s">
        <v>442</v>
      </c>
      <c r="D176" s="47" t="s">
        <v>476</v>
      </c>
      <c r="E176" s="22" t="s">
        <v>408</v>
      </c>
      <c r="F176" s="26">
        <v>1792.1750000000002</v>
      </c>
      <c r="G176" s="25">
        <v>0</v>
      </c>
      <c r="H176" s="25">
        <v>128.04000000000002</v>
      </c>
      <c r="I176" s="25"/>
      <c r="J176" s="40">
        <v>0</v>
      </c>
      <c r="K176" s="25">
        <v>66.275000000000006</v>
      </c>
      <c r="L176" s="26">
        <v>0</v>
      </c>
      <c r="M176" s="39">
        <v>1</v>
      </c>
      <c r="N176" s="26">
        <f t="shared" si="6"/>
        <v>1986.4900000000002</v>
      </c>
      <c r="O176" s="26">
        <v>-72.582479999999961</v>
      </c>
      <c r="P176" s="26">
        <v>0</v>
      </c>
      <c r="Q176" s="26">
        <v>0</v>
      </c>
      <c r="R176" s="26">
        <v>0</v>
      </c>
      <c r="S176" s="26"/>
      <c r="T176" s="26">
        <v>0</v>
      </c>
      <c r="U176" s="26">
        <v>187.36375000000001</v>
      </c>
      <c r="V176" s="26">
        <v>0</v>
      </c>
      <c r="W176" s="26">
        <v>0</v>
      </c>
      <c r="X176" s="26">
        <v>0</v>
      </c>
      <c r="Y176" s="26">
        <v>0</v>
      </c>
      <c r="Z176" s="26">
        <v>0</v>
      </c>
      <c r="AA176" s="26">
        <f t="shared" si="7"/>
        <v>114.78127000000005</v>
      </c>
      <c r="AB176" s="26">
        <f t="shared" si="8"/>
        <v>1871.7087300000003</v>
      </c>
    </row>
    <row r="177" spans="1:28" x14ac:dyDescent="0.2">
      <c r="A177" s="18" t="s">
        <v>361</v>
      </c>
      <c r="B177" s="19" t="s">
        <v>362</v>
      </c>
      <c r="C177" s="19" t="s">
        <v>451</v>
      </c>
      <c r="D177" s="47" t="s">
        <v>475</v>
      </c>
      <c r="E177" s="22" t="s">
        <v>408</v>
      </c>
      <c r="F177" s="26">
        <v>814.625</v>
      </c>
      <c r="G177" s="25">
        <v>0</v>
      </c>
      <c r="H177" s="25">
        <v>58.2</v>
      </c>
      <c r="I177" s="25"/>
      <c r="J177" s="40">
        <v>0</v>
      </c>
      <c r="K177" s="25">
        <v>30.125</v>
      </c>
      <c r="L177" s="26">
        <v>0</v>
      </c>
      <c r="M177" s="39">
        <v>4</v>
      </c>
      <c r="N177" s="26">
        <f t="shared" si="6"/>
        <v>902.95</v>
      </c>
      <c r="O177" s="26">
        <v>-153.92903999999999</v>
      </c>
      <c r="P177" s="26">
        <v>0</v>
      </c>
      <c r="Q177" s="26">
        <v>0</v>
      </c>
      <c r="R177" s="26">
        <v>0</v>
      </c>
      <c r="S177" s="26"/>
      <c r="T177" s="26">
        <v>0</v>
      </c>
      <c r="U177" s="26">
        <v>187.36375000000001</v>
      </c>
      <c r="V177" s="26">
        <v>0</v>
      </c>
      <c r="W177" s="26">
        <v>0</v>
      </c>
      <c r="X177" s="26">
        <v>0</v>
      </c>
      <c r="Y177" s="26">
        <v>0</v>
      </c>
      <c r="Z177" s="26">
        <v>0</v>
      </c>
      <c r="AA177" s="26">
        <f t="shared" si="7"/>
        <v>33.434710000000024</v>
      </c>
      <c r="AB177" s="26">
        <f t="shared" si="8"/>
        <v>869.51529000000005</v>
      </c>
    </row>
    <row r="178" spans="1:28" x14ac:dyDescent="0.2">
      <c r="A178" s="18" t="s">
        <v>363</v>
      </c>
      <c r="B178" s="19" t="s">
        <v>364</v>
      </c>
      <c r="C178" s="19" t="s">
        <v>442</v>
      </c>
      <c r="D178" s="47" t="s">
        <v>478</v>
      </c>
      <c r="E178" s="22" t="s">
        <v>408</v>
      </c>
      <c r="F178" s="26">
        <v>1140.4750000000001</v>
      </c>
      <c r="G178" s="25">
        <v>0</v>
      </c>
      <c r="H178" s="25">
        <v>81.48</v>
      </c>
      <c r="I178" s="25"/>
      <c r="J178" s="40">
        <v>0</v>
      </c>
      <c r="K178" s="25">
        <v>42.175000000000004</v>
      </c>
      <c r="L178" s="26">
        <v>0</v>
      </c>
      <c r="M178" s="39">
        <v>0</v>
      </c>
      <c r="N178" s="26">
        <f t="shared" si="6"/>
        <v>1264.1300000000001</v>
      </c>
      <c r="O178" s="26">
        <v>-130.81351999999998</v>
      </c>
      <c r="P178" s="26">
        <v>0</v>
      </c>
      <c r="Q178" s="26">
        <v>0</v>
      </c>
      <c r="R178" s="26">
        <v>11.404750000000002</v>
      </c>
      <c r="S178" s="26"/>
      <c r="T178" s="26">
        <v>0</v>
      </c>
      <c r="U178" s="26">
        <v>93.681875000000005</v>
      </c>
      <c r="V178" s="26">
        <v>0</v>
      </c>
      <c r="W178" s="26">
        <v>0</v>
      </c>
      <c r="X178" s="26">
        <v>0</v>
      </c>
      <c r="Y178" s="26">
        <v>0</v>
      </c>
      <c r="Z178" s="26">
        <v>0</v>
      </c>
      <c r="AA178" s="26">
        <f t="shared" si="7"/>
        <v>-25.726894999999971</v>
      </c>
      <c r="AB178" s="26">
        <f t="shared" si="8"/>
        <v>1289.8568950000001</v>
      </c>
    </row>
    <row r="179" spans="1:28" x14ac:dyDescent="0.2">
      <c r="A179" s="18" t="s">
        <v>365</v>
      </c>
      <c r="B179" s="19" t="s">
        <v>366</v>
      </c>
      <c r="C179" s="19" t="s">
        <v>451</v>
      </c>
      <c r="D179" s="47" t="s">
        <v>478</v>
      </c>
      <c r="E179" s="22" t="s">
        <v>408</v>
      </c>
      <c r="F179" s="26">
        <v>6598.4625000000005</v>
      </c>
      <c r="G179" s="25">
        <v>0</v>
      </c>
      <c r="H179" s="25">
        <v>471.42</v>
      </c>
      <c r="I179" s="25"/>
      <c r="J179" s="40">
        <v>0</v>
      </c>
      <c r="K179" s="25">
        <v>244.01250000000002</v>
      </c>
      <c r="L179" s="26">
        <v>0</v>
      </c>
      <c r="M179" s="39">
        <v>0</v>
      </c>
      <c r="N179" s="26">
        <f t="shared" si="6"/>
        <v>7313.8950000000004</v>
      </c>
      <c r="O179" s="26">
        <v>0</v>
      </c>
      <c r="P179" s="26">
        <v>1015.0587960000001</v>
      </c>
      <c r="Q179" s="26">
        <v>22.411509616438355</v>
      </c>
      <c r="R179" s="26">
        <v>65.984625000000008</v>
      </c>
      <c r="S179" s="26"/>
      <c r="T179" s="26">
        <v>0</v>
      </c>
      <c r="U179" s="26">
        <v>711.98225000000014</v>
      </c>
      <c r="V179" s="26">
        <v>963.61</v>
      </c>
      <c r="W179" s="26">
        <v>0</v>
      </c>
      <c r="X179" s="26">
        <v>0</v>
      </c>
      <c r="Y179" s="26">
        <v>0</v>
      </c>
      <c r="Z179" s="26">
        <v>0</v>
      </c>
      <c r="AA179" s="26">
        <f t="shared" si="7"/>
        <v>2779.0471806164387</v>
      </c>
      <c r="AB179" s="26">
        <f t="shared" si="8"/>
        <v>4534.8478193835617</v>
      </c>
    </row>
    <row r="180" spans="1:28" x14ac:dyDescent="0.2">
      <c r="A180" s="18" t="s">
        <v>367</v>
      </c>
      <c r="B180" s="19" t="s">
        <v>368</v>
      </c>
      <c r="C180" s="19" t="s">
        <v>442</v>
      </c>
      <c r="D180" s="47" t="s">
        <v>476</v>
      </c>
      <c r="E180" s="22" t="s">
        <v>408</v>
      </c>
      <c r="F180" s="26">
        <v>7005.7750000000005</v>
      </c>
      <c r="G180" s="25">
        <v>1120.9240000000002</v>
      </c>
      <c r="H180" s="25">
        <v>500.52000000000004</v>
      </c>
      <c r="I180" s="25"/>
      <c r="J180" s="40">
        <v>0</v>
      </c>
      <c r="K180" s="25">
        <v>259.07499999999999</v>
      </c>
      <c r="L180" s="26">
        <v>0</v>
      </c>
      <c r="M180" s="39">
        <v>0</v>
      </c>
      <c r="N180" s="26">
        <f t="shared" si="6"/>
        <v>8886.2940000000017</v>
      </c>
      <c r="O180" s="26">
        <v>0</v>
      </c>
      <c r="P180" s="26">
        <v>1350.9232224000002</v>
      </c>
      <c r="Q180" s="26">
        <v>21.298511404109597</v>
      </c>
      <c r="R180" s="26">
        <v>70.057750000000013</v>
      </c>
      <c r="S180" s="26"/>
      <c r="T180" s="26">
        <v>0</v>
      </c>
      <c r="U180" s="26">
        <v>730.71862500000009</v>
      </c>
      <c r="V180" s="26">
        <v>0</v>
      </c>
      <c r="W180" s="26">
        <v>0</v>
      </c>
      <c r="X180" s="26">
        <v>0</v>
      </c>
      <c r="Y180" s="26">
        <v>0</v>
      </c>
      <c r="Z180" s="26">
        <v>0</v>
      </c>
      <c r="AA180" s="26">
        <f t="shared" si="7"/>
        <v>2172.99810880411</v>
      </c>
      <c r="AB180" s="26">
        <f t="shared" si="8"/>
        <v>6713.2958911958922</v>
      </c>
    </row>
    <row r="181" spans="1:28" x14ac:dyDescent="0.2">
      <c r="A181" s="18" t="s">
        <v>369</v>
      </c>
      <c r="B181" s="19" t="s">
        <v>370</v>
      </c>
      <c r="C181" s="19" t="s">
        <v>451</v>
      </c>
      <c r="D181" s="47" t="s">
        <v>478</v>
      </c>
      <c r="E181" s="22" t="s">
        <v>408</v>
      </c>
      <c r="F181" s="26">
        <v>1384.8625000000002</v>
      </c>
      <c r="G181" s="25">
        <v>0</v>
      </c>
      <c r="H181" s="25">
        <v>98.94</v>
      </c>
      <c r="I181" s="25"/>
      <c r="J181" s="40">
        <v>0</v>
      </c>
      <c r="K181" s="25">
        <v>51.212500000000006</v>
      </c>
      <c r="L181" s="26">
        <v>0</v>
      </c>
      <c r="M181" s="39">
        <v>0</v>
      </c>
      <c r="N181" s="26">
        <f t="shared" si="6"/>
        <v>1535.0150000000003</v>
      </c>
      <c r="O181" s="26">
        <v>-113.47687999999995</v>
      </c>
      <c r="P181" s="26">
        <v>0</v>
      </c>
      <c r="Q181" s="26">
        <v>0</v>
      </c>
      <c r="R181" s="26">
        <v>0</v>
      </c>
      <c r="S181" s="26"/>
      <c r="T181" s="26">
        <v>0</v>
      </c>
      <c r="U181" s="26">
        <v>74.94550000000001</v>
      </c>
      <c r="V181" s="26">
        <v>0</v>
      </c>
      <c r="W181" s="26">
        <v>0</v>
      </c>
      <c r="X181" s="26">
        <v>0</v>
      </c>
      <c r="Y181" s="26">
        <v>0</v>
      </c>
      <c r="Z181" s="26">
        <v>0</v>
      </c>
      <c r="AA181" s="26">
        <f t="shared" si="7"/>
        <v>-38.531379999999942</v>
      </c>
      <c r="AB181" s="26">
        <f t="shared" si="8"/>
        <v>1573.5463800000002</v>
      </c>
    </row>
    <row r="182" spans="1:28" x14ac:dyDescent="0.2">
      <c r="A182" s="18" t="s">
        <v>371</v>
      </c>
      <c r="B182" s="19" t="s">
        <v>372</v>
      </c>
      <c r="C182" s="19" t="s">
        <v>455</v>
      </c>
      <c r="D182" s="47" t="s">
        <v>479</v>
      </c>
      <c r="E182" s="22" t="s">
        <v>408</v>
      </c>
      <c r="F182" s="26">
        <v>7198.5749999999998</v>
      </c>
      <c r="G182" s="25">
        <v>0</v>
      </c>
      <c r="H182" s="25">
        <v>465.5</v>
      </c>
      <c r="I182" s="25"/>
      <c r="J182" s="40">
        <v>0</v>
      </c>
      <c r="K182" s="25">
        <v>261.2</v>
      </c>
      <c r="L182" s="26">
        <v>0</v>
      </c>
      <c r="M182" s="39">
        <v>0</v>
      </c>
      <c r="N182" s="26">
        <f t="shared" si="6"/>
        <v>7925.2749999999996</v>
      </c>
      <c r="O182" s="26">
        <v>0</v>
      </c>
      <c r="P182" s="26">
        <v>1145.6495639999998</v>
      </c>
      <c r="Q182" s="26">
        <v>26.262521917808218</v>
      </c>
      <c r="R182" s="26">
        <v>0</v>
      </c>
      <c r="S182" s="26"/>
      <c r="T182" s="26">
        <v>0</v>
      </c>
      <c r="U182" s="26">
        <v>827.83612500000004</v>
      </c>
      <c r="V182" s="26">
        <v>0</v>
      </c>
      <c r="W182" s="26">
        <v>0</v>
      </c>
      <c r="X182" s="26">
        <v>0</v>
      </c>
      <c r="Y182" s="26">
        <v>0</v>
      </c>
      <c r="Z182" s="26">
        <v>0</v>
      </c>
      <c r="AA182" s="26">
        <f t="shared" si="7"/>
        <v>1999.7482109178081</v>
      </c>
      <c r="AB182" s="26">
        <f t="shared" si="8"/>
        <v>5925.5267890821915</v>
      </c>
    </row>
    <row r="183" spans="1:28" x14ac:dyDescent="0.2">
      <c r="A183" s="18" t="s">
        <v>373</v>
      </c>
      <c r="B183" s="19" t="s">
        <v>374</v>
      </c>
      <c r="C183" s="19" t="s">
        <v>451</v>
      </c>
      <c r="D183" s="47" t="s">
        <v>478</v>
      </c>
      <c r="E183" s="22" t="s">
        <v>408</v>
      </c>
      <c r="F183" s="26">
        <v>4073.1250000000005</v>
      </c>
      <c r="G183" s="25">
        <v>0</v>
      </c>
      <c r="H183" s="25">
        <v>291</v>
      </c>
      <c r="I183" s="25"/>
      <c r="J183" s="40">
        <v>0</v>
      </c>
      <c r="K183" s="25">
        <v>150.625</v>
      </c>
      <c r="L183" s="26">
        <v>0</v>
      </c>
      <c r="M183" s="39">
        <v>0</v>
      </c>
      <c r="N183" s="26">
        <f t="shared" si="6"/>
        <v>4514.75</v>
      </c>
      <c r="O183" s="26">
        <v>0</v>
      </c>
      <c r="P183" s="26">
        <v>436.54868800000008</v>
      </c>
      <c r="Q183" s="26">
        <v>1.6401287671232887</v>
      </c>
      <c r="R183" s="26">
        <v>40.731250000000003</v>
      </c>
      <c r="S183" s="26"/>
      <c r="T183" s="26">
        <v>0</v>
      </c>
      <c r="U183" s="26">
        <v>374.72750000000002</v>
      </c>
      <c r="V183" s="26">
        <v>0</v>
      </c>
      <c r="W183" s="26">
        <v>0</v>
      </c>
      <c r="X183" s="26">
        <v>0</v>
      </c>
      <c r="Y183" s="26">
        <v>0</v>
      </c>
      <c r="Z183" s="26">
        <v>0</v>
      </c>
      <c r="AA183" s="26">
        <f t="shared" si="7"/>
        <v>853.64756676712341</v>
      </c>
      <c r="AB183" s="26">
        <f t="shared" si="8"/>
        <v>3661.1024332328766</v>
      </c>
    </row>
    <row r="184" spans="1:28" x14ac:dyDescent="0.2">
      <c r="A184" s="18" t="s">
        <v>375</v>
      </c>
      <c r="B184" s="19" t="s">
        <v>376</v>
      </c>
      <c r="C184" s="19" t="s">
        <v>454</v>
      </c>
      <c r="D184" s="47" t="s">
        <v>478</v>
      </c>
      <c r="E184" s="22" t="s">
        <v>408</v>
      </c>
      <c r="F184" s="26">
        <v>6419.55</v>
      </c>
      <c r="G184" s="25">
        <v>0</v>
      </c>
      <c r="H184" s="25">
        <v>465.5</v>
      </c>
      <c r="I184" s="25"/>
      <c r="J184" s="40">
        <v>0</v>
      </c>
      <c r="K184" s="25">
        <v>229.8</v>
      </c>
      <c r="L184" s="26">
        <v>0</v>
      </c>
      <c r="M184" s="39">
        <v>0</v>
      </c>
      <c r="N184" s="26">
        <f t="shared" si="6"/>
        <v>7114.85</v>
      </c>
      <c r="O184" s="26">
        <v>0</v>
      </c>
      <c r="P184" s="26">
        <v>972.5427840000001</v>
      </c>
      <c r="Q184" s="26">
        <v>21.128671232876716</v>
      </c>
      <c r="R184" s="26">
        <v>64.19550000000001</v>
      </c>
      <c r="S184" s="26"/>
      <c r="T184" s="26">
        <v>0</v>
      </c>
      <c r="U184" s="26">
        <v>738.2482500000001</v>
      </c>
      <c r="V184" s="26">
        <v>0</v>
      </c>
      <c r="W184" s="26">
        <v>0</v>
      </c>
      <c r="X184" s="26">
        <v>0</v>
      </c>
      <c r="Y184" s="26">
        <v>0</v>
      </c>
      <c r="Z184" s="26">
        <v>0</v>
      </c>
      <c r="AA184" s="26">
        <f t="shared" si="7"/>
        <v>1796.1152052328769</v>
      </c>
      <c r="AB184" s="26">
        <f t="shared" si="8"/>
        <v>5318.7347947671233</v>
      </c>
    </row>
    <row r="185" spans="1:28" x14ac:dyDescent="0.2">
      <c r="A185" s="18" t="s">
        <v>377</v>
      </c>
      <c r="B185" s="19" t="s">
        <v>378</v>
      </c>
      <c r="C185" s="19" t="s">
        <v>442</v>
      </c>
      <c r="D185" s="47" t="s">
        <v>476</v>
      </c>
      <c r="E185" s="22" t="s">
        <v>408</v>
      </c>
      <c r="F185" s="26">
        <v>244.38750000000002</v>
      </c>
      <c r="G185" s="25">
        <v>0</v>
      </c>
      <c r="H185" s="25">
        <v>17.46</v>
      </c>
      <c r="I185" s="25"/>
      <c r="J185" s="40">
        <v>0</v>
      </c>
      <c r="K185" s="25">
        <v>9.0375000000000014</v>
      </c>
      <c r="L185" s="26">
        <v>0</v>
      </c>
      <c r="M185" s="39">
        <v>9</v>
      </c>
      <c r="N185" s="26">
        <f t="shared" si="6"/>
        <v>270.88500000000005</v>
      </c>
      <c r="O185" s="26">
        <v>-194.53119999999998</v>
      </c>
      <c r="P185" s="26">
        <v>0</v>
      </c>
      <c r="Q185" s="26">
        <v>0</v>
      </c>
      <c r="R185" s="26">
        <v>0</v>
      </c>
      <c r="S185" s="26"/>
      <c r="T185" s="26">
        <v>0</v>
      </c>
      <c r="U185" s="26">
        <v>112.41825000000001</v>
      </c>
      <c r="V185" s="26">
        <v>0</v>
      </c>
      <c r="W185" s="26">
        <v>0</v>
      </c>
      <c r="X185" s="26">
        <v>0</v>
      </c>
      <c r="Y185" s="26">
        <v>0</v>
      </c>
      <c r="Z185" s="26">
        <v>0</v>
      </c>
      <c r="AA185" s="26">
        <f t="shared" si="7"/>
        <v>-82.112949999999969</v>
      </c>
      <c r="AB185" s="26">
        <f t="shared" si="8"/>
        <v>352.99795</v>
      </c>
    </row>
    <row r="186" spans="1:28" x14ac:dyDescent="0.2">
      <c r="A186" s="18" t="s">
        <v>379</v>
      </c>
      <c r="B186" s="19" t="s">
        <v>380</v>
      </c>
      <c r="C186" s="19" t="s">
        <v>442</v>
      </c>
      <c r="D186" s="47" t="s">
        <v>476</v>
      </c>
      <c r="E186" s="22" t="s">
        <v>408</v>
      </c>
      <c r="F186" s="26">
        <v>5702.375</v>
      </c>
      <c r="G186" s="25">
        <v>0</v>
      </c>
      <c r="H186" s="25">
        <v>407.40000000000003</v>
      </c>
      <c r="I186" s="25"/>
      <c r="J186" s="40">
        <v>0</v>
      </c>
      <c r="K186" s="25">
        <v>210.875</v>
      </c>
      <c r="L186" s="26">
        <v>0</v>
      </c>
      <c r="M186" s="39">
        <v>0</v>
      </c>
      <c r="N186" s="26">
        <f t="shared" si="6"/>
        <v>6320.65</v>
      </c>
      <c r="O186" s="26">
        <v>0</v>
      </c>
      <c r="P186" s="26">
        <v>802.90166399999998</v>
      </c>
      <c r="Q186" s="26">
        <v>10.725515753424657</v>
      </c>
      <c r="R186" s="26">
        <v>0</v>
      </c>
      <c r="S186" s="26"/>
      <c r="T186" s="26">
        <v>0</v>
      </c>
      <c r="U186" s="26">
        <v>562.09125000000006</v>
      </c>
      <c r="V186" s="26">
        <v>0</v>
      </c>
      <c r="W186" s="26">
        <v>0</v>
      </c>
      <c r="X186" s="26">
        <v>0</v>
      </c>
      <c r="Y186" s="26">
        <v>0</v>
      </c>
      <c r="Z186" s="26">
        <v>0</v>
      </c>
      <c r="AA186" s="26">
        <f t="shared" si="7"/>
        <v>1375.7184297534247</v>
      </c>
      <c r="AB186" s="26">
        <f t="shared" si="8"/>
        <v>4944.9315702465747</v>
      </c>
    </row>
    <row r="187" spans="1:28" s="46" customFormat="1" x14ac:dyDescent="0.2">
      <c r="A187" s="37" t="s">
        <v>381</v>
      </c>
      <c r="B187" s="43" t="s">
        <v>382</v>
      </c>
      <c r="C187" s="43" t="s">
        <v>444</v>
      </c>
      <c r="D187" s="47" t="s">
        <v>476</v>
      </c>
      <c r="E187" s="22" t="s">
        <v>408</v>
      </c>
      <c r="F187" s="44">
        <v>7956.7525000000005</v>
      </c>
      <c r="G187" s="25">
        <v>0</v>
      </c>
      <c r="H187" s="25">
        <v>448.08000000000004</v>
      </c>
      <c r="I187" s="25"/>
      <c r="J187" s="40">
        <v>0</v>
      </c>
      <c r="K187" s="25">
        <v>276.61750000000001</v>
      </c>
      <c r="L187" s="44">
        <v>0</v>
      </c>
      <c r="M187" s="45">
        <v>0</v>
      </c>
      <c r="N187" s="44">
        <f t="shared" si="6"/>
        <v>8681.4500000000007</v>
      </c>
      <c r="O187" s="44">
        <v>0</v>
      </c>
      <c r="P187" s="44">
        <v>1307.1685440000001</v>
      </c>
      <c r="Q187" s="44">
        <v>37.547111780821922</v>
      </c>
      <c r="R187" s="44">
        <v>0</v>
      </c>
      <c r="S187" s="44"/>
      <c r="T187" s="44">
        <v>0</v>
      </c>
      <c r="U187" s="44">
        <v>1072.2484999999999</v>
      </c>
      <c r="V187" s="44">
        <v>0</v>
      </c>
      <c r="W187" s="44">
        <v>0</v>
      </c>
      <c r="X187" s="44">
        <v>0</v>
      </c>
      <c r="Y187" s="44">
        <v>0</v>
      </c>
      <c r="Z187" s="44">
        <v>0</v>
      </c>
      <c r="AA187" s="44">
        <f t="shared" si="7"/>
        <v>2416.9641557808218</v>
      </c>
      <c r="AB187" s="44">
        <f t="shared" si="8"/>
        <v>6264.4858442191789</v>
      </c>
    </row>
    <row r="188" spans="1:28" x14ac:dyDescent="0.2">
      <c r="A188" s="18" t="s">
        <v>383</v>
      </c>
      <c r="B188" s="19" t="s">
        <v>384</v>
      </c>
      <c r="C188" s="19" t="s">
        <v>442</v>
      </c>
      <c r="D188" s="47" t="s">
        <v>478</v>
      </c>
      <c r="E188" s="22" t="s">
        <v>408</v>
      </c>
      <c r="F188" s="26">
        <v>1466.325</v>
      </c>
      <c r="G188" s="25">
        <v>0</v>
      </c>
      <c r="H188" s="25">
        <v>104.76</v>
      </c>
      <c r="I188" s="25"/>
      <c r="J188" s="40">
        <v>0</v>
      </c>
      <c r="K188" s="25">
        <v>54.225000000000001</v>
      </c>
      <c r="L188" s="26">
        <v>0</v>
      </c>
      <c r="M188" s="39">
        <v>0</v>
      </c>
      <c r="N188" s="26">
        <f t="shared" si="6"/>
        <v>1625.31</v>
      </c>
      <c r="O188" s="26">
        <v>0</v>
      </c>
      <c r="P188" s="26">
        <v>0</v>
      </c>
      <c r="Q188" s="26">
        <v>0</v>
      </c>
      <c r="R188" s="26">
        <v>0</v>
      </c>
      <c r="S188" s="26"/>
      <c r="T188" s="26">
        <v>0</v>
      </c>
      <c r="U188" s="26">
        <v>187.36375000000001</v>
      </c>
      <c r="V188" s="26">
        <v>0</v>
      </c>
      <c r="W188" s="26">
        <v>0</v>
      </c>
      <c r="X188" s="26">
        <v>0</v>
      </c>
      <c r="Y188" s="26">
        <v>0</v>
      </c>
      <c r="Z188" s="26">
        <v>0</v>
      </c>
      <c r="AA188" s="26">
        <f t="shared" si="7"/>
        <v>187.36375000000001</v>
      </c>
      <c r="AB188" s="26">
        <f t="shared" si="8"/>
        <v>1437.94625</v>
      </c>
    </row>
    <row r="189" spans="1:28" x14ac:dyDescent="0.2">
      <c r="A189" s="18" t="s">
        <v>385</v>
      </c>
      <c r="B189" s="19" t="s">
        <v>386</v>
      </c>
      <c r="C189" s="19" t="s">
        <v>442</v>
      </c>
      <c r="D189" s="51" t="s">
        <v>479</v>
      </c>
      <c r="E189" s="22" t="s">
        <v>408</v>
      </c>
      <c r="F189" s="26">
        <v>4398.9750000000004</v>
      </c>
      <c r="G189" s="25">
        <v>0</v>
      </c>
      <c r="H189" s="25">
        <v>314.28000000000003</v>
      </c>
      <c r="I189" s="25"/>
      <c r="J189" s="40">
        <v>0</v>
      </c>
      <c r="K189" s="25">
        <v>162.67500000000001</v>
      </c>
      <c r="L189" s="26">
        <v>0</v>
      </c>
      <c r="M189" s="39">
        <v>0</v>
      </c>
      <c r="N189" s="26">
        <f t="shared" si="6"/>
        <v>4875.93</v>
      </c>
      <c r="O189" s="26">
        <v>0</v>
      </c>
      <c r="P189" s="26">
        <v>501.27214400000014</v>
      </c>
      <c r="Q189" s="26">
        <v>11.672984280821915</v>
      </c>
      <c r="R189" s="26">
        <v>0</v>
      </c>
      <c r="S189" s="26"/>
      <c r="T189" s="26">
        <v>0</v>
      </c>
      <c r="U189" s="26">
        <v>580.82762500000001</v>
      </c>
      <c r="V189" s="26">
        <v>0</v>
      </c>
      <c r="W189" s="26">
        <v>0</v>
      </c>
      <c r="X189" s="26">
        <v>0</v>
      </c>
      <c r="Y189" s="26">
        <v>0</v>
      </c>
      <c r="Z189" s="26">
        <v>0</v>
      </c>
      <c r="AA189" s="26">
        <f t="shared" si="7"/>
        <v>1093.7727532808221</v>
      </c>
      <c r="AB189" s="26">
        <f t="shared" si="8"/>
        <v>3782.1572467191781</v>
      </c>
    </row>
    <row r="190" spans="1:28" x14ac:dyDescent="0.2">
      <c r="A190" s="18" t="s">
        <v>387</v>
      </c>
      <c r="B190" s="19" t="s">
        <v>388</v>
      </c>
      <c r="C190" s="19" t="s">
        <v>442</v>
      </c>
      <c r="D190" s="51" t="s">
        <v>479</v>
      </c>
      <c r="E190" s="22" t="s">
        <v>408</v>
      </c>
      <c r="F190" s="26">
        <v>2118.0250000000001</v>
      </c>
      <c r="G190" s="25">
        <v>0</v>
      </c>
      <c r="H190" s="25">
        <v>151.32</v>
      </c>
      <c r="I190" s="25"/>
      <c r="J190" s="40">
        <v>0</v>
      </c>
      <c r="K190" s="25">
        <v>78.325000000000003</v>
      </c>
      <c r="L190" s="26">
        <v>0</v>
      </c>
      <c r="M190" s="39">
        <v>0</v>
      </c>
      <c r="N190" s="26">
        <f t="shared" si="6"/>
        <v>2347.67</v>
      </c>
      <c r="O190" s="26">
        <v>-9.0065920000000119</v>
      </c>
      <c r="P190" s="26">
        <v>0</v>
      </c>
      <c r="Q190" s="26">
        <v>0</v>
      </c>
      <c r="R190" s="26">
        <v>0</v>
      </c>
      <c r="S190" s="26"/>
      <c r="T190" s="26">
        <v>0</v>
      </c>
      <c r="U190" s="26">
        <v>187.36375000000001</v>
      </c>
      <c r="V190" s="26">
        <v>0</v>
      </c>
      <c r="W190" s="26">
        <v>0</v>
      </c>
      <c r="X190" s="26">
        <v>0</v>
      </c>
      <c r="Y190" s="26">
        <v>0</v>
      </c>
      <c r="Z190" s="26">
        <v>0</v>
      </c>
      <c r="AA190" s="26">
        <f t="shared" si="7"/>
        <v>178.357158</v>
      </c>
      <c r="AB190" s="26">
        <f t="shared" si="8"/>
        <v>2169.3128420000003</v>
      </c>
    </row>
    <row r="191" spans="1:28" x14ac:dyDescent="0.2">
      <c r="A191" s="18" t="s">
        <v>389</v>
      </c>
      <c r="B191" s="19" t="s">
        <v>390</v>
      </c>
      <c r="C191" s="19" t="s">
        <v>442</v>
      </c>
      <c r="D191" s="47" t="s">
        <v>478</v>
      </c>
      <c r="E191" s="22" t="s">
        <v>408</v>
      </c>
      <c r="F191" s="26">
        <v>2362.4125000000004</v>
      </c>
      <c r="G191" s="25">
        <v>0</v>
      </c>
      <c r="H191" s="25">
        <v>168.78</v>
      </c>
      <c r="I191" s="25"/>
      <c r="J191" s="40">
        <v>0</v>
      </c>
      <c r="K191" s="25">
        <v>87.362500000000011</v>
      </c>
      <c r="L191" s="26">
        <v>0</v>
      </c>
      <c r="M191" s="39">
        <v>0</v>
      </c>
      <c r="N191" s="26">
        <f t="shared" si="6"/>
        <v>2618.5550000000007</v>
      </c>
      <c r="O191" s="26">
        <v>0</v>
      </c>
      <c r="P191" s="26">
        <v>0</v>
      </c>
      <c r="Q191" s="26">
        <v>0</v>
      </c>
      <c r="R191" s="26">
        <v>0</v>
      </c>
      <c r="S191" s="26"/>
      <c r="T191" s="26">
        <v>0</v>
      </c>
      <c r="U191" s="26">
        <v>281.04562500000003</v>
      </c>
      <c r="V191" s="26">
        <v>0</v>
      </c>
      <c r="W191" s="26">
        <v>0</v>
      </c>
      <c r="X191" s="26">
        <v>0</v>
      </c>
      <c r="Y191" s="26">
        <v>0</v>
      </c>
      <c r="Z191" s="26">
        <v>0</v>
      </c>
      <c r="AA191" s="26">
        <f t="shared" si="7"/>
        <v>281.04562500000003</v>
      </c>
      <c r="AB191" s="26">
        <f t="shared" si="8"/>
        <v>2337.5093750000005</v>
      </c>
    </row>
    <row r="192" spans="1:28" x14ac:dyDescent="0.2">
      <c r="A192" s="18" t="s">
        <v>391</v>
      </c>
      <c r="B192" s="19" t="s">
        <v>392</v>
      </c>
      <c r="C192" s="19" t="s">
        <v>445</v>
      </c>
      <c r="D192" s="48" t="s">
        <v>477</v>
      </c>
      <c r="E192" s="30" t="s">
        <v>408</v>
      </c>
      <c r="F192" s="26">
        <v>814.625</v>
      </c>
      <c r="G192" s="25">
        <v>0</v>
      </c>
      <c r="H192" s="25">
        <v>58.2</v>
      </c>
      <c r="I192" s="25"/>
      <c r="J192" s="40">
        <v>0</v>
      </c>
      <c r="K192" s="25">
        <v>30.125</v>
      </c>
      <c r="L192" s="26">
        <v>0</v>
      </c>
      <c r="M192" s="39">
        <v>0</v>
      </c>
      <c r="N192" s="26">
        <f t="shared" si="6"/>
        <v>902.95</v>
      </c>
      <c r="O192" s="26">
        <v>-153.92903999999999</v>
      </c>
      <c r="P192" s="26">
        <v>0</v>
      </c>
      <c r="Q192" s="26">
        <v>0</v>
      </c>
      <c r="R192" s="26">
        <v>0</v>
      </c>
      <c r="S192" s="26"/>
      <c r="T192" s="26">
        <v>0</v>
      </c>
      <c r="U192" s="26">
        <v>112.41825000000001</v>
      </c>
      <c r="V192" s="26">
        <v>0</v>
      </c>
      <c r="W192" s="26">
        <v>0</v>
      </c>
      <c r="X192" s="26">
        <v>0</v>
      </c>
      <c r="Y192" s="26">
        <v>0</v>
      </c>
      <c r="Z192" s="26">
        <v>0</v>
      </c>
      <c r="AA192" s="26">
        <f t="shared" si="7"/>
        <v>-41.510789999999972</v>
      </c>
      <c r="AB192" s="26">
        <f t="shared" si="8"/>
        <v>944.46078999999997</v>
      </c>
    </row>
    <row r="193" spans="1:31" x14ac:dyDescent="0.2">
      <c r="A193" s="18" t="s">
        <v>393</v>
      </c>
      <c r="B193" s="19" t="s">
        <v>394</v>
      </c>
      <c r="C193" s="19" t="s">
        <v>442</v>
      </c>
      <c r="D193" s="47" t="s">
        <v>478</v>
      </c>
      <c r="E193" s="22" t="s">
        <v>408</v>
      </c>
      <c r="F193" s="26">
        <v>5620.9125000000004</v>
      </c>
      <c r="G193" s="25">
        <v>0</v>
      </c>
      <c r="H193" s="25">
        <v>401.58000000000004</v>
      </c>
      <c r="I193" s="25"/>
      <c r="J193" s="40">
        <v>0</v>
      </c>
      <c r="K193" s="25">
        <v>207.86250000000001</v>
      </c>
      <c r="L193" s="26">
        <v>0</v>
      </c>
      <c r="M193" s="39">
        <v>0</v>
      </c>
      <c r="N193" s="26">
        <f t="shared" si="6"/>
        <v>6230.3550000000005</v>
      </c>
      <c r="O193" s="26">
        <v>0</v>
      </c>
      <c r="P193" s="26">
        <v>783.61465200000021</v>
      </c>
      <c r="Q193" s="26">
        <v>21.298511404109597</v>
      </c>
      <c r="R193" s="26">
        <v>0</v>
      </c>
      <c r="S193" s="26"/>
      <c r="T193" s="26">
        <v>0</v>
      </c>
      <c r="U193" s="26">
        <v>730.71862500000009</v>
      </c>
      <c r="V193" s="26">
        <v>0</v>
      </c>
      <c r="W193" s="26">
        <v>0</v>
      </c>
      <c r="X193" s="26">
        <v>0</v>
      </c>
      <c r="Y193" s="26">
        <v>0</v>
      </c>
      <c r="Z193" s="26">
        <v>0</v>
      </c>
      <c r="AA193" s="26">
        <f t="shared" si="7"/>
        <v>1535.63178840411</v>
      </c>
      <c r="AB193" s="26">
        <f t="shared" si="8"/>
        <v>4694.7232115958905</v>
      </c>
    </row>
    <row r="194" spans="1:31" x14ac:dyDescent="0.2">
      <c r="A194" s="18" t="s">
        <v>395</v>
      </c>
      <c r="B194" s="19" t="s">
        <v>396</v>
      </c>
      <c r="C194" s="19" t="s">
        <v>442</v>
      </c>
      <c r="D194" s="52" t="s">
        <v>476</v>
      </c>
      <c r="E194" s="22" t="s">
        <v>408</v>
      </c>
      <c r="F194" s="26">
        <v>3584.3500000000004</v>
      </c>
      <c r="G194" s="25">
        <v>0</v>
      </c>
      <c r="H194" s="25">
        <v>256.08000000000004</v>
      </c>
      <c r="I194" s="25"/>
      <c r="J194" s="40">
        <v>0</v>
      </c>
      <c r="K194" s="25">
        <v>132.55000000000001</v>
      </c>
      <c r="L194" s="26">
        <v>0</v>
      </c>
      <c r="M194" s="39">
        <v>0</v>
      </c>
      <c r="N194" s="26">
        <f t="shared" si="6"/>
        <v>3972.9800000000005</v>
      </c>
      <c r="O194" s="26">
        <v>0</v>
      </c>
      <c r="P194" s="26">
        <v>344.76520000000005</v>
      </c>
      <c r="Q194" s="26">
        <v>10.725515753424657</v>
      </c>
      <c r="R194" s="26">
        <v>0</v>
      </c>
      <c r="S194" s="26"/>
      <c r="T194" s="26">
        <v>0</v>
      </c>
      <c r="U194" s="26">
        <v>562.09125000000006</v>
      </c>
      <c r="V194" s="26">
        <v>0</v>
      </c>
      <c r="W194" s="26">
        <v>0</v>
      </c>
      <c r="X194" s="26">
        <v>0</v>
      </c>
      <c r="Y194" s="26">
        <v>0</v>
      </c>
      <c r="Z194" s="26">
        <v>0</v>
      </c>
      <c r="AA194" s="26">
        <f t="shared" si="7"/>
        <v>917.58196575342481</v>
      </c>
      <c r="AB194" s="26">
        <f t="shared" si="8"/>
        <v>3055.3980342465757</v>
      </c>
    </row>
    <row r="195" spans="1:31" x14ac:dyDescent="0.2">
      <c r="A195" s="18" t="s">
        <v>397</v>
      </c>
      <c r="B195" s="19" t="s">
        <v>398</v>
      </c>
      <c r="C195" s="19" t="s">
        <v>442</v>
      </c>
      <c r="D195" s="47" t="s">
        <v>478</v>
      </c>
      <c r="E195" s="22" t="s">
        <v>408</v>
      </c>
      <c r="F195" s="26">
        <v>2769.7250000000004</v>
      </c>
      <c r="G195" s="25">
        <v>0</v>
      </c>
      <c r="H195" s="25">
        <v>197.88</v>
      </c>
      <c r="I195" s="25"/>
      <c r="J195" s="40">
        <v>0</v>
      </c>
      <c r="K195" s="25">
        <v>102.42500000000001</v>
      </c>
      <c r="L195" s="26">
        <v>0</v>
      </c>
      <c r="M195" s="39">
        <v>2</v>
      </c>
      <c r="N195" s="26">
        <f t="shared" si="6"/>
        <v>3070.0300000000007</v>
      </c>
      <c r="O195" s="26">
        <v>0</v>
      </c>
      <c r="P195" s="26">
        <v>84.586176000000052</v>
      </c>
      <c r="Q195" s="26">
        <v>2.5168157876712325</v>
      </c>
      <c r="R195" s="26">
        <v>0</v>
      </c>
      <c r="S195" s="26"/>
      <c r="T195" s="26">
        <v>0</v>
      </c>
      <c r="U195" s="26">
        <v>393.46387500000003</v>
      </c>
      <c r="V195" s="26">
        <v>0</v>
      </c>
      <c r="W195" s="26">
        <v>0</v>
      </c>
      <c r="X195" s="26">
        <v>0</v>
      </c>
      <c r="Y195" s="26">
        <v>0</v>
      </c>
      <c r="Z195" s="26">
        <v>0</v>
      </c>
      <c r="AA195" s="26">
        <f t="shared" si="7"/>
        <v>480.5668667876713</v>
      </c>
      <c r="AB195" s="26">
        <f t="shared" si="8"/>
        <v>2589.4631332123295</v>
      </c>
    </row>
    <row r="196" spans="1:31" x14ac:dyDescent="0.2">
      <c r="A196" s="18" t="s">
        <v>399</v>
      </c>
      <c r="B196" s="19" t="s">
        <v>400</v>
      </c>
      <c r="C196" s="19" t="s">
        <v>442</v>
      </c>
      <c r="D196" s="52" t="s">
        <v>479</v>
      </c>
      <c r="E196" s="22" t="s">
        <v>408</v>
      </c>
      <c r="F196" s="26">
        <v>5620.9125000000004</v>
      </c>
      <c r="G196" s="25">
        <v>0</v>
      </c>
      <c r="H196" s="25">
        <v>401.58000000000004</v>
      </c>
      <c r="I196" s="25"/>
      <c r="J196" s="40">
        <v>0</v>
      </c>
      <c r="K196" s="25">
        <v>207.86250000000001</v>
      </c>
      <c r="L196" s="26">
        <v>0</v>
      </c>
      <c r="M196" s="39">
        <v>0</v>
      </c>
      <c r="N196" s="26">
        <f t="shared" si="6"/>
        <v>6230.3550000000005</v>
      </c>
      <c r="O196" s="26">
        <v>0</v>
      </c>
      <c r="P196" s="26">
        <v>783.61465200000021</v>
      </c>
      <c r="Q196" s="26">
        <v>21.298511404109597</v>
      </c>
      <c r="R196" s="26">
        <v>0</v>
      </c>
      <c r="S196" s="26"/>
      <c r="T196" s="26">
        <v>0</v>
      </c>
      <c r="U196" s="26">
        <v>730.71862500000009</v>
      </c>
      <c r="V196" s="26">
        <v>0</v>
      </c>
      <c r="W196" s="26">
        <v>0</v>
      </c>
      <c r="X196" s="26">
        <v>0</v>
      </c>
      <c r="Y196" s="26">
        <v>0</v>
      </c>
      <c r="Z196" s="26">
        <v>0</v>
      </c>
      <c r="AA196" s="26">
        <f t="shared" si="7"/>
        <v>1535.63178840411</v>
      </c>
      <c r="AB196" s="26">
        <f t="shared" si="8"/>
        <v>4694.7232115958905</v>
      </c>
    </row>
    <row r="197" spans="1:31" x14ac:dyDescent="0.2">
      <c r="A197" s="18" t="s">
        <v>460</v>
      </c>
      <c r="B197" s="19" t="s">
        <v>461</v>
      </c>
      <c r="C197" s="19" t="s">
        <v>442</v>
      </c>
      <c r="D197" s="52" t="s">
        <v>475</v>
      </c>
      <c r="E197" s="22" t="s">
        <v>408</v>
      </c>
      <c r="F197" s="26">
        <v>4236.05</v>
      </c>
      <c r="G197" s="25">
        <v>0</v>
      </c>
      <c r="H197" s="25">
        <v>302.64</v>
      </c>
      <c r="I197" s="25"/>
      <c r="J197" s="40">
        <v>0</v>
      </c>
      <c r="K197" s="25">
        <v>156.65</v>
      </c>
      <c r="L197" s="26">
        <v>0</v>
      </c>
      <c r="M197" s="39">
        <v>0</v>
      </c>
      <c r="N197" s="26">
        <f t="shared" si="6"/>
        <v>4695.34</v>
      </c>
      <c r="O197" s="26">
        <v>0</v>
      </c>
      <c r="P197" s="26">
        <v>468.91041600000011</v>
      </c>
      <c r="Q197" s="26">
        <v>21.298511404109597</v>
      </c>
      <c r="R197" s="26">
        <v>0</v>
      </c>
      <c r="S197" s="26"/>
      <c r="T197" s="26">
        <v>0</v>
      </c>
      <c r="U197" s="26">
        <v>730.71862500000009</v>
      </c>
      <c r="V197" s="26">
        <v>0</v>
      </c>
      <c r="W197" s="26">
        <v>0</v>
      </c>
      <c r="X197" s="26">
        <v>0</v>
      </c>
      <c r="Y197" s="26">
        <v>0</v>
      </c>
      <c r="Z197" s="26">
        <v>0</v>
      </c>
      <c r="AA197" s="26">
        <f t="shared" si="7"/>
        <v>1220.9275524041097</v>
      </c>
      <c r="AB197" s="26">
        <f t="shared" si="8"/>
        <v>3474.4124475958906</v>
      </c>
    </row>
    <row r="198" spans="1:31" x14ac:dyDescent="0.2">
      <c r="A198" s="18" t="s">
        <v>462</v>
      </c>
      <c r="B198" s="19" t="s">
        <v>463</v>
      </c>
      <c r="C198" s="19" t="s">
        <v>442</v>
      </c>
      <c r="D198" s="52" t="s">
        <v>476</v>
      </c>
      <c r="E198" s="22" t="s">
        <v>408</v>
      </c>
      <c r="F198" s="26">
        <v>3747.2750000000001</v>
      </c>
      <c r="G198" s="25">
        <v>0</v>
      </c>
      <c r="H198" s="25">
        <v>267.72000000000003</v>
      </c>
      <c r="I198" s="25"/>
      <c r="J198" s="40">
        <v>0</v>
      </c>
      <c r="K198" s="25">
        <v>138.57500000000002</v>
      </c>
      <c r="L198" s="26">
        <v>0</v>
      </c>
      <c r="M198" s="39">
        <v>0</v>
      </c>
      <c r="N198" s="26">
        <f t="shared" si="6"/>
        <v>4153.57</v>
      </c>
      <c r="O198" s="26">
        <v>0</v>
      </c>
      <c r="P198" s="26">
        <v>373.65959999999995</v>
      </c>
      <c r="Q198" s="26">
        <v>12.62753095890411</v>
      </c>
      <c r="R198" s="26">
        <v>0</v>
      </c>
      <c r="S198" s="26"/>
      <c r="T198" s="26">
        <v>0</v>
      </c>
      <c r="U198" s="26">
        <v>599.56400000000008</v>
      </c>
      <c r="V198" s="26">
        <v>0</v>
      </c>
      <c r="W198" s="26">
        <v>0</v>
      </c>
      <c r="X198" s="26">
        <v>0</v>
      </c>
      <c r="Y198" s="26">
        <v>0</v>
      </c>
      <c r="Z198" s="26">
        <v>0</v>
      </c>
      <c r="AA198" s="26">
        <f t="shared" si="7"/>
        <v>985.85113095890415</v>
      </c>
      <c r="AB198" s="26">
        <f t="shared" si="8"/>
        <v>3167.7188690410958</v>
      </c>
    </row>
    <row r="199" spans="1:31" x14ac:dyDescent="0.2">
      <c r="A199" s="18" t="s">
        <v>464</v>
      </c>
      <c r="B199" s="19" t="s">
        <v>465</v>
      </c>
      <c r="C199" s="19" t="s">
        <v>442</v>
      </c>
      <c r="D199" s="52" t="s">
        <v>475</v>
      </c>
      <c r="E199" s="22" t="s">
        <v>408</v>
      </c>
      <c r="F199" s="26">
        <v>3502.8875000000003</v>
      </c>
      <c r="G199" s="25">
        <v>0</v>
      </c>
      <c r="H199" s="25">
        <v>250.26000000000002</v>
      </c>
      <c r="I199" s="25"/>
      <c r="J199" s="40">
        <v>0</v>
      </c>
      <c r="K199" s="25">
        <v>129.53749999999999</v>
      </c>
      <c r="L199" s="26">
        <v>0</v>
      </c>
      <c r="M199" s="39">
        <v>0</v>
      </c>
      <c r="N199" s="26">
        <f t="shared" si="6"/>
        <v>3882.6850000000004</v>
      </c>
      <c r="O199" s="26">
        <v>0</v>
      </c>
      <c r="P199" s="26">
        <v>330.31800000000004</v>
      </c>
      <c r="Q199" s="26">
        <v>11.672984280821915</v>
      </c>
      <c r="R199" s="26">
        <v>0</v>
      </c>
      <c r="S199" s="26"/>
      <c r="T199" s="26">
        <v>0</v>
      </c>
      <c r="U199" s="26">
        <v>580.82762500000001</v>
      </c>
      <c r="V199" s="26">
        <v>0</v>
      </c>
      <c r="W199" s="26">
        <v>0</v>
      </c>
      <c r="X199" s="26">
        <v>0</v>
      </c>
      <c r="Y199" s="26">
        <v>0</v>
      </c>
      <c r="Z199" s="26">
        <v>0</v>
      </c>
      <c r="AA199" s="26">
        <f t="shared" si="7"/>
        <v>922.81860928082199</v>
      </c>
      <c r="AB199" s="26">
        <f t="shared" si="8"/>
        <v>2959.8663907191785</v>
      </c>
    </row>
    <row r="200" spans="1:31" x14ac:dyDescent="0.2">
      <c r="A200" s="18" t="s">
        <v>466</v>
      </c>
      <c r="B200" s="19" t="s">
        <v>467</v>
      </c>
      <c r="C200" s="19" t="s">
        <v>442</v>
      </c>
      <c r="D200" s="52" t="s">
        <v>474</v>
      </c>
      <c r="E200" s="22" t="s">
        <v>408</v>
      </c>
      <c r="F200" s="26">
        <v>743</v>
      </c>
      <c r="G200" s="25">
        <v>0</v>
      </c>
      <c r="H200" s="25">
        <v>46.56</v>
      </c>
      <c r="I200" s="25"/>
      <c r="J200" s="40">
        <v>0</v>
      </c>
      <c r="K200" s="25">
        <v>26.3</v>
      </c>
      <c r="L200" s="26">
        <v>0</v>
      </c>
      <c r="M200" s="39">
        <v>0</v>
      </c>
      <c r="N200" s="26">
        <f t="shared" si="6"/>
        <v>815.8599999999999</v>
      </c>
      <c r="O200" s="26">
        <v>0</v>
      </c>
      <c r="P200" s="26">
        <v>0</v>
      </c>
      <c r="Q200" s="26">
        <v>0</v>
      </c>
      <c r="R200" s="26">
        <v>0</v>
      </c>
      <c r="S200" s="26"/>
      <c r="T200" s="26">
        <v>0</v>
      </c>
      <c r="U200" s="26">
        <v>170.89000000000001</v>
      </c>
      <c r="V200" s="26">
        <v>0</v>
      </c>
      <c r="W200" s="26">
        <v>0</v>
      </c>
      <c r="X200" s="26">
        <v>0</v>
      </c>
      <c r="Y200" s="26">
        <v>0</v>
      </c>
      <c r="Z200" s="26">
        <v>0</v>
      </c>
      <c r="AA200" s="26">
        <f t="shared" si="7"/>
        <v>170.89000000000001</v>
      </c>
      <c r="AB200" s="26">
        <f t="shared" si="8"/>
        <v>644.96999999999991</v>
      </c>
    </row>
    <row r="201" spans="1:31" x14ac:dyDescent="0.2">
      <c r="A201" s="18" t="s">
        <v>468</v>
      </c>
      <c r="B201" s="19" t="s">
        <v>469</v>
      </c>
      <c r="C201" s="19" t="s">
        <v>442</v>
      </c>
      <c r="D201" s="52" t="s">
        <v>479</v>
      </c>
      <c r="E201" s="22" t="s">
        <v>408</v>
      </c>
      <c r="F201" s="26">
        <v>488.77500000000003</v>
      </c>
      <c r="G201" s="25">
        <v>0</v>
      </c>
      <c r="H201" s="25">
        <v>34.92</v>
      </c>
      <c r="I201" s="25"/>
      <c r="J201" s="40">
        <v>0</v>
      </c>
      <c r="K201" s="25">
        <v>18.075000000000003</v>
      </c>
      <c r="L201" s="26">
        <v>0</v>
      </c>
      <c r="M201" s="39">
        <v>0</v>
      </c>
      <c r="N201" s="26">
        <f t="shared" si="6"/>
        <v>541.7700000000001</v>
      </c>
      <c r="O201" s="26">
        <v>-177.19456</v>
      </c>
      <c r="P201" s="26">
        <v>0</v>
      </c>
      <c r="Q201" s="26">
        <v>0</v>
      </c>
      <c r="R201" s="26">
        <v>0</v>
      </c>
      <c r="S201" s="26"/>
      <c r="T201" s="26">
        <v>0</v>
      </c>
      <c r="U201" s="26">
        <v>93.681875000000005</v>
      </c>
      <c r="V201" s="26">
        <v>0</v>
      </c>
      <c r="W201" s="26">
        <v>0</v>
      </c>
      <c r="X201" s="26">
        <v>0</v>
      </c>
      <c r="Y201" s="26">
        <v>0</v>
      </c>
      <c r="Z201" s="26">
        <v>0</v>
      </c>
      <c r="AA201" s="26">
        <f t="shared" si="7"/>
        <v>-83.512684999999991</v>
      </c>
      <c r="AB201" s="26">
        <f t="shared" si="8"/>
        <v>625.28268500000013</v>
      </c>
    </row>
    <row r="202" spans="1:31" x14ac:dyDescent="0.2">
      <c r="A202" s="18" t="s">
        <v>470</v>
      </c>
      <c r="B202" s="19" t="s">
        <v>471</v>
      </c>
      <c r="C202" s="19" t="s">
        <v>442</v>
      </c>
      <c r="D202" s="52" t="s">
        <v>478</v>
      </c>
      <c r="E202" s="22" t="s">
        <v>408</v>
      </c>
      <c r="F202" s="26">
        <v>1710.7125000000001</v>
      </c>
      <c r="G202" s="25">
        <v>0</v>
      </c>
      <c r="H202" s="25">
        <v>122.22</v>
      </c>
      <c r="I202" s="25"/>
      <c r="J202" s="40">
        <v>0</v>
      </c>
      <c r="K202" s="25">
        <v>63.262500000000003</v>
      </c>
      <c r="L202" s="26">
        <v>0</v>
      </c>
      <c r="M202" s="39">
        <v>0</v>
      </c>
      <c r="N202" s="26">
        <f t="shared" si="6"/>
        <v>1896.1950000000002</v>
      </c>
      <c r="O202" s="26">
        <v>-78.361359999999962</v>
      </c>
      <c r="P202" s="26">
        <v>0</v>
      </c>
      <c r="Q202" s="26">
        <v>0</v>
      </c>
      <c r="R202" s="26">
        <v>0</v>
      </c>
      <c r="S202" s="26"/>
      <c r="T202" s="26">
        <v>0</v>
      </c>
      <c r="U202" s="26">
        <v>281.04562500000003</v>
      </c>
      <c r="V202" s="26">
        <v>0</v>
      </c>
      <c r="W202" s="26">
        <v>0</v>
      </c>
      <c r="X202" s="26">
        <v>0</v>
      </c>
      <c r="Y202" s="26">
        <v>0</v>
      </c>
      <c r="Z202" s="26">
        <v>0</v>
      </c>
      <c r="AA202" s="26">
        <f t="shared" si="7"/>
        <v>202.68426500000007</v>
      </c>
      <c r="AB202" s="26">
        <f t="shared" si="8"/>
        <v>1693.5107350000001</v>
      </c>
    </row>
    <row r="203" spans="1:31" x14ac:dyDescent="0.2">
      <c r="A203" s="18" t="s">
        <v>472</v>
      </c>
      <c r="B203" s="19" t="s">
        <v>473</v>
      </c>
      <c r="C203" s="19" t="s">
        <v>442</v>
      </c>
      <c r="D203" s="47" t="s">
        <v>476</v>
      </c>
      <c r="E203" s="22" t="s">
        <v>408</v>
      </c>
      <c r="F203" s="26">
        <v>814.625</v>
      </c>
      <c r="G203" s="25">
        <v>0</v>
      </c>
      <c r="H203" s="25">
        <v>58.2</v>
      </c>
      <c r="I203" s="25"/>
      <c r="J203" s="40">
        <v>0</v>
      </c>
      <c r="K203" s="25">
        <v>30.125</v>
      </c>
      <c r="L203" s="26">
        <v>0</v>
      </c>
      <c r="M203" s="39">
        <v>0</v>
      </c>
      <c r="N203" s="26">
        <f t="shared" si="6"/>
        <v>902.95</v>
      </c>
      <c r="O203" s="26">
        <v>0</v>
      </c>
      <c r="P203" s="26">
        <v>0</v>
      </c>
      <c r="Q203" s="26">
        <v>0</v>
      </c>
      <c r="R203" s="26">
        <v>0</v>
      </c>
      <c r="S203" s="26"/>
      <c r="T203" s="26">
        <v>0</v>
      </c>
      <c r="U203" s="26">
        <v>112.41825000000001</v>
      </c>
      <c r="V203" s="26">
        <v>0</v>
      </c>
      <c r="W203" s="26">
        <v>0</v>
      </c>
      <c r="X203" s="26">
        <v>0</v>
      </c>
      <c r="Y203" s="26">
        <v>0</v>
      </c>
      <c r="Z203" s="26">
        <v>0</v>
      </c>
      <c r="AA203" s="26">
        <f t="shared" si="7"/>
        <v>112.41825000000001</v>
      </c>
      <c r="AB203" s="26">
        <f t="shared" si="8"/>
        <v>790.53174999999999</v>
      </c>
    </row>
    <row r="204" spans="1:31" s="7" customFormat="1" x14ac:dyDescent="0.2">
      <c r="A204" s="27"/>
      <c r="B204" s="28"/>
      <c r="C204" s="19"/>
      <c r="D204" s="28"/>
      <c r="E204" s="19"/>
      <c r="F204" s="29">
        <f>+SUM(F12:F203)</f>
        <v>908761.05</v>
      </c>
      <c r="G204" s="29">
        <f t="shared" ref="G204:H204" si="9">+SUM(G12:G203)</f>
        <v>50645.241850000006</v>
      </c>
      <c r="H204" s="29">
        <f t="shared" si="9"/>
        <v>56272.559999999976</v>
      </c>
      <c r="I204" s="29">
        <f t="shared" ref="I204" si="10">+SUM(I12:I203)</f>
        <v>688</v>
      </c>
      <c r="J204" s="29">
        <f t="shared" ref="J204" si="11">+SUM(J12:J203)</f>
        <v>0</v>
      </c>
      <c r="K204" s="29">
        <f t="shared" ref="K204" si="12">+SUM(K12:K203)</f>
        <v>17486.469166666662</v>
      </c>
      <c r="L204" s="29">
        <f t="shared" ref="L204" si="13">+SUM(L12:L203)</f>
        <v>0</v>
      </c>
      <c r="M204" s="38">
        <f t="shared" ref="M204" si="14">+SUM(M12:M203)</f>
        <v>58</v>
      </c>
      <c r="N204" s="29">
        <f>+SUM(N12:N203)</f>
        <v>1033853.3210166667</v>
      </c>
      <c r="O204" s="29">
        <f t="shared" ref="O204:AB204" si="15">+SUM(O12:O203)</f>
        <v>-4516.7354992</v>
      </c>
      <c r="P204" s="29">
        <f t="shared" si="15"/>
        <v>129498.66630586007</v>
      </c>
      <c r="Q204" s="29">
        <f t="shared" si="15"/>
        <v>2771.2477023481388</v>
      </c>
      <c r="R204" s="29">
        <f>+SUM(R12:R203)</f>
        <v>4732.0706499999997</v>
      </c>
      <c r="S204" s="29">
        <f t="shared" si="15"/>
        <v>0</v>
      </c>
      <c r="T204" s="29">
        <f t="shared" si="15"/>
        <v>200</v>
      </c>
      <c r="U204" s="29">
        <f t="shared" si="15"/>
        <v>103770.59442500005</v>
      </c>
      <c r="V204" s="29">
        <f t="shared" si="15"/>
        <v>109077.43000000001</v>
      </c>
      <c r="W204" s="29">
        <f t="shared" si="15"/>
        <v>0</v>
      </c>
      <c r="X204" s="29">
        <f t="shared" si="15"/>
        <v>0</v>
      </c>
      <c r="Y204" s="29">
        <f t="shared" si="15"/>
        <v>0</v>
      </c>
      <c r="Z204" s="29">
        <f t="shared" si="15"/>
        <v>0</v>
      </c>
      <c r="AA204" s="29">
        <f t="shared" si="15"/>
        <v>345533.27358400822</v>
      </c>
      <c r="AB204" s="29">
        <f t="shared" si="15"/>
        <v>688320.04743265873</v>
      </c>
    </row>
    <row r="205" spans="1:31" x14ac:dyDescent="0.2">
      <c r="A205" s="14" t="s">
        <v>27</v>
      </c>
      <c r="B205" s="1" t="s">
        <v>28</v>
      </c>
      <c r="F205" s="13"/>
      <c r="G205" s="13"/>
      <c r="H205" s="13"/>
      <c r="I205" s="13"/>
      <c r="J205" s="13"/>
      <c r="K205" s="13"/>
      <c r="L205" s="13"/>
      <c r="M205" s="15"/>
      <c r="N205" s="13"/>
      <c r="O205" s="15"/>
      <c r="P205" s="13"/>
      <c r="Q205" s="13"/>
      <c r="R205" s="13"/>
      <c r="S205" s="15"/>
      <c r="T205" s="13"/>
      <c r="U205" s="13"/>
      <c r="V205" s="13"/>
      <c r="W205" s="13"/>
      <c r="X205" s="13"/>
      <c r="Y205" s="13"/>
      <c r="Z205" s="13"/>
      <c r="AA205" s="13"/>
      <c r="AB205" s="13"/>
      <c r="AC205" s="42"/>
    </row>
    <row r="207" spans="1:31" x14ac:dyDescent="0.2">
      <c r="B207" s="53" t="s">
        <v>32</v>
      </c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</row>
    <row r="208" spans="1:31" ht="11.25" customHeight="1" x14ac:dyDescent="0.2">
      <c r="A208" s="2" t="s">
        <v>28</v>
      </c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41"/>
      <c r="AB208" s="41"/>
      <c r="AC208" s="20"/>
      <c r="AD208" s="20"/>
      <c r="AE208" s="20"/>
    </row>
    <row r="209" spans="2:31" x14ac:dyDescent="0.2"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</row>
  </sheetData>
  <mergeCells count="4">
    <mergeCell ref="B207:AD207"/>
    <mergeCell ref="B1:F1"/>
    <mergeCell ref="B3:F3"/>
    <mergeCell ref="B4:F4"/>
  </mergeCells>
  <pageMargins left="0.25" right="0.25" top="0.75" bottom="0.75" header="0.3" footer="0.3"/>
  <pageSetup paperSize="5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2017-01-12T21:03:38Z</cp:lastPrinted>
  <dcterms:created xsi:type="dcterms:W3CDTF">2017-01-10T21:50:11Z</dcterms:created>
  <dcterms:modified xsi:type="dcterms:W3CDTF">2017-02-10T15:22:35Z</dcterms:modified>
</cp:coreProperties>
</file>