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ovaljq\Desktop\jobita\Jovita\para PDF\Alcance programas Sociales\Veo por Jalisco\"/>
    </mc:Choice>
  </mc:AlternateContent>
  <bookViews>
    <workbookView xWindow="0" yWindow="0" windowWidth="24000" windowHeight="10020"/>
  </bookViews>
  <sheets>
    <sheet name="Mir 2016"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1" i="1" l="1"/>
  <c r="AE11" i="1"/>
  <c r="AF11" i="1"/>
  <c r="AD10" i="1"/>
  <c r="AE10" i="1"/>
  <c r="AF10" i="1"/>
  <c r="AD9" i="1"/>
  <c r="AE9" i="1"/>
  <c r="AF9" i="1"/>
  <c r="AE8" i="1"/>
  <c r="AD8" i="1"/>
  <c r="AD7" i="1"/>
  <c r="AE7" i="1"/>
  <c r="AF7" i="1"/>
  <c r="AD6" i="1"/>
  <c r="AE6" i="1"/>
  <c r="AF6" i="1"/>
  <c r="AD5" i="1"/>
  <c r="AE5" i="1"/>
  <c r="AF5" i="1"/>
  <c r="AE4" i="1"/>
  <c r="AD4" i="1"/>
</calcChain>
</file>

<file path=xl/sharedStrings.xml><?xml version="1.0" encoding="utf-8"?>
<sst xmlns="http://schemas.openxmlformats.org/spreadsheetml/2006/main" count="86" uniqueCount="58">
  <si>
    <t>Apoyo a Alumnos de Educación Básica con problemas de Visión</t>
  </si>
  <si>
    <t>NIVEL</t>
  </si>
  <si>
    <t>RESUMEN NARRATIVO</t>
  </si>
  <si>
    <t>INDICADOR</t>
  </si>
  <si>
    <t>U. DE 
MEDIDA</t>
  </si>
  <si>
    <t>META
2016</t>
  </si>
  <si>
    <t>ENERO</t>
  </si>
  <si>
    <t>FEBRERO</t>
  </si>
  <si>
    <t>MARZO</t>
  </si>
  <si>
    <t>ABRIL</t>
  </si>
  <si>
    <t>MAYO</t>
  </si>
  <si>
    <t>JUNIO</t>
  </si>
  <si>
    <t>JULIO</t>
  </si>
  <si>
    <t>AGOSTO</t>
  </si>
  <si>
    <t>SEPTIEMBRE</t>
  </si>
  <si>
    <t>OCTUBRE</t>
  </si>
  <si>
    <t>NOVIEMBRE</t>
  </si>
  <si>
    <t>DICIEMBRE</t>
  </si>
  <si>
    <t>LOGRADO</t>
  </si>
  <si>
    <t>PROGRAMADO</t>
  </si>
  <si>
    <t>% DE AVANCE</t>
  </si>
  <si>
    <t>OBSERVACIONES</t>
  </si>
  <si>
    <t>PROG.</t>
  </si>
  <si>
    <t>ENERO DICIEMBRE</t>
  </si>
  <si>
    <t>Fin</t>
  </si>
  <si>
    <t>Contribuir  a la continuidad educativa de los alumnos del nivel básico que enfrentan problemas de salud mediante acciones específicas que permitan realizar las actividades escolares sin prescindir de la atención médica que estén recibiendo.</t>
  </si>
  <si>
    <t>Número de acciones para propiciar la continuidad educativa de alumnos con problemas de salud</t>
  </si>
  <si>
    <t>Acciones</t>
  </si>
  <si>
    <t>Propósito</t>
  </si>
  <si>
    <t xml:space="preserve">Los alumnos que presentan problemas de la vista mejoran las condiciones de  estudio y de vida, y se sitúan en  condiciones de equidad en el proceso educativo con los Programas Ver Bien y Yo Veo por Jalisco.  </t>
  </si>
  <si>
    <t>Número de alumnos que mejoran sus condiciones de estudio al recibir un par de anteojos</t>
  </si>
  <si>
    <t>Alumnos</t>
  </si>
  <si>
    <t>La meta no se logró,  en virtud de que por parte de la Fundación Ver Bien para Aprender Mejor, no entregaron los anteojos al estado de Jalisco,  por el adeudo que tenía la Secretaría de Educación Jalisco,   desde el año de 2015 y del 2016 por un monto total de 2'465,209.84  para el financiamiento de la parte proporcional para la compra de anteojos.</t>
  </si>
  <si>
    <t>Componente 1</t>
  </si>
  <si>
    <t xml:space="preserve">Entregar un par de anteojos graduados  para  alumnos de educación básica (primaria y secundaria)  con problemas de visión a través del programa Yo Veo por Jalisco </t>
  </si>
  <si>
    <t>Número de alumnos beneficiados con la entrega de anteojos</t>
  </si>
  <si>
    <t>Alumnos beneficiados con anteojos</t>
  </si>
  <si>
    <t>No se alcanzó la meta, debido a que el presupuesto que se autorizó para el presente año, se destinó para el pago de los anteojos del programa Ver Bien.
Los anteojos que se entregaron en este año por parte de Programa "Yo Veo por Jalisco", son producto de las aportaciones de los municipios para el financiamiento de los anteojos.</t>
  </si>
  <si>
    <t>Actividad 1.1</t>
  </si>
  <si>
    <t xml:space="preserve">Capacitar y asesorar técnicamente a docentes para la realización de la  detección gruesa y promover el autocuidado de la salud visual en el marco del programa Yo Veo por Jalisco </t>
  </si>
  <si>
    <t>Número de docentes capacitados para la realización de la  detección gruesa y como promotores del autocuidado de la salud visual</t>
  </si>
  <si>
    <t>Docentes capacitados</t>
  </si>
  <si>
    <t>Componente 2</t>
  </si>
  <si>
    <t xml:space="preserve">Entregar un par de anteojos graduados  para  alumnos de educación básica (primaria )  con problemas de visión a través del programa Ver Bien para Aprender Mejor. </t>
  </si>
  <si>
    <t>Aunque se recetaron 5,828 anteojos a alumnos de 12 municipios éstos no se entregaron a los alumnos, por el adeudo que se tenía con la Fundación Ver Bien.</t>
  </si>
  <si>
    <t>Actividad 2.1</t>
  </si>
  <si>
    <t>Capacitar y asesorar técnicamente a docentes para la realización de la  detección gruesa y promover el autocuidado de la salud visual en el marco del programa Ver Bien para Aprender Mejor</t>
  </si>
  <si>
    <t>Número de docentes capacitados para la realización de la detección gruesa y como promotores del autocuidado de la salud visual</t>
  </si>
  <si>
    <t>La meta no se alcanzó, porque se canceló la atención a los municipios, debido a que la fundación Ver Bien paró la producción de anteojos y se consideró que no era pertinente,  continuar trabajando con los municipios programados si los anteojos no se entregaban en tiempo.</t>
  </si>
  <si>
    <t>Componente 3</t>
  </si>
  <si>
    <t>Gestionar y realizar cirugías a alumnos cuya problemática visual no se corrige con anteojos a través del programa Yo Veo por Jalisco</t>
  </si>
  <si>
    <t>Número de cirugías realizadas</t>
  </si>
  <si>
    <t xml:space="preserve">Cirugías realizadas </t>
  </si>
  <si>
    <t>No se realizaron las cirugías programadas, debido a que los municipios participantes no apoyaron para el financiamiento de las cirugías.</t>
  </si>
  <si>
    <t>Actividad 3.1</t>
  </si>
  <si>
    <t>Realizar revisión oftalmológica a alumnos identificados como casos especiales</t>
  </si>
  <si>
    <t>Número de alumnos valorados</t>
  </si>
  <si>
    <t>Alumnos valorados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</si>
</sst>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8"/>
      <color theme="1"/>
      <name val="Calibri"/>
      <family val="2"/>
      <scheme val="minor"/>
    </font>
    <font>
      <b/>
      <sz val="12"/>
      <name val="Arial"/>
      <family val="2"/>
    </font>
    <font>
      <sz val="11"/>
      <name val="Calibri"/>
      <family val="2"/>
      <scheme val="minor"/>
    </font>
    <font>
      <b/>
      <sz val="12"/>
      <name val="Calibri"/>
      <family val="2"/>
      <scheme val="minor"/>
    </font>
    <font>
      <sz val="11"/>
      <name val="Arial"/>
      <family val="2"/>
    </font>
    <font>
      <b/>
      <sz val="14"/>
      <name val="Arial"/>
      <family val="2"/>
    </font>
    <font>
      <b/>
      <sz val="16"/>
      <color theme="1"/>
      <name val="Arial"/>
      <family val="2"/>
    </font>
    <font>
      <b/>
      <sz val="14"/>
      <color rgb="FF00B050"/>
      <name val="Arial"/>
      <family val="2"/>
    </font>
    <font>
      <b/>
      <sz val="14"/>
      <color rgb="FFFF0000"/>
      <name val="Arial"/>
      <family val="2"/>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3">
    <xf numFmtId="0" fontId="0" fillId="0" borderId="0" xfId="0"/>
    <xf numFmtId="0" fontId="3" fillId="0" borderId="0" xfId="0" applyFont="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0" xfId="0" applyFont="1" applyAlignment="1">
      <alignment horizontal="center" vertical="center"/>
    </xf>
    <xf numFmtId="0" fontId="2" fillId="2"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2" borderId="2" xfId="0" applyFont="1" applyFill="1" applyBorder="1" applyAlignment="1">
      <alignment vertical="center"/>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3" fontId="7" fillId="2" borderId="2" xfId="0" applyNumberFormat="1" applyFont="1" applyFill="1" applyBorder="1" applyAlignment="1">
      <alignment vertical="center"/>
    </xf>
    <xf numFmtId="3" fontId="8" fillId="0" borderId="2" xfId="0" applyNumberFormat="1" applyFont="1" applyFill="1" applyBorder="1" applyAlignment="1">
      <alignment horizontal="center" vertical="center"/>
    </xf>
    <xf numFmtId="3" fontId="8" fillId="4" borderId="2"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9" fillId="3" borderId="2" xfId="0" applyNumberFormat="1" applyFont="1" applyFill="1" applyBorder="1" applyAlignment="1" applyProtection="1">
      <alignment horizontal="center" vertical="center"/>
      <protection locked="0"/>
    </xf>
    <xf numFmtId="3" fontId="10" fillId="5" borderId="2" xfId="0" applyNumberFormat="1" applyFont="1" applyFill="1" applyBorder="1" applyAlignment="1">
      <alignment horizontal="center" vertical="center"/>
    </xf>
    <xf numFmtId="164" fontId="11" fillId="0" borderId="2" xfId="1" applyNumberFormat="1" applyFont="1" applyFill="1" applyBorder="1" applyAlignment="1">
      <alignment horizontal="center" vertical="center"/>
    </xf>
    <xf numFmtId="0" fontId="0" fillId="0" borderId="2" xfId="0" applyBorder="1" applyAlignment="1" applyProtection="1">
      <alignment horizontal="left" vertical="center" wrapText="1"/>
      <protection locked="0"/>
    </xf>
    <xf numFmtId="0" fontId="0" fillId="0" borderId="0" xfId="0" applyAlignment="1">
      <alignment vertical="center"/>
    </xf>
    <xf numFmtId="164" fontId="12" fillId="0" borderId="2" xfId="1" applyNumberFormat="1" applyFont="1" applyFill="1" applyBorder="1" applyAlignment="1">
      <alignment horizontal="center" vertical="center"/>
    </xf>
    <xf numFmtId="0" fontId="0" fillId="0" borderId="4" xfId="0" applyBorder="1" applyAlignment="1" applyProtection="1">
      <alignment horizontal="left" vertical="top" wrapText="1"/>
      <protection locked="0"/>
    </xf>
    <xf numFmtId="0" fontId="13" fillId="2" borderId="2" xfId="0" applyFont="1" applyFill="1" applyBorder="1" applyAlignment="1">
      <alignment horizontal="left" vertical="center" wrapText="1"/>
    </xf>
    <xf numFmtId="0" fontId="13" fillId="2" borderId="2" xfId="0" applyFont="1" applyFill="1" applyBorder="1" applyAlignment="1">
      <alignment vertical="center" wrapText="1"/>
    </xf>
    <xf numFmtId="49" fontId="0" fillId="0" borderId="4" xfId="0" applyNumberFormat="1" applyBorder="1" applyAlignment="1" applyProtection="1">
      <alignment horizontal="left" vertical="top" wrapText="1"/>
      <protection locked="0"/>
    </xf>
    <xf numFmtId="0" fontId="2" fillId="0" borderId="0" xfId="0" applyFont="1"/>
    <xf numFmtId="0" fontId="0" fillId="0" borderId="0" xfId="0" applyAlignment="1">
      <alignment wrapText="1"/>
    </xf>
    <xf numFmtId="3" fontId="0" fillId="0" borderId="0" xfId="0" applyNumberForma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workbookViewId="0">
      <selection activeCell="D5" sqref="D5"/>
    </sheetView>
  </sheetViews>
  <sheetFormatPr baseColWidth="10" defaultColWidth="9.140625" defaultRowHeight="15" x14ac:dyDescent="0.25"/>
  <cols>
    <col min="1" max="1" width="17.42578125" style="30" bestFit="1" customWidth="1"/>
    <col min="2" max="2" width="27.85546875" style="31" customWidth="1"/>
    <col min="3" max="3" width="19.7109375" style="31" customWidth="1"/>
    <col min="4" max="4" width="12.42578125" customWidth="1"/>
    <col min="5" max="5" width="7.28515625" style="32" bestFit="1" customWidth="1"/>
    <col min="6" max="6" width="5.140625" bestFit="1" customWidth="1"/>
    <col min="7" max="7" width="7.5703125" bestFit="1" customWidth="1"/>
    <col min="8" max="8" width="6.140625" bestFit="1" customWidth="1"/>
    <col min="9" max="9" width="7.5703125" bestFit="1" customWidth="1"/>
    <col min="10" max="10" width="5.140625" bestFit="1" customWidth="1"/>
    <col min="11" max="11" width="7.5703125" bestFit="1" customWidth="1"/>
    <col min="12" max="12" width="6.140625" bestFit="1" customWidth="1"/>
    <col min="13" max="13" width="7.5703125" bestFit="1" customWidth="1"/>
    <col min="14" max="14" width="5.140625" bestFit="1" customWidth="1"/>
    <col min="15" max="15" width="7.5703125" bestFit="1" customWidth="1"/>
    <col min="16" max="16" width="5.140625" bestFit="1" customWidth="1"/>
    <col min="17" max="17" width="7.5703125" bestFit="1" customWidth="1"/>
    <col min="18" max="18" width="6.140625" bestFit="1" customWidth="1"/>
    <col min="19" max="19" width="7.5703125" bestFit="1" customWidth="1"/>
    <col min="20" max="20" width="5.140625" bestFit="1" customWidth="1"/>
    <col min="21" max="21" width="7.5703125" bestFit="1" customWidth="1"/>
    <col min="22" max="22" width="6.5703125" bestFit="1" customWidth="1"/>
    <col min="23" max="23" width="9.42578125" bestFit="1" customWidth="1"/>
    <col min="24" max="24" width="4.42578125" bestFit="1" customWidth="1"/>
    <col min="25" max="25" width="7.5703125" bestFit="1" customWidth="1"/>
    <col min="26" max="26" width="6.140625" bestFit="1" customWidth="1"/>
    <col min="27" max="27" width="7.5703125" bestFit="1" customWidth="1"/>
    <col min="28" max="28" width="6.140625" bestFit="1" customWidth="1"/>
    <col min="29" max="29" width="7.5703125" bestFit="1" customWidth="1"/>
    <col min="30" max="32" width="13.5703125" bestFit="1" customWidth="1"/>
    <col min="33" max="33" width="22.7109375" customWidth="1"/>
  </cols>
  <sheetData>
    <row r="1" spans="1:33" ht="23.25" x14ac:dyDescent="0.3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3" s="9" customFormat="1" ht="18" customHeight="1" x14ac:dyDescent="0.25">
      <c r="A2" s="2" t="s">
        <v>1</v>
      </c>
      <c r="B2" s="3" t="s">
        <v>2</v>
      </c>
      <c r="C2" s="3" t="s">
        <v>3</v>
      </c>
      <c r="D2" s="3" t="s">
        <v>4</v>
      </c>
      <c r="E2" s="4" t="s">
        <v>5</v>
      </c>
      <c r="F2" s="5" t="s">
        <v>6</v>
      </c>
      <c r="G2" s="5"/>
      <c r="H2" s="5" t="s">
        <v>7</v>
      </c>
      <c r="I2" s="5"/>
      <c r="J2" s="5" t="s">
        <v>8</v>
      </c>
      <c r="K2" s="5"/>
      <c r="L2" s="5" t="s">
        <v>9</v>
      </c>
      <c r="M2" s="5"/>
      <c r="N2" s="5" t="s">
        <v>10</v>
      </c>
      <c r="O2" s="5"/>
      <c r="P2" s="5" t="s">
        <v>11</v>
      </c>
      <c r="Q2" s="5"/>
      <c r="R2" s="5" t="s">
        <v>12</v>
      </c>
      <c r="S2" s="5"/>
      <c r="T2" s="5" t="s">
        <v>13</v>
      </c>
      <c r="U2" s="5"/>
      <c r="V2" s="5" t="s">
        <v>14</v>
      </c>
      <c r="W2" s="5"/>
      <c r="X2" s="5" t="s">
        <v>15</v>
      </c>
      <c r="Y2" s="5"/>
      <c r="Z2" s="5" t="s">
        <v>16</v>
      </c>
      <c r="AA2" s="5"/>
      <c r="AB2" s="5" t="s">
        <v>17</v>
      </c>
      <c r="AC2" s="5"/>
      <c r="AD2" s="6" t="s">
        <v>18</v>
      </c>
      <c r="AE2" s="6" t="s">
        <v>19</v>
      </c>
      <c r="AF2" s="7" t="s">
        <v>20</v>
      </c>
      <c r="AG2" s="8" t="s">
        <v>21</v>
      </c>
    </row>
    <row r="3" spans="1:33" s="9" customFormat="1" ht="18" customHeight="1" x14ac:dyDescent="0.25">
      <c r="A3" s="10"/>
      <c r="B3" s="3"/>
      <c r="C3" s="3"/>
      <c r="D3" s="3"/>
      <c r="E3" s="4"/>
      <c r="F3" s="6" t="s">
        <v>22</v>
      </c>
      <c r="G3" s="11" t="s">
        <v>18</v>
      </c>
      <c r="H3" s="6" t="s">
        <v>22</v>
      </c>
      <c r="I3" s="11" t="s">
        <v>18</v>
      </c>
      <c r="J3" s="6" t="s">
        <v>22</v>
      </c>
      <c r="K3" s="11" t="s">
        <v>18</v>
      </c>
      <c r="L3" s="6" t="s">
        <v>22</v>
      </c>
      <c r="M3" s="11" t="s">
        <v>18</v>
      </c>
      <c r="N3" s="6" t="s">
        <v>22</v>
      </c>
      <c r="O3" s="11" t="s">
        <v>18</v>
      </c>
      <c r="P3" s="6" t="s">
        <v>22</v>
      </c>
      <c r="Q3" s="11" t="s">
        <v>18</v>
      </c>
      <c r="R3" s="6" t="s">
        <v>22</v>
      </c>
      <c r="S3" s="11" t="s">
        <v>18</v>
      </c>
      <c r="T3" s="6" t="s">
        <v>22</v>
      </c>
      <c r="U3" s="11" t="s">
        <v>18</v>
      </c>
      <c r="V3" s="6" t="s">
        <v>22</v>
      </c>
      <c r="W3" s="11" t="s">
        <v>18</v>
      </c>
      <c r="X3" s="6" t="s">
        <v>22</v>
      </c>
      <c r="Y3" s="11" t="s">
        <v>18</v>
      </c>
      <c r="Z3" s="6" t="s">
        <v>22</v>
      </c>
      <c r="AA3" s="11" t="s">
        <v>18</v>
      </c>
      <c r="AB3" s="6" t="s">
        <v>22</v>
      </c>
      <c r="AC3" s="12" t="s">
        <v>18</v>
      </c>
      <c r="AD3" s="12" t="s">
        <v>23</v>
      </c>
      <c r="AE3" s="12" t="s">
        <v>23</v>
      </c>
      <c r="AF3" s="12" t="s">
        <v>23</v>
      </c>
      <c r="AG3" s="8"/>
    </row>
    <row r="4" spans="1:33" s="24" customFormat="1" ht="135" x14ac:dyDescent="0.25">
      <c r="A4" s="13" t="s">
        <v>24</v>
      </c>
      <c r="B4" s="14" t="s">
        <v>25</v>
      </c>
      <c r="C4" s="14" t="s">
        <v>26</v>
      </c>
      <c r="D4" s="15" t="s">
        <v>27</v>
      </c>
      <c r="E4" s="16">
        <v>3</v>
      </c>
      <c r="F4" s="17">
        <v>0</v>
      </c>
      <c r="G4" s="18">
        <v>0</v>
      </c>
      <c r="H4" s="17">
        <v>0</v>
      </c>
      <c r="I4" s="18">
        <v>0</v>
      </c>
      <c r="J4" s="17">
        <v>0</v>
      </c>
      <c r="K4" s="18">
        <v>0</v>
      </c>
      <c r="L4" s="17">
        <v>0</v>
      </c>
      <c r="M4" s="18">
        <v>0</v>
      </c>
      <c r="N4" s="17">
        <v>0</v>
      </c>
      <c r="O4" s="18">
        <v>0</v>
      </c>
      <c r="P4" s="17">
        <v>0</v>
      </c>
      <c r="Q4" s="18">
        <v>0</v>
      </c>
      <c r="R4" s="17">
        <v>0</v>
      </c>
      <c r="S4" s="18">
        <v>0</v>
      </c>
      <c r="T4" s="17">
        <v>0</v>
      </c>
      <c r="U4" s="18">
        <v>0</v>
      </c>
      <c r="V4" s="17">
        <v>0</v>
      </c>
      <c r="W4" s="18">
        <v>0</v>
      </c>
      <c r="X4" s="17">
        <v>0</v>
      </c>
      <c r="Y4" s="18">
        <v>0</v>
      </c>
      <c r="Z4" s="17">
        <v>0</v>
      </c>
      <c r="AA4" s="18">
        <v>0</v>
      </c>
      <c r="AB4" s="19">
        <v>3</v>
      </c>
      <c r="AC4" s="20">
        <v>3</v>
      </c>
      <c r="AD4" s="21">
        <f>AC4+AA4+Y4+W4+U4+S4+Q4+O4+M4+K4+I4+G4</f>
        <v>3</v>
      </c>
      <c r="AE4" s="21">
        <f>F4+H4+J4+L4+N4+P4+R4+T4+V4+X4+Z4+AB4</f>
        <v>3</v>
      </c>
      <c r="AF4" s="22">
        <v>0</v>
      </c>
      <c r="AG4" s="23"/>
    </row>
    <row r="5" spans="1:33" s="24" customFormat="1" ht="240" x14ac:dyDescent="0.25">
      <c r="A5" s="13" t="s">
        <v>28</v>
      </c>
      <c r="B5" s="14" t="s">
        <v>29</v>
      </c>
      <c r="C5" s="14" t="s">
        <v>30</v>
      </c>
      <c r="D5" s="15" t="s">
        <v>31</v>
      </c>
      <c r="E5" s="16">
        <v>10921</v>
      </c>
      <c r="F5" s="17">
        <v>0</v>
      </c>
      <c r="G5" s="18">
        <v>0</v>
      </c>
      <c r="H5" s="19">
        <v>3092</v>
      </c>
      <c r="I5" s="18">
        <v>3092</v>
      </c>
      <c r="J5" s="17">
        <v>0</v>
      </c>
      <c r="K5" s="18">
        <v>66</v>
      </c>
      <c r="L5" s="19">
        <v>1000</v>
      </c>
      <c r="M5" s="18">
        <v>80</v>
      </c>
      <c r="N5" s="17">
        <v>0</v>
      </c>
      <c r="O5" s="18">
        <v>1016</v>
      </c>
      <c r="P5" s="17">
        <v>0</v>
      </c>
      <c r="Q5" s="18">
        <v>9</v>
      </c>
      <c r="R5" s="19">
        <v>2629</v>
      </c>
      <c r="S5" s="18">
        <v>765</v>
      </c>
      <c r="T5" s="17">
        <v>0</v>
      </c>
      <c r="U5" s="18">
        <v>20</v>
      </c>
      <c r="V5" s="17">
        <v>0</v>
      </c>
      <c r="W5" s="18">
        <v>0</v>
      </c>
      <c r="X5" s="17">
        <v>0</v>
      </c>
      <c r="Y5" s="18">
        <v>424</v>
      </c>
      <c r="Z5" s="19">
        <v>2586</v>
      </c>
      <c r="AA5" s="18">
        <v>0</v>
      </c>
      <c r="AB5" s="19">
        <v>1614</v>
      </c>
      <c r="AC5" s="20">
        <v>895</v>
      </c>
      <c r="AD5" s="21">
        <f t="shared" ref="AD5:AD11" si="0">AC5+AA5+Y5+W5+U5+S5+Q5+O5+M5+K5+I5+G5</f>
        <v>6367</v>
      </c>
      <c r="AE5" s="21">
        <f t="shared" ref="AE5:AE11" si="1">F5+H5+J5+L5+N5+P5+R5+T5+V5+X5+Z5+AB5</f>
        <v>10921</v>
      </c>
      <c r="AF5" s="25">
        <f>AD5/AE5</f>
        <v>0.58300521930226168</v>
      </c>
      <c r="AG5" s="26" t="s">
        <v>32</v>
      </c>
    </row>
    <row r="6" spans="1:33" s="24" customFormat="1" ht="255" x14ac:dyDescent="0.25">
      <c r="A6" s="13" t="s">
        <v>33</v>
      </c>
      <c r="B6" s="27" t="s">
        <v>34</v>
      </c>
      <c r="C6" s="27" t="s">
        <v>35</v>
      </c>
      <c r="D6" s="28" t="s">
        <v>36</v>
      </c>
      <c r="E6" s="16">
        <v>10921</v>
      </c>
      <c r="F6" s="17">
        <v>0</v>
      </c>
      <c r="G6" s="18">
        <v>0</v>
      </c>
      <c r="H6" s="19">
        <v>3092</v>
      </c>
      <c r="I6" s="18">
        <v>3092</v>
      </c>
      <c r="J6" s="17">
        <v>0</v>
      </c>
      <c r="K6" s="18">
        <v>66</v>
      </c>
      <c r="L6" s="19">
        <v>1000</v>
      </c>
      <c r="M6" s="18">
        <v>80</v>
      </c>
      <c r="N6" s="17">
        <v>0</v>
      </c>
      <c r="O6" s="18">
        <v>1016</v>
      </c>
      <c r="P6" s="17">
        <v>0</v>
      </c>
      <c r="Q6" s="18">
        <v>9</v>
      </c>
      <c r="R6" s="19">
        <v>2629</v>
      </c>
      <c r="S6" s="18">
        <v>765</v>
      </c>
      <c r="T6" s="17">
        <v>0</v>
      </c>
      <c r="U6" s="18">
        <v>20</v>
      </c>
      <c r="V6" s="17">
        <v>0</v>
      </c>
      <c r="W6" s="18">
        <v>0</v>
      </c>
      <c r="X6" s="17">
        <v>0</v>
      </c>
      <c r="Y6" s="18">
        <v>361</v>
      </c>
      <c r="Z6" s="19">
        <v>2586</v>
      </c>
      <c r="AA6" s="18">
        <v>0</v>
      </c>
      <c r="AB6" s="19">
        <v>1614</v>
      </c>
      <c r="AC6" s="20">
        <v>895</v>
      </c>
      <c r="AD6" s="21">
        <f t="shared" si="0"/>
        <v>6304</v>
      </c>
      <c r="AE6" s="21">
        <f t="shared" si="1"/>
        <v>10921</v>
      </c>
      <c r="AF6" s="25">
        <f t="shared" ref="AF6:AF11" si="2">AD6/AE6</f>
        <v>0.57723651680249066</v>
      </c>
      <c r="AG6" s="29" t="s">
        <v>37</v>
      </c>
    </row>
    <row r="7" spans="1:33" s="24" customFormat="1" ht="105" x14ac:dyDescent="0.25">
      <c r="A7" s="13" t="s">
        <v>38</v>
      </c>
      <c r="B7" s="14" t="s">
        <v>39</v>
      </c>
      <c r="C7" s="14" t="s">
        <v>40</v>
      </c>
      <c r="D7" s="15" t="s">
        <v>41</v>
      </c>
      <c r="E7" s="16">
        <v>676</v>
      </c>
      <c r="F7" s="17">
        <v>0</v>
      </c>
      <c r="G7" s="18">
        <v>0</v>
      </c>
      <c r="H7" s="17">
        <v>0</v>
      </c>
      <c r="I7" s="18">
        <v>0</v>
      </c>
      <c r="J7" s="17">
        <v>0</v>
      </c>
      <c r="K7" s="18">
        <v>0</v>
      </c>
      <c r="L7" s="19">
        <v>243</v>
      </c>
      <c r="M7" s="18">
        <v>19</v>
      </c>
      <c r="N7" s="17">
        <v>0</v>
      </c>
      <c r="O7" s="18">
        <v>0</v>
      </c>
      <c r="P7" s="17">
        <v>0</v>
      </c>
      <c r="Q7" s="18">
        <v>0</v>
      </c>
      <c r="R7" s="17">
        <v>0</v>
      </c>
      <c r="S7" s="18">
        <v>0</v>
      </c>
      <c r="T7" s="17">
        <v>0</v>
      </c>
      <c r="U7" s="18">
        <v>0</v>
      </c>
      <c r="V7" s="19">
        <v>433</v>
      </c>
      <c r="W7" s="18">
        <v>46</v>
      </c>
      <c r="X7" s="17">
        <v>0</v>
      </c>
      <c r="Y7" s="18">
        <v>21</v>
      </c>
      <c r="Z7" s="17">
        <v>0</v>
      </c>
      <c r="AA7" s="18">
        <v>0</v>
      </c>
      <c r="AB7" s="17">
        <v>0</v>
      </c>
      <c r="AC7" s="20">
        <v>0</v>
      </c>
      <c r="AD7" s="21">
        <f t="shared" si="0"/>
        <v>86</v>
      </c>
      <c r="AE7" s="21">
        <f t="shared" si="1"/>
        <v>676</v>
      </c>
      <c r="AF7" s="25">
        <f t="shared" si="2"/>
        <v>0.12721893491124261</v>
      </c>
      <c r="AG7" s="23"/>
    </row>
    <row r="8" spans="1:33" s="24" customFormat="1" ht="120" x14ac:dyDescent="0.25">
      <c r="A8" s="13" t="s">
        <v>42</v>
      </c>
      <c r="B8" s="27" t="s">
        <v>43</v>
      </c>
      <c r="C8" s="27" t="s">
        <v>35</v>
      </c>
      <c r="D8" s="28" t="s">
        <v>36</v>
      </c>
      <c r="E8" s="16">
        <v>6829</v>
      </c>
      <c r="F8" s="17">
        <v>0</v>
      </c>
      <c r="G8" s="18">
        <v>0</v>
      </c>
      <c r="H8" s="17">
        <v>0</v>
      </c>
      <c r="I8" s="18">
        <v>0</v>
      </c>
      <c r="J8" s="17">
        <v>0</v>
      </c>
      <c r="K8" s="18">
        <v>0</v>
      </c>
      <c r="L8" s="17">
        <v>0</v>
      </c>
      <c r="M8" s="18">
        <v>0</v>
      </c>
      <c r="N8" s="17">
        <v>0</v>
      </c>
      <c r="O8" s="18">
        <v>0</v>
      </c>
      <c r="P8" s="17">
        <v>0</v>
      </c>
      <c r="Q8" s="18">
        <v>0</v>
      </c>
      <c r="R8" s="19">
        <v>3126</v>
      </c>
      <c r="S8" s="18">
        <v>0</v>
      </c>
      <c r="T8" s="17">
        <v>0</v>
      </c>
      <c r="U8" s="18">
        <v>0</v>
      </c>
      <c r="V8" s="17">
        <v>0</v>
      </c>
      <c r="W8" s="18">
        <v>0</v>
      </c>
      <c r="X8" s="17">
        <v>0</v>
      </c>
      <c r="Y8" s="18">
        <v>63</v>
      </c>
      <c r="Z8" s="17">
        <v>0</v>
      </c>
      <c r="AA8" s="18">
        <v>0</v>
      </c>
      <c r="AB8" s="19">
        <v>3703</v>
      </c>
      <c r="AC8" s="20">
        <v>0</v>
      </c>
      <c r="AD8" s="21">
        <f t="shared" si="0"/>
        <v>63</v>
      </c>
      <c r="AE8" s="21">
        <f t="shared" si="1"/>
        <v>6829</v>
      </c>
      <c r="AF8" s="25">
        <v>0</v>
      </c>
      <c r="AG8" s="23" t="s">
        <v>44</v>
      </c>
    </row>
    <row r="9" spans="1:33" s="24" customFormat="1" ht="210" x14ac:dyDescent="0.25">
      <c r="A9" s="13" t="s">
        <v>45</v>
      </c>
      <c r="B9" s="14" t="s">
        <v>46</v>
      </c>
      <c r="C9" s="14" t="s">
        <v>47</v>
      </c>
      <c r="D9" s="15" t="s">
        <v>41</v>
      </c>
      <c r="E9" s="16">
        <v>676</v>
      </c>
      <c r="F9" s="17">
        <v>0</v>
      </c>
      <c r="G9" s="18">
        <v>0</v>
      </c>
      <c r="H9" s="17">
        <v>0</v>
      </c>
      <c r="I9" s="18">
        <v>0</v>
      </c>
      <c r="J9" s="17">
        <v>0</v>
      </c>
      <c r="K9" s="18">
        <v>0</v>
      </c>
      <c r="L9" s="19">
        <v>196</v>
      </c>
      <c r="M9" s="18">
        <v>319</v>
      </c>
      <c r="N9" s="17">
        <v>0</v>
      </c>
      <c r="O9" s="18">
        <v>0</v>
      </c>
      <c r="P9" s="17">
        <v>0</v>
      </c>
      <c r="Q9" s="18">
        <v>0</v>
      </c>
      <c r="R9" s="17">
        <v>0</v>
      </c>
      <c r="S9" s="18">
        <v>0</v>
      </c>
      <c r="T9" s="17">
        <v>0</v>
      </c>
      <c r="U9" s="18">
        <v>0</v>
      </c>
      <c r="V9" s="19">
        <v>480</v>
      </c>
      <c r="W9" s="18">
        <v>0</v>
      </c>
      <c r="X9" s="17">
        <v>0</v>
      </c>
      <c r="Y9" s="18">
        <v>0</v>
      </c>
      <c r="Z9" s="17">
        <v>0</v>
      </c>
      <c r="AA9" s="18">
        <v>43</v>
      </c>
      <c r="AB9" s="17">
        <v>0</v>
      </c>
      <c r="AC9" s="20">
        <v>0</v>
      </c>
      <c r="AD9" s="21">
        <f t="shared" si="0"/>
        <v>362</v>
      </c>
      <c r="AE9" s="21">
        <f t="shared" si="1"/>
        <v>676</v>
      </c>
      <c r="AF9" s="25">
        <f t="shared" si="2"/>
        <v>0.53550295857988162</v>
      </c>
      <c r="AG9" s="29" t="s">
        <v>48</v>
      </c>
    </row>
    <row r="10" spans="1:33" s="24" customFormat="1" ht="120" x14ac:dyDescent="0.25">
      <c r="A10" s="13" t="s">
        <v>49</v>
      </c>
      <c r="B10" s="27" t="s">
        <v>50</v>
      </c>
      <c r="C10" s="27" t="s">
        <v>51</v>
      </c>
      <c r="D10" s="28" t="s">
        <v>52</v>
      </c>
      <c r="E10" s="16">
        <v>13</v>
      </c>
      <c r="F10" s="17">
        <v>0</v>
      </c>
      <c r="G10" s="18">
        <v>0</v>
      </c>
      <c r="H10" s="17">
        <v>0</v>
      </c>
      <c r="I10" s="18">
        <v>0</v>
      </c>
      <c r="J10" s="19">
        <v>1</v>
      </c>
      <c r="K10" s="18">
        <v>0</v>
      </c>
      <c r="L10" s="19">
        <v>2</v>
      </c>
      <c r="M10" s="18">
        <v>0</v>
      </c>
      <c r="N10" s="19">
        <v>2</v>
      </c>
      <c r="O10" s="18">
        <v>1</v>
      </c>
      <c r="P10" s="19">
        <v>4</v>
      </c>
      <c r="Q10" s="18">
        <v>0</v>
      </c>
      <c r="R10" s="17">
        <v>0</v>
      </c>
      <c r="S10" s="18">
        <v>0</v>
      </c>
      <c r="T10" s="17">
        <v>0</v>
      </c>
      <c r="U10" s="18">
        <v>0</v>
      </c>
      <c r="V10" s="19">
        <v>2</v>
      </c>
      <c r="W10" s="18">
        <v>0</v>
      </c>
      <c r="X10" s="19">
        <v>1</v>
      </c>
      <c r="Y10" s="18">
        <v>0</v>
      </c>
      <c r="Z10" s="19">
        <v>1</v>
      </c>
      <c r="AA10" s="18">
        <v>0</v>
      </c>
      <c r="AB10" s="17">
        <v>0</v>
      </c>
      <c r="AC10" s="20">
        <v>0</v>
      </c>
      <c r="AD10" s="21">
        <f t="shared" si="0"/>
        <v>1</v>
      </c>
      <c r="AE10" s="21">
        <f t="shared" si="1"/>
        <v>13</v>
      </c>
      <c r="AF10" s="25">
        <f t="shared" si="2"/>
        <v>7.6923076923076927E-2</v>
      </c>
      <c r="AG10" s="29" t="s">
        <v>53</v>
      </c>
    </row>
    <row r="11" spans="1:33" s="24" customFormat="1" ht="60" x14ac:dyDescent="0.25">
      <c r="A11" s="13" t="s">
        <v>54</v>
      </c>
      <c r="B11" s="14" t="s">
        <v>55</v>
      </c>
      <c r="C11" s="14" t="s">
        <v>56</v>
      </c>
      <c r="D11" s="15" t="s">
        <v>57</v>
      </c>
      <c r="E11" s="16">
        <v>200</v>
      </c>
      <c r="F11" s="19">
        <v>22</v>
      </c>
      <c r="G11" s="18">
        <v>22</v>
      </c>
      <c r="H11" s="19">
        <v>21</v>
      </c>
      <c r="I11" s="18">
        <v>21</v>
      </c>
      <c r="J11" s="19">
        <v>14</v>
      </c>
      <c r="K11" s="18">
        <v>19</v>
      </c>
      <c r="L11" s="19">
        <v>18</v>
      </c>
      <c r="M11" s="18">
        <v>14</v>
      </c>
      <c r="N11" s="19">
        <v>12</v>
      </c>
      <c r="O11" s="18">
        <v>15</v>
      </c>
      <c r="P11" s="19">
        <v>20</v>
      </c>
      <c r="Q11" s="18">
        <v>21</v>
      </c>
      <c r="R11" s="19">
        <v>15</v>
      </c>
      <c r="S11" s="18">
        <v>5</v>
      </c>
      <c r="T11" s="17">
        <v>0</v>
      </c>
      <c r="U11" s="18">
        <v>3</v>
      </c>
      <c r="V11" s="19">
        <v>28</v>
      </c>
      <c r="W11" s="18">
        <v>4</v>
      </c>
      <c r="X11" s="19">
        <v>20</v>
      </c>
      <c r="Y11" s="18">
        <v>2</v>
      </c>
      <c r="Z11" s="19">
        <v>20</v>
      </c>
      <c r="AA11" s="18">
        <v>7</v>
      </c>
      <c r="AB11" s="19">
        <v>10</v>
      </c>
      <c r="AC11" s="20">
        <v>9</v>
      </c>
      <c r="AD11" s="21">
        <f t="shared" si="0"/>
        <v>142</v>
      </c>
      <c r="AE11" s="21">
        <f t="shared" si="1"/>
        <v>200</v>
      </c>
      <c r="AF11" s="25">
        <f t="shared" si="2"/>
        <v>0.71</v>
      </c>
      <c r="AG11" s="23"/>
    </row>
  </sheetData>
  <mergeCells count="19">
    <mergeCell ref="Z2:AA2"/>
    <mergeCell ref="AB2:AC2"/>
    <mergeCell ref="AG2:AG3"/>
    <mergeCell ref="N2:O2"/>
    <mergeCell ref="P2:Q2"/>
    <mergeCell ref="R2:S2"/>
    <mergeCell ref="T2:U2"/>
    <mergeCell ref="V2:W2"/>
    <mergeCell ref="X2:Y2"/>
    <mergeCell ref="A1:AF1"/>
    <mergeCell ref="A2:A3"/>
    <mergeCell ref="B2:B3"/>
    <mergeCell ref="C2:C3"/>
    <mergeCell ref="D2:D3"/>
    <mergeCell ref="E2:E3"/>
    <mergeCell ref="F2:G2"/>
    <mergeCell ref="H2:I2"/>
    <mergeCell ref="J2:K2"/>
    <mergeCell ref="L2:M2"/>
  </mergeCells>
  <dataValidations count="1">
    <dataValidation type="decimal" allowBlank="1" showInputMessage="1" showErrorMessage="1" sqref="F4:AB11 AF4:AF11">
      <formula1>-9.99999999999999E+22</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Jovita Sandoval Quezada</dc:creator>
  <cp:lastModifiedBy>Jovita Sandoval Quezada</cp:lastModifiedBy>
  <dcterms:created xsi:type="dcterms:W3CDTF">2016-12-19T18:01:21Z</dcterms:created>
  <dcterms:modified xsi:type="dcterms:W3CDTF">2016-12-19T18:02:07Z</dcterms:modified>
</cp:coreProperties>
</file>