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240" yWindow="90" windowWidth="15600" windowHeight="11250" firstSheet="1" activeTab="2"/>
  </bookViews>
  <sheets>
    <sheet name="INVENTARIO GENERAL 2017" sheetId="1" r:id="rId1"/>
    <sheet name="INV BIENES MUEBLES 2017" sheetId="2" r:id="rId2"/>
    <sheet name="EQUIPOS EN COMODATO " sheetId="3" r:id="rId3"/>
    <sheet name="VEHICULOS 2017" sheetId="4" r:id="rId4"/>
  </sheets>
  <calcPr calcId="145621"/>
</workbook>
</file>

<file path=xl/calcChain.xml><?xml version="1.0" encoding="utf-8"?>
<calcChain xmlns="http://schemas.openxmlformats.org/spreadsheetml/2006/main">
  <c r="E871" i="1" l="1"/>
  <c r="A800" i="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I795" i="1"/>
  <c r="E795" i="1"/>
  <c r="A731" i="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690" i="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E686" i="1"/>
  <c r="E671" i="1"/>
  <c r="A644" i="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E640" i="1"/>
  <c r="A586" i="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I583" i="1"/>
  <c r="F583" i="1"/>
  <c r="C544" i="1"/>
  <c r="E379" i="1"/>
  <c r="E230" i="1"/>
  <c r="E229" i="1"/>
  <c r="E228" i="1"/>
  <c r="A7" i="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E583" i="1" l="1"/>
  <c r="E641" i="1" s="1"/>
  <c r="E687" i="1" s="1"/>
  <c r="E728" i="1" s="1"/>
  <c r="E796" i="1" s="1"/>
  <c r="E872" i="1" s="1"/>
</calcChain>
</file>

<file path=xl/comments1.xml><?xml version="1.0" encoding="utf-8"?>
<comments xmlns="http://schemas.openxmlformats.org/spreadsheetml/2006/main">
  <authors>
    <author>Contabilidad-ICC</author>
  </authors>
  <commentList>
    <comment ref="F583" authorId="0">
      <text>
        <r>
          <rPr>
            <b/>
            <sz val="9"/>
            <color indexed="81"/>
            <rFont val="Tahoma"/>
            <family val="2"/>
          </rPr>
          <t>Contabilidad-ICC:</t>
        </r>
        <r>
          <rPr>
            <sz val="9"/>
            <color indexed="81"/>
            <rFont val="Tahoma"/>
            <family val="2"/>
          </rPr>
          <t xml:space="preserve">
TOTAL POLIZA D00114 BAJA EN DIC. 2016 S/OFICIO DGL/DCP/F-0183-2016
Y AJUSTE ACTIVOS INTANGENTES D00120
</t>
        </r>
      </text>
    </comment>
  </commentList>
</comments>
</file>

<file path=xl/sharedStrings.xml><?xml version="1.0" encoding="utf-8"?>
<sst xmlns="http://schemas.openxmlformats.org/spreadsheetml/2006/main" count="6235" uniqueCount="2713">
  <si>
    <t xml:space="preserve">INVENTARIO GENERAL DE BIENES MUEBLES </t>
  </si>
  <si>
    <t>NUM</t>
  </si>
  <si>
    <t>DESCRIPCION DEL BIEN</t>
  </si>
  <si>
    <t>FECHA PAGO</t>
  </si>
  <si>
    <t>POLIZA</t>
  </si>
  <si>
    <t>COSTO</t>
  </si>
  <si>
    <t>BODEGA P/BAJA</t>
  </si>
  <si>
    <t>depreciación</t>
  </si>
  <si>
    <t xml:space="preserve">TOTAL ACTIVO </t>
  </si>
  <si>
    <t xml:space="preserve">GASTO </t>
  </si>
  <si>
    <t>FACTURA</t>
  </si>
  <si>
    <t>FECHA</t>
  </si>
  <si>
    <t>NO DE INVENTARIO</t>
  </si>
  <si>
    <t>ESTADO</t>
  </si>
  <si>
    <t>PUESTO - UBICACIÓN</t>
  </si>
  <si>
    <t>RESGUARDANTE</t>
  </si>
  <si>
    <t>FAX PERSONAL MCA BROTHER MOD FAX-190 SER: L-71666867 COLOR BEIGE</t>
  </si>
  <si>
    <t>CH 7897</t>
  </si>
  <si>
    <t>FACT 11119</t>
  </si>
  <si>
    <t>marbete 90080</t>
  </si>
  <si>
    <t>B</t>
  </si>
  <si>
    <t xml:space="preserve">SECRETARIA DE DIRECCION ADMINISTRATIVA </t>
  </si>
  <si>
    <t xml:space="preserve">GUTIERREZ SANCHEZ MARICELA </t>
  </si>
  <si>
    <t>MESA SECRETARIAL CON RODAJAS AGLOM/FORMA COLOR CAFÉ</t>
  </si>
  <si>
    <t>CH 9874</t>
  </si>
  <si>
    <t>FACT 1506</t>
  </si>
  <si>
    <t>marbete 90311</t>
  </si>
  <si>
    <t/>
  </si>
  <si>
    <t xml:space="preserve">TECNICO B CINE TEATRO </t>
  </si>
  <si>
    <t xml:space="preserve">MORENO HERRERA ANGEL GUADALUPE </t>
  </si>
  <si>
    <t>GABINETE UNIVERSAL METALICA 2 PUERTAS COLOR BEIGE/NEGRO</t>
  </si>
  <si>
    <t xml:space="preserve">marbete 90011 </t>
  </si>
  <si>
    <t>R</t>
  </si>
  <si>
    <t xml:space="preserve">ENCARGADA DE AREA B CONTABILIDAD </t>
  </si>
  <si>
    <t xml:space="preserve">GONZALEZ MARTINEZ SILVIA </t>
  </si>
  <si>
    <t>ESCRITORIO AGLOMERADO/CUBIERTA FORMAICA CON DOS  CAJONES COLOR NATURAL</t>
  </si>
  <si>
    <t>marbete 90572</t>
  </si>
  <si>
    <t xml:space="preserve">TECNICO B PUERTA ORIENTE </t>
  </si>
  <si>
    <t xml:space="preserve">HERNANDEZ ESTRADA JORGE </t>
  </si>
  <si>
    <t>ESCRITORIO AGLOM/FORM 2 CAJONES COLOR NATURAL</t>
  </si>
  <si>
    <t>marbete 90580</t>
  </si>
  <si>
    <t xml:space="preserve">TECNICO ESPECIALIZADO MUSEOGRAFIA </t>
  </si>
  <si>
    <r>
      <t>SANCHEZ FLORES ALEJANDRO</t>
    </r>
    <r>
      <rPr>
        <b/>
        <sz val="11"/>
        <color rgb="FFFF0000"/>
        <rFont val="Arial"/>
        <family val="2"/>
      </rPr>
      <t xml:space="preserve"> </t>
    </r>
  </si>
  <si>
    <t>SILLON EJECUTIVO CON CODERAS VINIL COLOR NEGRO</t>
  </si>
  <si>
    <t>CH 9873</t>
  </si>
  <si>
    <t>FACT 1507</t>
  </si>
  <si>
    <t>marbete 90578</t>
  </si>
  <si>
    <t xml:space="preserve">MALDONA PEÑA AGUSTIN </t>
  </si>
  <si>
    <t>ESCRITORIO EJECUTIVO FORM/AGLOM 3 CAJONES, PORTA TECLADO GRIS/NEGRO</t>
  </si>
  <si>
    <t>CH 9938</t>
  </si>
  <si>
    <t>FACT A661</t>
  </si>
  <si>
    <t>marbete 90072</t>
  </si>
  <si>
    <t xml:space="preserve">SECRETARIA DIRECCION ADMINISTRATIVA </t>
  </si>
  <si>
    <t>GUTIERREZ SANCHEZ MARICELA</t>
  </si>
  <si>
    <t>PROGRAMA CONTPAQ V 98/7.1</t>
  </si>
  <si>
    <t>JUNIO</t>
  </si>
  <si>
    <t>CH 10800</t>
  </si>
  <si>
    <t>FACT 13908</t>
  </si>
  <si>
    <t>marbete 90003</t>
  </si>
  <si>
    <t xml:space="preserve">ENCARGADO DE AREA B CONTABILIDAD </t>
  </si>
  <si>
    <t>CREDENZA AGLOM/FORM CON 2 PUERTAS  COLOR CEREZO/NEGRO</t>
  </si>
  <si>
    <t>JULIO</t>
  </si>
  <si>
    <t>CH 10903</t>
  </si>
  <si>
    <t>FACT 7235</t>
  </si>
  <si>
    <t>marbete  90268</t>
  </si>
  <si>
    <t xml:space="preserve">TECNICO ESPECIALIZADO A DIRECCION GENERAL </t>
  </si>
  <si>
    <t xml:space="preserve">CONTRERAS BUSTOS ALEJANDRA </t>
  </si>
  <si>
    <t>ESCRITORIO C/LATERAL CON DOS CAJONES COLOR CEREZO/NEGRO</t>
  </si>
  <si>
    <t>marbete 90581</t>
  </si>
  <si>
    <t xml:space="preserve">ENCARGADA DE AREA DISEÑO Y DIFUCION </t>
  </si>
  <si>
    <t xml:space="preserve">VALLEJO ARIZPE ALEJANDRA YADIRA </t>
  </si>
  <si>
    <t>ESCRITORIO AGOLM/FORM Y LIBRERO SOBRE CREDENZA CAOBA / NEGRO</t>
  </si>
  <si>
    <t>marbete 90267</t>
  </si>
  <si>
    <t>TECNICO ESPECIALIZADO "A" DIRECCION GENERAL</t>
  </si>
  <si>
    <t>ARCHIVERO HORIZONTAL AGLOM/FORM CON 3 GAVETAS  COLOR CEREZO/ NEGRO</t>
  </si>
  <si>
    <t>CH 10913</t>
  </si>
  <si>
    <t>FACT 0045</t>
  </si>
  <si>
    <t>marbete 90215</t>
  </si>
  <si>
    <t xml:space="preserve">ANALISTA B DIRECCION GENERAL DIARIO 17 </t>
  </si>
  <si>
    <t xml:space="preserve">RAMIREZ BRIONES LILIANA </t>
  </si>
  <si>
    <t>MESA REDONDA CUBIERTA FORMAICA COLOR NATURAL</t>
  </si>
  <si>
    <t>FACT 45</t>
  </si>
  <si>
    <t>marbete 90020</t>
  </si>
  <si>
    <t xml:space="preserve">ENCARGADO DE SERVICIOS INTERNOS VIGILANCIA </t>
  </si>
  <si>
    <t xml:space="preserve">GUTIERREZ LOPEZ MARTIN </t>
  </si>
  <si>
    <t xml:space="preserve">ESCRITORIO C/LATERAL AGLOM/FORM 2 CAJONES CON CHAPA  COLOR GRIS / NEGRO ( GRIS CALIDO )  </t>
  </si>
  <si>
    <t>AGOSTO</t>
  </si>
  <si>
    <t xml:space="preserve">DIARIO 118 </t>
  </si>
  <si>
    <t>FACT 7534</t>
  </si>
  <si>
    <t>marbete 90071</t>
  </si>
  <si>
    <t xml:space="preserve">ESCRITORIO C/LATERAL AGLOM/FORM DOS CAJONES  Y UN PORTA TECLADO COLOR GRIS/ NEGRO </t>
  </si>
  <si>
    <t>marbete 90008</t>
  </si>
  <si>
    <t xml:space="preserve">ANCARGADO DE AREA B CONTABILIDAD </t>
  </si>
  <si>
    <t>CREDENZA HORIZONTAL 2 PUERTAS COLOR GRIS/NEGRO C/2 CERRADURA</t>
  </si>
  <si>
    <t>FACT 7549</t>
  </si>
  <si>
    <t>marbete 90073</t>
  </si>
  <si>
    <t>SILLA SECRETARIAL CON RODAJAS TELA COLOR NEGRO</t>
  </si>
  <si>
    <t>SEPTIEMBRE</t>
  </si>
  <si>
    <t>CH 11165</t>
  </si>
  <si>
    <t>FACT 051</t>
  </si>
  <si>
    <t>marbete 91074</t>
  </si>
  <si>
    <t xml:space="preserve">ANALISTA B DIRECCION GENERAL </t>
  </si>
  <si>
    <t>marbete 90160</t>
  </si>
  <si>
    <t xml:space="preserve">TENCIO ESPECIALIZADO RECURSOS HUMANOS </t>
  </si>
  <si>
    <t>OROZCO GONZALEZ LAURA ELENA</t>
  </si>
  <si>
    <t>SILLA SECRETARIAL CON RODAJAS TELA NEGRA</t>
  </si>
  <si>
    <t>marbete 90342</t>
  </si>
  <si>
    <t xml:space="preserve">TECNICO ESPECIALIZAO A DIRECCION GENERAL </t>
  </si>
  <si>
    <t>marbete 90155</t>
  </si>
  <si>
    <t>ANALISTA B COORDINACIÓN DE EXPOSICIONES</t>
  </si>
  <si>
    <t xml:space="preserve">PEREZ CAZARES  SONIA </t>
  </si>
  <si>
    <t>marbete 90021</t>
  </si>
  <si>
    <t>TECNICO ESPECIALIZADO CONTABILIDAD</t>
  </si>
  <si>
    <t xml:space="preserve">HERNANDEZ ZETINA MARIA TERESA </t>
  </si>
  <si>
    <t>marbete 90031</t>
  </si>
  <si>
    <t xml:space="preserve">ANALISTA B DIRECCION ADMINISTRATIVA </t>
  </si>
  <si>
    <t xml:space="preserve">VILLEGAS LEYVA VERONICA </t>
  </si>
  <si>
    <t>SILLA SECRETARIAL CON RODAJAS TELA COLOR NEGRA</t>
  </si>
  <si>
    <t>FACT 51</t>
  </si>
  <si>
    <t>marbete 90078</t>
  </si>
  <si>
    <t>marbete 90146</t>
  </si>
  <si>
    <t xml:space="preserve">ENCARGADA DE  AREA DISEÑO Y DIFUSION </t>
  </si>
  <si>
    <t xml:space="preserve">VALLEJO ARIZPE ALEJANDRAS YADIRA </t>
  </si>
  <si>
    <t xml:space="preserve">SILLA SECRETARIAL C/RODAJAS TELA COLOR NEGRA </t>
  </si>
  <si>
    <t>marbete 90106</t>
  </si>
  <si>
    <t xml:space="preserve">COORDINADOR COORDINACION DE EXPOSICIONES  diario 17 </t>
  </si>
  <si>
    <t xml:space="preserve">DIAZ VAZQUEZX MARIA DEL RAYO </t>
  </si>
  <si>
    <t>SILLA SECRETARIAL CON RODAJAS EN TELA COLOR NEGRO</t>
  </si>
  <si>
    <t>marbete 90049</t>
  </si>
  <si>
    <t>SILLA SECRETARIAL C/RODAJAS TELA  NEGRA</t>
  </si>
  <si>
    <t>marbete 90144</t>
  </si>
  <si>
    <t xml:space="preserve">ANALISTA B ATENCION A VISITANTES </t>
  </si>
  <si>
    <t xml:space="preserve">LEDEZMA ANGUIANO CLAUDIA ELIZABETH </t>
  </si>
  <si>
    <t xml:space="preserve">ARCHIVERO HORIZONTAL 3 GAVETAS Y CHAPA  COLOR GRIS / NEGRO </t>
  </si>
  <si>
    <t>CH 11170</t>
  </si>
  <si>
    <t>FACT 7892</t>
  </si>
  <si>
    <t>marbete 90016</t>
  </si>
  <si>
    <t>ARCHIVERO AGLOM/FORM 3 GAVETAS COLOR NEGRO/GRIS</t>
  </si>
  <si>
    <t>CH 11171</t>
  </si>
  <si>
    <t>FACT 7893</t>
  </si>
  <si>
    <t>marbete 90148</t>
  </si>
  <si>
    <t xml:space="preserve">ENCARGADA DE AREA DISEÑO Y DIFUSION </t>
  </si>
  <si>
    <t xml:space="preserve">VALLEJO ARIZPE ALEJANDRA YADRIA </t>
  </si>
  <si>
    <t>ESCRITORIO C/LATERAL CON DOS CAJONES COLOR GRIS/NEGRO ( GRIS CALIDO )</t>
  </si>
  <si>
    <t>CH 11214</t>
  </si>
  <si>
    <t xml:space="preserve">complemento </t>
  </si>
  <si>
    <t>FACT 7937</t>
  </si>
  <si>
    <t>marbete 90025</t>
  </si>
  <si>
    <t xml:space="preserve">COORDNINADOR  JURIDICO </t>
  </si>
  <si>
    <t xml:space="preserve">HERNANDEZ CARDONA MARIA GABRIELA </t>
  </si>
  <si>
    <t>ARCHIVERO HORIZONTAL AGLOM/FORM 3 GAVETAS  Y CHAPA COLOR GRIS / NEGRO</t>
  </si>
  <si>
    <t xml:space="preserve">OCTUBRE </t>
  </si>
  <si>
    <t>CH 11367</t>
  </si>
  <si>
    <t>FACT 8163</t>
  </si>
  <si>
    <t>marbete 90010</t>
  </si>
  <si>
    <t>ARCHIVERO HORIZONTAL AGLOM/FORM CON 3 GAVETAS  COLOR GRAFITO</t>
  </si>
  <si>
    <t>D 97</t>
  </si>
  <si>
    <t>FACT 8432</t>
  </si>
  <si>
    <t>marbete 90343</t>
  </si>
  <si>
    <t>TECNICO ESPECIALIZADO A.-DIRECCION GENERAL</t>
  </si>
  <si>
    <t>SILLA TUBULAR CON CODERAS TELA COLOR NEGRA</t>
  </si>
  <si>
    <t>NOVIEMBRE</t>
  </si>
  <si>
    <t>CH 11448</t>
  </si>
  <si>
    <t>FACT 8470</t>
  </si>
  <si>
    <t>marbete  90379</t>
  </si>
  <si>
    <t xml:space="preserve">ENCARGADO DE SERVICIOS INTERNOS INTENDENCIA </t>
  </si>
  <si>
    <t>CHAVEZ VAZQUEZ JORGE ALFREDO</t>
  </si>
  <si>
    <t>marbete  90380</t>
  </si>
  <si>
    <t>marbete  90381</t>
  </si>
  <si>
    <t>FACT 8528</t>
  </si>
  <si>
    <t>marbete  90382</t>
  </si>
  <si>
    <t>marbete  90383</t>
  </si>
  <si>
    <t>marbete  90384</t>
  </si>
  <si>
    <t>ESCRITORIO C/ LATERAL AGLOM/FORM 2 CAJONES CON  CHAPA COLOR NOGAL</t>
  </si>
  <si>
    <t>FACT 8741</t>
  </si>
  <si>
    <t>marbete 90213</t>
  </si>
  <si>
    <t xml:space="preserve">ANALISTA B DIRECCCION GENERAL diario 17 </t>
  </si>
  <si>
    <t xml:space="preserve"> 1 ESCALERA TIJERA RUEDA P/EXP</t>
  </si>
  <si>
    <t xml:space="preserve">DIARIO 78 </t>
  </si>
  <si>
    <t>marbete 90538</t>
  </si>
  <si>
    <t xml:space="preserve">TENCIO B MANTENIMIENTO </t>
  </si>
  <si>
    <t xml:space="preserve">CAZARES ZAMORA HUGO </t>
  </si>
  <si>
    <t>ASPIRADORA MCA : MASISA MOD: M-380 SER: 70368 COLOR AZUL / VERDE</t>
  </si>
  <si>
    <t xml:space="preserve">DIARIO 51 </t>
  </si>
  <si>
    <t>FACT 31071</t>
  </si>
  <si>
    <t>marbete 90385</t>
  </si>
  <si>
    <t xml:space="preserve">SILLA SECRETARIAL C/RODAJAS TELA NEGRA </t>
  </si>
  <si>
    <t>MARZO</t>
  </si>
  <si>
    <t xml:space="preserve">DIARIO 59 </t>
  </si>
  <si>
    <t>FACT 203-C-000030577</t>
  </si>
  <si>
    <t>marbete 90113</t>
  </si>
  <si>
    <t xml:space="preserve">ANALISTA B BIBLIOTECA </t>
  </si>
  <si>
    <t xml:space="preserve">JUAREZ TORRES LUIS FERNANDO </t>
  </si>
  <si>
    <t>SILLA TUBULAR CON CODERAS TELA NEGRA</t>
  </si>
  <si>
    <t>CH 12197</t>
  </si>
  <si>
    <t>FACT 11444</t>
  </si>
  <si>
    <t>marbete 90147</t>
  </si>
  <si>
    <t xml:space="preserve">SILLA TUBULAR CON CODERAS TELA NEGRA </t>
  </si>
  <si>
    <t>marbete 90820</t>
  </si>
  <si>
    <t xml:space="preserve">TECNICO B RELACIONES PUBLICAS Y SERVICIOS EDUCATIVOS </t>
  </si>
  <si>
    <t>CHAVEZ IÑIGUEZ ALBA TONANTZIN</t>
  </si>
  <si>
    <t xml:space="preserve">JUNIO </t>
  </si>
  <si>
    <t xml:space="preserve">DIARIO 17 </t>
  </si>
  <si>
    <t>FACT 11626</t>
  </si>
  <si>
    <t>marbete 90126</t>
  </si>
  <si>
    <t>marbete 90127</t>
  </si>
  <si>
    <t>CARRETILLA HCA RODADO SENCILLO</t>
  </si>
  <si>
    <t>FACT 11346</t>
  </si>
  <si>
    <t>marbete 90537</t>
  </si>
  <si>
    <t xml:space="preserve">TECNICO B MANTENIMIENTO </t>
  </si>
  <si>
    <t>SILLA TUBULAR TELA COLOR NEGRO</t>
  </si>
  <si>
    <t xml:space="preserve">AGOSTO </t>
  </si>
  <si>
    <t>CH 12393</t>
  </si>
  <si>
    <t>FACT 11479</t>
  </si>
  <si>
    <t>marbete 90012</t>
  </si>
  <si>
    <t xml:space="preserve">GONZALEZ  MARTINEZ SILVIA </t>
  </si>
  <si>
    <t>marbete 90013</t>
  </si>
  <si>
    <t>marbete 90014</t>
  </si>
  <si>
    <t>marbete 90032</t>
  </si>
  <si>
    <t xml:space="preserve">TECNICO ESPECIALIZADO RECURSOS HUMANOS </t>
  </si>
  <si>
    <t xml:space="preserve">OROZCO GONZALEZ LAURA ELENA </t>
  </si>
  <si>
    <t>SILLON EJECUTIVO CON CODERAS Y RODAJAS COLOR NEGRO</t>
  </si>
  <si>
    <t>marbete 90217</t>
  </si>
  <si>
    <t xml:space="preserve">ANALISTA B.- RECURSOS HUMANOS </t>
  </si>
  <si>
    <t xml:space="preserve">BARAJAS AVILA MARIA DEL ROCIO </t>
  </si>
  <si>
    <t xml:space="preserve">ESCRITORIO GRIS CON LATERAL Y PEDESTAL 2 CAJONES CON CHAPA GRIS/NEGRO </t>
  </si>
  <si>
    <t xml:space="preserve">DICIEMBRE </t>
  </si>
  <si>
    <t>CH 12725</t>
  </si>
  <si>
    <t>FACT 13619</t>
  </si>
  <si>
    <t>marbete 90064</t>
  </si>
  <si>
    <t xml:space="preserve">ANALISTA B COORDINACIÓN DE ESPACIOS Y ADQUSISICIONES </t>
  </si>
  <si>
    <t xml:space="preserve">CAZARES PEREZ SONIA </t>
  </si>
  <si>
    <t>ESCRITORIO GRIS CON LATERAL Y PEDESTAL</t>
  </si>
  <si>
    <t xml:space="preserve">COORDINADOR.- JURIDICO </t>
  </si>
  <si>
    <t xml:space="preserve">HERNANDEZ CARDONA MA GABRIELA </t>
  </si>
  <si>
    <t xml:space="preserve">ESCRITORIO GRIS </t>
  </si>
  <si>
    <t>marbete 90107</t>
  </si>
  <si>
    <t xml:space="preserve">ANALISTA B  DIRECCIÓN ADMINISTRATIVA </t>
  </si>
  <si>
    <t xml:space="preserve">PEDESTAL COLOR GRIS Y LATERAL </t>
  </si>
  <si>
    <t>FACT.1376</t>
  </si>
  <si>
    <t>marbete 90062</t>
  </si>
  <si>
    <t xml:space="preserve">COORDINADOR  ESPACIOS Y ADQUISICIONES </t>
  </si>
  <si>
    <t xml:space="preserve">SANCHEZ BONILLA NOE </t>
  </si>
  <si>
    <t>ADOBE PAGEMAKER 6.5 PLUS WIN CROM</t>
  </si>
  <si>
    <t xml:space="preserve">ENERO </t>
  </si>
  <si>
    <t>CH 12828</t>
  </si>
  <si>
    <t>FACT. 21486</t>
  </si>
  <si>
    <t>marbete 91172</t>
  </si>
  <si>
    <t xml:space="preserve">ENCARGADA DE AREA DISEÑO Y DIFUSIÓN </t>
  </si>
  <si>
    <t>LOCKER  METALICO  DOS COMPARTIMIENTOS COLOR GRIS</t>
  </si>
  <si>
    <t>CH 13329</t>
  </si>
  <si>
    <t>FACT 0798</t>
  </si>
  <si>
    <t>marbete 90357</t>
  </si>
  <si>
    <t xml:space="preserve">TECNICO B  VIGILANCIA </t>
  </si>
  <si>
    <t xml:space="preserve">SANCHEZ CARVAJAL JOSE JAIME / DELGA TORRES MARCELA </t>
  </si>
  <si>
    <t>marbete 90358</t>
  </si>
  <si>
    <t xml:space="preserve">AYUDANTE DE SERVICIO/ INTENDENCIA Y VIGILANCIA </t>
  </si>
  <si>
    <t xml:space="preserve">MEDINA GARCIA MARCO ANTONIO / JIMENEZ LOPEZ PEDRO </t>
  </si>
  <si>
    <t>marbete 90359</t>
  </si>
  <si>
    <t xml:space="preserve">AYUDANTE DE SERVICIO INTENDENCIA </t>
  </si>
  <si>
    <t xml:space="preserve">SILVA HERNANDEZ JOSEFINA </t>
  </si>
  <si>
    <t>marbete 90360</t>
  </si>
  <si>
    <t xml:space="preserve">AYON FLORES ROSA </t>
  </si>
  <si>
    <t>marbete 90361</t>
  </si>
  <si>
    <t xml:space="preserve">TECNICOB DISEÑADOR GRAFICO VIGILANCIA </t>
  </si>
  <si>
    <t>HERNANDEZ ESTRADA JORGE / PEÑA GONZALEZ VICTOR CESAR</t>
  </si>
  <si>
    <t>marbete 90362</t>
  </si>
  <si>
    <t xml:space="preserve">TECNICO B AYUDANTE DE SERVICIO  VIGILANCIA E INTENDENCIA </t>
  </si>
  <si>
    <t xml:space="preserve"> SANCHEZ RAMIREZ PATRICIA </t>
  </si>
  <si>
    <t>marbete 90363</t>
  </si>
  <si>
    <t xml:space="preserve">AYUEDANTE DE SERVICIO INTENDENCIA </t>
  </si>
  <si>
    <t xml:space="preserve">ORTEGA CAMACHO MA DEL SOCORRO / LARIOS HERNANDEZ MA. PATRICIA </t>
  </si>
  <si>
    <t>marbete 90364</t>
  </si>
  <si>
    <t>ENCARGADO DE SERVICIO INTERNOS Y TECNICO B  VIGILANCIA</t>
  </si>
  <si>
    <t xml:space="preserve">GUTIERREZ LOPEZ JOSE MARTIN / VILLAVAZO LEONARDO PAULINO </t>
  </si>
  <si>
    <t>marbete 90365</t>
  </si>
  <si>
    <t xml:space="preserve">AYUDANTE DE SERVICIO INTENDENCIA  Y TECNICO B VIGILANCIA </t>
  </si>
  <si>
    <t xml:space="preserve">VARGAS VILLA ALFONSO / OLIVARES PARRA ISRAEL </t>
  </si>
  <si>
    <t>marbete 90366</t>
  </si>
  <si>
    <t xml:space="preserve">TECNICO  A Y B VIGILANCIA  MANTENIMIENTO </t>
  </si>
  <si>
    <t xml:space="preserve">MACIEL CASTILLO JOSE MARTIN / MORALES MOIRALES JOSE GERARDO </t>
  </si>
  <si>
    <t>marbete 90367</t>
  </si>
  <si>
    <t xml:space="preserve">TECNICO B VIGILANCIA </t>
  </si>
  <si>
    <t xml:space="preserve">GONZALEZ CAMACHO MARIA DEL SOCORRO/ RODRIGUEZ PADILLA AMADO </t>
  </si>
  <si>
    <t>marbete 90368</t>
  </si>
  <si>
    <t>.</t>
  </si>
  <si>
    <t>marbete 90369</t>
  </si>
  <si>
    <t xml:space="preserve">TECNICO B  AYUDANTE DE SERVICIO VIGILANCIA E INTENDENCIA </t>
  </si>
  <si>
    <t xml:space="preserve">MANRRIQUEZ MEZA ERNESTOR /  TORNERO SANDOVAL SILVIA MARGARITA </t>
  </si>
  <si>
    <t>marbete 90370</t>
  </si>
  <si>
    <t xml:space="preserve">TECNICO B GUIA DE VISITANTES VIGILANCIA Y ATENCION A VISITANTES </t>
  </si>
  <si>
    <t xml:space="preserve">CUEVAS LOPEZ ALFREDO / RODRIGUEZ CORONA RUBEN </t>
  </si>
  <si>
    <t>marbete 90371</t>
  </si>
  <si>
    <t xml:space="preserve">AYUDANTE DE SERVICIO  TECNICO B  INTENDENCIA Y  VIGILANCIA </t>
  </si>
  <si>
    <t xml:space="preserve">BEAS HURTADO JUAN JOSE / RAMIREZ JOSE LUIS </t>
  </si>
  <si>
    <t>marbete 90372</t>
  </si>
  <si>
    <t xml:space="preserve">RODRIGUEZ PEREZ HECTOR VICENTE / REYES JIMENEZ TEOFILO JOSE DE JESUS </t>
  </si>
  <si>
    <t>marbete 90373</t>
  </si>
  <si>
    <t xml:space="preserve">NAVARRO RIVERA J JESUS / TORNERO SANDOVAL SILVIA MARGARITA </t>
  </si>
  <si>
    <t>marbete 90374</t>
  </si>
  <si>
    <t xml:space="preserve">TECNICO B AYUDANTE DE SERVICIO VIGILANCIA E INTENDENCIA </t>
  </si>
  <si>
    <t xml:space="preserve">ESPARZA ESPAEZA AGUSTIN / LARA DURAN BLANCA OLIVIA </t>
  </si>
  <si>
    <t>marbete 90375</t>
  </si>
  <si>
    <t xml:space="preserve">TECNICO B TECNICO ESPECIALIZADO EN CIRCUITO CERRADO  VIGILANCIA Y CENTRO DE MONITOREO </t>
  </si>
  <si>
    <t xml:space="preserve">ENCINO GARCIA ISRAEL / GARCIA MORALES JUAN </t>
  </si>
  <si>
    <t>marbete 90376</t>
  </si>
  <si>
    <t xml:space="preserve">GUIA DE VISITANTES AYUDANTE DE SERVICIO  ATENCION A VISITANTES E INTENDENCIA </t>
  </si>
  <si>
    <t xml:space="preserve">MONTES RODRIGUEZ ERUBEY / VARGAS VILLA ALFONSO </t>
  </si>
  <si>
    <t>marbete 90377</t>
  </si>
  <si>
    <t xml:space="preserve">CHOFER  TECNICO B VIGILANCIA Y DIRECCION GENERAL </t>
  </si>
  <si>
    <t xml:space="preserve">GUTIERREZ SANCHEZ ERNESTO / AGEL VILLALVAZO RODOLFO </t>
  </si>
  <si>
    <t>marbete 90378</t>
  </si>
  <si>
    <t xml:space="preserve">TECNICO A  AYUDANTE DE SERVICIO MANTENIMIENTO E INTENDENCIA </t>
  </si>
  <si>
    <t xml:space="preserve">MACIEL CASTILLO JOSE LUIS / MORALES VILLAGOMEZ AMARIANA </t>
  </si>
  <si>
    <t>SILLA TUBULAR DE TELA EN COLOR CAMELLO</t>
  </si>
  <si>
    <t>CH 13405</t>
  </si>
  <si>
    <t>FACT 027</t>
  </si>
  <si>
    <t>marbete 90386</t>
  </si>
  <si>
    <t xml:space="preserve">ENCARGADO DE SEVIOS INTERNOS INTENDENCIA </t>
  </si>
  <si>
    <t>CHÁVEZ VAZQUEZ JORGE ALFREDO</t>
  </si>
  <si>
    <t>marbete 90387</t>
  </si>
  <si>
    <t>CAMARA MCA NIKON CON ESTUCHE NEGRO FM-10C/35-70-NO  SER: 2384784 LENTE 5384764 COLOR NEGRA</t>
  </si>
  <si>
    <t xml:space="preserve">JULIO </t>
  </si>
  <si>
    <t>CH 13410</t>
  </si>
  <si>
    <t>FACT 41664</t>
  </si>
  <si>
    <t>marbete 90218</t>
  </si>
  <si>
    <t xml:space="preserve">ENCARGADA DE SRVICIOS INTETNOS ACTIVOS FIJOS </t>
  </si>
  <si>
    <t xml:space="preserve">HERNÁNDEZ ZETINA GUADALUPE </t>
  </si>
  <si>
    <t>ARCHIVERO 3 GAVETAS AGLOMyFORM COL0R GRIS/NEGRO</t>
  </si>
  <si>
    <t>AGO</t>
  </si>
  <si>
    <t>CH 13508</t>
  </si>
  <si>
    <t>FACT 052</t>
  </si>
  <si>
    <t>marbete 90053</t>
  </si>
  <si>
    <t xml:space="preserve">ENCARGADA DE SERVICIOS INTERNOS ACTIVOS FIJOS </t>
  </si>
  <si>
    <t>ARCHIVERO HORIZONTAL 3 GAVETAS COLOR GRIS NEGRO</t>
  </si>
  <si>
    <t>marbete 90045</t>
  </si>
  <si>
    <t xml:space="preserve">TECNICO ESPECIALIZADO RECURSOS HUMANOS NOMINAS </t>
  </si>
  <si>
    <t xml:space="preserve">GUTIERREZ LOPEZ GERARDO ANTONIO </t>
  </si>
  <si>
    <t>TABLON DE MADERA ROSA</t>
  </si>
  <si>
    <t>SEP</t>
  </si>
  <si>
    <t>CH 13642</t>
  </si>
  <si>
    <t>FACT  0014</t>
  </si>
  <si>
    <t>marbete  90821</t>
  </si>
  <si>
    <t xml:space="preserve">TECNICO ESPECIALIZADO BODEGA DE OBRA </t>
  </si>
  <si>
    <t xml:space="preserve">VARGAS RODRIGUEZ EDUARDO </t>
  </si>
  <si>
    <t>CARRO CONSERJE COLO GRIS (RUBBERMAID)</t>
  </si>
  <si>
    <t xml:space="preserve">MAYO </t>
  </si>
  <si>
    <t>CH 13182</t>
  </si>
  <si>
    <t>FACT G11278</t>
  </si>
  <si>
    <t>marbete 90508</t>
  </si>
  <si>
    <t xml:space="preserve">ENCRGADADO DE SERVICIOS INTERNOS </t>
  </si>
  <si>
    <t>CARROR CONSERJE COLO GRIS (RUBBERMAID)</t>
  </si>
  <si>
    <t>marbete 90509</t>
  </si>
  <si>
    <t xml:space="preserve">SANCHEZ RAMIREZ PATRICIA </t>
  </si>
  <si>
    <t>marbete 90510</t>
  </si>
  <si>
    <t xml:space="preserve">LARIOS HERNANDEZ PATRICIA </t>
  </si>
  <si>
    <t>marbete 90511</t>
  </si>
  <si>
    <t xml:space="preserve">MACIEL CASTILLO MA GUADALUPE </t>
  </si>
  <si>
    <t>FAX MARCA SHARP MODELO FO 70A SERIE: 7100486 " OBSEQUIO"</t>
  </si>
  <si>
    <t>FACT 20639</t>
  </si>
  <si>
    <t xml:space="preserve">BODEGA </t>
  </si>
  <si>
    <t>ASPIRADORA MCA : MASISA MOD: D-40 SER: 2961 COLOR AZUL / VERDE</t>
  </si>
  <si>
    <t xml:space="preserve">OCT </t>
  </si>
  <si>
    <t>CH 13753</t>
  </si>
  <si>
    <t>FACT 553</t>
  </si>
  <si>
    <t>marbete 90388</t>
  </si>
  <si>
    <t>COPIADORA MCA:SHARP MODELO: 1041 SERIE: 16500603</t>
  </si>
  <si>
    <t>CH 44</t>
  </si>
  <si>
    <t>FACT.20639</t>
  </si>
  <si>
    <t>marbete 90120</t>
  </si>
  <si>
    <t>ESCALERA METALICA DE TIJERA MCA CUPRUM C/10 PELDAÑOS 2.90 MTS</t>
  </si>
  <si>
    <t>ENERO</t>
  </si>
  <si>
    <t>CH 14024</t>
  </si>
  <si>
    <t>FACT 915</t>
  </si>
  <si>
    <t>marbete 90539</t>
  </si>
  <si>
    <t>MONITOR PANTALLA PLANA LDC 15" MCA RADIUS MOD: S2F SER: 154BBB02000374 COLOR BEIGE</t>
  </si>
  <si>
    <t>FACT 1920</t>
  </si>
  <si>
    <t>marbete 90938</t>
  </si>
  <si>
    <t xml:space="preserve">TECNICO ESPECIALIZADO EN CIRCUITO CERRADO CENTRO DE MONITOREO </t>
  </si>
  <si>
    <t xml:space="preserve">GARCIA MORALES JUAN </t>
  </si>
  <si>
    <t>VENTILADOR DE PEDESTAL 3 VELOCIDADES</t>
  </si>
  <si>
    <t xml:space="preserve">ABRIL </t>
  </si>
  <si>
    <t>FACT GA95521</t>
  </si>
  <si>
    <t>marbete 90936</t>
  </si>
  <si>
    <t xml:space="preserve">ENCARGADO DE AREA B DISEÑO Y DIFUSION </t>
  </si>
  <si>
    <t xml:space="preserve">VALLEJO ARIZPE ALEJANDRA YADIRA  </t>
  </si>
  <si>
    <t>VIDEO CASSETERA CON CONTROL REMOTO MCA: PANASONIC  MOD: NV-FJ-6130PN SER: B21A12032 COLOR PLATA</t>
  </si>
  <si>
    <t xml:space="preserve">DIARIO 5 </t>
  </si>
  <si>
    <t>FACT CC26344</t>
  </si>
  <si>
    <t>marbete 90118</t>
  </si>
  <si>
    <t>VIDEO CASSETERA CON CONTROL REMOTO MCA: PANASONIC  MOD: NV-FJ-6130PN SER: B21A15233 COLOR PLATA</t>
  </si>
  <si>
    <t>marbete 90261</t>
  </si>
  <si>
    <t>SANCHEZ FLORES JOSE ALEJANDRO</t>
  </si>
  <si>
    <t>SOPLADORA ASPIRADORA CON BOLSA P/BASURA MODELO S0200G24 MARCA VALSI 3E</t>
  </si>
  <si>
    <t>CH 14338</t>
  </si>
  <si>
    <t>FACT T52877</t>
  </si>
  <si>
    <t>marbete 90540</t>
  </si>
  <si>
    <t>M</t>
  </si>
  <si>
    <t>TABLON DE PLASTICO MEDIANO BLANCOS</t>
  </si>
  <si>
    <t>CH 14390</t>
  </si>
  <si>
    <t>FACT 836</t>
  </si>
  <si>
    <t>marbete 90389</t>
  </si>
  <si>
    <t xml:space="preserve">ENCARGADO DE SERVICIOS INTERNSO INTENDENCIA </t>
  </si>
  <si>
    <t>marbete 90390</t>
  </si>
  <si>
    <t>marbete 90391</t>
  </si>
  <si>
    <t>marbete 90392</t>
  </si>
  <si>
    <t>GRABADORA REPORTERA DE CASSETE MCA: SONY MOD: 250 MUDC-IN CLEAR VOICE COLOR GRIS/PLATA</t>
  </si>
  <si>
    <t xml:space="preserve">SEPTIEMBRE </t>
  </si>
  <si>
    <t>CH 14528</t>
  </si>
  <si>
    <t>FACT E50892</t>
  </si>
  <si>
    <t>marbete 90265</t>
  </si>
  <si>
    <t>TECNICO ESPECIALIZADO A DIRECCION GENERAL</t>
  </si>
  <si>
    <t>CENICERO MEDIA LUNA CON BASE PARA BASURA METALICO</t>
  </si>
  <si>
    <t>CH 14604</t>
  </si>
  <si>
    <t>FACT 11882</t>
  </si>
  <si>
    <t>marbete 90418</t>
  </si>
  <si>
    <t>marbete 90419</t>
  </si>
  <si>
    <t>CATRE CON COLCHONETA METALICO COLOR GRIS</t>
  </si>
  <si>
    <t xml:space="preserve">NOVIEMBRE </t>
  </si>
  <si>
    <t>CH 14778</t>
  </si>
  <si>
    <t>FACT 16352</t>
  </si>
  <si>
    <t>marbete 90515</t>
  </si>
  <si>
    <t>SEGURIDAD PUBLICA</t>
  </si>
  <si>
    <t xml:space="preserve">ROBLEZ PAZ JUAN JOSE </t>
  </si>
  <si>
    <t>marbete 90516</t>
  </si>
  <si>
    <t>marbete 90517</t>
  </si>
  <si>
    <t>FRIGOBAR MCA MABE COLOR BLANCO</t>
  </si>
  <si>
    <t>CH 15190</t>
  </si>
  <si>
    <t>FACT 171957</t>
  </si>
  <si>
    <t>marbete  90932</t>
  </si>
  <si>
    <t xml:space="preserve">TECNICO B RELACIONES PUBLICAS Y SERVICIOS  EDUCATIVOS </t>
  </si>
  <si>
    <t>TECLADO MCA COMPAQ MOD SK-1638 SER: C-0301146504 COLOR NEGRO</t>
  </si>
  <si>
    <t>FACT 2311</t>
  </si>
  <si>
    <t>marbete 90930</t>
  </si>
  <si>
    <t xml:space="preserve">TECNICO EN CIRCUITO CERRADO CENTRO DE MONITOREO </t>
  </si>
  <si>
    <t>MOUSE NESRCROLL MCA COMPAQ. SER:C/TF466BQMN30B20T1 COLOR NEGRO</t>
  </si>
  <si>
    <t xml:space="preserve">ES HP </t>
  </si>
  <si>
    <t>C.P.U. TORRE PENTIUM 4 CON DISCO SAMSUNG, FLOPPY 3.5 MCA COMPAQ MOD D3VRM/P24/40/K/128C LA SER: MXD314029H COLOR NEGRO</t>
  </si>
  <si>
    <t>CH 15042</t>
  </si>
  <si>
    <t>marbete 90929</t>
  </si>
  <si>
    <t>CAMARA DIGITAL PC 1032, 4.0 MEGA PIXELES, 14X200M-F2 OF ASTOPICAL LENS, MCA CANÒN MOD: POWER SHOT-G3  SER: 6424600963 COLOR PLATA</t>
  </si>
  <si>
    <t>CH 15248</t>
  </si>
  <si>
    <t>FACT BD25003</t>
  </si>
  <si>
    <t>marbete 90284</t>
  </si>
  <si>
    <t>VALLEJO ARIZPE ALEJANDRA YADIRA</t>
  </si>
  <si>
    <t>REPRODUCTOR DVD CON CONTROL REMOTO  MCA: SONY MOD: DVP-NS325 SER: 2115057 COLOR PLATEADO</t>
  </si>
  <si>
    <t>CH 15275</t>
  </si>
  <si>
    <t>FACT BD25058</t>
  </si>
  <si>
    <t>marbete 90258</t>
  </si>
  <si>
    <t xml:space="preserve">SANCHEZ FLORES JOSE ALEJANDRO </t>
  </si>
  <si>
    <t>TEATRO HOME MCA SONY MOD: STR-K840P SER: 3302615 COLOR PLATEADO CONTROL REMOTO</t>
  </si>
  <si>
    <t>marbete 90260</t>
  </si>
  <si>
    <t>PROYECTOR ( CAÑÒN ) MCA . SONY MOD: VPL-CY5 SER: 34919 COLOR BLANCO CONTROL REMOTO Y ESTUCHE NEGRO</t>
  </si>
  <si>
    <t>CH 15274</t>
  </si>
  <si>
    <t>FACT BD25046</t>
  </si>
  <si>
    <t>marbete 90248</t>
  </si>
  <si>
    <t>SCANNER MCA HP MOD: 2300C SER: SNC-2ASS10WW COLOR GRIS</t>
  </si>
  <si>
    <t>CH 15273</t>
  </si>
  <si>
    <t>FACT 33483</t>
  </si>
  <si>
    <t>marbete 90153</t>
  </si>
  <si>
    <t xml:space="preserve">ANALISTA B COORDINACION DE EXPOSICIONES </t>
  </si>
  <si>
    <t xml:space="preserve">ESCRITORIO CON LATERAL AGLOM / FORM 2 CAJONES NEGRO GRAFITO </t>
  </si>
  <si>
    <t>CH 15317</t>
  </si>
  <si>
    <t>FACT 1367</t>
  </si>
  <si>
    <t>marbete 90518</t>
  </si>
  <si>
    <t xml:space="preserve">ENCARGADA DE AREA  DISEÑO Y DIFUSION </t>
  </si>
  <si>
    <t>LAPTOP PANTALLA 15" A COLOR C/DVD,CD-ROM MCA TOSHIBA  MOD: A10-SP177 ser: 73050045P COLOR AZUL CON ESTUCHE NEGRO</t>
  </si>
  <si>
    <t>CH 15383</t>
  </si>
  <si>
    <t>FACT A34111</t>
  </si>
  <si>
    <t>marbete 90285</t>
  </si>
  <si>
    <t xml:space="preserve"> TRIPIE MCA: SUNPAK 200I UT </t>
  </si>
  <si>
    <t>CH 15398</t>
  </si>
  <si>
    <t>FACT BD27138</t>
  </si>
  <si>
    <t>marbete 90262</t>
  </si>
  <si>
    <t>PROYECTOR DE ACETATOS MCA: 3M 1612 MOD: 1612AAAM SER: 16035344 COLOR BEIGE / BLANCO</t>
  </si>
  <si>
    <t>marbete 90246</t>
  </si>
  <si>
    <t>TECNICO ESPECIALIZADO A  DIRECCION GENERAL</t>
  </si>
  <si>
    <t>MONITOR 15" DE COLOR MCA HP MOD. S-5500 SER: MX-328-WB-116 COLOR NEGRO / PLATA</t>
  </si>
  <si>
    <t>OCTUBRE</t>
  </si>
  <si>
    <t>CH 15497</t>
  </si>
  <si>
    <t>FACT 38863</t>
  </si>
  <si>
    <t>marbete 90023</t>
  </si>
  <si>
    <t xml:space="preserve">BECERRRA VARGAS CARLOS GUILLERMO </t>
  </si>
  <si>
    <t>REPRODUCTOR DVD CON CONTROL REMOTO MCA SONY  MOD: DVP-NS325 SER: 2299718 COLOR PLATEADO</t>
  </si>
  <si>
    <t>CH 15551</t>
  </si>
  <si>
    <t>FACT BD29159</t>
  </si>
  <si>
    <t>marbete 90259</t>
  </si>
  <si>
    <t>PLANERO METALICO CON 5 CHAROLAS COLOR NEGRO/BEIGE</t>
  </si>
  <si>
    <t>DICIEMBRE</t>
  </si>
  <si>
    <t>CH 15582</t>
  </si>
  <si>
    <t>FACT 0392</t>
  </si>
  <si>
    <t>marbete 90519</t>
  </si>
  <si>
    <t xml:space="preserve">VARGAS RODRIGURZ EDUARDO </t>
  </si>
  <si>
    <t>COPIADORA SHARP 1530 SERIE:35001155</t>
  </si>
  <si>
    <t>CH 15323</t>
  </si>
  <si>
    <t>FACT.KB4545</t>
  </si>
  <si>
    <t xml:space="preserve">19/08/2003 </t>
  </si>
  <si>
    <t>marbete 90970</t>
  </si>
  <si>
    <t>TSURU 4 PUERTAS AUSTERO GSII 4 CILINDROS MCA NISSAN MOD 1999 SER: 3N1EB31S5WL-088544, MOTOR:GA16781250V COLOR BCO</t>
  </si>
  <si>
    <t xml:space="preserve">DIARIO 25 </t>
  </si>
  <si>
    <t>FACT 18620</t>
  </si>
  <si>
    <t>SE REGISTRO EN ESTE AÑO marbete 90558</t>
  </si>
  <si>
    <t xml:space="preserve">DIRECTOR DE SERVICIOS GENERALES </t>
  </si>
  <si>
    <t xml:space="preserve">NAVARRO ACOSTA ROLANDO </t>
  </si>
  <si>
    <t>RADIO PORTATIL MCA MOTORLA MOD: EP-450 SER: 018TE7184 COLOR NEGRO</t>
  </si>
  <si>
    <t xml:space="preserve">MARZO </t>
  </si>
  <si>
    <t>CH 15792</t>
  </si>
  <si>
    <t>FACT 6369</t>
  </si>
  <si>
    <t>marbete 90161</t>
  </si>
  <si>
    <t xml:space="preserve">GUTIRREZ LOPEZ JOSE MARTIN </t>
  </si>
  <si>
    <t>HORNO 4 MABE HM11 1.1 BLANCO</t>
  </si>
  <si>
    <t>DIARIO 10</t>
  </si>
  <si>
    <t>FACT FD-000858</t>
  </si>
  <si>
    <t>marbete 90520</t>
  </si>
  <si>
    <t xml:space="preserve">SECRETARIA DE DIRECCION DIRECCION ADMINISTRATIVA </t>
  </si>
  <si>
    <t>RADIO PORTATIL CON CARGADOR MCA MOTOROLA EP-450 SER: 018TEE6633 COLOR NEGRO</t>
  </si>
  <si>
    <t>ABRIL</t>
  </si>
  <si>
    <t>CH 15858</t>
  </si>
  <si>
    <t>FACT 6604</t>
  </si>
  <si>
    <t>marbete 90197</t>
  </si>
  <si>
    <t xml:space="preserve">ENCARGADO DE SERVICIOS INTERNOS  VIGILANCIA </t>
  </si>
  <si>
    <t>RADIO PORTATIL CON CARGADOR MCA MOTOROLA EP-450 SER: 018TEE5990 COLOR NEGRO</t>
  </si>
  <si>
    <t xml:space="preserve">marbete 90198 </t>
  </si>
  <si>
    <t>GUTIERREZ LOPEZ JOSE MARTIN</t>
  </si>
  <si>
    <t>IMPRESORA MCA HP DESKJET 3550 MOD: C8991A  SERIE: CN-42J150-YJ COLOR GRIS/BEIGE</t>
  </si>
  <si>
    <t>CH 15903</t>
  </si>
  <si>
    <t>FACT 126</t>
  </si>
  <si>
    <t>marbete 90521</t>
  </si>
  <si>
    <t>TEECNICO ESPECIALIZADO EN CIRCUITO CERRADO CENTRO DE MONITOREO</t>
  </si>
  <si>
    <t>ATRIL CON COLUMNA ESTILO ROMANO 1.36 ALT X 30M ANCHO</t>
  </si>
  <si>
    <t>CH 15902</t>
  </si>
  <si>
    <t>FACT 1594</t>
  </si>
  <si>
    <t>marbete 90128</t>
  </si>
  <si>
    <t>CHÁVEZ IÑIGUEZ ALBA TONANTZIN</t>
  </si>
  <si>
    <t>IMPRESORA LÁSER MCA SAMSUNG MOD: ML-1710-XAX SER: BKBK-505458L COLOR BEIGE</t>
  </si>
  <si>
    <t>CH 16900</t>
  </si>
  <si>
    <t>FACT 42894</t>
  </si>
  <si>
    <t>marbete 90068</t>
  </si>
  <si>
    <t>ESCRITORIO AGLOM/FORM CON DOS CAJONES COLOR CEREZO</t>
  </si>
  <si>
    <t>CH 16190</t>
  </si>
  <si>
    <t>FACT 2917</t>
  </si>
  <si>
    <t>marbete 90577</t>
  </si>
  <si>
    <t xml:space="preserve">MALDONA PEÑA AGUSTÍN </t>
  </si>
  <si>
    <t>marbete 90059</t>
  </si>
  <si>
    <t xml:space="preserve">COORDINADOR ESPACIOS Y ADQUISICIONES </t>
  </si>
  <si>
    <t>MONITOR A COLOR 15" MCA HP MOD: 7500 SER: CNC-429151C  COLOR NEGRO.</t>
  </si>
  <si>
    <t>FACT A40897</t>
  </si>
  <si>
    <t>marbete 90159</t>
  </si>
  <si>
    <t xml:space="preserve">TECNICO ESPECIALIZADO EN CIRCUITO CERRADO  CENTRO DE MONITOREO </t>
  </si>
  <si>
    <t>TECLADO MCA HP MOD: KB-0133 SER: B2269220KGAP96RD  COLOR NEGRO</t>
  </si>
  <si>
    <t>MOUSE MCA : HP MOD. C-N231 SER: F-6AB70S5BP5008J COLOR NEGRO / PLATA</t>
  </si>
  <si>
    <t>marbete 90556</t>
  </si>
  <si>
    <t xml:space="preserve">ANALISTA B RECURSOS HUMANOS </t>
  </si>
  <si>
    <t>TECLADO MCA HP MOD. KB-0133 SER: B-69220-KGAP-96-M1 COLOR NEGRO / PLATA</t>
  </si>
  <si>
    <t>marbete 90557</t>
  </si>
  <si>
    <t xml:space="preserve">C.P.U. HORIZONTAL, FLOPPY 3.5 CD SAMSUNG-RW 52X32X52 MCA HP COMPAQ MOD: D-330-DT SER: MXJ-343038X NEGRO/PLATA </t>
  </si>
  <si>
    <t>CH 16236</t>
  </si>
  <si>
    <t>marbete 90927</t>
  </si>
  <si>
    <t xml:space="preserve">TECNICO ESPECIALIZADO EN CIRCUITO CERRADPO CENTRO DE MONITOREO </t>
  </si>
  <si>
    <t>MOUSE MCA HP MOD: 323614-001 COLOR NEGRO</t>
  </si>
  <si>
    <t>marbete 90926</t>
  </si>
  <si>
    <t xml:space="preserve">COORDINADOR DE MUSEOGRAFIA CASA OROZCO </t>
  </si>
  <si>
    <t xml:space="preserve">DURZO TRUJILLO MARIA </t>
  </si>
  <si>
    <t>TECLADO MCA HP MOD: KB-0133 SER: B-69220KGAP95BU COLOR NEGRO/PLATA</t>
  </si>
  <si>
    <t xml:space="preserve">DURAZO TRUJILLO MARÍA </t>
  </si>
  <si>
    <t>MONITOR 15" A COLOR MCA HP MOD7500 SE5: MXA-41101C2 COLOR NEGRO/PLATA</t>
  </si>
  <si>
    <t>marbete 90154</t>
  </si>
  <si>
    <t>C.P.U. HORIZONTAL, FLOPPY 3.5 CD SAMSUNG-RW 52X32X52 MCA HP COMPAQ MOD: D-330-DT SER: MXJ-34301-MJ</t>
  </si>
  <si>
    <t>marbete 90022</t>
  </si>
  <si>
    <t>MONITOR 15" A COLOR MCA HP MOD: 7500 SER: MXA-4350320 COLOR NEGRO</t>
  </si>
  <si>
    <t>marbete 90925</t>
  </si>
  <si>
    <t>C.P.U. PENTIUM IV NEGRO, DVD WRITE 20X MCA SAMSUNG COLOR NEGRO  P-137477 MOD: SHS202 SER: QO226EGPA00734F FLOPPY 3.5 MCA HP COMPAQ MOD: 3110GL SER: MXJ-34301GG</t>
  </si>
  <si>
    <t>C.P.U. HORIZONTAL CON FLOPPY 3.5 CD-QUEMADOR LG 52X32X52  MCA HP SER: MXJ-34301-KL COLOR NEGRO/PLATA</t>
  </si>
  <si>
    <t>BECERRRA VARGAS CARLOS GUILLERMO</t>
  </si>
  <si>
    <t>GABINETE DE METAL P/93 LLAVES</t>
  </si>
  <si>
    <t>CH 15797</t>
  </si>
  <si>
    <t>FACT.0201-A-000107064</t>
  </si>
  <si>
    <t>marbete 90292</t>
  </si>
  <si>
    <t xml:space="preserve">DIRECCIÓN ADMINISTRATIVA  </t>
  </si>
  <si>
    <t>PIZARRON CORCHO ACCO P8321 90 X 120M ROBLE</t>
  </si>
  <si>
    <t>CH 16314</t>
  </si>
  <si>
    <t>FACT 270132</t>
  </si>
  <si>
    <t>marbete 90065</t>
  </si>
  <si>
    <t xml:space="preserve">ANALISTA B COORDINACION ESPACIOS Y ADQUISICIONES </t>
  </si>
  <si>
    <t>PINTARRON MCA EVEREST CON MARCO DE ALUMINIO COLOR BLANCO</t>
  </si>
  <si>
    <t>CH 16408</t>
  </si>
  <si>
    <t>FACT 377</t>
  </si>
  <si>
    <t>marbete  90214</t>
  </si>
  <si>
    <t>PINTARRON CON MARCO DE ALUMINIO MCA ALFRA COLOR BCO</t>
  </si>
  <si>
    <t>MAYO</t>
  </si>
  <si>
    <t>CH 16450</t>
  </si>
  <si>
    <t>FACT 53988</t>
  </si>
  <si>
    <t>marbete 90060</t>
  </si>
  <si>
    <t xml:space="preserve">SÁNCHEZ BONILLA  NOÉ  OJO QUIEN LO TIENE </t>
  </si>
  <si>
    <t>HIDROLAVADORA MCA NEON MOD: H-6000 COLOR GRIS</t>
  </si>
  <si>
    <t>CH 16546</t>
  </si>
  <si>
    <t>FACT 2553</t>
  </si>
  <si>
    <t>marbete 90395</t>
  </si>
  <si>
    <t xml:space="preserve"> </t>
  </si>
  <si>
    <t>NO-BREAK MCA . TRIPP-LITE MOD: INTERN OFFICE UPS  SER: 9312A10BC493700995 COLOR NEGRO</t>
  </si>
  <si>
    <t>CH 16526</t>
  </si>
  <si>
    <t>FACT 179</t>
  </si>
  <si>
    <t>marbete 90923</t>
  </si>
  <si>
    <t>NO-BREAK MCA : TRIPP-LITE 6 CONTACTOS MOD: OFFICE-UPS 350 SER:9312A1OBC493701614 COLOR NEGRO</t>
  </si>
  <si>
    <t>marbete 90029</t>
  </si>
  <si>
    <t xml:space="preserve">ANALISTA B DIRECCIÓN ADMINISTRATIVA </t>
  </si>
  <si>
    <t>NO-BREAK MCA TRIPP-LITE SIN MODELO SER: AGBC350LP3USB COLOR NEGRO</t>
  </si>
  <si>
    <t>marbete 90263</t>
  </si>
  <si>
    <t xml:space="preserve">TECNICO ESPECIALIZADO.- DIR GENERAL </t>
  </si>
  <si>
    <t xml:space="preserve"> ALEJANDRA CONTRERAS  </t>
  </si>
  <si>
    <t>REGULADOR INTERNET-OFFICE MCA TRIPP-LITE  SER: 9312A1OBC493700122 COLOR NEGRO</t>
  </si>
  <si>
    <t>marbete  90173</t>
  </si>
  <si>
    <t xml:space="preserve">TECNICO ESPECIALIZADO CASA MUSEO TALLER JOSE CLEMENTE OROZCO </t>
  </si>
  <si>
    <t xml:space="preserve">VARGAS RODRIGUEZ EDUARDO  </t>
  </si>
  <si>
    <t>REGULADOR MCA TRIPP-LITE MOD: 350 SER: 9312A10BC493 COLOR GRIS</t>
  </si>
  <si>
    <t>marbete 90922</t>
  </si>
  <si>
    <t>NO-BREAK INTER MCA. TRIPP-LITE MOD: PFFICE UPS SER: 9312A10BC-493701104 COLOR NEGRO CON 6 CONTACT</t>
  </si>
  <si>
    <t>marbete 90051</t>
  </si>
  <si>
    <t>FAX MCA HP 1040 MOD: SDGOB-0403-01 SER: CN-533AG43F COLOR  GRIS</t>
  </si>
  <si>
    <t>marbete 90921</t>
  </si>
  <si>
    <t>VENTILADOR DE TORRE OSCILATORIO MCA: MIDEA MOD: FS-10SI SIN SERIE COLOR BEIGE</t>
  </si>
  <si>
    <t>CH 16543</t>
  </si>
  <si>
    <t>FACT 309216A</t>
  </si>
  <si>
    <t>marbete 90081</t>
  </si>
  <si>
    <t>NO-BREAK MCA: APC MOD: BE-350U SER: AB0505143773 COLOR HUMO</t>
  </si>
  <si>
    <t>CH 16556</t>
  </si>
  <si>
    <t>FACT 185</t>
  </si>
  <si>
    <t>marbete 90919</t>
  </si>
  <si>
    <t>NO-BREAK-P/INTERNET MCA APC MOD: 350 SER: AB050-5143785 COLOR NEGRO</t>
  </si>
  <si>
    <t>marbete 90841.</t>
  </si>
  <si>
    <t>NO-BREAK MCA APC MOD: BE350U SER: AB0505143738 COLOR GRIS</t>
  </si>
  <si>
    <t>marbete 90119</t>
  </si>
  <si>
    <t xml:space="preserve">JUAREZ TORRES LUIS FERNANDO  </t>
  </si>
  <si>
    <t>MONITOR DE 17" A COLOR MCA HP-S5500 SER: MX-339WD763 COLOR NEGRO/PLATA</t>
  </si>
  <si>
    <t>FACT 192</t>
  </si>
  <si>
    <t>marbete  90842</t>
  </si>
  <si>
    <t>TECLADO MCA GENIUS MOD_ K-640 SER: ZM-5640006954 COLOR NEGRO</t>
  </si>
  <si>
    <t>marbete 90918</t>
  </si>
  <si>
    <t>MOUSE OPTICO MCA MICROSOFT, MOD 1016 NEGRO  SER: X-802721-001-PDI-76616-576-273627-0</t>
  </si>
  <si>
    <t>C.P.U TORRE INTEL PENTIUM 4, FLOPPY 3.5 CD-RW Y DVD-ROM LG COLOR NEGRO /PLATA SIN MODELO,SIN SERIE SIN MARCA .</t>
  </si>
  <si>
    <t>CH 16642</t>
  </si>
  <si>
    <t>MONITOR 17" MCA SAMSUNG, MOD: 793V SER: LB-17H9LY835071L-MX COLOR NEGRO</t>
  </si>
  <si>
    <t>FACT 205</t>
  </si>
  <si>
    <t>marbete 90555</t>
  </si>
  <si>
    <t>TECLADO MCA COLOR-SIT MOD: K-13-2325 SER: 05369578 COLOR NEGRO / PLATA</t>
  </si>
  <si>
    <t xml:space="preserve">PEREZ CAZARES SONIA </t>
  </si>
  <si>
    <t>MOUSE NETSCROOL MCA GENIUS, MOD: GM-030036 SER: 121692801244 COLOR NEGRO / PLATA</t>
  </si>
  <si>
    <t xml:space="preserve">TECNICO ESPECIALIZADO CONTABILIDAD </t>
  </si>
  <si>
    <t xml:space="preserve">HERNANDEZ ZETINA MA TERESA </t>
  </si>
  <si>
    <t>C.P.U TORRE INTEL PENTIUM 4 CON CD MCA SAMSUNG 52X32X52 CD-RW FLOPPY 3.5 SER: 5090241 COLOR NEGRO / PLATA</t>
  </si>
  <si>
    <t>CH 16770</t>
  </si>
  <si>
    <t>marbete 90842</t>
  </si>
  <si>
    <t>DESBROZADORA HUSQVARNA  MOTO E20</t>
  </si>
  <si>
    <t>CH 16607</t>
  </si>
  <si>
    <t>FACT. 44951</t>
  </si>
  <si>
    <t>marbete 90396</t>
  </si>
  <si>
    <t xml:space="preserve">ENCARGADO DE SERVICOS INTERNOS INTENDENCIA </t>
  </si>
  <si>
    <t>C.P.U.  SIN MCA INTEL CELERON D A 2.93 GHZ, DISCO DURO DE 80GB  TARJETA MADRE INTEL 101GGOL S-775, VIDEO,RED,Y AUDIO  INTEGRADO, FLOPPY 1.44 MB, 256 MB RAM, COMBO DVD+CD-RW,  GABINETE MINITORRE Y WINDOWS XP HOME EDITION</t>
  </si>
  <si>
    <t>FEBRERO</t>
  </si>
  <si>
    <t>CH 16920</t>
  </si>
  <si>
    <t>FACT 229</t>
  </si>
  <si>
    <t>marbete 90916</t>
  </si>
  <si>
    <t>MUEBLE LIBRERO .30X 1.40 X 2.40 MTS TERMINADO EN LACA</t>
  </si>
  <si>
    <t>CH 16926</t>
  </si>
  <si>
    <t>FACT 830</t>
  </si>
  <si>
    <t>marbete 90143</t>
  </si>
  <si>
    <t xml:space="preserve">TECNICO B TAQUILLA </t>
  </si>
  <si>
    <t xml:space="preserve">GITIERREZ PEREZ OLGA / PEÑA MORENO MARIA DEL ROCIO </t>
  </si>
  <si>
    <t>IMPRESORA MCA HP DESKJET 6980 MOD: C8969F  SER: MY67K8R1GN COLOR GRIS/HUMO</t>
  </si>
  <si>
    <t>CH 5355</t>
  </si>
  <si>
    <t>FACT 51848</t>
  </si>
  <si>
    <t>marbete 90863</t>
  </si>
  <si>
    <t xml:space="preserve">TECNICO ESPECIALIZADO EN CIRCUITO CERRADO </t>
  </si>
  <si>
    <t xml:space="preserve">BECERRA VARGAS CARLOS GUILLERMO </t>
  </si>
  <si>
    <t xml:space="preserve">MODULO METALICO COLOR BLANCO 2.12 X30X30 CON 7 ENTREPAÑOS  POR CADA LADO DESARMABLE </t>
  </si>
  <si>
    <t>CH 16975</t>
  </si>
  <si>
    <t>FACT 10761</t>
  </si>
  <si>
    <t>marbete 90522</t>
  </si>
  <si>
    <t>SIERRA CIRCULAR DE BANCO 10" MCA: MAKITA MOD: 2703 SER: 169907A COLOR AZUL</t>
  </si>
  <si>
    <t xml:space="preserve">DIARIO 1 </t>
  </si>
  <si>
    <t>FACT 37347</t>
  </si>
  <si>
    <t>marbete 90561</t>
  </si>
  <si>
    <t xml:space="preserve">SANCHEZ FLORES ALEJANDRO </t>
  </si>
  <si>
    <t>RADIO PORTATIL CON CARGADOR MCA MOTOROLA EP-450 SER: 442TGC1073 COLOR NEGRO</t>
  </si>
  <si>
    <t>CH 18025</t>
  </si>
  <si>
    <t>FACT 5179</t>
  </si>
  <si>
    <t>marbete 90196</t>
  </si>
  <si>
    <t>RADIO PORTATIL CON CARGADOR MCA MOTOROLA EP-450 SER: 442TGC1067 COLOR NEGRO</t>
  </si>
  <si>
    <t>XC D</t>
  </si>
  <si>
    <t>marbete 90195</t>
  </si>
  <si>
    <t xml:space="preserve">GUTIERREZ LÓPEZ MARTÍN </t>
  </si>
  <si>
    <t>RADIO PORTATIL CON CARGADOR MCA MOTOROLA EP-450 SER:: 442TGC1144 COLOR NEGRO</t>
  </si>
  <si>
    <t>marbete 90397</t>
  </si>
  <si>
    <t>RADIO PORTATIL MCA : MOTOROLA CON SU CARGADOR SER: 442TGC1131 COLOR NEGRO</t>
  </si>
  <si>
    <t>marbete 90199</t>
  </si>
  <si>
    <t xml:space="preserve">ENCARGADO DE SERVICIOS INTERNOS.- VIGILANCIA </t>
  </si>
  <si>
    <t xml:space="preserve">SIERRA CIRCULAR MCA SKIL MOD: 5300 SER: F-0125300 COLOR NEGRO/PLATA </t>
  </si>
  <si>
    <t>CH 18143</t>
  </si>
  <si>
    <t>FACT 39377</t>
  </si>
  <si>
    <t>marbete 90562</t>
  </si>
  <si>
    <t xml:space="preserve">ATORNILLADOR  (14.40) MCA SKIL MOD: 2455 SIN SERIE NEGRO </t>
  </si>
  <si>
    <t>marbete 90912</t>
  </si>
  <si>
    <t>CLAVADORA NEUMATICA 28 5/8" MCA: MAKITA MOD: AF-503 SER: J-6218 COLOR NEGRA/ CON ESTUCHE COLOR AZUL</t>
  </si>
  <si>
    <t xml:space="preserve">DIARIO 23 </t>
  </si>
  <si>
    <t>FACT 39601</t>
  </si>
  <si>
    <t>marbete 90563</t>
  </si>
  <si>
    <t xml:space="preserve">ROUTER 1 HP 1/4 MCA MAKITA MOD: 3606 SER: 1154894 COLOR AZUL/NEGRO </t>
  </si>
  <si>
    <t>CH 18159</t>
  </si>
  <si>
    <t>FACT 39773</t>
  </si>
  <si>
    <t>marbete 90564</t>
  </si>
  <si>
    <t>CREDENZA HORIZONTAL CON PUERTA BERLIN COLOR VINO</t>
  </si>
  <si>
    <t>CH 18186</t>
  </si>
  <si>
    <t>FACT 38347</t>
  </si>
  <si>
    <t>marbete 90085</t>
  </si>
  <si>
    <t xml:space="preserve">DIRECTOR ADMINISTRATIVO </t>
  </si>
  <si>
    <t xml:space="preserve">PEREZ RODRIGUEZ MARCO ANTONIO </t>
  </si>
  <si>
    <t>MONITOR 14" A COLOR MARCA HP MOD: HSTND-1A05 SERIE:CNC-6300 PGY</t>
  </si>
  <si>
    <t>CH 18205</t>
  </si>
  <si>
    <t>FACT 13460</t>
  </si>
  <si>
    <t>marbete 90910</t>
  </si>
  <si>
    <t>MOUSE MCA :HP OPTICO MOD: EV96 SER: 93A90AN3SW389W COLOR NEGRO / PLATA</t>
  </si>
  <si>
    <t>marbete 90001</t>
  </si>
  <si>
    <t>TECLADO MCA:HP MOD: SK-2880 SER: B93CNOACPTAD3N  COLOR PLATA/ NEGRO</t>
  </si>
  <si>
    <t>MOUSE MCA HP SIN MODELO SERIE: 93A90A5BTH2QED COLOR PLATA/NEGRO</t>
  </si>
  <si>
    <t>marbete 90909</t>
  </si>
  <si>
    <t xml:space="preserve">ENCARGADO DE AREA DISEÑO Y DIFUSIO N </t>
  </si>
  <si>
    <t>MONITOR 15" A COLOR MCA HP MOD: 5502-HSTND-1A05 SER: CNC-6300-PH4 COLOR NEGRO</t>
  </si>
  <si>
    <t xml:space="preserve">ENCARGADO DE AREA CONTABILIDAD </t>
  </si>
  <si>
    <t>MOUSE MCA HP MOD: UV-96 SER: 265986-003 COLOR NEGRO</t>
  </si>
  <si>
    <t>marbete 90040</t>
  </si>
  <si>
    <t xml:space="preserve">TECNICO ESPECIALIZADO EN CIRCUITO CERRADO -CENTRO DE  MONITOREO </t>
  </si>
  <si>
    <t xml:space="preserve">CARLOS BECERRA/JUAN GARCIA </t>
  </si>
  <si>
    <t>MONITOR 15" A COLOR MCA HP MOD. HSTND- 5502 SER: CNC-6300PGH COLOR NEGRO</t>
  </si>
  <si>
    <t>marbete 90067</t>
  </si>
  <si>
    <t>TECLADO MCA HP MOD. SK-2880 SER: B93CB0ACPTADZ4 COLOR NEGRO / PLATA</t>
  </si>
  <si>
    <t>MOUSE ÓPTICO MCA HP MOD: UV-96 SER. F93A90AN3SW389R NEGRO / PLATA</t>
  </si>
  <si>
    <t>MOUSE MCA:HP MOD:AUE-96 SER:F93A90A5BTH2QJ3 COLOR NEGRO</t>
  </si>
  <si>
    <t>marbete 90908</t>
  </si>
  <si>
    <t xml:space="preserve">TECNICO EN CIRCUITO CERRADO - MONITOREO </t>
  </si>
  <si>
    <t>TECLADO MCA HP MOD:SK-2880 SER: B93CBOACPTD8P4 COLOR NEGRO</t>
  </si>
  <si>
    <t>TECLADO MCA HP MOD: SK-2880 SER:B93CBOACPTAE2N NEGRO/PLATA</t>
  </si>
  <si>
    <t>marbete 90105</t>
  </si>
  <si>
    <t>MOUSE MCA HP MOD NETSCROLL-231 SER: F-93A90AN3SW388X COLOR GRIS/NEGRO</t>
  </si>
  <si>
    <t>MOUSE MCA : HP MOD: N-231 SER: F9393AN3SN362 COLOR NEGRO/PLATA</t>
  </si>
  <si>
    <t>MOUSE MCA: HP MOD: CN-2310 SER: 334684-002 COLOR NEGRO</t>
  </si>
  <si>
    <t xml:space="preserve">COORDINADOR DE MUSEOGRAFIA  CASA OROZCO </t>
  </si>
  <si>
    <t>TECLADO MCA HP MOD: SK-2880 SER; B93CBOACBTADZ23 COLOR NEGRO/PLATA</t>
  </si>
  <si>
    <t>marbete 90138</t>
  </si>
  <si>
    <t>MONITOR 15" A COLOR MCA HP MOD: HSTD-1A05  SER: CNC6300PGW COLOR NEGRO</t>
  </si>
  <si>
    <t>TECLADO MCA HP MOD:SK-2880 SERIE:B93CBOACPT08PZ PLATA/NEGRO</t>
  </si>
  <si>
    <t xml:space="preserve">TECNICO ESPECIALIZADO - RECURSOS HUMANOS </t>
  </si>
  <si>
    <t xml:space="preserve">OROZCO GONZÁLEZ LAURA ELENA </t>
  </si>
  <si>
    <t>MONITOR 15" A COLOR MCA HP MOD: 5502 SER: CNC-63009G8 COLOR NEGRO</t>
  </si>
  <si>
    <t xml:space="preserve">TECNICO ESPECIALIZADO DEN CIRCUITO CERRADO MONITOREO </t>
  </si>
  <si>
    <t xml:space="preserve">C.P.U DE TORRE MCA HP CON FLOPPY 3.5 DVD CD-RE 52X32X52 SERIE; MXJ63308-VF COLOR NEGRO/PLATA </t>
  </si>
  <si>
    <t>C.P.U. DE TORRE FLOPPY 3 1/2 CD-ROOM MCA HP MOD:DX5150-MT  SERIE:MX63308TL COLOR NEGRO/ PLATA</t>
  </si>
  <si>
    <t>marbete 90027</t>
  </si>
  <si>
    <t>C.P.U. DE TORRE MCA HP CON FLOPPY 3.5 Y COMPAC-DISK Y DVD MOD: HPDX5150 SER: MXJ-633088-P4 COLOR NEGRO/PLATA</t>
  </si>
  <si>
    <t>C.P.U. HORIZONTAL CON FLOPPY 3.5 Y DVD-ROM MCA HP  MOD: DX-5150 SER:MXJ-63308-SN COLOR NEGRO</t>
  </si>
  <si>
    <t xml:space="preserve">DIRECTOR DE SERVICIOS GENERALES CONTABILIDAD  </t>
  </si>
  <si>
    <t>C.P.U TORRE MCA HP MOD: DX-5150-MT SER: MXJ-63308-TQ NO PARTE RE576LA COLOR NEGRO / PLATA</t>
  </si>
  <si>
    <t>TECLADO MCA HP MOD SK-2880 SER. B93CBOACPTADYZ NEGRO</t>
  </si>
  <si>
    <t>C.P.U. TORRE, CON FLOPPY DE 3.5, COMPAQ DISK-DVD MCA HP MOD: DX-5150-MT SER: MXJ-63308-VC COLOR NEGRO/ PLATA</t>
  </si>
  <si>
    <t>PROGRAMA ART SYSTEM GALLERY PRO PRIMARY LICENSE</t>
  </si>
  <si>
    <t xml:space="preserve">DIARIO 2 </t>
  </si>
  <si>
    <t>FACT 9719</t>
  </si>
  <si>
    <t>marbete 90840</t>
  </si>
  <si>
    <t>DIRECTOR GENERAL DIRECCION GENERAL</t>
  </si>
  <si>
    <t xml:space="preserve">RAMÍREZ CAMPUZANO OLGA </t>
  </si>
  <si>
    <t>CONTENEDOR 4 RUEDAS DE 770 LTS COLOR VERDE</t>
  </si>
  <si>
    <t>CH 18206</t>
  </si>
  <si>
    <t>FACT 2813</t>
  </si>
  <si>
    <t>marbete 90393</t>
  </si>
  <si>
    <t xml:space="preserve">ENCARGADO DE SERVICIOS INTERNOS.- INTENDENCIA </t>
  </si>
  <si>
    <t>RADIO PORTATIL CON SU CARGADOR MCA : KENWOOD MOD: TK3202 SER: 80503524 COLOR NEGRO</t>
  </si>
  <si>
    <t>CH 18207</t>
  </si>
  <si>
    <t>FACT 4098</t>
  </si>
  <si>
    <t>marbete 90541</t>
  </si>
  <si>
    <t>RADIO PORTATIL CON CARGADOR MCA: KENWOOD  MOD: TK-3202 SER: 80503525 COLOR NEGRO</t>
  </si>
  <si>
    <t>marbete 90579</t>
  </si>
  <si>
    <t>RADIO PORTATIL CON CARGADOR  MCA: KENWOOD  MOD: TK-3202  SER:80503521 COLOR NEGRO</t>
  </si>
  <si>
    <t>marbete 90271</t>
  </si>
  <si>
    <t>HIDROLAVADORA INDUSTRIAL MCA: KOBLENZ MOD: ONE-PDS 18109M  SER: 050200037 COLOR ROJA / NEGRA</t>
  </si>
  <si>
    <t>CH 18213</t>
  </si>
  <si>
    <t>FACT 2767</t>
  </si>
  <si>
    <t>marbete 90542</t>
  </si>
  <si>
    <t>CAZARES ZAMORA HUGO</t>
  </si>
  <si>
    <t>PROYECTOR ( CANÒN ) MCA. NEC MOD: VT-480 SER: 6700571-EK COLOR BLANCO CON CONTROL Y SIN ESTUCHE</t>
  </si>
  <si>
    <t>CH 18223</t>
  </si>
  <si>
    <t>FACT 5434</t>
  </si>
  <si>
    <t>marbete 90247</t>
  </si>
  <si>
    <t xml:space="preserve">TECNICO ESPECIALIADO MUSEOGRAFIA </t>
  </si>
  <si>
    <r>
      <t>SANCHEZ FLORES JOSE ALEJANDRO</t>
    </r>
    <r>
      <rPr>
        <sz val="8"/>
        <color rgb="FFFF0000"/>
        <rFont val="Arial"/>
        <family val="2"/>
      </rPr>
      <t xml:space="preserve"> </t>
    </r>
  </si>
  <si>
    <t>PULIDORA 20" MCA MASISA MOD: 88400-026 SER: 50 METALICA</t>
  </si>
  <si>
    <t xml:space="preserve"> CH 18222</t>
  </si>
  <si>
    <t>FACT 2770</t>
  </si>
  <si>
    <t>marbete 90420</t>
  </si>
  <si>
    <t>ARCHIVERO HORIZONTAL 3 GAVETAS CON CHAPA COLOR NEGRO GRAFITO</t>
  </si>
  <si>
    <t>CH 18229</t>
  </si>
  <si>
    <t>FACT 38821</t>
  </si>
  <si>
    <t>marbete 90048</t>
  </si>
  <si>
    <t xml:space="preserve">COPIADORA MOD.AL1631  SERIE 65020079 MCA SHARP </t>
  </si>
  <si>
    <t xml:space="preserve"> FACT.6046</t>
  </si>
  <si>
    <t>marbete 90070</t>
  </si>
  <si>
    <t xml:space="preserve">GUTIERREZ SANCHAZ MARICELA </t>
  </si>
  <si>
    <t xml:space="preserve">ANAQUEL Y CHAROLA DE 60X85 CMS </t>
  </si>
  <si>
    <t>FACT 234</t>
  </si>
  <si>
    <t>marbete 90569</t>
  </si>
  <si>
    <t>DIRECTOR DE AREA  -DIRECCION DE MUSEOGRAFIA</t>
  </si>
  <si>
    <t xml:space="preserve">CASTILLO MORÁN SERGIO </t>
  </si>
  <si>
    <t>ANAQUEL Y CHAROLA DE 30X85CMS</t>
  </si>
  <si>
    <t>FACT 237</t>
  </si>
  <si>
    <t>marbete 90130</t>
  </si>
  <si>
    <t xml:space="preserve">CHAVEZ IÑIGUEZ ALBA TONANTZIN </t>
  </si>
  <si>
    <t>ANAQUEL Y CHAROLA DE 40X85CMS</t>
  </si>
  <si>
    <t>marbete 90570</t>
  </si>
  <si>
    <t>DIRECTOR DE AREA DE MUSEOS DIRECCION DE MUSEOGRAFIA</t>
  </si>
  <si>
    <t>AMPLIFICADOR MCA RADSON MOD: 45MC SER: 0631126  COLOR NEGRO</t>
  </si>
  <si>
    <t>FACT 10506</t>
  </si>
  <si>
    <t>marbete 90241</t>
  </si>
  <si>
    <t>AMPLIFICADOR MCA RADSON MOD: 45MC SER: 06311351  COLOR NEGRO</t>
  </si>
  <si>
    <t>marbete 90242</t>
  </si>
  <si>
    <t>AMPLIFICADOR MCA RADSON MOD: 45MC SER: 0631161  COLOR NEGRO</t>
  </si>
  <si>
    <t>marbete 90240</t>
  </si>
  <si>
    <t>REPRODUCTOR DVD Y CONTROL REMOTO PLAYER MCA: PIONEER  MOD: DV-393-S SER: FDKD-006158-ME COLOR PLATEADO</t>
  </si>
  <si>
    <t xml:space="preserve">DIRIAO 23 </t>
  </si>
  <si>
    <t>marbete 90249</t>
  </si>
  <si>
    <t>REPRODUCTOR DVD Y CONTROL REMOTO PLAYER MCA: POINEER  MOD: DV-393-S SER: FDKD-006228-ME COLOR PLATEADO</t>
  </si>
  <si>
    <t>marbete 90250</t>
  </si>
  <si>
    <t xml:space="preserve">TENCIO ESPECIALIZADO MUSEOGRAFIA </t>
  </si>
  <si>
    <t xml:space="preserve">SANCHZ FLORES JOSE ALEJANDRO </t>
  </si>
  <si>
    <t>REPRODUCTOR DVD Y CONTROL REMOTO PLAYER MCA: POINEER  MOD: DV-393-S SER: FDKD-006093-ME COLOR PLATEADO</t>
  </si>
  <si>
    <t>marbete 90101</t>
  </si>
  <si>
    <t xml:space="preserve">ENCARGADA DE AREA B  DISEÑO Y DIFUSION </t>
  </si>
  <si>
    <t>BOCINAS MARINA PARA INTEMPERIE MOD: SPK-650M COLOR BLANCA</t>
  </si>
  <si>
    <t>FACT M252750</t>
  </si>
  <si>
    <t>marbete 90243</t>
  </si>
  <si>
    <t>marbete 90244</t>
  </si>
  <si>
    <t>BOCINAS MARINA PARA INTERPERIE MOD: SPK-650M COLOR BLANCA</t>
  </si>
  <si>
    <t>marbete 90245</t>
  </si>
  <si>
    <t>TELEVISOR 20" PANTALLA PLANA A COLOR MCA: SANYO MOD: DS-20425A SER:B-5401086794459 COLOR PLATEADO</t>
  </si>
  <si>
    <t>FACT 639</t>
  </si>
  <si>
    <t>marbete 90221</t>
  </si>
  <si>
    <t xml:space="preserve">SANCHEZ FLORES JOSE ALEJANDRO  </t>
  </si>
  <si>
    <t>TELEVISOR 20" PANTALLA PLANA A COLOR MCA: SANYO MOD: DS-20425A SER:B-5481044594223 COLOR PLATEADO</t>
  </si>
  <si>
    <t>marbete 90222</t>
  </si>
  <si>
    <t>TELEVISOR 20" PANTALLA PLANA A COLOR MCA: SANYO MOD: DS-20425A SER:B-5411086494151 COLOR PLATEADO</t>
  </si>
  <si>
    <t>marbete 90117</t>
  </si>
  <si>
    <t>TELEVISOR 20" PANTALLA PLANA A COLOR MCA: SANYO MOD: DS-20425A SER:B-5401086794451 COLOR PLATEADO</t>
  </si>
  <si>
    <t>marbete 90220</t>
  </si>
  <si>
    <t>TELEVISOR DE 20" A COLOR MAC: SANYO MOD: DS-20425  SER: B-5401086794467 COLOR PLATA</t>
  </si>
  <si>
    <t>marbete 90318</t>
  </si>
  <si>
    <t>TELEVISOR 20" PANTALLA PLANA A COLOR MCA: SANYO MOD: DS-20425A SER:B-6031084594104 COLOR PLATEADO</t>
  </si>
  <si>
    <t>marbete 90223</t>
  </si>
  <si>
    <t>AUDIFONOS SOUND TRACK STUDIO MONITOR HEADPHONE  MOD. HP-535 PROFESIONAL COLOR NEGRO/GRIS</t>
  </si>
  <si>
    <t>FACT 131</t>
  </si>
  <si>
    <t>marbete 90224</t>
  </si>
  <si>
    <t xml:space="preserve">JUARES TORRES LUIS FERNANDO </t>
  </si>
  <si>
    <t>marbete 90225</t>
  </si>
  <si>
    <t>marbete 90226</t>
  </si>
  <si>
    <t>marbete 90227</t>
  </si>
  <si>
    <t xml:space="preserve">TECNICO ESPECIALIZADO EN CIRCUITO CERRADO MONITOREO </t>
  </si>
  <si>
    <t xml:space="preserve">GARCIA MORALES JUA </t>
  </si>
  <si>
    <t>marbete 90228</t>
  </si>
  <si>
    <t>marbete 90229</t>
  </si>
  <si>
    <t>marbete 90230</t>
  </si>
  <si>
    <t>marbete 90231</t>
  </si>
  <si>
    <t>marbete 90232</t>
  </si>
  <si>
    <t>DISK MAN 120 SECONDS ESP MCA: STEREN MOD: CD-650 SER: 060100657 COLOR NEGRO / PLATA</t>
  </si>
  <si>
    <t>marbete 90239</t>
  </si>
  <si>
    <t>DISK MAN 120 SECONDS ESP MCA: STEREN MOD: CD-650 SER: 060100661 COLOR NEGRO/ PLATA</t>
  </si>
  <si>
    <t>marbete 90238</t>
  </si>
  <si>
    <t>DISK MAN 120 SECONDS ESP MCA: STEREN MOD: CD-650 SER: 060100654 COLOR NEGRO/ PLATA</t>
  </si>
  <si>
    <t>marbete 90237</t>
  </si>
  <si>
    <t>REPRODUCTOR DVD Y CONTROL REMOTO PLAYER MCA: POINEER  MOD: DV-393-S SER: FGKD-043368-ME COLOR PLATEADO</t>
  </si>
  <si>
    <t>marbete 90255</t>
  </si>
  <si>
    <t>REPRODUCTOR DVD Y CONTROL REMOTO PLAYER MCA: POINEER  MOD: DV-393-S SER: FGKD-040721-ME COLOR PLATEADO</t>
  </si>
  <si>
    <t>marbete 90254</t>
  </si>
  <si>
    <t>REPRODUCTOR DVD Y CONTROL REMOTO PLAYER MCA: POINEER  MOD: DV-393-S SER: FGKD-042269-ME COLOR PLATEADO</t>
  </si>
  <si>
    <t>Nota Oficialía de partes de robo 5 marzo 14</t>
  </si>
  <si>
    <t>marbete 90523</t>
  </si>
  <si>
    <t xml:space="preserve">COORDINADOR DE MUSEOGRAFIA - CASA MUSEO TALLER JOSE CLEMENTE OROZCO </t>
  </si>
  <si>
    <t xml:space="preserve">DURAZO TRUJILLO MARÍA  NOTA SE QUITO DEL INVENTARIO POR EVALUCIÓN DEL SEMEFO YAS QUE SE REPUSO EL APARATO </t>
  </si>
  <si>
    <t>REPRODUCTOR DVD Y CONTROL REMOTO PLAYER MCA: POINEER  MOD: DV-393-S SER: FGKD-040724-ME COLOR PLATEADO</t>
  </si>
  <si>
    <t>marbete 90257</t>
  </si>
  <si>
    <t>AUDIFONOS CASQUE STEREO DE CORDON RETRACTABLE  MCA. JENSEN MODELO: JHF-350 COLOR PLATA/GRIS</t>
  </si>
  <si>
    <t>FACT 133</t>
  </si>
  <si>
    <t>marbete 90235</t>
  </si>
  <si>
    <t>marbete 90236</t>
  </si>
  <si>
    <t>marbete 90233</t>
  </si>
  <si>
    <t>marbete 90234</t>
  </si>
  <si>
    <t>TELEVISOR 20" PANTALLA PLANA A COLOR MCA: SANYO MOD: DS-20425A SER:B-5411086494135 COLOR PLATEADO</t>
  </si>
  <si>
    <t>FACT 0667</t>
  </si>
  <si>
    <t>marbete 90219</t>
  </si>
  <si>
    <t>PROYECTOR ( CANÒN ) MCA. NEC MOD: VT-480 SER: 6600084-EK COLOR BLANCO CON CONTROL Y ESTUCHE NEGRO</t>
  </si>
  <si>
    <t>FACT 5307</t>
  </si>
  <si>
    <t>marbete 90293</t>
  </si>
  <si>
    <t>PROYECTOR ( CANÒN ) MCA. NEC MOD: VT-480 SER: 6500573-EK COLOR BLANCO  CON CONTROL Y ESTUCHE NEGRO</t>
  </si>
  <si>
    <t>marbete 90294</t>
  </si>
  <si>
    <t>REPRODUCTOR DVD Y CONTROL REMOTO PLAYER MCA: PIONEER  MOD: DV-393-S SER: FDKD-006166-ME COLOR PLATEADO</t>
  </si>
  <si>
    <t>FACT 127</t>
  </si>
  <si>
    <t>marbete 90251</t>
  </si>
  <si>
    <t>REPRODUCTOR DVD Y CONTROL REMOTO PLAYER MCA: PIONEER  MOD: DV-393-S SER: FDKD-004109-ME COLOR PLATEADO</t>
  </si>
  <si>
    <t>marbete 90252</t>
  </si>
  <si>
    <t>REPRODUCTOR DVD Y CONTROL REMOTO PLAYER MCA: POINEER  MOD: DV-393-S SER: FDKD-006047-ME COLOR PLATEADO</t>
  </si>
  <si>
    <t>marbete 90256</t>
  </si>
  <si>
    <t>REPRODUCTOR DVD Y CONTROL REMOTO PLAYER MCA: PIONEER  MOD: DV-393-S SER: FDKD-006263-ME COLOR PLATEADO</t>
  </si>
  <si>
    <t>marbete 90253</t>
  </si>
  <si>
    <t xml:space="preserve">RADIO POTATIL CON SU CARGADOR MCA KENWOOD MOD:TK-3202 SER: 80301245 NEGRO </t>
  </si>
  <si>
    <t xml:space="preserve">DIARIO 24 </t>
  </si>
  <si>
    <t>FACT. 4076</t>
  </si>
  <si>
    <t>marbete 90124</t>
  </si>
  <si>
    <t xml:space="preserve">RADIO PORTATIL CON SU CARGADOR MCA KENWOOD TK-3202 No. SERIE 70700427COLOR NEGRO </t>
  </si>
  <si>
    <t>marbete 90079</t>
  </si>
  <si>
    <t xml:space="preserve">GUTIERREZ LOPEZ JOSE MARTIN (s/n) </t>
  </si>
  <si>
    <t xml:space="preserve">RADIO CON CARGADOR MCA KENWOOD TK-3202 No. SERIE 80301200 NEGRO </t>
  </si>
  <si>
    <t>marbete 90200</t>
  </si>
  <si>
    <t>AYUDANTE DE SERVICIO MANTENIMIENTO</t>
  </si>
  <si>
    <t xml:space="preserve">LARIOS ANGUIANO JOSE MAXIMILIANO </t>
  </si>
  <si>
    <t>PATIN HIDRAULICO P/2 TONELADAS MCA: KING MOD: CBY23-11 SIN SERIE COLOR AMARILLO</t>
  </si>
  <si>
    <t>FACT 2103</t>
  </si>
  <si>
    <t>marbete 90565</t>
  </si>
  <si>
    <t xml:space="preserve">MALDONADO PEÑA AGUSTIN </t>
  </si>
  <si>
    <t>TIJERA DE ESCALERA 10 PELDAÑOS MCA CUPRUM MOD: 628/10 N  MEDIDAS 3.06 MTS</t>
  </si>
  <si>
    <t>FACT 10006289</t>
  </si>
  <si>
    <t>marbete 90566</t>
  </si>
  <si>
    <t>ESCALERA DE TIJERA MOD: 570/10 N  MCA: CUPRUM</t>
  </si>
  <si>
    <t>CH 18324</t>
  </si>
  <si>
    <t>FACT 42195</t>
  </si>
  <si>
    <t>marbete 90543</t>
  </si>
  <si>
    <t>TECNICO B MANTENIMIENTO</t>
  </si>
  <si>
    <t>CAZAREZ ZAMORA HUGO</t>
  </si>
  <si>
    <t>EXTINTOR CAPACIDAD 1KG DE PQS ABC MARCA FLOVA</t>
  </si>
  <si>
    <t>CH 18343</t>
  </si>
  <si>
    <t>FACT 10856</t>
  </si>
  <si>
    <t>marbete 90864</t>
  </si>
  <si>
    <t>CHOFER-DIRECCION GENERAL</t>
  </si>
  <si>
    <t xml:space="preserve">GUTIÉRREZ SÁNCHEZ ERNESTO  </t>
  </si>
  <si>
    <t>IMPRESORA MCA HP DESK-JET-D4160 MOD: C-9068A  SER: TH65H82BZZ COLOR GRIS</t>
  </si>
  <si>
    <t>CH 18317</t>
  </si>
  <si>
    <t>FACT 6122</t>
  </si>
  <si>
    <t>marbete 90905</t>
  </si>
  <si>
    <t xml:space="preserve">CARLOS BECERRA / JUAN GARCÍA </t>
  </si>
  <si>
    <t>IMPRESORA DESKJET MCA HP MOD: D-1360 SER: TH7161224J COLOR GRIS/BLANCO</t>
  </si>
  <si>
    <t>CH 18477</t>
  </si>
  <si>
    <t>FACT 6280</t>
  </si>
  <si>
    <t>marbete 90834</t>
  </si>
  <si>
    <t>MESA METALICA COLOR GRIS EN BASE PTR DE MED 190X95X90 Y PLACA DE ACERO</t>
  </si>
  <si>
    <t>CH 6293</t>
  </si>
  <si>
    <t>FACT 318</t>
  </si>
  <si>
    <t>marbete 90567</t>
  </si>
  <si>
    <t xml:space="preserve">SANCHEZ FLORES  JOSE ALEJANDRO </t>
  </si>
  <si>
    <t>MALIBU LS MARCA CHEVROLET 4 PUERTAS MODELO 2007  SERIE 1G1ZS58F77 F181461 COLOR BLANCO PLACAS JFG6350</t>
  </si>
  <si>
    <t>DIARIO 21</t>
  </si>
  <si>
    <t>FACT 28747</t>
  </si>
  <si>
    <t>marbete 90559</t>
  </si>
  <si>
    <t>ARCHIVERO 2 GAVETAS COLOR NEGRO GRAFITO</t>
  </si>
  <si>
    <t>CH 18360</t>
  </si>
  <si>
    <t>FACT 85</t>
  </si>
  <si>
    <t>marbete 90109</t>
  </si>
  <si>
    <t xml:space="preserve">HERNANDEZ ZETINA GUADALUPE </t>
  </si>
  <si>
    <t>ESCRITORIO C/LATERAL AGLOM/FORM 2 CAJONES Y UN  CAJON CENTRAL  NEGRO GRAFITO</t>
  </si>
  <si>
    <t>marbete 90525</t>
  </si>
  <si>
    <t xml:space="preserve">GUTIERREZ LOPEZ JOSE MARTIN </t>
  </si>
  <si>
    <t xml:space="preserve">RELOJ CHECADOR MCA LATHEM MOD: 1000E SER: 1E117594 GRIS </t>
  </si>
  <si>
    <t>CH 18366</t>
  </si>
  <si>
    <t>FACT.237173</t>
  </si>
  <si>
    <t>marbete 90526</t>
  </si>
  <si>
    <t>LAMPARA DETECTORA DE BILLETES</t>
  </si>
  <si>
    <t>FACT 237247</t>
  </si>
  <si>
    <t>marbete 90141</t>
  </si>
  <si>
    <t>TAQUILLA</t>
  </si>
  <si>
    <t>DESTRUCTORA DE DOCUMENTOS MCA:GBS SHREDMASTER COLOR GRIS</t>
  </si>
  <si>
    <t>FACT 237724</t>
  </si>
  <si>
    <t>marbete 90272</t>
  </si>
  <si>
    <t>TECNICO ESPECIALIZADO DIRECCION GENERAL</t>
  </si>
  <si>
    <t xml:space="preserve"> MUEBLE CON 6 CAJONES EN MADERA DE MAPLE  Y TERMINADO EN LACA MED: 75X1.75X87</t>
  </si>
  <si>
    <t>CH 6307</t>
  </si>
  <si>
    <t>FACT 914</t>
  </si>
  <si>
    <t>MAS $ 345 DE REPARACION  marbete 90142</t>
  </si>
  <si>
    <t xml:space="preserve">TENCNICO B TAQUILLA </t>
  </si>
  <si>
    <t xml:space="preserve">GUITIERREZ PEREZ OLGA / PEÑA MORENO MARIA DEL ROCIO  </t>
  </si>
  <si>
    <t>CAMION MARCA FORD ECONOLINE E 260 MODELO 2007  SERIE:1FTNE14W17DA10681 , 5 PUERTAS PLACAS JFG 6448</t>
  </si>
  <si>
    <t>CH 6316</t>
  </si>
  <si>
    <t>FACT 40528</t>
  </si>
  <si>
    <t>marbete 90560</t>
  </si>
  <si>
    <t xml:space="preserve">DIRECTROR DE SERVICIOSD GENERALES </t>
  </si>
  <si>
    <t>ESCRITORIO CON LATERAL AGLOM / FORM 2 CAJONES COLOR GRIS CALIDO</t>
  </si>
  <si>
    <t>CH 18399</t>
  </si>
  <si>
    <t>FACT 87</t>
  </si>
  <si>
    <t>marbete 90019</t>
  </si>
  <si>
    <t xml:space="preserve">DIRECTOR DE SERVICIO GENERALES CONTABILIDAD </t>
  </si>
  <si>
    <t>ARCHIVERO  HORIZONTAL AGLOM/FORM 4 GAVETAS  Y CHAPA COLOR GRIS/NEGRO</t>
  </si>
  <si>
    <t>marbete 90036</t>
  </si>
  <si>
    <t>IMPRESORA MCA: HP LASER-JET 1020 MOD: C5911A SER: CNBKR-39488 COLOR GRIS / BLANCO</t>
  </si>
  <si>
    <t>CH 18403</t>
  </si>
  <si>
    <t>FACT 6218</t>
  </si>
  <si>
    <t>marbete 90002</t>
  </si>
  <si>
    <t xml:space="preserve">IMPRESORA MCA HP D4160 MOD: C9068A SER YH6768355J COLOR BEIGE </t>
  </si>
  <si>
    <t>marbete 90042</t>
  </si>
  <si>
    <t>SILLA VISITANTE TUBULAR MOD OMV2209 TELA NEGRA</t>
  </si>
  <si>
    <t>CH 18410</t>
  </si>
  <si>
    <t>FACT 103</t>
  </si>
  <si>
    <t>marbete 90822</t>
  </si>
  <si>
    <t xml:space="preserve">DIRECTOR GENERAL  DIRECCION GENERAL  </t>
  </si>
  <si>
    <t xml:space="preserve">RAMIREZ CAMPUZANO OLGA </t>
  </si>
  <si>
    <t>marbete 90823</t>
  </si>
  <si>
    <t>marbete 90824</t>
  </si>
  <si>
    <t>marbete 90825</t>
  </si>
  <si>
    <t>marbete 90826</t>
  </si>
  <si>
    <t>marbete 90827</t>
  </si>
  <si>
    <t>marbete 90828</t>
  </si>
  <si>
    <t xml:space="preserve">COORDINACION DE EXPOSICIONES </t>
  </si>
  <si>
    <t>marbete 90829</t>
  </si>
  <si>
    <t>marbete 90830</t>
  </si>
  <si>
    <t>marbete 90831</t>
  </si>
  <si>
    <t>ARCHIVERO 2 GAVETAS TIMOLDI COLOR NEGRO</t>
  </si>
  <si>
    <t>marbete 90818</t>
  </si>
  <si>
    <t>ESCRITORIO S/CAJONERA AGLOM/FORM C/TIMOLDI NEGRO</t>
  </si>
  <si>
    <t>marbete 90816</t>
  </si>
  <si>
    <t>MESA OVALADA P/JUNTAS NEGRA</t>
  </si>
  <si>
    <t>marbete 90836</t>
  </si>
  <si>
    <t>CREDENZA EJECUTIVA CON 4 PTAS COLOR NEGRO</t>
  </si>
  <si>
    <t>marbete 90817</t>
  </si>
  <si>
    <t>ESCRITORIO C/LATERAL DOS CAJONES COLOR CEREZO/NEGRO</t>
  </si>
  <si>
    <t>marbete 90291</t>
  </si>
  <si>
    <t xml:space="preserve">COVARRUBIAS HERNANDEZ ROSA YADIRA </t>
  </si>
  <si>
    <t>SILLA TUBULAR APILABLE TELA COLOR NEGRA</t>
  </si>
  <si>
    <t>CH 6319</t>
  </si>
  <si>
    <t>FACT 13874</t>
  </si>
  <si>
    <t>marbete 90089</t>
  </si>
  <si>
    <t xml:space="preserve">DIRECTOR  DIRECCION ADMINISTRATIVA </t>
  </si>
  <si>
    <t>marbete 90090</t>
  </si>
  <si>
    <t>marbete 90091</t>
  </si>
  <si>
    <t>marbete 90092</t>
  </si>
  <si>
    <t>SILLA TUBULAR TELA COLOR NEGRA</t>
  </si>
  <si>
    <t>marbete 90074</t>
  </si>
  <si>
    <t xml:space="preserve">GUTIERREZ SANCHEZ MARCIELA </t>
  </si>
  <si>
    <t>marbete 90075</t>
  </si>
  <si>
    <t>marbete 90093</t>
  </si>
  <si>
    <t>marbete 90094</t>
  </si>
  <si>
    <t>marbete 90076</t>
  </si>
  <si>
    <t>marbete 90077</t>
  </si>
  <si>
    <t>marbete 90179</t>
  </si>
  <si>
    <t>marbete 90180</t>
  </si>
  <si>
    <t>marbete 90181</t>
  </si>
  <si>
    <t>marbete 90182</t>
  </si>
  <si>
    <t>marbete 90183</t>
  </si>
  <si>
    <t>marbete 90184</t>
  </si>
  <si>
    <t>marbete 90185</t>
  </si>
  <si>
    <t>marbete 90186</t>
  </si>
  <si>
    <t>marbete 90187</t>
  </si>
  <si>
    <t>marbete 90188</t>
  </si>
  <si>
    <t>marbete 90189</t>
  </si>
  <si>
    <t>marbete 90190</t>
  </si>
  <si>
    <t>marbete 90191</t>
  </si>
  <si>
    <t>marbete 90192</t>
  </si>
  <si>
    <t>marbete 90193</t>
  </si>
  <si>
    <t xml:space="preserve">ENCARGADA DE AREA B RELACIONES PUBLICAS Y SERVICIOS EDUCATIVOS </t>
  </si>
  <si>
    <t xml:space="preserve">CHAVEZ CASTORENA CLAUDIA ALICIA </t>
  </si>
  <si>
    <t>marbete 90194</t>
  </si>
  <si>
    <t xml:space="preserve">COORDINADOR RELACIONES PUBLICAS SALA LUDICA </t>
  </si>
  <si>
    <t xml:space="preserve">SANCHEZ JIMENEZ CALUDIA LETICIA </t>
  </si>
  <si>
    <t>marbete 90203</t>
  </si>
  <si>
    <t xml:space="preserve">marbete 90204 </t>
  </si>
  <si>
    <t>marbete 90050</t>
  </si>
  <si>
    <t xml:space="preserve">BARAJAS AVILA MARIA ROCIO </t>
  </si>
  <si>
    <t>marbete 90033</t>
  </si>
  <si>
    <t>TECNICO ESPECIALIZADO RECURSO HUMANOS</t>
  </si>
  <si>
    <t>marbete 90015</t>
  </si>
  <si>
    <t>marbete 90551</t>
  </si>
  <si>
    <t>SILLA TUBULAR TELA COLOR NEGRO SON 3 PZAS</t>
  </si>
  <si>
    <t>marbete 90398,90399,90058</t>
  </si>
  <si>
    <t xml:space="preserve">SILLA TUBULAR TELA NEGRA APILABLE SON 104 PZAS </t>
  </si>
  <si>
    <t>marbete 90582/90686/</t>
  </si>
  <si>
    <t xml:space="preserve">CHAVEZ VAZQUEZ JORGE ALFREDO </t>
  </si>
  <si>
    <t>marbete 90066</t>
  </si>
  <si>
    <t xml:space="preserve">SILLA TUBULAR TELA NEGRA APILABLE SON 10 PZAS </t>
  </si>
  <si>
    <t>marbete 90116-90350-90351-90352-90353-90345-90346-90347-90348-90349</t>
  </si>
  <si>
    <t>TABLON PEGABLE ESTRUCTURA TUBULAR CUBIERTA FIBRA DE VIDRIO BLANCO CON REMATE DE ALUMINIO COLOR NEGRO MED 240x70X75</t>
  </si>
  <si>
    <t>CH 18421</t>
  </si>
  <si>
    <t>FACT 8190</t>
  </si>
  <si>
    <t>marbete 90568</t>
  </si>
  <si>
    <t>marbete 90687</t>
  </si>
  <si>
    <t>TABLON ESTRUCTURA TUBULAR CUBIERTA FIBRA DE VIDRIO CON  REMATE DE ALUMINIO COLOR NEGRO 240X70X75</t>
  </si>
  <si>
    <t>marbete 90815</t>
  </si>
  <si>
    <t>TABLON PEGABLE ESTRUCTURA TUBULAR CUBIERTA FIBRA DE  VIDRIO BLANCO CON REMATE DE ALUMINIO COLOR NEGRO CON MEDIDAS : 240X70X75 son 7</t>
  </si>
  <si>
    <t>marbete 90421/90427</t>
  </si>
  <si>
    <t>CH 18429</t>
  </si>
  <si>
    <t>FACT 8207</t>
  </si>
  <si>
    <t xml:space="preserve">BAJA </t>
  </si>
  <si>
    <t>ANCARADO DE AREA B.-CONTABILIDAD</t>
  </si>
  <si>
    <t>GONZALEZ MARTINEZ SILVIA BODEGA</t>
  </si>
  <si>
    <t>RADIO PORTATIL MCA: KENWOOD MOD: TK-3202 SER: 71003915  COLOR  NEGRO</t>
  </si>
  <si>
    <t>CH 18431</t>
  </si>
  <si>
    <t>FACT 4390</t>
  </si>
  <si>
    <t xml:space="preserve"> marbete 90202</t>
  </si>
  <si>
    <t xml:space="preserve">GUTIERREZ LOPEZ JOSE MARTUIN </t>
  </si>
  <si>
    <t>RADIO CON CARGADOR MCA. KENWOOD MOD: TK-3220 SER: 71003862 COLOR NEGRO</t>
  </si>
  <si>
    <t>marbete 90201</t>
  </si>
  <si>
    <t>RADIO PORTATIL CON CARGADOR MCA: KENWOOD  MOD: TK-3202  SER: 71003914 COLOR NEGRO</t>
  </si>
  <si>
    <t>marbete 90576</t>
  </si>
  <si>
    <t xml:space="preserve">SANCHEZ FOLORES ALEJANDRO </t>
  </si>
  <si>
    <t>LIJADORA ORBITAL ALEATORIA 5" MCA: MAKITA  MOD: B-05010 SIN SERIE COLOR AZUL</t>
  </si>
  <si>
    <t>CH 18452</t>
  </si>
  <si>
    <t>FACT 43678</t>
  </si>
  <si>
    <t>marbete 90573</t>
  </si>
  <si>
    <t xml:space="preserve">TECNICO ESPECIALIZADO.- MUSEOGRAFIA </t>
  </si>
  <si>
    <t>CAFETERA COFFE URN TAZAS</t>
  </si>
  <si>
    <t>FACT 22429</t>
  </si>
  <si>
    <t>marbete 90129</t>
  </si>
  <si>
    <t>C.P.U. DE TORRE MCA CELERON D326J253, FLOPPY DE 3.50 DE 1.44 MB  CD-ER 52X52X52 MCA SAMSUNG COLOR NEGRO</t>
  </si>
  <si>
    <t>CH 18451</t>
  </si>
  <si>
    <t>FACT 7328</t>
  </si>
  <si>
    <t>BECERRA VARGAS CARLOS GUILLERMO</t>
  </si>
  <si>
    <t>DESBROZADORA MCA HUSQVARNA MOD: 240R SER: 96B-0911-03-063400095 COLOR NARANJA</t>
  </si>
  <si>
    <t>CH 18450</t>
  </si>
  <si>
    <t>FACT 51649</t>
  </si>
  <si>
    <t>marbete 9248</t>
  </si>
  <si>
    <t>SILLA DE RUEDAS CROMADA, DESCANSA PIES FIJOS DE METAL DESCANSA BRAZOS ACOJINADOS FIJOS COLOR AZUL</t>
  </si>
  <si>
    <t xml:space="preserve">DIARIO 15 </t>
  </si>
  <si>
    <t>FACT 12</t>
  </si>
  <si>
    <t>marbete 90178</t>
  </si>
  <si>
    <t xml:space="preserve">GUIA DE TURISTAS ATENCION A VISITANTES </t>
  </si>
  <si>
    <t xml:space="preserve">MONTES RODRIGUEZ ERUBEY </t>
  </si>
  <si>
    <t>SILLON EJECUTIVO GIRATORIO CON CODERAS Y RODAJAS  TELA COLOR NEGRA MOD: OHE-55555 MCA: OFFIHO</t>
  </si>
  <si>
    <t>CH 18484</t>
  </si>
  <si>
    <t>FACT 824</t>
  </si>
  <si>
    <t>marbete 90088</t>
  </si>
  <si>
    <t xml:space="preserve"> B</t>
  </si>
  <si>
    <t>TELEFONO CELULAR VGA-200M4X MCA TELCEL MOD: V3 SER: SJUG0855BB/C1316FC11E COLOR NEGRO</t>
  </si>
  <si>
    <t>CH 18495</t>
  </si>
  <si>
    <t>FACT 142562</t>
  </si>
  <si>
    <t>FRIGOBAR MCA: SANYO MOD: SR-4432SM SER: 070301261 COLOR NEGRO / ALUMINIO</t>
  </si>
  <si>
    <t xml:space="preserve">DIARIO 14 </t>
  </si>
  <si>
    <t>FACT 24399</t>
  </si>
  <si>
    <t>marbete 90083</t>
  </si>
  <si>
    <t>VENTILADOR DE PEDESTAL MCA: BRISA MOD:PO-20 SIN SERIE  ACABADO EN CROMO BASE METALICA COLOR GRIS</t>
  </si>
  <si>
    <t>CH 18492</t>
  </si>
  <si>
    <t>FACT 247104</t>
  </si>
  <si>
    <t>marbete 90140</t>
  </si>
  <si>
    <t xml:space="preserve">GUTIERREZ PEREZ OLGA /PEÑA MORENO MARIA DEL ROCIO </t>
  </si>
  <si>
    <t>SILLA SECRETARIA CON RODAJAS TELA COLOR NEGRA MOD: OMS-100</t>
  </si>
  <si>
    <t>CH 18518</t>
  </si>
  <si>
    <t>FACT 130</t>
  </si>
  <si>
    <t>marbete90026</t>
  </si>
  <si>
    <t xml:space="preserve">SANCHEZ JIMENEZ CLAUDIA LETICIA </t>
  </si>
  <si>
    <t>marbete 90125</t>
  </si>
  <si>
    <t>ESCRITORIO AGLOMyFORM CON DOS CAJONES LINEA 8000 COLOR CEREZO/NEGRO MED 140X79X75</t>
  </si>
  <si>
    <t>marbete 90156</t>
  </si>
  <si>
    <t xml:space="preserve">GUIA DE VISITANTES ATENCION A VISITANTES </t>
  </si>
  <si>
    <t>ESCRITORIO AGLOM/FORM CON DOS CAJONES LINEA 8000 COLOR CEREZO/NEGRO MED 140X79X75</t>
  </si>
  <si>
    <t>marbete 90550</t>
  </si>
  <si>
    <t>LIBRERO P/CREDENZA CON 4 ENTREPAÑOS AGLOM/FORM COLOR CAOBA/NEGRO</t>
  </si>
  <si>
    <t>marbete 90087</t>
  </si>
  <si>
    <t>DIRECTOR  DIRECCION  ADMINISTRATIVA</t>
  </si>
  <si>
    <t>CREDENZA HORIZONTAL ESPECIAL C/DOBLE CAJONERA (6CAJONES) Y PTAS ABATIBLES EM MEDIO COLOR CAOBA/NEGRO</t>
  </si>
  <si>
    <t>marbete 90086</t>
  </si>
  <si>
    <t xml:space="preserve">ARCHIVERO HORIZONTAL DE 3 GAVETAS NEGRO GRAFITO </t>
  </si>
  <si>
    <t>marbete 90288</t>
  </si>
  <si>
    <t>SILLA SECRETARIAL CON MALLA NEGRA Y RODAJAS MOD:O-HE-53</t>
  </si>
  <si>
    <t>CH 18507</t>
  </si>
  <si>
    <t>FACT 8265</t>
  </si>
  <si>
    <t>marbete 90044</t>
  </si>
  <si>
    <t xml:space="preserve">COORDINADOR  JURIDICO </t>
  </si>
  <si>
    <t>VENTILADOR DE PEDESTAL MCA: BRISA MOD: P20 SIN SER ACABADO EN CROMO BASE METALICA COLOR GRIS</t>
  </si>
  <si>
    <t>marbete  90095</t>
  </si>
  <si>
    <t>VENTILADOR PEDESTAL ACABADO EN CROMO 3 VELOCIDADES BASE METALICA MCA: BRISA MOD. PO-20 SIN SERIE</t>
  </si>
  <si>
    <t>FACT 248055</t>
  </si>
  <si>
    <t>marbete 90009</t>
  </si>
  <si>
    <t>ESCALERA DE 10 PELDAÑOS MCA CURPUM MOD 570/10 MEDIDAS 3.45 MTS Y/O 2.87 MTS</t>
  </si>
  <si>
    <t xml:space="preserve">DIARIO 4 </t>
  </si>
  <si>
    <t>FACT 10006350</t>
  </si>
  <si>
    <t>marbete 90544</t>
  </si>
  <si>
    <t>AMPLIFICADOR  2X4.50 MCA ELECTRO VOICE DE 280W A 8OHMS  PARA SALA DE CINE MOD: CPS1 SER: D17007411599  COLOR GRIS</t>
  </si>
  <si>
    <t xml:space="preserve">DIARIO 44 </t>
  </si>
  <si>
    <t>FACT 49500</t>
  </si>
  <si>
    <t>marbete 90313</t>
  </si>
  <si>
    <t xml:space="preserve">TECNICO B CINE TETARO </t>
  </si>
  <si>
    <t>AMPLIFICADOR2 X4.50 MCA ELECTRO VOICE DE 280W A 8OHMS  PARA SALA DE CINE MOD: CPS1 SER: D17007411591 COLOR GRIS</t>
  </si>
  <si>
    <t>marbete 90308</t>
  </si>
  <si>
    <t>AMPLIFICADOR 2X4.50MCA ELECTRO VOICE DE 280W A 8OHMS  PARA SALA DE CINE MOD: CPS1 SER: D17007411597  COLOR GRIS</t>
  </si>
  <si>
    <t>marbete 90309</t>
  </si>
  <si>
    <t>AMPLIFICADOR 2X4.50MCA ELECTRO VOICE DE 280W A 8OHMS  PARA SALA DE CINE MOD: CPS1 SER: D17007411596 COLOR GRIS</t>
  </si>
  <si>
    <t>marbete 90312</t>
  </si>
  <si>
    <t>SISTEMA DE PLATOS GIRATORIOS CON DOS CENTROS MCA STRONG MOD: AP-3 SER: 26799 COLOR GRIS</t>
  </si>
  <si>
    <t>marbete 90301</t>
  </si>
  <si>
    <t xml:space="preserve">PROYECTOR DE VIDEO DE 35MM MCA STRONG QUE CONSTA DE LOS SIGUIENTES ADITAMENTOS: CABEZA DE SONIDO DOLBY DIGITAL SER: 506583 COLOR NEGRO, TORRE P/DOS LENTES MOD:MILENIUM 2020DC SER: 526033104 Y CONSOLA DE 15·" REFLECTOR  CABEZA DE AUDIO ANALOGO MCA SIMPLEX 35 MOD: 5 </t>
  </si>
  <si>
    <t>FACT 49500/151879</t>
  </si>
  <si>
    <t>marbete 90300</t>
  </si>
  <si>
    <t>SUBWOOFER DOBLE 18" TL88DM MCA ELECTRO VOICE SER: 07311M0697</t>
  </si>
  <si>
    <t>FACT 49501</t>
  </si>
  <si>
    <t>marbete 90326</t>
  </si>
  <si>
    <t>BOCINAS FRONTALES ( LCR) DIS VIAS TS992M MCA ELECTRO VOICE  SER: 07193M0210, 07310M0936, 07310M0937</t>
  </si>
  <si>
    <t>marbete 90323-0324-90325</t>
  </si>
  <si>
    <t>PANTALLA MATE BLANCA PERFORADA MED 4.00X8.00 MTS  (40.32 MTS.)</t>
  </si>
  <si>
    <t>marbete 90339</t>
  </si>
  <si>
    <t xml:space="preserve">MARCO FLOTANTE PARA PANTALL A "VARI" </t>
  </si>
  <si>
    <t>marbete 90338</t>
  </si>
  <si>
    <t>BOCINAS DE SURROUND C/BASE MOD: SL6-2V MCA ELECTRO VOICE  SER: 07004069 / 07004070 / 0700475 / 07004756 / 07004759 / 07004760 07004773 / 07004774</t>
  </si>
  <si>
    <t>marbete 90327 / 90334</t>
  </si>
  <si>
    <t>RACK METALICO PARA EQUIPO DE SONIDO COLOR NEGRO</t>
  </si>
  <si>
    <t>FACT 49502</t>
  </si>
  <si>
    <t>marbete 90319</t>
  </si>
  <si>
    <t>MINISPLIT STD 2 TR SOLO FRIO INCLUYE KIT LG</t>
  </si>
  <si>
    <t xml:space="preserve">DIARIO 6 </t>
  </si>
  <si>
    <t>FACT. 52837</t>
  </si>
  <si>
    <t>marbete 90304</t>
  </si>
  <si>
    <t xml:space="preserve">PROCESADOR DOLBY DIGITAL  Y CABEZA LECTORA PARA DOLBY DIGITAL MOD: CP-650  SER: 517245 RS-232 GRIS </t>
  </si>
  <si>
    <t>CH 6416</t>
  </si>
  <si>
    <t>FACT 51879</t>
  </si>
  <si>
    <t>marbete 90307</t>
  </si>
  <si>
    <t>MESA MOVIL PARA ARMAR PELICULAS MCA STRONG MOD: T6  SER: 26805 COLOR GRIS</t>
  </si>
  <si>
    <t>FACT 51880</t>
  </si>
  <si>
    <t>marbete 90302</t>
  </si>
  <si>
    <t xml:space="preserve">TECNICO B CIENE TEATRO </t>
  </si>
  <si>
    <t>PROYECTOR MCA NEC LCD/4000L/XGA NP2000 SER: 7XB0214FM COLOR BLANCO  CON CONTROL REMOTO</t>
  </si>
  <si>
    <t>marbete 90340</t>
  </si>
  <si>
    <t>COMBO DVD FORMATO VHS MCA SONY  MOD: SLV-D370PMX SER: 0235031  COLOR PLATA CON CONTROL REMOTO</t>
  </si>
  <si>
    <t>FACT 51881</t>
  </si>
  <si>
    <t>marbete 90317</t>
  </si>
  <si>
    <t>CORTADORA Y PEGADORA DE CINTAS (PELICULAS )  METALICA MCA SPLYCEMAR MOD: 35-SS SER: 28624 COLOR CFE/BEIGE</t>
  </si>
  <si>
    <t>FACT 51882</t>
  </si>
  <si>
    <t>marbete 90303</t>
  </si>
  <si>
    <t xml:space="preserve">REPRODUCTOR DVD MCA SONY PARA 5 DISCOS MOD DVP-NS7711P SER 1005326 C/CONTROL REMOTO NEGRO  </t>
  </si>
  <si>
    <t>marbete 90316</t>
  </si>
  <si>
    <t xml:space="preserve">TENCIO B CINE TEATRO </t>
  </si>
  <si>
    <t xml:space="preserve">MOTOR  DE OPERACIÓN MCA VARI </t>
  </si>
  <si>
    <t>marbete 90322</t>
  </si>
  <si>
    <t>MOSTRADOR DE FORMAICA TIPO CHAPA DE RAIZ EN COLOR CAFE  CON 4 ESPACIOS MED: 3.50X2.10 ANCHO 40 U ALTURA 95CM</t>
  </si>
  <si>
    <t>CH 18827</t>
  </si>
  <si>
    <t>FACT 3699</t>
  </si>
  <si>
    <t>marbete 90110</t>
  </si>
  <si>
    <t>ANALISTA B BIBLIOTECA</t>
  </si>
  <si>
    <t>CARRO CONSERJE COLOR NEGRO (RUBBERMAID)</t>
  </si>
  <si>
    <t>CH 18879</t>
  </si>
  <si>
    <t>FACT 57373</t>
  </si>
  <si>
    <t>marbete 90512</t>
  </si>
  <si>
    <t>AYUDANTE DE SERVICIO INTENDENCIA</t>
  </si>
  <si>
    <t xml:space="preserve">SALCIDO GUZMAN MARTHA </t>
  </si>
  <si>
    <t>marbete 90513</t>
  </si>
  <si>
    <t>marbete 90514</t>
  </si>
  <si>
    <t xml:space="preserve">TORNERO SANDOVAL SILVIA MARGARITA </t>
  </si>
  <si>
    <t>RADIO PORTATIL COMPLETO MCA: KENWOOD MOD. TK-3202 SER: 80301246 COLOR NEGRO</t>
  </si>
  <si>
    <t>CH 18854</t>
  </si>
  <si>
    <t>FACT 4824</t>
  </si>
  <si>
    <t>marbete 90838</t>
  </si>
  <si>
    <t>RELOJ REGISTRADOR DE ASISTENCIA CON JGO DE LLAVES MCA ACROPRINT MOD: ES900 SER: 5023375 COLOR BEIGE</t>
  </si>
  <si>
    <t>CH 18862</t>
  </si>
  <si>
    <t>FACT 5067</t>
  </si>
  <si>
    <t>marbete 90283</t>
  </si>
  <si>
    <t>LICENCIA ANTIVIRUS KASPERSKY CD INSTALLA</t>
  </si>
  <si>
    <t>CH 18890</t>
  </si>
  <si>
    <t>FACT. 17731</t>
  </si>
  <si>
    <t xml:space="preserve">P/BAJA </t>
  </si>
  <si>
    <t>GUILLOTINAS QUARTET 12" MADERA MCA GBC CLASIC CULT  MOD: CL-300-TH20H CON MANGO COLOR GRIS</t>
  </si>
  <si>
    <t>CH 18903</t>
  </si>
  <si>
    <t>FACT 202-B-000107642</t>
  </si>
  <si>
    <t>marbete 90149</t>
  </si>
  <si>
    <t xml:space="preserve">GUTIERREZ LOPEZ GERARDO ANTONIO  </t>
  </si>
  <si>
    <t>GABINETE UNIVERSAL 4 REPISAS</t>
  </si>
  <si>
    <t>CH 18836</t>
  </si>
  <si>
    <t>FACT. 209-E-000199149</t>
  </si>
  <si>
    <t>marbete 90034</t>
  </si>
  <si>
    <t>BASE P/MICROFONO DE PEDESTAL TIPO BUM COLOR NEGRO</t>
  </si>
  <si>
    <t>FACT Y79253</t>
  </si>
  <si>
    <t>marbete 90305</t>
  </si>
  <si>
    <t>MICROFONO MCA SHURE MOD: NP-200 ALAMBRICO  COLOR NEGRO</t>
  </si>
  <si>
    <t>marbete 90306</t>
  </si>
  <si>
    <t>BASE METALICA DE PRT 3" MED: 11.33X40X1.26 MTS PARA  ELEVAR PLANERO DEL ACERVO DE OROZCO</t>
  </si>
  <si>
    <t>CH 18921</t>
  </si>
  <si>
    <t>FACT 400</t>
  </si>
  <si>
    <t xml:space="preserve"> marbete 90534</t>
  </si>
  <si>
    <t xml:space="preserve">VARGAS RODRIGUEZ  EDUARDO </t>
  </si>
  <si>
    <t>SIILON DUBAT DE PIEL EN COLOR CHOCOLATE</t>
  </si>
  <si>
    <t>CH 18962</t>
  </si>
  <si>
    <t>FACT 29693</t>
  </si>
  <si>
    <t>marbete 90131</t>
  </si>
  <si>
    <t xml:space="preserve">CHÁVEZ ILÑIGUEZ ALBA TONANTZIN </t>
  </si>
  <si>
    <t>marbete 90132</t>
  </si>
  <si>
    <t>marbete 90133</t>
  </si>
  <si>
    <t>marbete 90134</t>
  </si>
  <si>
    <t>marbete 90135</t>
  </si>
  <si>
    <t>marbete 90136</t>
  </si>
  <si>
    <t>MUEBLE DE MADERA (MDF) 12 ESPACIOS Y PUERTA CON ACRILICO  MEXD: 1.70X2.20 MTS EN COLOR GRIS</t>
  </si>
  <si>
    <t>CH 19051</t>
  </si>
  <si>
    <t>FACT 402</t>
  </si>
  <si>
    <t>marbete 90320</t>
  </si>
  <si>
    <t>marbete 90321</t>
  </si>
  <si>
    <t>TRITURADORA FELLOWES DSI PARA DOCUMENTOS MOD: CRC-30110 SER: DS-1-070320-V-C-0372088 COLOR NEGRA</t>
  </si>
  <si>
    <t>CH 19042</t>
  </si>
  <si>
    <t>FACT 0210-A000254795</t>
  </si>
  <si>
    <t>marbete 90096</t>
  </si>
  <si>
    <t xml:space="preserve">DIRECTOR DIRECCIÓN ADMINISTRATIVA </t>
  </si>
  <si>
    <t>LIBRERO DE MADERA EN ESCUADRA EN COLOR CAOBA ALTURA 2,92  Y LARGO 8.85 MTS</t>
  </si>
  <si>
    <t>CH 19061</t>
  </si>
  <si>
    <t>FACT 412</t>
  </si>
  <si>
    <t>marbete 90111</t>
  </si>
  <si>
    <t>ANALISTA  BIBLIOTECA</t>
  </si>
  <si>
    <t xml:space="preserve">PAR DE BOCINAS MCA JBL SER:C-01202301 COLOR NEGRO </t>
  </si>
  <si>
    <t>CH 19068</t>
  </si>
  <si>
    <t>FACT 9434</t>
  </si>
  <si>
    <t>marbete 90315</t>
  </si>
  <si>
    <t>AMPLIFICADOR MCA PEAVY MOD: CS-200 DE 110W X2 VIAS  SER: CG-975203 COLOR NEGRO</t>
  </si>
  <si>
    <t>marbete 90314</t>
  </si>
  <si>
    <t>CERRADORA Y PERF MINI WIRE 130 MCA GBC SER: 130RM31074536 COLOR BLANCA/NEGRO  ( ENGARGOLADORA )</t>
  </si>
  <si>
    <t>CH 19093</t>
  </si>
  <si>
    <t>FACT 0201A000257851</t>
  </si>
  <si>
    <t>marbete 90266</t>
  </si>
  <si>
    <t>MUEBLE PARA AUDIOVISUAL EN MADERA PARA LA BIBLIOTECA SON 2</t>
  </si>
  <si>
    <t>CH 19116</t>
  </si>
  <si>
    <t>FACT 425</t>
  </si>
  <si>
    <t>marbete 90114/90344</t>
  </si>
  <si>
    <t>ANALISTA B  BIBLIOTECA</t>
  </si>
  <si>
    <t xml:space="preserve">MESA DE MADERA 1.10 X 1.10 MTS  SON 4 PZAS </t>
  </si>
  <si>
    <t>marbete 90115/90355/90354/90356</t>
  </si>
  <si>
    <t>GABINETE DE LAMINA CON 30 CAJONES PARA FICHAS  BIBLIOGRAFICAS COLOR GRIS MED 53X53X15</t>
  </si>
  <si>
    <t>CH 19146</t>
  </si>
  <si>
    <t>FACT 10444A</t>
  </si>
  <si>
    <t>marbete 90531</t>
  </si>
  <si>
    <t xml:space="preserve">TECNICO ESPECIALIZADO  MUSEOGRAFIA </t>
  </si>
  <si>
    <t xml:space="preserve">SANCHEZ FLORES jose  ALEJANDRO </t>
  </si>
  <si>
    <t>ESCALERA C PLATAFORMA 566 04 1.83 MT</t>
  </si>
  <si>
    <t>FACT 369</t>
  </si>
  <si>
    <t>marbete 90112</t>
  </si>
  <si>
    <t>ANALISTA BIBLIOTECA</t>
  </si>
  <si>
    <t>PODIUM 18MM</t>
  </si>
  <si>
    <t>FACT.145</t>
  </si>
  <si>
    <t>marbete 90843</t>
  </si>
  <si>
    <t xml:space="preserve">PLACA EN CRISTAL BISELADO </t>
  </si>
  <si>
    <t>FACT.9323</t>
  </si>
  <si>
    <t>marbete 90844</t>
  </si>
  <si>
    <t>BASES PARA BOCINA DE 9X2.20 SON 2</t>
  </si>
  <si>
    <t>FACT 900</t>
  </si>
  <si>
    <t>marbete 90335/90336</t>
  </si>
  <si>
    <t>BASE P/BOCINA 6.60X.90</t>
  </si>
  <si>
    <t>marbete 90337</t>
  </si>
  <si>
    <t>BASTIDOR BANAK PARA OBRA JOSE CLEMENTE OROZCO "BUENA VIDA" (mural ) 10 PZAS $1,000.00 C/U</t>
  </si>
  <si>
    <t>CH 19180</t>
  </si>
  <si>
    <t>FACT 0240</t>
  </si>
  <si>
    <t>marbete 90866/90875</t>
  </si>
  <si>
    <t>ACTUALIZACION CONTPAQ PYME 5-5  USUARIOS LOTRE 0807731-08-0001</t>
  </si>
  <si>
    <t>CH 19187</t>
  </si>
  <si>
    <t>FACT. 2068</t>
  </si>
  <si>
    <t>marbete 90004</t>
  </si>
  <si>
    <t>PLUMA HIDRAULICA DE 2 TONELADAS P/MOTOR</t>
  </si>
  <si>
    <t xml:space="preserve">DIARIO 7 </t>
  </si>
  <si>
    <t>FACT 58419</t>
  </si>
  <si>
    <t>marbete 90571</t>
  </si>
  <si>
    <t xml:space="preserve">TECNICO ESPECIALIZADO MUSEOGRAFIA  </t>
  </si>
  <si>
    <t xml:space="preserve">SANCHEZ FLORES JOSE  AJENADRO </t>
  </si>
  <si>
    <t>MESA MELAMINA 1.60 X 1.00 X 1.90 MTS.</t>
  </si>
  <si>
    <t>CH 19250</t>
  </si>
  <si>
    <t>FACT. 416</t>
  </si>
  <si>
    <t>marbete 90876</t>
  </si>
  <si>
    <t>SOPORTE P/LDC T,V. PARA PERED WEISSER 32" COLOR NEGRO</t>
  </si>
  <si>
    <t>FACT 27886</t>
  </si>
  <si>
    <t>marbete 90281</t>
  </si>
  <si>
    <t>marbete 90282</t>
  </si>
  <si>
    <t>TEATRO EN CASA CON DVDV-5BOCINAS SATELITES Y UN SUBWOOFER MP3-AM-FM CONTROL REMOTO MCA: PANASONIC MOD: SA-PT150-GCPS SER: DCF7C003574-R COLOR PLATA</t>
  </si>
  <si>
    <t>marbete 90278</t>
  </si>
  <si>
    <t xml:space="preserve">TECNICO ESPECIALIZAO MUSEOGRAFIA </t>
  </si>
  <si>
    <t>TEATRO EN CASA CON DVDV-5BOCINAS SATELITES Y UN SUBWOOFER MP3-AM-FM CONTROL REMOTO MCA: PANASONIC MOD: SA-PT150-GCPS FC002939-R</t>
  </si>
  <si>
    <t>marbete 90279</t>
  </si>
  <si>
    <t>TEATRO EN CASA CON DVDV-5BOCINAS SATELITES Y UN SUBWOOFER MP3-AM-FM CONTROL REMOTO MCA: PANASONIC MOD: SA-PT150-GCPS SER: DC7FC003581-R COLOR PLATA</t>
  </si>
  <si>
    <t>marbete 90277</t>
  </si>
  <si>
    <t>PANTALLA LCD-32D43U AUTOCONTRASTE CONTROL REMOTO  Y CABLES MCA: SHARP MOD: LC-32D43U SER: D-710817251 COLOR NEGRO</t>
  </si>
  <si>
    <t>marbete 90341</t>
  </si>
  <si>
    <t xml:space="preserve">TECNICO B BIBLIOTECA </t>
  </si>
  <si>
    <t>PANTALLA LCD-32D43U AUTOCONTRASTE CONTROL REMOTO Y CABLES MCA: SHARP MOD: LC-32D43U SER: D-710817256 COLOR NEGRO</t>
  </si>
  <si>
    <t>marbete 90280</t>
  </si>
  <si>
    <t>PROYECTOR SVGA 2000 ANSI, DLP CONTRASTE 200.1 CONTROL REMOTO Y CABLES MCA:SHARP, MOD: XR-10S SER: 606944526 COLOR PLATA</t>
  </si>
  <si>
    <t>marbete 90273</t>
  </si>
  <si>
    <t>PROYECTOR SVGA 2000 ANSI, DLP CONTRASTE 200.1 CONTROL REMOTO Y CABLES MCA:SHARP, MOD: XR-10S SER: 606944612 COLOR PLATA</t>
  </si>
  <si>
    <t>marbete 90274</t>
  </si>
  <si>
    <t>PROYECTOR XGA 2000 ANSIL, DLP CONTRASTE 2000.1 CONTROL  REMOTO Y CABLES MCA SHARP MOD: XR-10XL SER: 704929125 COLOR BLANCO/GRIS</t>
  </si>
  <si>
    <t>marbete  90877</t>
  </si>
  <si>
    <t xml:space="preserve">COORDINADOR DE MUSEOGRAFIA - CASA TALLER JOSE CLEMENTE OROZCO </t>
  </si>
  <si>
    <t xml:space="preserve">DURAZO TRUJILO MARÍA  NOTA SE QUITO DEL INVENTARIO QUE SE ENVIO AL CEMEFO PARA SU EVALUCIÓN </t>
  </si>
  <si>
    <t>ESCRITORIO CUADRA 160X70X75 CON 2 CAJONES  LATER 110X40  GRIS/NEGRO</t>
  </si>
  <si>
    <t>CH 19285</t>
  </si>
  <si>
    <t>FACT 0412</t>
  </si>
  <si>
    <t>marbete 90061</t>
  </si>
  <si>
    <t xml:space="preserve">COORDINADOR.-ESPACIOS Y ADQUISICIONES </t>
  </si>
  <si>
    <t>marbete 90030</t>
  </si>
  <si>
    <t xml:space="preserve">TECNICO ESPECIALIZADO  RECURSOS HUMANOS </t>
  </si>
  <si>
    <t xml:space="preserve">OROZCO GONZALEZ LAURA </t>
  </si>
  <si>
    <t xml:space="preserve">SILLA SECRETARIAL CON SIST NEUMATICO Y RODAJAS TELA NEGRA </t>
  </si>
  <si>
    <t>marbete 90529</t>
  </si>
  <si>
    <t>marbete 90530</t>
  </si>
  <si>
    <t xml:space="preserve">MUEBLE P/COPIADORA 50X50X75 EN MELAMINA  2 ENTREPAÑOS EN INTER CON PUERTA </t>
  </si>
  <si>
    <t>FACT 0417</t>
  </si>
  <si>
    <t>24/0CT/08</t>
  </si>
  <si>
    <t>marbete 90084</t>
  </si>
  <si>
    <t xml:space="preserve">MUEBLE ESP 50X60X120C/PTA ABATIBLE Y CHAPA PARA COLGAR GANCHOS NEGRO </t>
  </si>
  <si>
    <t>marbete 90832</t>
  </si>
  <si>
    <t xml:space="preserve">DIRECTOR GENERAL DIRECCION GENERAL  </t>
  </si>
  <si>
    <t xml:space="preserve">ESCRITORIO ESC 160X70 LATERAL 110X40 GRIS/NEGRO Y PORTA TECLADO </t>
  </si>
  <si>
    <t>marbete 90043</t>
  </si>
  <si>
    <t xml:space="preserve">TECNICO ESPECIALIZADO RECURSOS HUMANOS NOMINAS  </t>
  </si>
  <si>
    <t>marbete 90052</t>
  </si>
  <si>
    <t xml:space="preserve">ENCARGADO DE SERVICIOS INTERNOS ACTIVO FIJOS </t>
  </si>
  <si>
    <t xml:space="preserve">MESA REDONDA EN MELAMINA CAOBA NEGRO </t>
  </si>
  <si>
    <t>marbete 90097</t>
  </si>
  <si>
    <t xml:space="preserve">DIRECTOR DE CURADURIA Y MUSEOGRAFIA </t>
  </si>
  <si>
    <t xml:space="preserve">MENDEZ RAMOS RUBEN </t>
  </si>
  <si>
    <t xml:space="preserve">MESA DE TRABAJO CUBIERTA RECT 180X100X75 CEREZO/NEGRO </t>
  </si>
  <si>
    <t>marbete 90165</t>
  </si>
  <si>
    <t xml:space="preserve">DIRECTOR DIRECCION ADMINISTRATIVA </t>
  </si>
  <si>
    <t xml:space="preserve">ARCHIVERO HORIZONTAL DE 96X50X106 3 GAVETAS GRIS/NEGRO </t>
  </si>
  <si>
    <t>marbete 90082</t>
  </si>
  <si>
    <t xml:space="preserve">MESA TIPO GAUTIER 140X60X75 EN MELAMINA GRIS/NEGRO </t>
  </si>
  <si>
    <t>marbete 90024</t>
  </si>
  <si>
    <t>ACTUALIZACIÓN DE NOMIPAQ MONOUSUARIO LOTE 081121-04-0054</t>
  </si>
  <si>
    <t>CH 19320</t>
  </si>
  <si>
    <t>FACT 2266</t>
  </si>
  <si>
    <t>marbete 90046</t>
  </si>
  <si>
    <t xml:space="preserve">TECNICO ESPECIALIZADO  RECURSOS HUMANOS NOMINAS </t>
  </si>
  <si>
    <t xml:space="preserve">MONITOR MCA LANIX 17" SER: M9687JA001321NEGRO </t>
  </si>
  <si>
    <t>CH 19328</t>
  </si>
  <si>
    <t>FACT 7808</t>
  </si>
  <si>
    <t xml:space="preserve"> marbete 90152</t>
  </si>
  <si>
    <t xml:space="preserve">COORDINADOR COORDINACION DE EXPOSICIONES </t>
  </si>
  <si>
    <t xml:space="preserve">DIAZ VAZQUEZ MARIA DEL RAYO </t>
  </si>
  <si>
    <t>C.P.U. MCA LANIX INTERMEDIA TIPO A MOD CORP 3180 SER 0811552588 NEGRO MONITOR LANIX SER: FAABU890307644, TECLADO  LANIX SER: 8D24602217B, MOUSE LANIX SER: 04558006595</t>
  </si>
  <si>
    <t>marbete 90069</t>
  </si>
  <si>
    <t xml:space="preserve">LA C.P.U. BAJA 2016 EL MONITOR TECLADO Y MOUSE SE QUEDO CON MARICELA </t>
  </si>
  <si>
    <t xml:space="preserve">MONITOR MCA LANIX 19" SER: FAABU89030764U NEGRO </t>
  </si>
  <si>
    <t>marbete 90878</t>
  </si>
  <si>
    <t xml:space="preserve">SECREATARIA DIRECCION ADMINISTRATIVA </t>
  </si>
  <si>
    <t>C.P.U. MCA LANIX INTERMEDIA TIPO A MOD CORP 3180 SER 0811552589 NEGRO</t>
  </si>
  <si>
    <t>marbete 90121</t>
  </si>
  <si>
    <t xml:space="preserve">ANALISTA B  BIBLIOTECA </t>
  </si>
  <si>
    <t>MONITOR MCA LANIX 19" SER: FAABU89030584U</t>
  </si>
  <si>
    <t xml:space="preserve">C.P.U. MCA LANIX TIPOA MOD:TITAN 3180 SER: 0811550212 NEGRO </t>
  </si>
  <si>
    <t>marbete 90063</t>
  </si>
  <si>
    <t xml:space="preserve">TECNICO ESPECIALIZADO EN CIRCUITO CERRADO.- MONITOREO </t>
  </si>
  <si>
    <t xml:space="preserve">MONITOR MCA LANIX 17" SER: 09687JA001140 NEGRO </t>
  </si>
  <si>
    <t>DIRECTOR DE SERVICIOS GENERALES CONTABILIDAD</t>
  </si>
  <si>
    <t xml:space="preserve">NAVARRO ACOSTO ROLANDO </t>
  </si>
  <si>
    <t xml:space="preserve">C.P.U. MCA LANIX BASIC TIPO A MOD TITAN 4180 SER 0811550213 NEGRO </t>
  </si>
  <si>
    <t>marbete 90152</t>
  </si>
  <si>
    <t xml:space="preserve">NOBREAK MCA TRIPP-LITE MOD: OMNISMART500 SER: 975ALROM663800212 NEGRO </t>
  </si>
  <si>
    <t>FACT 0033</t>
  </si>
  <si>
    <t>marbete 90212</t>
  </si>
  <si>
    <t xml:space="preserve">ANALISTA B DIRECCIÓN GENERAL </t>
  </si>
  <si>
    <t xml:space="preserve">DVD FORMATO Y SALIDA PARA PALM MCA PHILIPS MOD: DVP3254K155 SER: KX1A-0814220882 N EGRO </t>
  </si>
  <si>
    <t>FACT 6091</t>
  </si>
  <si>
    <t>marbete 90310</t>
  </si>
  <si>
    <t xml:space="preserve">TECNICO B CINE TEZATRO </t>
  </si>
  <si>
    <t xml:space="preserve">RADIO PORTATIL CON CARGADOR MOD TK-3220 SER: 91100725 NEGRIO </t>
  </si>
  <si>
    <t>FACT 5383</t>
  </si>
  <si>
    <t>marbete 90100</t>
  </si>
  <si>
    <t xml:space="preserve">MUEBLE LIBRERO 150X180 MTS 6 ENTREPAÑOS MADERA MDF NEGRO MATE </t>
  </si>
  <si>
    <t>CH 0019469</t>
  </si>
  <si>
    <t>FACT 463</t>
  </si>
  <si>
    <t>marbete 90017</t>
  </si>
  <si>
    <t xml:space="preserve">MUEBLE LIBRERO 194X230 MTS 8 ENTREPAÑOS Y DOS PTAS  MADERA MDF NEGRO MATE </t>
  </si>
  <si>
    <t>marbete 90018</t>
  </si>
  <si>
    <t xml:space="preserve">LUMINARIO TWINPAC 2X32 305VOLT (LAMPARA FLUORCENTE) PARA REVISAR OBRA </t>
  </si>
  <si>
    <t>FACT 179509</t>
  </si>
  <si>
    <t>marbete 90527</t>
  </si>
  <si>
    <t xml:space="preserve">COOLER PORTATIL MCA ARTIC CIRCLE MOD P600 SER: 20040805872 COLOR BEIGE/GRIS ( HUMIDIFICADOR ) </t>
  </si>
  <si>
    <t>FACT -0209-D</t>
  </si>
  <si>
    <t>marbete 90574</t>
  </si>
  <si>
    <t xml:space="preserve">ENCARGADO DE SERVICIOS INTERNOS ACTIVOS FIJOS </t>
  </si>
  <si>
    <t xml:space="preserve">HERNANDE ZETINA GUADALUPE </t>
  </si>
  <si>
    <t>BANCO PL-07 TUBULAT RESPALDO Y ASIENTOS EN NEGRO ( SON 2 PZAS )</t>
  </si>
  <si>
    <t>FACT 19087A</t>
  </si>
  <si>
    <r>
      <t>marbete</t>
    </r>
    <r>
      <rPr>
        <sz val="8"/>
        <color rgb="FF00B050"/>
        <rFont val="Arial"/>
        <family val="2"/>
      </rPr>
      <t xml:space="preserve"> </t>
    </r>
    <r>
      <rPr>
        <sz val="8"/>
        <color rgb="FFC00000"/>
        <rFont val="Arial"/>
        <family val="2"/>
      </rPr>
      <t>90860</t>
    </r>
    <r>
      <rPr>
        <sz val="8"/>
        <color indexed="8"/>
        <rFont val="Arial"/>
        <family val="2"/>
      </rPr>
      <t>/</t>
    </r>
    <r>
      <rPr>
        <sz val="8"/>
        <color rgb="FF7030A0"/>
        <rFont val="Arial"/>
        <family val="2"/>
      </rPr>
      <t>90861</t>
    </r>
  </si>
  <si>
    <r>
      <t xml:space="preserve">ANALISTA </t>
    </r>
    <r>
      <rPr>
        <b/>
        <sz val="8"/>
        <color indexed="8"/>
        <rFont val="Arial"/>
        <family val="2"/>
      </rPr>
      <t xml:space="preserve">B </t>
    </r>
    <r>
      <rPr>
        <sz val="8"/>
        <color indexed="8"/>
        <rFont val="Arial"/>
        <family val="2"/>
      </rPr>
      <t xml:space="preserve">BIBLIOTECA </t>
    </r>
  </si>
  <si>
    <t>JUAREZ TORRES LUIS FERNANDO /CHAVEZ IÑIGUEZ ALBA TONANTZIN</t>
  </si>
  <si>
    <t>PINTARRON EUROLINE MIXTO 60X90</t>
  </si>
  <si>
    <t>FACT-CREA0045145</t>
  </si>
  <si>
    <t>marbete 90880</t>
  </si>
  <si>
    <t xml:space="preserve">PIZARRON PHANTOM 90X120 BLANCO  SON 2 PZAS </t>
  </si>
  <si>
    <t>CH 19611</t>
  </si>
  <si>
    <t>marbete 90163-90162</t>
  </si>
  <si>
    <t xml:space="preserve">ANALISTA B.- COORDINADOR .-CORDINACION DE EXPOSICIONES </t>
  </si>
  <si>
    <t xml:space="preserve">COVARRUBIAS HERNANDEZ ROSA YADIRA  63/ DIAZ VAZQUEZ MA DEL RAYO 62 </t>
  </si>
  <si>
    <t xml:space="preserve">PRISMA PARA LECTOR BIOMETRICO DEL X638 </t>
  </si>
  <si>
    <t xml:space="preserve">FACT-3424 </t>
  </si>
  <si>
    <t>marbete 90883</t>
  </si>
  <si>
    <t xml:space="preserve">TECNICO ESPECIALIZADO RECURSO HUMANOS </t>
  </si>
  <si>
    <t xml:space="preserve">PINTARRON ( ROTAFOLIO ) </t>
  </si>
  <si>
    <t>13/MZO/09</t>
  </si>
  <si>
    <t>CH 19494</t>
  </si>
  <si>
    <t>FACT 24806</t>
  </si>
  <si>
    <t>marbete 90528</t>
  </si>
  <si>
    <t xml:space="preserve"> BODEGA </t>
  </si>
  <si>
    <t>CAMARA CANON MOD.G10 SER: 218621503975 Y TARJETA DE MEMORIA KINGTON SD/8GB</t>
  </si>
  <si>
    <t>CH 19750</t>
  </si>
  <si>
    <t>FACT- 87017 /Y 927806</t>
  </si>
  <si>
    <t>marbete 90264</t>
  </si>
  <si>
    <t xml:space="preserve">ARCHIVERO HORIZONTAL 3 GAVETAS T/OFICIO C/CHAPA GRIS/NEGRO TIMOLDI NEGRO </t>
  </si>
  <si>
    <t>NOV/25/09</t>
  </si>
  <si>
    <t>CH 19838</t>
  </si>
  <si>
    <t>FACT 0695</t>
  </si>
  <si>
    <t>marbete 90108</t>
  </si>
  <si>
    <t xml:space="preserve">ARCHIVERO HORIZONTAL 4 GAVETAS C/CHAPA GRIS/NEGRO TIMOLDI NEGRO </t>
  </si>
  <si>
    <t>marbete 90028</t>
  </si>
  <si>
    <t xml:space="preserve">COORDINADOR JURIDICO </t>
  </si>
  <si>
    <t xml:space="preserve">LOCKER 5 PTAS /COMPARTIMIENTOS METALICO CALIBRE 24 GRIS AMARTILLADO SON 4 PZAS </t>
  </si>
  <si>
    <t>NOV/20/09</t>
  </si>
  <si>
    <t>CH 19826</t>
  </si>
  <si>
    <t>FACT 0689</t>
  </si>
  <si>
    <t>marbete  90546/90547/90549</t>
  </si>
  <si>
    <t xml:space="preserve">GUIAS DE VISITANTES  ATENCION A VISITANTES </t>
  </si>
  <si>
    <t xml:space="preserve">LOCKER 5 PTAS /COMPARTIMIENTOS METALICO CALIBRE 24 GRIS AMARTILLADO </t>
  </si>
  <si>
    <t>FACT-0689</t>
  </si>
  <si>
    <t>marbete 90545</t>
  </si>
  <si>
    <t xml:space="preserve">CAZAREZ ZAMORA HUGO </t>
  </si>
  <si>
    <t xml:space="preserve">DISCO DURO EXTERNO DE 750 GB MCA NEXSTAR.3 AZUL </t>
  </si>
  <si>
    <t>NOV/27/2007</t>
  </si>
  <si>
    <t>CH 19849</t>
  </si>
  <si>
    <t>FACT-683</t>
  </si>
  <si>
    <t>marbete 90884</t>
  </si>
  <si>
    <t xml:space="preserve">GUTIERREZ LOPEZ GERARDO </t>
  </si>
  <si>
    <t xml:space="preserve">ESTACION DE TRABAJO (C.P.U.) MCA HP Z400 N/P:NZ956LA  SER: 2UA9410GCX PLATA/NEGRA, MONITOR 17" HP COMPAQ LQ 2203WG SER: 3CQ9483DMO (NEGRO)  TELCADO , MOUSE MCA HP </t>
  </si>
  <si>
    <t>FACT-17990</t>
  </si>
  <si>
    <t>marbete 90145</t>
  </si>
  <si>
    <t xml:space="preserve">ENCARGADA DE AREA B DISEÑO Y DIFUSION </t>
  </si>
  <si>
    <t>ESCANER DE MEDIA VELOCIDAD MCA HP  MOD: SCANJET 5590  N/P1910A SER: CN99GVH1PH  GRIS</t>
  </si>
  <si>
    <t>marbete 90172</t>
  </si>
  <si>
    <t xml:space="preserve">HERNANDEZ COVARRUBIAS ROSA YADIRA </t>
  </si>
  <si>
    <t>IMPRESORA LASER MCA SAMSUNG MOD: CLP-610ND ICLUYE MANUAL EN ESPAÑOL CABLE, SOFTWARE DE ADMINISTRACION CON LICENCIA DE USO PERPETUO, SER: 1459B1CS9000285</t>
  </si>
  <si>
    <t>FACT-0620</t>
  </si>
  <si>
    <t>marbete 90164</t>
  </si>
  <si>
    <t>m</t>
  </si>
  <si>
    <t xml:space="preserve">RADIO PORTATIL MOD: TK--3230 MCA KENWOOD SER: A9405444 NEGRO </t>
  </si>
  <si>
    <t>12/15/09</t>
  </si>
  <si>
    <t>CH 19894</t>
  </si>
  <si>
    <t>FACT-5878</t>
  </si>
  <si>
    <t>marbete 90532</t>
  </si>
  <si>
    <t xml:space="preserve">RADIO PORTATIL MOD: TK--3230B MCA KENWOOD SER: A9702873 NEGRO </t>
  </si>
  <si>
    <t>marbete 90865</t>
  </si>
  <si>
    <t xml:space="preserve">CHOFER DE DIRECCOÓN GENERAL </t>
  </si>
  <si>
    <t xml:space="preserve">GUTIERREZ SANCHEZ ERNESTO </t>
  </si>
  <si>
    <t xml:space="preserve">ANAQUEL DE 45 SON 3 PZAS </t>
  </si>
  <si>
    <t>FACT 2147</t>
  </si>
  <si>
    <t>marbete 90286-91107-91108</t>
  </si>
  <si>
    <t xml:space="preserve">ANAQUEL DE 60 SON 3 PZAS </t>
  </si>
  <si>
    <t>FACT 2117</t>
  </si>
  <si>
    <t>marbete 90287-91109-91110</t>
  </si>
  <si>
    <t>ACTUALIZACION CONTPAQ i NOMINAS PYME No Lote: 091218-20-0010</t>
  </si>
  <si>
    <t>FACT 3190</t>
  </si>
  <si>
    <t>marbete 90047</t>
  </si>
  <si>
    <t xml:space="preserve">TECNICO ESPECIALIZADO  RECURSOS HUMANOS  NOMINAS </t>
  </si>
  <si>
    <t>ACTUALIZACION CONTPAQ i PYME 5- 5 USUARIOS No. Lote: 091218-40-0012</t>
  </si>
  <si>
    <t>marbete 90005</t>
  </si>
  <si>
    <t xml:space="preserve">GONZALEZ MARTINES SILVIA </t>
  </si>
  <si>
    <t xml:space="preserve">VENTILADOR MCA MYTEK 3315 18" DE PEDESTAL </t>
  </si>
  <si>
    <t>CH 19703</t>
  </si>
  <si>
    <t>FACT 34564</t>
  </si>
  <si>
    <t>marbete 90289</t>
  </si>
  <si>
    <t xml:space="preserve">ANALISTA B RELACIONES PUBLICAS Y SERVICIOS EDUCATIVOS </t>
  </si>
  <si>
    <t xml:space="preserve">CHAVEZ IÑIGUEZ ALBA TONANTZIN  </t>
  </si>
  <si>
    <t xml:space="preserve">10 MARCOS </t>
  </si>
  <si>
    <t>CH 19820</t>
  </si>
  <si>
    <t>FACT 110</t>
  </si>
  <si>
    <t>marbete 90903</t>
  </si>
  <si>
    <t xml:space="preserve">SERVICIOS EDUCATIVOS </t>
  </si>
  <si>
    <t xml:space="preserve">MICROFONOS AUDIFONOS P/KENWOOD  NEGROS </t>
  </si>
  <si>
    <t>FACT 62091</t>
  </si>
  <si>
    <t>marbete 90885 migde y 90206 armando</t>
  </si>
  <si>
    <t xml:space="preserve">ENCARGADO DE SERV INTER.- VIGILANCIA </t>
  </si>
  <si>
    <t xml:space="preserve">SANCHEZ CARVAJAL ARMANDO </t>
  </si>
  <si>
    <t xml:space="preserve">FAX MCA HP MOD 2140 SER: CN9BHMOG7 NEGRO </t>
  </si>
  <si>
    <t xml:space="preserve">FEBERO </t>
  </si>
  <si>
    <t>CH 19983</t>
  </si>
  <si>
    <t>FACT 18271</t>
  </si>
  <si>
    <t>marbete 90290</t>
  </si>
  <si>
    <t xml:space="preserve">TECNICO ESPECIALIZADO A.-DIRECCIÓN GENERAL </t>
  </si>
  <si>
    <t xml:space="preserve">CONTRERAS BUSTOS ALEJANDRA  </t>
  </si>
  <si>
    <t xml:space="preserve">DISCO DURO EXTERNO MCA IOMEGA CABLE USB ADAPTADOR ELECTRICO  N/P34275 SER:97A9415AC </t>
  </si>
  <si>
    <t>CH 19982</t>
  </si>
  <si>
    <t>FACT 18272</t>
  </si>
  <si>
    <t>marbete 90150</t>
  </si>
  <si>
    <t xml:space="preserve">HORNO DE MICROONDAS 1.7P3 BLANCO </t>
  </si>
  <si>
    <t>CH 19956</t>
  </si>
  <si>
    <t>FACT BAATE-9588</t>
  </si>
  <si>
    <t>marbete 90886</t>
  </si>
  <si>
    <t xml:space="preserve">COMEDOR </t>
  </si>
  <si>
    <t xml:space="preserve">VENTILADOR MCA VEN COLL PEDESTAL MOD: VC327 DE 18" 3 VELOCIDADES NEGRO </t>
  </si>
  <si>
    <t>CH 20467</t>
  </si>
  <si>
    <t>FACT 13108</t>
  </si>
  <si>
    <t>marbete 90054</t>
  </si>
  <si>
    <t>marbete 90037</t>
  </si>
  <si>
    <t xml:space="preserve">B </t>
  </si>
  <si>
    <t xml:space="preserve">TECNICO ESPECIZALIZADO RECURSOS HUMANOS </t>
  </si>
  <si>
    <t xml:space="preserve">VENTILADOR DE TORRE OSCILATORIO MCA LASKO MOD: 2519 GRIS </t>
  </si>
  <si>
    <t>CH 20432</t>
  </si>
  <si>
    <t>FACT 0126119401</t>
  </si>
  <si>
    <t>marbete 90887</t>
  </si>
  <si>
    <t xml:space="preserve">DIRECTOR GENERAL DIRECCION GENRAAL </t>
  </si>
  <si>
    <t xml:space="preserve">RADIO PORTATIL MCA KENWOOD MOD 3102 SER: B0400332 NEGRO </t>
  </si>
  <si>
    <t>CH 20428</t>
  </si>
  <si>
    <t>FACT 6169</t>
  </si>
  <si>
    <t>marbete 90207</t>
  </si>
  <si>
    <t xml:space="preserve">TECNICO ESPECIALIZADO EN CIRCUITO CERRADO CENTRO DE  MONITOREO </t>
  </si>
  <si>
    <t>GUTIERREZ VILLAREAL FRANCISCO JAVIER</t>
  </si>
  <si>
    <t xml:space="preserve">RADIO PORTATIL MCA KENWOOD MOD 3102 SER: B0400273 NEGRO </t>
  </si>
  <si>
    <t>marbete 90208</t>
  </si>
  <si>
    <t xml:space="preserve">TECNICO ESPECIALIZADO EN CIRCUITO CERRADO.- CENTRO DE  MONITOREO </t>
  </si>
  <si>
    <t>RADIO PORTATIL MACA KENWOOD MOS 3202 SER: 71008117 NEGRO</t>
  </si>
  <si>
    <t>marbete 90210</t>
  </si>
  <si>
    <t>ENCARGADA DE AREAB DISEÑO Y DIFUSIÓN</t>
  </si>
  <si>
    <t>RADIO PORTATIL MACA KENWOOD MOS 3202 SER: 90307577 NEGRO</t>
  </si>
  <si>
    <t>marbete 90209</t>
  </si>
  <si>
    <t xml:space="preserve">ENCARAGADO DE SERVICIOS INTERNOS VIGILANCIA </t>
  </si>
  <si>
    <t>FACT 16757</t>
  </si>
  <si>
    <t>marbete 90890</t>
  </si>
  <si>
    <t xml:space="preserve">TECNICO ESPECIALIZADO  CASA MUSEO TALLER JOSE CLEMENTE OROZCO </t>
  </si>
  <si>
    <t xml:space="preserve">VARGAS RODRIGUREZ EDUARDO </t>
  </si>
  <si>
    <t>marbete 90891</t>
  </si>
  <si>
    <t xml:space="preserve">LICENCIA ANTIVIRUS KSPERSKY CD INSTALACION SERVIDOR </t>
  </si>
  <si>
    <t>CH 20460</t>
  </si>
  <si>
    <t>FACT 33931</t>
  </si>
  <si>
    <t>marbete 90892</t>
  </si>
  <si>
    <t xml:space="preserve">SECRETARIA  DIRECCION ADMINISTRATIVA </t>
  </si>
  <si>
    <t xml:space="preserve">SERVIDOR MAQUINA DE GUTIERREZ SANCHEZ MARICELA </t>
  </si>
  <si>
    <t xml:space="preserve">SUMADORA HR 100 MCA CASIO </t>
  </si>
  <si>
    <t>FACT POSA 10-197-765</t>
  </si>
  <si>
    <t>marbete 90893</t>
  </si>
  <si>
    <t xml:space="preserve">ENCRAGDO DE AREA B CONTABILIDAD </t>
  </si>
  <si>
    <t xml:space="preserve">GONZALEZ MARTINEZ SILVIA  </t>
  </si>
  <si>
    <t>MARCOS 50.5X63.5, 47X57 VF,41X61.5 OLMO, 48.5X62.5  OLMI.</t>
  </si>
  <si>
    <t>CH 20519</t>
  </si>
  <si>
    <t>marbete 90888</t>
  </si>
  <si>
    <t xml:space="preserve">Nota enmarcar acuarelas </t>
  </si>
  <si>
    <t>MARCO 50X60  Y MARCO 44X54</t>
  </si>
  <si>
    <t>CH 20601</t>
  </si>
  <si>
    <t>FACT 2316</t>
  </si>
  <si>
    <t>marbete 90889</t>
  </si>
  <si>
    <t xml:space="preserve">MUEBLE MADERA  MOVIBLE COLOR DURAZNO </t>
  </si>
  <si>
    <t>CH 20541</t>
  </si>
  <si>
    <t>RECIBO DE HONARIOS 144</t>
  </si>
  <si>
    <t>marbete 90139</t>
  </si>
  <si>
    <t xml:space="preserve">COORDINADOR  SALA LUDICA </t>
  </si>
  <si>
    <t>SANCHEZ JIMENEZ CALUDIA LETICIA</t>
  </si>
  <si>
    <t xml:space="preserve">VIDEO CAMARA  MOD: DCR-SR68  SER: 01-1836080  PLATA  CABLE USB/CARGADOR  </t>
  </si>
  <si>
    <t>CH 20558</t>
  </si>
  <si>
    <t>FACT Y 978961</t>
  </si>
  <si>
    <t>marbete 90895</t>
  </si>
  <si>
    <t>SILLAS PLEGABLES ACOJINADAS CROMADAS SON 10 PZAS C/U 69.00</t>
  </si>
  <si>
    <t>CH 20566</t>
  </si>
  <si>
    <t>FACT A 1551</t>
  </si>
  <si>
    <t>marbete 90328/90417</t>
  </si>
  <si>
    <t xml:space="preserve">MARCOS 50X 60 </t>
  </si>
  <si>
    <t xml:space="preserve">FACT 2315 </t>
  </si>
  <si>
    <t>marbete 90894</t>
  </si>
  <si>
    <t xml:space="preserve">COORDINADOR MUSEOGRAFIA </t>
  </si>
  <si>
    <t xml:space="preserve">ESCALERA DE TIJERA 708-03N  .91CMS MCA CUPRUM </t>
  </si>
  <si>
    <t>FACT 7291</t>
  </si>
  <si>
    <t>marbete 90158</t>
  </si>
  <si>
    <t>PIZARRON DE CORCHO 90X100 ALFRA</t>
  </si>
  <si>
    <t>CH 20725</t>
  </si>
  <si>
    <t>FACT 41628</t>
  </si>
  <si>
    <t>marbete 90896</t>
  </si>
  <si>
    <t xml:space="preserve">TECNICO B RELACIONES PUBLICAS Y SERVICIOS  EDUCATIVOS  COMEDOR </t>
  </si>
  <si>
    <t xml:space="preserve">MARCO DE 70X70  MAPA DE JALISCO </t>
  </si>
  <si>
    <t>CH 20668</t>
  </si>
  <si>
    <t>FACT 02328</t>
  </si>
  <si>
    <t>marbete 90897</t>
  </si>
  <si>
    <t xml:space="preserve">BASTIDOR DE 210 X 210 C/REFUERZO MONTEN </t>
  </si>
  <si>
    <t>marbete 90898</t>
  </si>
  <si>
    <t xml:space="preserve">ENCARGADO DE SERVICIOS INTERNOS VIGILANCIA CAPILLA MAYOR </t>
  </si>
  <si>
    <t xml:space="preserve">SÁNCHEZ CARVAJAL ARMANDO </t>
  </si>
  <si>
    <t xml:space="preserve">CAFETERA MOULINEX HELIORA COMFORT FG1115 NEGRA </t>
  </si>
  <si>
    <t>FACT CC17597</t>
  </si>
  <si>
    <t>marbete 90899</t>
  </si>
  <si>
    <t>COLOCACION DE MAMPARAS EN CAPILLA MAYOR</t>
  </si>
  <si>
    <t>FACT 0074</t>
  </si>
  <si>
    <t>marbete 90900</t>
  </si>
  <si>
    <t xml:space="preserve">CAPILLA M AYOR </t>
  </si>
  <si>
    <t xml:space="preserve">ASPERSOR POTECNO DE 17 LTS P/FUMIGACION </t>
  </si>
  <si>
    <t>FACT-541043-A</t>
  </si>
  <si>
    <t>marbete 90449</t>
  </si>
  <si>
    <t xml:space="preserve">SILLA DE PLASTICO COLOR NEGRAS Y BLANCAS </t>
  </si>
  <si>
    <t xml:space="preserve">RECIBO DONACION  1504 DEL ICC </t>
  </si>
  <si>
    <t>marbete 90429/90448</t>
  </si>
  <si>
    <t xml:space="preserve">EQUIPO DE COMPUTO C.P.U. HORIZONTAL HP 6005 PRO/AXB24/320HM/2V SER: MXL0361NOW, MONITOR HP 17" LCD SER. CNC025NT6Q NEGRO/PLATA , MOUSE Y TECLADO HP </t>
  </si>
  <si>
    <t>CH 20847</t>
  </si>
  <si>
    <t xml:space="preserve">FACT- 85466 </t>
  </si>
  <si>
    <t>marbete 90006</t>
  </si>
  <si>
    <t xml:space="preserve">ANALISTA B COORDINACION ESPACIOS Y ADQUISICIONES   </t>
  </si>
  <si>
    <t xml:space="preserve">EQUIPO DE COMPUTO C.P.U. HORIZONTAL HP 6005 PRO/AXB24/320HM/2V SER: MXL0361NOC MONITOR HP 17" LCD SER. CNC025NTCF NEGRO/PLATA , MOUSE Y TECLADO HP </t>
  </si>
  <si>
    <t>marbete 90007</t>
  </si>
  <si>
    <t xml:space="preserve">TECNICO ESPECIALIZAD CONTABILIDAD </t>
  </si>
  <si>
    <t xml:space="preserve">EQUIPO DE COMPUTO C.P.U. HORIZONTAL HP 6005 PRO/AXB24/320HM/2V SER: MXL0361NOQ MONITOR HP 17" LCD SER. CNC025NTV6 NEGRO/PLATA , MOUSE Y TECLADO HP </t>
  </si>
  <si>
    <t>marbete 90055</t>
  </si>
  <si>
    <r>
      <rPr>
        <sz val="8"/>
        <color theme="5" tint="-0.499984740745262"/>
        <rFont val="Arial"/>
        <family val="2"/>
      </rPr>
      <t xml:space="preserve">EQUIPO DE COMPUTO C.P.U. HORIZONTAL HP 6005 PRO/AXB24/320HM/2V SER: MXL0361N00 </t>
    </r>
    <r>
      <rPr>
        <sz val="8"/>
        <color theme="8" tint="-0.249977111117893"/>
        <rFont val="Arial"/>
        <family val="2"/>
      </rPr>
      <t>MONITOR HP 17" LCD SER. CNC029ROJV NEGRO/PLATA</t>
    </r>
    <r>
      <rPr>
        <sz val="8"/>
        <color indexed="8"/>
        <rFont val="Arial"/>
        <family val="2"/>
      </rPr>
      <t xml:space="preserve"> , MOUSE Y TECLADO HP </t>
    </r>
  </si>
  <si>
    <t>marbete 90041</t>
  </si>
  <si>
    <t>C.P.U CON BARAJAS AVILA  ROCIO 31/12/16 ,  MONITOR CON CLAUDIA CASTORENA  31/12/15 Y 16/02/16, 20/4/16</t>
  </si>
  <si>
    <t xml:space="preserve">IMPRESORA HP LASERJEET P2035N SER: SCNB9K34064 BEIGE </t>
  </si>
  <si>
    <t>marbete 90038</t>
  </si>
  <si>
    <t xml:space="preserve">EQUIPO DE COMPUTO C.P.U. HORIZONTAL HP 6005 PRO/AXB24/320HM/2V SER: MXL0361NOV MONITOR HP 17" LCD SER. CNC029ROGK NEGRO/PLATA , MOUSE Y TECLADO HP </t>
  </si>
  <si>
    <t>marbete  90211</t>
  </si>
  <si>
    <t>SCANER HP 5590 SER: CN06JVHOZD</t>
  </si>
  <si>
    <t>marbete 90216</t>
  </si>
  <si>
    <t xml:space="preserve">EQUIPO DE COMPUTO C.P.U. HORIZONTAL HP 6005 PRO/AXB24/320HM/2V SER: MXL0361NO3 MONITOR HP 17" LCD SER. CNC029ROGJ NEGRO/PLATA , MOUSE Y TECLADO HP </t>
  </si>
  <si>
    <t>marbete 90122</t>
  </si>
  <si>
    <t xml:space="preserve">IMPRESORA HP LASERJET CP 2025DN SER: SCNGS356548 BEIGE </t>
  </si>
  <si>
    <t>marbete 90123</t>
  </si>
  <si>
    <r>
      <rPr>
        <sz val="8"/>
        <color rgb="FFC00000"/>
        <rFont val="Arial"/>
        <family val="2"/>
      </rPr>
      <t>EQUIPO DE COMPUTO C.P.U. HORIZONTAL HP 6005 PRO/AXB24/320HM/2V SER: SMXL0361NOR</t>
    </r>
    <r>
      <rPr>
        <sz val="8"/>
        <color indexed="8"/>
        <rFont val="Arial"/>
        <family val="2"/>
      </rPr>
      <t xml:space="preserve"> </t>
    </r>
    <r>
      <rPr>
        <sz val="8"/>
        <color rgb="FFFFFF00"/>
        <rFont val="Arial"/>
        <family val="2"/>
      </rPr>
      <t xml:space="preserve">MONITOR HP 17" LCD SER. SCNC025NT21 NEGRO/PLATA </t>
    </r>
    <r>
      <rPr>
        <sz val="8"/>
        <color indexed="8"/>
        <rFont val="Arial"/>
        <family val="2"/>
      </rPr>
      <t xml:space="preserve">, MOUSE Y TECLADO HP </t>
    </r>
  </si>
  <si>
    <t>marbete 90056</t>
  </si>
  <si>
    <t xml:space="preserve">COORDINADOR  RELACIONES PUBLICAS Y SERVICIOS EDUCATIVO Y RECURSOS HUMANOS </t>
  </si>
  <si>
    <t xml:space="preserve">C.P.U. CON CLAUDIA SANCHEZ  , MONITOR CON ROCIO BAJARAS, 31/12/16  </t>
  </si>
  <si>
    <t>IMPRESORA MULTIFUNCIONAL HP PHOTSMART D110 SER: SCNO9FF42MJ HUMO</t>
  </si>
  <si>
    <t>marbete 90057</t>
  </si>
  <si>
    <t xml:space="preserve">EQUIPO DE COMPUTO C.P.U. HORIZONTAL HP 6005 PRO/AXB24/320HM/2V SER: MXL0361NO5 MONITOR HP 17" LCD SER. CNC029ROTF2 NEGRO/PLATA , MOUSE Y TECLADO HP </t>
  </si>
  <si>
    <t>marbete 90862</t>
  </si>
  <si>
    <t xml:space="preserve">TECNICOS EN CIRCUITO CERRADO  CENTRO DE MONITOREO TECNICO ESPECIALIZADO A DIR GRAL  </t>
  </si>
  <si>
    <t xml:space="preserve">GARCIA MORALES JUA MONITOR Y C.P.U. ALEJANDRA CONTRERAS </t>
  </si>
  <si>
    <r>
      <rPr>
        <sz val="8"/>
        <color rgb="FF7030A0"/>
        <rFont val="Arial"/>
        <family val="2"/>
      </rPr>
      <t>EQUIPO DE COMPUTO C.P.U. HORIZONTAL HP 6005 PRO/AXB24/320HM/2V SER: MXL0361NO6</t>
    </r>
    <r>
      <rPr>
        <sz val="8"/>
        <color indexed="8"/>
        <rFont val="Arial"/>
        <family val="2"/>
      </rPr>
      <t xml:space="preserve"> MONITOR HP 17" LCD SER. CNC025NT22 NEGRO/PLATA , MOUSE Y TECLADO HP </t>
    </r>
  </si>
  <si>
    <t>marbete 90269</t>
  </si>
  <si>
    <t xml:space="preserve">C.P.U HERNANDEZ CARDONA MARIA GABRIELA NOTA:31/12/15, 16/02/16, 31/12/16 GABY TIENE SOLO EL C.P.U. </t>
  </si>
  <si>
    <t>IMPRESORA HP LASERJET CP 2025DN SER: SCNGS356699</t>
  </si>
  <si>
    <t>marbete 90270</t>
  </si>
  <si>
    <t xml:space="preserve">TECNICO ESPCIALZADO ADIRECCIÓN GENERAL </t>
  </si>
  <si>
    <t xml:space="preserve">EQUIPO DE COMPUTO C.P.U. HORIZONTAL HP 6005 PRO/AXB24/320HM/2V SER: MXL0361NOS MONITOR HP 17" LCD SER. CNC029ROFO NEGRO/PLATA , MOUSE Y TECLADO HP </t>
  </si>
  <si>
    <t xml:space="preserve">     </t>
  </si>
  <si>
    <t>marbete 90166</t>
  </si>
  <si>
    <t xml:space="preserve">ANALISTA B  DIRECCION GENERAL </t>
  </si>
  <si>
    <t xml:space="preserve">EQUIPO DE COMPUTO C.P.U. HORIZONTAL HP 6005 PRO/AXB24/320HM/2V SER: MXL0361N0T MONITOR HP 17" LCD SER. CNC025NTcc NEGRO/PLATA , MOUSE Y TECLADO HP </t>
  </si>
  <si>
    <t>marbete 90833</t>
  </si>
  <si>
    <t>marbete 90098</t>
  </si>
  <si>
    <t xml:space="preserve">MARYA DEL RAYO </t>
  </si>
  <si>
    <t>IMPRESORA MULTIFUNCIONAL HP PHOTSMART D110 SER: SCNO9FF42 HUMO</t>
  </si>
  <si>
    <t>marbete 90099</t>
  </si>
  <si>
    <t xml:space="preserve">EQUIPO DE COMPUTO C.P.U. HORIZONTAL HP 6005 PRO/AXB24/320HM/2V SER: MXL0361NO7 MONITOR HP 17" LCD SER. CNC029ROLL NEGRO/PLATA , MOUSE Y TECLADO HP </t>
  </si>
  <si>
    <t>marbete 90533</t>
  </si>
  <si>
    <t xml:space="preserve">RELOJ SELLADOR DE HORA Y FOLIADOR  MOD ES900 NEGRO </t>
  </si>
  <si>
    <t>CH 208935</t>
  </si>
  <si>
    <t>FACT 536</t>
  </si>
  <si>
    <t>marbete 90039</t>
  </si>
  <si>
    <t xml:space="preserve">MICROFONOS AUDIO </t>
  </si>
  <si>
    <t>CH 20352</t>
  </si>
  <si>
    <t>FACT 6065</t>
  </si>
  <si>
    <t>23/803/10</t>
  </si>
  <si>
    <t>marbete 90901</t>
  </si>
  <si>
    <t>GARCIA MORALES JUAN 4</t>
  </si>
  <si>
    <t xml:space="preserve">MARCOS P/DECLARATORIO </t>
  </si>
  <si>
    <t>CH 20925</t>
  </si>
  <si>
    <t>marbete 90902</t>
  </si>
  <si>
    <t xml:space="preserve">ENTRADA PRINCIPAL LADA DERECHO </t>
  </si>
  <si>
    <t>CAMARA DIGITAL MCA CANON MOD: DS1300  SER: 102064155259/PLATA CON TARJETA DE MOMERIA KKINGSTON SD 4GB</t>
  </si>
  <si>
    <t xml:space="preserve">FEBRERO </t>
  </si>
  <si>
    <t>CH 21025</t>
  </si>
  <si>
    <t>FSCT AS131755</t>
  </si>
  <si>
    <t>marbete 90137</t>
  </si>
  <si>
    <t xml:space="preserve">ENCAGARDO DE SERVICIOS INTERNOS ACTIVOS FIJOS </t>
  </si>
  <si>
    <t>REFRIGERADOR MCA WHIRLPOOL 5P A INOXODI</t>
  </si>
  <si>
    <t>CH 21079</t>
  </si>
  <si>
    <t>FACT V196883</t>
  </si>
  <si>
    <t>marbete 90298</t>
  </si>
  <si>
    <t xml:space="preserve">TECNICO ESPECIALIZADO A DIRECCIÓN GENERASL </t>
  </si>
  <si>
    <t>DESARTORNILLADOR MOD 6347DWAE MAKITA /6694732</t>
  </si>
  <si>
    <t>CH20962</t>
  </si>
  <si>
    <t xml:space="preserve">FACT A 470 </t>
  </si>
  <si>
    <t>marbete 91096</t>
  </si>
  <si>
    <t xml:space="preserve">TENCNICO B MANTENIMIENTO </t>
  </si>
  <si>
    <t xml:space="preserve">ATORNILLADOR INALÁMBRICO MOD 6347 DWAE,MAKITA E 18V </t>
  </si>
  <si>
    <t>CH 21493</t>
  </si>
  <si>
    <t>FACT-263061</t>
  </si>
  <si>
    <t xml:space="preserve">DIRECCION DE MUSEOGRAFIA </t>
  </si>
  <si>
    <t>MUEBLE ESPECIAL EN MELAMINA EN 2 PARTES Y HUECOS Y PUERTA COLOR CEREZO/NEGRO</t>
  </si>
  <si>
    <t>CH 21050</t>
  </si>
  <si>
    <t xml:space="preserve">FACT 1094 </t>
  </si>
  <si>
    <t>marbete 90295</t>
  </si>
  <si>
    <t>VENTILADOR DE PEDESTAL 18" MCA VENCOOLL NEGRO 3327/VC327</t>
  </si>
  <si>
    <t>CH 21280</t>
  </si>
  <si>
    <t>FACT-AAW696</t>
  </si>
  <si>
    <t>marbete 90151</t>
  </si>
  <si>
    <t>VENTILADOR DE PEDESTL 18" MCA VENCOOLL NEGRO 3327/VC327</t>
  </si>
  <si>
    <t>marbete 90175</t>
  </si>
  <si>
    <t>COORDINACION DE EXPOSICIONES</t>
  </si>
  <si>
    <t>ESCALERA TABURETE FIERRO T-11 BCA DOS PELDAÑOS</t>
  </si>
  <si>
    <t>FACT-HGGB163530</t>
  </si>
  <si>
    <t>marbete 90296</t>
  </si>
  <si>
    <t xml:space="preserve">TECNICO ESPECIALIZADO A DIRECCIÓN GENERAL </t>
  </si>
  <si>
    <t>SILLA MOD TRS-02 MALLA NEGRA</t>
  </si>
  <si>
    <t>CH 21303</t>
  </si>
  <si>
    <t>FACT-1227</t>
  </si>
  <si>
    <t>Marbete 90297</t>
  </si>
  <si>
    <t>b</t>
  </si>
  <si>
    <t>marbete 90176</t>
  </si>
  <si>
    <t xml:space="preserve">TECNICO ESPECIALIZADO RECURSOS HUMANOS  NOMINAS </t>
  </si>
  <si>
    <t xml:space="preserve">ARCHIVERO HORIZONTAL 4 GAVETAS T/OFICIO GRIS/NEGRO </t>
  </si>
  <si>
    <t>CH 21326</t>
  </si>
  <si>
    <t>FCT- 1247</t>
  </si>
  <si>
    <t>marbete 90177</t>
  </si>
  <si>
    <t xml:space="preserve">LOCKER DOS PUERTAS CALIBRE 24 COLOR GRIS MARTILLADO </t>
  </si>
  <si>
    <t>CH 21211</t>
  </si>
  <si>
    <t xml:space="preserve">FACT 1189 </t>
  </si>
  <si>
    <t>marbete 90535</t>
  </si>
  <si>
    <t xml:space="preserve">COMISARIA GENERAL DE SEGURIDAD PUBLICA PUERTA ORIENTE </t>
  </si>
  <si>
    <t xml:space="preserve">MORALES DEL MURO SANDRA OLIVIA </t>
  </si>
  <si>
    <t>marbete 90536</t>
  </si>
  <si>
    <t xml:space="preserve">REYES CARRILLO JESIS </t>
  </si>
  <si>
    <t xml:space="preserve">PIZARRON  DE CORCHO DE 90X 120 CM </t>
  </si>
  <si>
    <t>CH 21308</t>
  </si>
  <si>
    <t>849.00.</t>
  </si>
  <si>
    <t>FACT D0656292</t>
  </si>
  <si>
    <t>marbete 91003</t>
  </si>
  <si>
    <t xml:space="preserve">ATENCIONA A VISITANTES </t>
  </si>
  <si>
    <t>CLAUDIA LEDEZMA ANGUIANO</t>
  </si>
  <si>
    <t xml:space="preserve">MARCOS DE DIFERENTES MEDIDAS DE "X1 EN MADERA BANAK </t>
  </si>
  <si>
    <t>FACT 1033</t>
  </si>
  <si>
    <t xml:space="preserve">Nota: enmarcar obra del Pueblo de Jalisco  que esta en la Bodega de Obra  </t>
  </si>
  <si>
    <t xml:space="preserve">MUSEOGRAFIA COLECCCIÓN PUEBLO  DE JALISCO </t>
  </si>
  <si>
    <t xml:space="preserve">EN BODEGA DE OBRA </t>
  </si>
  <si>
    <t>RELOJ CHECADOR ZX SOFTWARE MOD:X638</t>
  </si>
  <si>
    <t>CH 21445</t>
  </si>
  <si>
    <t>FACT 0418</t>
  </si>
  <si>
    <t>marbete 91004</t>
  </si>
  <si>
    <t xml:space="preserve">IMPRESORA SAMSUNG ML-1670 SER: 26F2BKBB600790B BEIGE </t>
  </si>
  <si>
    <t xml:space="preserve">DONACIÓN </t>
  </si>
  <si>
    <t>FOLIO 1505</t>
  </si>
  <si>
    <t>marbete 91005</t>
  </si>
  <si>
    <t xml:space="preserve">TECNICO ESPECIALIZADO RECURSOS HUMANOS NÓMINAS </t>
  </si>
  <si>
    <t>GUILLOTINA MARCA SWINGLINE DE 15"</t>
  </si>
  <si>
    <t>FACT B07865</t>
  </si>
  <si>
    <t>marbete 91006</t>
  </si>
  <si>
    <t>MUEBLE C/ENTREPAÑOS 4.80CM ANCHO 250 ALTOX 40CM FONDO</t>
  </si>
  <si>
    <t xml:space="preserve">Octubre </t>
  </si>
  <si>
    <t>ch 21544</t>
  </si>
  <si>
    <t>FACT  1162</t>
  </si>
  <si>
    <t>marbete 91007</t>
  </si>
  <si>
    <t xml:space="preserve">TIENDA DE SOUVENIR DEL ICC </t>
  </si>
  <si>
    <t xml:space="preserve">HERNANDEZ  ZETINA GUADALUPE </t>
  </si>
  <si>
    <t>MOSTRADOR C/ADAPTADOR/SUPERIOR ENTREPAÑOS P/BAJA 300 ANCHO X 100 DE ALTURA</t>
  </si>
  <si>
    <t>marbete 91008</t>
  </si>
  <si>
    <t>ISLA P/EXHIBICIÓN FORMA DE CRUZ  80X80 ASE Y CRUZ 1.00X1.55 C/RANURAS P/CRISTAL</t>
  </si>
  <si>
    <t>FACT 1162</t>
  </si>
  <si>
    <t>marbete 91009</t>
  </si>
  <si>
    <t>marbete 91010</t>
  </si>
  <si>
    <t>VITRINA C/APARADOR C/ADAPTADOR CORREDUIZO 1.40X ANCHO X2.00 ALTO X 60 FONDO</t>
  </si>
  <si>
    <t>marbete 91011</t>
  </si>
  <si>
    <t xml:space="preserve">TIENDA DE SOUVENIR ICC </t>
  </si>
  <si>
    <t>marbete 91013</t>
  </si>
  <si>
    <t>marbete 91012</t>
  </si>
  <si>
    <t xml:space="preserve">18 HOJAS DE MDF DD 1.22X2.44 PARA COMPLETAR LA ELABORACIÓN DE TODOS LOS MUEBLES, ADEMAS DE UTILIZAR LA QUE YA SE TIENE </t>
  </si>
  <si>
    <t xml:space="preserve">MAQUINA REGISTRADORA SASM4S ER-350II SER: B5AF500087 </t>
  </si>
  <si>
    <t>CH 21545</t>
  </si>
  <si>
    <t>FACT  A1486</t>
  </si>
  <si>
    <t>marbete 91014</t>
  </si>
  <si>
    <t xml:space="preserve">EN BODEGA ES FUNCIONABLE </t>
  </si>
  <si>
    <t xml:space="preserve">MAQUINA DETECTORA DE BILLETES FALSOS SER: MF201005-0098 </t>
  </si>
  <si>
    <t>CH 21613</t>
  </si>
  <si>
    <t>FACT 130110</t>
  </si>
  <si>
    <t>marbete 91018</t>
  </si>
  <si>
    <t>BODEGA</t>
  </si>
  <si>
    <t xml:space="preserve">CAJON DE DINERO MCA EC  NEGRO </t>
  </si>
  <si>
    <t>CH 21622</t>
  </si>
  <si>
    <t xml:space="preserve">FACT 495 </t>
  </si>
  <si>
    <t>marbete 91017</t>
  </si>
  <si>
    <t xml:space="preserve">CONSECIONADO </t>
  </si>
  <si>
    <t xml:space="preserve">LECTOR DE CODIGO BARRAS C/BASE MCA EC SER: 0005298 NEGRO </t>
  </si>
  <si>
    <t>marbete 91016</t>
  </si>
  <si>
    <t xml:space="preserve">IMPRESORA TICKETS TERMINAL MCA EC SER: ECS5890 NEGRO </t>
  </si>
  <si>
    <t>marbete 91015</t>
  </si>
  <si>
    <t xml:space="preserve">PROGRAMA PUNTO DE VENTA </t>
  </si>
  <si>
    <t xml:space="preserve">MEDINA GARCÍA MARCO ANTONIO </t>
  </si>
  <si>
    <t>GRABADORA DIGITAL DE VOZ 145 HRS 1GB MP3</t>
  </si>
  <si>
    <t>CH 21143</t>
  </si>
  <si>
    <t>FACT 42061</t>
  </si>
  <si>
    <t>marbete 91032</t>
  </si>
  <si>
    <t xml:space="preserve">CAFETERA 8 TAZAS OST GUARDAR </t>
  </si>
  <si>
    <t>CH 21515</t>
  </si>
  <si>
    <t>FACT BK 1852</t>
  </si>
  <si>
    <t>marbete 91029</t>
  </si>
  <si>
    <t xml:space="preserve">BODEGA  </t>
  </si>
  <si>
    <t xml:space="preserve">CAFETEA MOULINEX </t>
  </si>
  <si>
    <t>CH21378</t>
  </si>
  <si>
    <t>FACT DWO155445</t>
  </si>
  <si>
    <t>marbete 91030</t>
  </si>
  <si>
    <t xml:space="preserve">VALLEJO ARIZPE ALEJANDRAS </t>
  </si>
  <si>
    <t>RADIO GRABADORA  ST-2078MP3</t>
  </si>
  <si>
    <t>CH 21386</t>
  </si>
  <si>
    <t>FACT 304</t>
  </si>
  <si>
    <t>marbete 91031</t>
  </si>
  <si>
    <t xml:space="preserve">MARCO DE 30X38 CAHON 2"x1cm </t>
  </si>
  <si>
    <t>junio</t>
  </si>
  <si>
    <t>ch 27/06/11</t>
  </si>
  <si>
    <t>fact 1031</t>
  </si>
  <si>
    <t xml:space="preserve">p/la obra de Sara romero del ex </t>
  </si>
  <si>
    <t xml:space="preserve">MARCO 94X132 CAJON 4CMS   Y 53X68 CAJON 3CMS  </t>
  </si>
  <si>
    <t>CH 0958</t>
  </si>
  <si>
    <t>FACT 002401</t>
  </si>
  <si>
    <t>5/21/11</t>
  </si>
  <si>
    <t xml:space="preserve">ENMARCAR DECLARATORIA PATRIMONIO </t>
  </si>
  <si>
    <t xml:space="preserve">LICENCIA ANTIVIRUS KASPERSKY OPEN SPACE SECURITY </t>
  </si>
  <si>
    <t>CH 21668</t>
  </si>
  <si>
    <t>FA CT -6274</t>
  </si>
  <si>
    <t xml:space="preserve">Cada año se renueva  ya el Software tiene modificaciones </t>
  </si>
  <si>
    <t xml:space="preserve">RELOJ DE PARED </t>
  </si>
  <si>
    <t>CH 21438</t>
  </si>
  <si>
    <t>FACT-A151</t>
  </si>
  <si>
    <t xml:space="preserve">PUERTA ORIENTE Y ENTRADA PRINCIPAL  </t>
  </si>
  <si>
    <t xml:space="preserve">ROTAFOLIO VERDE OPTICO </t>
  </si>
  <si>
    <t>CH 21336</t>
  </si>
  <si>
    <t>FACT POSA19067818</t>
  </si>
  <si>
    <t xml:space="preserve">Nota esto es consumible papelería </t>
  </si>
  <si>
    <t xml:space="preserve">  </t>
  </si>
  <si>
    <t>UBICACIÓN</t>
  </si>
  <si>
    <t>VIDEO PROYECTOR  SONY  VPL-EX100 5094380</t>
  </si>
  <si>
    <t>CH 21757</t>
  </si>
  <si>
    <t>FACT T-6592</t>
  </si>
  <si>
    <t>marbete 91111</t>
  </si>
  <si>
    <t xml:space="preserve">TECNCIO ESPECIALIZADO MUSEOGRAFIA </t>
  </si>
  <si>
    <r>
      <t xml:space="preserve">EQUIPO DE SONIDO QUE CONSTA DE: UNA MEZCLADORA MCA PEAVY SER: 120227 , 4 BOCINAS AMPLIFICADAS 320W MCA MAKIE SER:  </t>
    </r>
    <r>
      <rPr>
        <sz val="8"/>
        <rFont val="Arial"/>
        <family val="2"/>
      </rPr>
      <t>AKDQ1185, AKDQ1296, AKDQ0783, AKDQ0509 ,</t>
    </r>
    <r>
      <rPr>
        <sz val="8"/>
        <color indexed="8"/>
        <rFont val="Arial"/>
        <family val="2"/>
      </rPr>
      <t xml:space="preserve"> SISTEMA DE MANO INALÁMBRICO DE MANO SENNHEISER, 2 MICROFONOS DINAMICO SENNHEISER PROFESIONAL, 1 CABLE CON CONECTORES, 4 ATRIL DE METAL P/BAFLE REFORZADO, 4 CABLES P/MICROFONO MIC 50' 15.2 MTS </t>
    </r>
  </si>
  <si>
    <t>CH 21726</t>
  </si>
  <si>
    <t>FACT-12395</t>
  </si>
  <si>
    <t xml:space="preserve">marbete  91019-91020-91021-91218-91125-91221-91222-91223-91025-91026-91028-91027  </t>
  </si>
  <si>
    <t xml:space="preserve">TECNICO  ESPECIALIZADO EN CIRCUITO CERRADO CENTRO DE MONITOREO </t>
  </si>
  <si>
    <t>VIDEO PROYECTOR MARCA EX 100 SONY XGA DE 2300 LUMENES SO1-5150749H</t>
  </si>
  <si>
    <t>CH 21922</t>
  </si>
  <si>
    <t>FACT-8018</t>
  </si>
  <si>
    <t>marbete 91112</t>
  </si>
  <si>
    <t>VIDEO PROYECTOR MARCA EX 100 SONY XGA DE 2300 LUMENES SO1-5150929-H</t>
  </si>
  <si>
    <t>marbete 91113</t>
  </si>
  <si>
    <t xml:space="preserve">BLUE RAY MCA SONY MOD: BDP-S383 SER SO1-202493-7 PLATA </t>
  </si>
  <si>
    <t>FACT -ZBB32181</t>
  </si>
  <si>
    <t>marbete 91033</t>
  </si>
  <si>
    <t xml:space="preserve">ARCHIVERO HORIZONTAL 4 GAVETAS GRIS/NEGRO </t>
  </si>
  <si>
    <t>CH 22031</t>
  </si>
  <si>
    <t>FACT 1741</t>
  </si>
  <si>
    <t>marbete 91035</t>
  </si>
  <si>
    <t xml:space="preserve">ANALISTA B   COORDINACION ESPACIOS Y ADQUSICIONES </t>
  </si>
  <si>
    <t xml:space="preserve">CAZARES PERES SONIA </t>
  </si>
  <si>
    <t xml:space="preserve">ENFRIADOR DIET22CR SYMPHONY </t>
  </si>
  <si>
    <t>FACT -BBIE-38373</t>
  </si>
  <si>
    <t>marbete 91036</t>
  </si>
  <si>
    <t xml:space="preserve">AIRE ACONDICIONADO MARCA LG PORTATIL 13 </t>
  </si>
  <si>
    <t>Fact ZAD135801</t>
  </si>
  <si>
    <t>marbete 91080</t>
  </si>
  <si>
    <t xml:space="preserve">BASE PARA BOCINA EN TRIPIE NEGRAS MOD: SATS100 MCASAMSON  Y CABLE PARA LAS BOCINAS </t>
  </si>
  <si>
    <t>FACT EF 17159</t>
  </si>
  <si>
    <t>marbetes 91079/91078</t>
  </si>
  <si>
    <t>TECNICO ESDPECIALIZADO EN CIRCUITO CERRADO MONITOREO</t>
  </si>
  <si>
    <t>GARCIA MORALES JUAN</t>
  </si>
  <si>
    <t xml:space="preserve">ARCHIVERO HORIZONTAL 4 GAVETAS T/ OFICIO GRIS/NEGRO EN MELAMINA  </t>
  </si>
  <si>
    <t>CH 22180</t>
  </si>
  <si>
    <t>FACT-0723</t>
  </si>
  <si>
    <t>marbete 91084</t>
  </si>
  <si>
    <t>REGULADOR SOLA BASIC NEGRO SER: E12E16497</t>
  </si>
  <si>
    <t>FACT 20233</t>
  </si>
  <si>
    <t>marbete 91082</t>
  </si>
  <si>
    <t>ALBA</t>
  </si>
  <si>
    <t>REGULADOR SOLA BASIC NEGRO SER: E12E36726</t>
  </si>
  <si>
    <t>marbete 91083</t>
  </si>
  <si>
    <t xml:space="preserve">DIRECTOR DE SERVICIOS GENERALES  CONTABILIDAD  </t>
  </si>
  <si>
    <t>ARCHIVERO TIPO VISORAMA DE 6 NIVELES DE 2,.40X1.00X40 CON CHAPA  GFIS/NEGRO</t>
  </si>
  <si>
    <t>p/reclasif. Archivero y marbete oficina</t>
  </si>
  <si>
    <t>CH 22139</t>
  </si>
  <si>
    <t>FACT-0706</t>
  </si>
  <si>
    <t>marbete 91087</t>
  </si>
  <si>
    <t xml:space="preserve">HORNO DE MICROONDAS LG IWAVE 1.7 GRIS </t>
  </si>
  <si>
    <t>FACT0084 362837M2</t>
  </si>
  <si>
    <t>marbete 91088</t>
  </si>
  <si>
    <t xml:space="preserve">AREA DE COMEDOR DE EMPLEADOS DEL ICC </t>
  </si>
  <si>
    <t xml:space="preserve">CARRO DE SERVICIO DE LIMPIEZA   ( CONSERJE) NEGRO </t>
  </si>
  <si>
    <t>gto. Mater.limpieza faby</t>
  </si>
  <si>
    <t xml:space="preserve">FACT 1340 </t>
  </si>
  <si>
    <t>marbete 91089</t>
  </si>
  <si>
    <t xml:space="preserve">ORTEGA CAMACHO MA DEL SOCORRO </t>
  </si>
  <si>
    <t xml:space="preserve">CARRO DE SERVICIO DE LIMPIEZA ( CONSERJE) NEGRO </t>
  </si>
  <si>
    <t>marbete 91090</t>
  </si>
  <si>
    <t xml:space="preserve">MORALES VILLAGOMEZ MARIANA </t>
  </si>
  <si>
    <t xml:space="preserve">SILLA TRS-02 C/MAYA NEGRA Y BRAZOS </t>
  </si>
  <si>
    <t>CH 22242</t>
  </si>
  <si>
    <t>FACT1887   24/09/12</t>
  </si>
  <si>
    <t>marbete 91095</t>
  </si>
  <si>
    <t xml:space="preserve">GUTIERREZ PEREZ OLGA / PEÑA MORENO MARIA DEL ROCIO </t>
  </si>
  <si>
    <t>CH 22317</t>
  </si>
  <si>
    <t xml:space="preserve">FACT 0774 </t>
  </si>
  <si>
    <t>marbete 91097</t>
  </si>
  <si>
    <t xml:space="preserve">ENFRIADOR DE AGUA FRIO-CALIENE MCA GENERAL ELECTRIC MODGXCF04 SER: 12050329/NOO238 BEIGE </t>
  </si>
  <si>
    <t>CH 22327</t>
  </si>
  <si>
    <t>FACT 0034B</t>
  </si>
  <si>
    <t>marbete 91098</t>
  </si>
  <si>
    <t xml:space="preserve">PROYECTOR MCA EPSON MOD: H438A SER: PUMF180465L NEGRO CONTROL, CABLE USB Y CABLE DE CORRIENTE </t>
  </si>
  <si>
    <t>CH 22348</t>
  </si>
  <si>
    <t>FACT E194166</t>
  </si>
  <si>
    <t>marbete 91138</t>
  </si>
  <si>
    <t xml:space="preserve">TECNICO ESPECIALIZDO ENCIRCUITO CERRADO CENTRO DE MONITORE </t>
  </si>
  <si>
    <t xml:space="preserve">PROYECTOR MCA EPSON MOD: H438A SER:  14438A  NEGRO CONTROL, CABLE USB Y CABLE DE CORRIENTE </t>
  </si>
  <si>
    <t>marbete 91139</t>
  </si>
  <si>
    <t xml:space="preserve">TECNICO ESPECIALIZADO DIRECION GENRAL </t>
  </si>
  <si>
    <t xml:space="preserve">CONTRERAS BUSTO ANA ALEJANDRA </t>
  </si>
  <si>
    <t>LIBRERO DE PISO 1.80X70X51 C/4 ENTREPAÑOS Y DOS PUERTAS CEREZO/NEGRO</t>
  </si>
  <si>
    <t>CH 22383</t>
  </si>
  <si>
    <t>FACT-0844</t>
  </si>
  <si>
    <t>marbete 91140</t>
  </si>
  <si>
    <t>IMPRESORA HP LASERJET ENTERPRISE 500MFP M525dn PRNTR SER MXBCD9B1Q4,  Y HP CARE PACK 3 YEAR ONSITE HARDWARE SUPPORT</t>
  </si>
  <si>
    <t>CH 22421</t>
  </si>
  <si>
    <t>FACT 527</t>
  </si>
  <si>
    <t>marbete  91141</t>
  </si>
  <si>
    <t>|1</t>
  </si>
  <si>
    <t xml:space="preserve">IMPRESORA HP OFFICEJET PRO8100 SER: CN22DAT3BQ NEGRA </t>
  </si>
  <si>
    <t>CH 22413</t>
  </si>
  <si>
    <t>FACT 528</t>
  </si>
  <si>
    <t>marbete 91142</t>
  </si>
  <si>
    <t xml:space="preserve">IMPRESORA HP OFFICEJET PRO8100 SER:CN217AK210 NEGRA </t>
  </si>
  <si>
    <t>marbete 91147</t>
  </si>
  <si>
    <t>ARCHIVERO TIPO VISORAMA DE 5 NIVELES 1.90X.90X.50 GRIS/NEGRO</t>
  </si>
  <si>
    <t>CH 22416</t>
  </si>
  <si>
    <t>FACT 0858</t>
  </si>
  <si>
    <t>marbete 91143</t>
  </si>
  <si>
    <t>marbete 91144</t>
  </si>
  <si>
    <t xml:space="preserve">LATERAL P/ESCRITORIO LADO IZQUIERDO 1,10X50  UN CAJON DE PAPELERA Y UNA GAVETA T/OFICIO CEREZO/NEGRO </t>
  </si>
  <si>
    <t>CH 22468</t>
  </si>
  <si>
    <t>FACT 870</t>
  </si>
  <si>
    <t xml:space="preserve"> marbete 91145</t>
  </si>
  <si>
    <t xml:space="preserve">ANALISTA B  COORDINACION DE EXPOSICIONES </t>
  </si>
  <si>
    <t xml:space="preserve">COVARRUBIAS NHERNANDEZ ROSA YADIRA </t>
  </si>
  <si>
    <t>MUEBLE ESPECIAL FABRICADO EN DOS PARTES  2.50X1.10X.65 CON SEIS  PUERTAS ABATIBLES GRIS CALIDO/NEGRO</t>
  </si>
  <si>
    <t>marbete 91146</t>
  </si>
  <si>
    <t xml:space="preserve">LOCKER DE DOS PUERTAS CON REJILLAS DE VENTILACIÓN Y PORTA CANDADO EN GRIS  </t>
  </si>
  <si>
    <t>marbete 91154</t>
  </si>
  <si>
    <t xml:space="preserve">TECNICOS B VIGILANCIA </t>
  </si>
  <si>
    <t xml:space="preserve">MEZA MACEDO MARIA DEL REFUGIO/MORALES TELLO GUADALUPE </t>
  </si>
  <si>
    <t xml:space="preserve">LOCKER DE DOS PUERTAS CON REJILAS DE ENTILACIÓN Y PORTA CANDADO EN GRIS MATILLADO </t>
  </si>
  <si>
    <t>marbete 91148</t>
  </si>
  <si>
    <t xml:space="preserve">ENCARGADO DE SERVICIOS INTERNOS  INTENDENCIA </t>
  </si>
  <si>
    <t>MICROFONO SENNHEISER E-835 DINAMICO DE ALTA CALIDAD SER: RHMU1221657</t>
  </si>
  <si>
    <t>CH 22027</t>
  </si>
  <si>
    <t>FACT 16067</t>
  </si>
  <si>
    <t>marbete 91167</t>
  </si>
  <si>
    <t xml:space="preserve">SNAKE DE 16 CANALES ( MEDUSA)  4RET 150? 45.7 MTS </t>
  </si>
  <si>
    <t>marbete 91219</t>
  </si>
  <si>
    <t>PEDESTAL PARA MICROFONO MCA SAMSOM</t>
  </si>
  <si>
    <t>marbete 91170</t>
  </si>
  <si>
    <t>marbete 91171</t>
  </si>
  <si>
    <t>BOCINA ( BIAMPLIFICADOR C/WOOFER DE NEODIMIO Y CROSSO MACKIE)SER:003317400AKEC0272</t>
  </si>
  <si>
    <t>BOCINA ( BIAMPLIFICADOR C/WOOFER DE NEODIMIO Y CROSSO MACKIE)SER: 003317400AKEC0023</t>
  </si>
  <si>
    <t>marbete 91173</t>
  </si>
  <si>
    <t>MEZCLADORA PEAVY DE 14 CANALES SER:OABBH170101</t>
  </si>
  <si>
    <t>marbete 91220</t>
  </si>
  <si>
    <t xml:space="preserve">ANDAMIO REFORZADO TRIPIE ALTURA 5.20 METROS </t>
  </si>
  <si>
    <t>CH 22266</t>
  </si>
  <si>
    <t>FACT 2978</t>
  </si>
  <si>
    <t>marbete 91156</t>
  </si>
  <si>
    <t>LIJADORA DE ACABADOS 5" 330WTS V.V.4000-14000OPM</t>
  </si>
  <si>
    <t>D.02</t>
  </si>
  <si>
    <t>FACT P-8204</t>
  </si>
  <si>
    <t>marbete 91155</t>
  </si>
  <si>
    <t xml:space="preserve">PODADORA EVANS  20 5.0 HP C/BOLSA ALTA MOTOR B&amp;S ELEVADORES </t>
  </si>
  <si>
    <t>CH 22360</t>
  </si>
  <si>
    <t>FACT 13387</t>
  </si>
  <si>
    <t>marbete 91157</t>
  </si>
  <si>
    <t xml:space="preserve">HORNO 1.4 L.G. BCO SER: 903TASW00574 </t>
  </si>
  <si>
    <t>D582</t>
  </si>
  <si>
    <t>FACT-CAIK-18527</t>
  </si>
  <si>
    <t>marbete 91413</t>
  </si>
  <si>
    <t xml:space="preserve">BOMBA DE AGUA SUMERGIBLE </t>
  </si>
  <si>
    <t xml:space="preserve"> CH 21765</t>
  </si>
  <si>
    <t>Nota: este artículo es consumible</t>
  </si>
  <si>
    <t xml:space="preserve">FUENTE DONDE SE ENCUENTRA EL BONSAI </t>
  </si>
  <si>
    <t>CAMBIO</t>
  </si>
  <si>
    <t>CH 22296</t>
  </si>
  <si>
    <t>FUENTE DEL PATIO ARTES POPULARES</t>
  </si>
  <si>
    <t xml:space="preserve">FUENTE DEL PATIO OROZCO </t>
  </si>
  <si>
    <t xml:space="preserve">CAMBIO </t>
  </si>
  <si>
    <t>CH 22399</t>
  </si>
  <si>
    <t xml:space="preserve">FUENTE EN EL PATIO DEL ÁREA DE MUSICA </t>
  </si>
  <si>
    <t>CH 22475</t>
  </si>
  <si>
    <t>BOMBA DE AGUA SUMERGIBLE</t>
  </si>
  <si>
    <t>CH. 22475</t>
  </si>
  <si>
    <t>BODEGA DE MANTENIMIENTO</t>
  </si>
  <si>
    <t>TALADRO DE BANCO C/LASER</t>
  </si>
  <si>
    <t>CH 22449</t>
  </si>
  <si>
    <t>marbete 91158</t>
  </si>
  <si>
    <t xml:space="preserve">TECNICO ESPECIASLIZADO  MUSEOGRAFIA </t>
  </si>
  <si>
    <t xml:space="preserve">SANCHEZ FLORES JOSE  ALEJANDRO </t>
  </si>
  <si>
    <t>CILINDRO DE GAS</t>
  </si>
  <si>
    <t xml:space="preserve">ESTE ARTÍCULO ES CONSUMIBLE YA QUE SE UTILIZA PARA RECAGAS DEL AIRE ACONDICIONADO DE LAS SALAS MUSEOGRAFICAS DEL ICC </t>
  </si>
  <si>
    <t>TELEFONO CELULAR MCA NOKIA MOD: N500 TELCEMX NEGRO NÚMERO IME135974402186338</t>
  </si>
  <si>
    <t>marbete 91174</t>
  </si>
  <si>
    <t>TOKÉN PLUS ID60 PROVARIS SERIE: BEA-14-000764 FACT 150 DEL 18/01/12  $ 7879.33</t>
  </si>
  <si>
    <t>marbete 91164</t>
  </si>
  <si>
    <t xml:space="preserve">DIRECTOR GENERAL DIREACCION GENERAL </t>
  </si>
  <si>
    <t>TOKÉN PLUS ID60 PROVARIS SERIE: BEA-20-001999 FACT 150 DEL 18/01/12  $ 7879.33</t>
  </si>
  <si>
    <t>marbete 91166</t>
  </si>
  <si>
    <t xml:space="preserve">ACTUALIZACIÓN COMPAQ NÓMINAS </t>
  </si>
  <si>
    <t>CH 0022532</t>
  </si>
  <si>
    <t>FACT A3 / A407</t>
  </si>
  <si>
    <t>nota se cancela la primera factura por estar mal escrito fresas</t>
  </si>
  <si>
    <t>CONTPAQ FACTURA ELECTRONICA</t>
  </si>
  <si>
    <t xml:space="preserve">NO BREAK MCA EXIGIO MOD: POWER GUARD 500 SER: XAAE12129693270146 NEGRO </t>
  </si>
  <si>
    <t>CH 0022568</t>
  </si>
  <si>
    <t>FACT 02A</t>
  </si>
  <si>
    <t>marbete 91162</t>
  </si>
  <si>
    <t xml:space="preserve">NO BREAK MCA EXIGIO MOD: POWER GUARD 500 SER: XAAE121029693270148NEGRO </t>
  </si>
  <si>
    <t>marbete 91163</t>
  </si>
  <si>
    <t xml:space="preserve">ANALISTA B COORDINACION DE EXPOSICIONES  </t>
  </si>
  <si>
    <t xml:space="preserve">COVARRUBIAS HERNANDEZ ROSA YADIRA  </t>
  </si>
  <si>
    <t xml:space="preserve">NO BREAK MCA EXIGIO MOD: POWER GUARD 500 SER: XAA121029693270144NEGRO </t>
  </si>
  <si>
    <t>marbete 91161</t>
  </si>
  <si>
    <t xml:space="preserve">HENANDEZ ZETINA MARIA TERESA </t>
  </si>
  <si>
    <t xml:space="preserve">NO BREAK MCA EXIGIO MOD: POWER GUARD 500 SER: XAAE121029693270030 NEGRO </t>
  </si>
  <si>
    <t>marbete 91160</t>
  </si>
  <si>
    <t xml:space="preserve">ENCARGADO DE AREA B  CONTABILIDAD </t>
  </si>
  <si>
    <t xml:space="preserve">NO BREAK MCA EXIGIO MOD: POWER GUARD 500 SER: XAAE121029693270019 NEGRO </t>
  </si>
  <si>
    <t>marbete 91159</t>
  </si>
  <si>
    <t xml:space="preserve">REEMPLAZO DE TAJETA MADRE DVR PELCO </t>
  </si>
  <si>
    <t>FACT A431</t>
  </si>
  <si>
    <t>marbete 91192</t>
  </si>
  <si>
    <t>ROUTER MCA CISCO MOD: WAG120N SER: SUW00MB00051 NEGRO</t>
  </si>
  <si>
    <t>FACT LM2145</t>
  </si>
  <si>
    <t>marbete 91168</t>
  </si>
  <si>
    <t>JUAREZ TORRES LUIS FERNANDO</t>
  </si>
  <si>
    <t>ROUTER MCA CISCO MOD: WAG120N SER: SUW00MB00042 NEGRO</t>
  </si>
  <si>
    <t>FACT LAG2551</t>
  </si>
  <si>
    <t>marbete 91169</t>
  </si>
  <si>
    <t xml:space="preserve">TECNICO ESPECIALIZADO EN CIRCUITO CERRADO.- CENTRO DE MONITOREO </t>
  </si>
  <si>
    <t xml:space="preserve"> BECERRA VARGAS CARLOS GUILLERMO  </t>
  </si>
  <si>
    <t>MOTOSIERRA STHIL CORTE 20" MOTOR 3.1HP 45.4cc SER: 176337567</t>
  </si>
  <si>
    <t>CH 0022671</t>
  </si>
  <si>
    <t>FACT 233</t>
  </si>
  <si>
    <t>marbete  91171</t>
  </si>
  <si>
    <t xml:space="preserve">CHAVEZ VAZQUEZ JORGELAFREDO </t>
  </si>
  <si>
    <t xml:space="preserve">MEGAFONO CON GRABADORA Y BATERIA RECARGA </t>
  </si>
  <si>
    <t>FACT 75752</t>
  </si>
  <si>
    <t>marbete 91194</t>
  </si>
  <si>
    <t>SOFTWARE COREL DRAW GRAPHICS SUITEX6</t>
  </si>
  <si>
    <t>CH 0022587</t>
  </si>
  <si>
    <t>FACT A16293</t>
  </si>
  <si>
    <t xml:space="preserve">CAFETERA SECRETARIAL 100 TAZAS MCA TURMIX MOD: CT-15L DE ACERO INOXIDABLE </t>
  </si>
  <si>
    <t>FACT FAJB 29918</t>
  </si>
  <si>
    <t xml:space="preserve">SCANNER HP G2410 SER: CN2ARE23MB BEIGE </t>
  </si>
  <si>
    <t xml:space="preserve">FACT -TLA1407 </t>
  </si>
  <si>
    <t>marbete 91149</t>
  </si>
  <si>
    <t>HERNANDEZ CARDONA MA GABRIELA</t>
  </si>
  <si>
    <t xml:space="preserve">MONITOR TV NEGRO MARCA LG DE 22" CON ADAPTADOR SER: 303MXAY6G936 CON CABLE Y CONTROL REMOTO </t>
  </si>
  <si>
    <t>FACT A447</t>
  </si>
  <si>
    <t>marbete  91176</t>
  </si>
  <si>
    <t xml:space="preserve">MONITOR TV NEGRO MARCA LG DE 22" CON ADAPTADOR SER: 303MXGL6G855 CON CABLE Y CONTROL REMOTO </t>
  </si>
  <si>
    <t>marbete 91177</t>
  </si>
  <si>
    <t>ROUTER LINKYSYS WIRELESS-N E2500-LA SER: 10A10C6C245504</t>
  </si>
  <si>
    <t>FACT EXH3037</t>
  </si>
  <si>
    <t>marbete 91178</t>
  </si>
  <si>
    <t xml:space="preserve">DIRECTOR GENERAL MDIRECCION GENERAL </t>
  </si>
  <si>
    <t>RADIO PORTATIL KENWOOD UHF MOD: TK-3402 COMPLETO COLOR NEGRO SER: B3106278</t>
  </si>
  <si>
    <t>FACT 0476-A</t>
  </si>
  <si>
    <t>marbete 91179</t>
  </si>
  <si>
    <t>RADIO PORTATIL KENWOOD UHF MOD: TK-3402 COMPLETO COLOR NEGRO SER: B3106279</t>
  </si>
  <si>
    <t>marbete 91180</t>
  </si>
  <si>
    <t xml:space="preserve">ENCARGADO DE SERVICIOS INTERNOS INTENDENCIA  </t>
  </si>
  <si>
    <t>RADIO PORTATIL KENWOOD UHF MOD: TK-3402 COMPLETO COLOR NEGRO SER: B3106280</t>
  </si>
  <si>
    <t>marbete 91181</t>
  </si>
  <si>
    <t xml:space="preserve">DIRECTOR DE SERVICIOS GENRALES CONTABILIDAD </t>
  </si>
  <si>
    <t>RADIO PORTATIL KENWOOD UHF MOD: TK-3402 COMPLETO COLOR NEGRO SER: B2C01945</t>
  </si>
  <si>
    <t>marbete 91182</t>
  </si>
  <si>
    <t>RADIO PORTATIL KENWOOD UHF MOD: TK-3402 COMPLETO COLOR NEGRO SER: B2C01946</t>
  </si>
  <si>
    <t>marbete 91183</t>
  </si>
  <si>
    <t xml:space="preserve">TECNCIO ESPECIALIZADO A DIRECCION GENERAL </t>
  </si>
  <si>
    <t xml:space="preserve">CONTRERA BUSTOS ALEJANDRA </t>
  </si>
  <si>
    <t>RADIO PORTATIL KENWOOD UHF MOD: TK-3402 COMPLETO COLOR NEGRO SER: B3106277</t>
  </si>
  <si>
    <t>marbete 91184</t>
  </si>
  <si>
    <t>RADIO PORTATIL KENWOOD UHF MOD: TK-3402 COMPLETO COLOR NEGRO SER: B3106271</t>
  </si>
  <si>
    <t>marbete 91185</t>
  </si>
  <si>
    <t>RADIO PORTATIL KENWOOD UHF MOD: TK-3402 COMPLETO COLOR NEGRO SER: B3106272</t>
  </si>
  <si>
    <t>marbete 91186</t>
  </si>
  <si>
    <t>RADIO PORTATIL KENWOOD UHF MOD: TK-3402 COMPLETO COLOR NEGRO SER: B3106273</t>
  </si>
  <si>
    <t>marbete 91187</t>
  </si>
  <si>
    <t>RADIO PORTATIL KENWOOD UHF MOD: TK-3402 COMPLETO COLOR NEGRO SER: B3202698</t>
  </si>
  <si>
    <t>marbete 91188</t>
  </si>
  <si>
    <t xml:space="preserve">COORDINSDOR ESPACIOS Y ADQUISICIONES </t>
  </si>
  <si>
    <t>HORNO DE MICROONDAS MCA PANASONIC DE 2.2" PIES CÚBICOS MOD: SD982S  SER: 6A92191097</t>
  </si>
  <si>
    <t>Nota de pago una extensión de 2 años de garantía $355.95 IVA 56.95  $ 412.90</t>
  </si>
  <si>
    <t>FACT-ZBB38023</t>
  </si>
  <si>
    <t>marbete 91189</t>
  </si>
  <si>
    <t xml:space="preserve">CARRO MALETERO (PLATAFORM PLASTICO GDE 300 KILOS ) </t>
  </si>
  <si>
    <t>FACT 1058</t>
  </si>
  <si>
    <t>marbete 91165</t>
  </si>
  <si>
    <t xml:space="preserve">SILLA  SECRETARIAL MOD 0-07 CON BRAZOS TELA NEGRA </t>
  </si>
  <si>
    <t>FACT 2351</t>
  </si>
  <si>
    <t>marbete 91190</t>
  </si>
  <si>
    <t xml:space="preserve">LIBRERO DE PISO DE 1.80MX80CMX40CM CON DOS PUERTAS ABATIBLES CEROZO/NEGRO </t>
  </si>
  <si>
    <t>marbete 91191</t>
  </si>
  <si>
    <t>GUIAS DE TURISTAS ATENCION A VISITANTES</t>
  </si>
  <si>
    <t xml:space="preserve">ANDAMIO REFORZADO TRIPLE ALTURA 5.20 MTS </t>
  </si>
  <si>
    <t>FACT 8320</t>
  </si>
  <si>
    <t>marbete 91195</t>
  </si>
  <si>
    <t>SIRENA D/2 TONOS PLASTICO BLANCO 5X8PLG</t>
  </si>
  <si>
    <t>FACT 75509</t>
  </si>
  <si>
    <t>marbete 91196</t>
  </si>
  <si>
    <t>marbete 91197</t>
  </si>
  <si>
    <t>FACT A457</t>
  </si>
  <si>
    <t>marbete 91193</t>
  </si>
  <si>
    <t xml:space="preserve">GARCIA MORALES JIAN </t>
  </si>
  <si>
    <t xml:space="preserve">SILA DE RUEDAS CON DESCANZA BRAZOS COLOR NEGRA </t>
  </si>
  <si>
    <t>FACT LI 340</t>
  </si>
  <si>
    <t>Marbete 91199</t>
  </si>
  <si>
    <t>MONTES RODRIGUEZ ERUBEY</t>
  </si>
  <si>
    <t>ROUTER  LINKSYS WIRELESS N E2500-LA SER:10A20C64323294  MARCA CISCO NEGRO</t>
  </si>
  <si>
    <t>FACT LR04519</t>
  </si>
  <si>
    <t>Marbete 91200</t>
  </si>
  <si>
    <t>GUTIERREZ SANCHEZ  MARICELA</t>
  </si>
  <si>
    <t xml:space="preserve">CONTENEDOR PILAS </t>
  </si>
  <si>
    <t>FACT 438</t>
  </si>
  <si>
    <t>9/26/13</t>
  </si>
  <si>
    <t>marbete 91202</t>
  </si>
  <si>
    <t xml:space="preserve">NIVELADOR LASER CON BASE </t>
  </si>
  <si>
    <t>FACT  MX5</t>
  </si>
  <si>
    <t>marbete 91201</t>
  </si>
  <si>
    <t xml:space="preserve">TECNICO ESPECIALIZADO .- MUSEOGRAFIA </t>
  </si>
  <si>
    <t xml:space="preserve">INSTALACIÓN DE SISTEMA PO DVR PELCO DE MONITOREO </t>
  </si>
  <si>
    <t>FACT 435</t>
  </si>
  <si>
    <t xml:space="preserve">TECNICO ESPECIALIZADO EN CIRCUITO CERRADO  CENTRO DE MONITOREOS </t>
  </si>
  <si>
    <t xml:space="preserve">GARCIA MORLAES JUAN </t>
  </si>
  <si>
    <t xml:space="preserve">APORTACIÓN DE SISTEMA INDETEC PARA EL ÁREA DE CONTABILIDAD </t>
  </si>
  <si>
    <t xml:space="preserve">RECIBO 8784B </t>
  </si>
  <si>
    <t xml:space="preserve">ENCRAGADA DE AREA B CONTABILIDAD </t>
  </si>
  <si>
    <t xml:space="preserve">GONZALEZ MATINEZ SILVIA </t>
  </si>
  <si>
    <t xml:space="preserve">35 LICENCIAS DE ANTIVIRUS KASPERSKY </t>
  </si>
  <si>
    <t xml:space="preserve">REPRODUCTOR DVD MCA SONY MOD: DUP-SR320 COLOR NEGRO CON SU CONTROL REMOTO Y CABLES </t>
  </si>
  <si>
    <t>Recibo de fecha 15 de Mayo 2014</t>
  </si>
  <si>
    <t>marbete 91206</t>
  </si>
  <si>
    <t>PEREZ RODRIGUEZ MARCAO ANTONIO REPOSICION DE ACTIVOS DE CASA OROZCO  POR EL DVD MACA PIONEER SER: 042269 MARBETE 90523</t>
  </si>
  <si>
    <t xml:space="preserve">VIDEO PROYECTOR MCA EPSON COLOR NEGRO  POWERLITE S8-SVGA 2500 ANSII LUMENES CON SU CONTROL REMOTO ( SER: 151506800) </t>
  </si>
  <si>
    <t>Recibo de fecha 15 de Mayo 2015</t>
  </si>
  <si>
    <t>marbete 91207</t>
  </si>
  <si>
    <t xml:space="preserve">PEREZ RODRIGUEZ MARCO ANTONIO REPOSICION DE ACTIVOS DE CASA OROZCO POR EL VIDO PROYECTO MACA SARHP SER: 704929125 MARBETE 90877 </t>
  </si>
  <si>
    <t xml:space="preserve">ROTOMARTILLO INALAMBRICO 1/2" 18VLITHIO-ION C/ESTUCHE ser. 00208626 </t>
  </si>
  <si>
    <t>Nota: donativo  en especie al ICC artículos varios fact 119 del 16/7/14</t>
  </si>
  <si>
    <t>FACT 2604-3</t>
  </si>
  <si>
    <t>marbete 91203</t>
  </si>
  <si>
    <t xml:space="preserve">TECNICO ESPECIALIZADO TALLER DE MUSEOGRAFÍA </t>
  </si>
  <si>
    <t xml:space="preserve">SANCHEZ FLORES  JOSE ALEJANDO </t>
  </si>
  <si>
    <t xml:space="preserve">GRABADORA SONY 4GB MOD: ICD-UX533F-B SER: P25220890A NEGRA </t>
  </si>
  <si>
    <t xml:space="preserve">FACT- GAR25753  </t>
  </si>
  <si>
    <t>marbete 91204</t>
  </si>
  <si>
    <t xml:space="preserve">ROUTER TP-LINK WIRELESS-N TL-WR740N  SER: 139E9716116 BLANCO  </t>
  </si>
  <si>
    <t xml:space="preserve">FACT- GAR26037  </t>
  </si>
  <si>
    <t>marbete  91205</t>
  </si>
  <si>
    <t xml:space="preserve">LEDEZMA ANGUIAN CLAUDIA ELIZABETH </t>
  </si>
  <si>
    <t xml:space="preserve">RELOJ CHECADOR DE HUELLA DIGITAL  MCA STEREN MOD: CLK-15 COLOR NEGRO  </t>
  </si>
  <si>
    <t>FACT 41112</t>
  </si>
  <si>
    <t>marbete 91208</t>
  </si>
  <si>
    <t>REGULADOR DE ENERGIA NOBREAK MCA APC MODEL UPS-350 SER: S4B143P38325</t>
  </si>
  <si>
    <t>reclasificación</t>
  </si>
  <si>
    <t>FACT-899</t>
  </si>
  <si>
    <t>marbete 91210</t>
  </si>
  <si>
    <t>REGULADOR DE ENERGIA NOBREAK MCA APC MODEL UPS-350 SER: S4B143P38343</t>
  </si>
  <si>
    <t>marbete 91209</t>
  </si>
  <si>
    <t xml:space="preserve">OROZCO GONZALES LAURA ELENA </t>
  </si>
  <si>
    <t>NOBREAK CYBERPOWER SMART APP LCD INTEL 2000VA/1320W 8 CONTACTOS  COLOR NEGRO SER: GAADP2000022</t>
  </si>
  <si>
    <t>FACT B6F116190795</t>
  </si>
  <si>
    <t>marbete 91211</t>
  </si>
  <si>
    <t xml:space="preserve">TECNICO ESPECIALIZADO EN CIRCUITO CERRADO CNTRO DE MONITOREO  </t>
  </si>
  <si>
    <t>PROYECTO DIGITAL BENQ XGA 3000 LUMENES XGA MOD DLP MX620ST     SER: PDL2E027793000 ( control remoto y sus respectivos cables)</t>
  </si>
  <si>
    <t>FACT C2647B1FE89A</t>
  </si>
  <si>
    <t>marbete 91212</t>
  </si>
  <si>
    <t xml:space="preserve">PROYECTO DIGITAL BENQ XGA 3000 LUMENES XGA MOD DLP MX620ST     SER: PDDBD01583000 (control remoto y sus respectivos cables) </t>
  </si>
  <si>
    <t>marbete 91213</t>
  </si>
  <si>
    <t xml:space="preserve">PROYECTO DIGITAL BENQ XGA 3000 LUMENES XGA MOD DLP MX620ST     SER: PDDBD01512000  ( control remoto y sus respectivos cables) </t>
  </si>
  <si>
    <t>marbete 91214</t>
  </si>
  <si>
    <t xml:space="preserve">PROYECTO DIGITAL BENQ XGA 3000 LUMENES XGA MOD DLP MX620ST     }SER: PDDB01507000  ( control remoto y sus respectivos cables) </t>
  </si>
  <si>
    <t>marbete 91215</t>
  </si>
  <si>
    <t xml:space="preserve">PROYECTO DIGITAL BENQ XGA 3000 LUMENES XGA MOD DLP MX620ST  SER: PDDBD01574000    ( control remoto y sus respectivos cables) </t>
  </si>
  <si>
    <t>marbete 91216</t>
  </si>
  <si>
    <t xml:space="preserve">RECEPTOR  DE AUDIO Y VIDEO 7.2 CH95W- YAMAHA MOD: RX-V775  SER: No (21) Y 157483UW ( control remoto y sus respectivos cable ) </t>
  </si>
  <si>
    <t>marbete 91217</t>
  </si>
  <si>
    <r>
      <t>COMPUTADORA MCA PC HISO INTEL COREi5-4670 3.4 Ghz6 MB CACHE   RAM 16 GB, DISCO DURO 500GB, TECLADO Y MOUSE MCAS LOGITEC MOD MK-120</t>
    </r>
    <r>
      <rPr>
        <b/>
        <sz val="8"/>
        <color indexed="8"/>
        <rFont val="Arial"/>
        <family val="2"/>
      </rPr>
      <t xml:space="preserve">C  ONJUNTO CABLES HDMI 10MX2.7MX2.4MX1 VERSIÓN 1.4 BELKIN </t>
    </r>
  </si>
  <si>
    <t>FACT BD3E60</t>
  </si>
  <si>
    <t>marbete 91358</t>
  </si>
  <si>
    <t>BAFFLE2V 15-125W8 OHMS C/BLANCO BOSTO :  series: BEA003790, BEA003791, BEA00783C/U $ 3486.96</t>
  </si>
  <si>
    <t>marbetes 91224-91225-91226</t>
  </si>
  <si>
    <t xml:space="preserve">TECNICO ESPECIALIZADO MUSEOGRAFO </t>
  </si>
  <si>
    <t>PAR DE BOCINAS  DE PLAFON 30W MCA YAMAHA 7 PARES SERIES: (1251499-125100), (1251501-1251502),  (1251511-125112), (1251515-1251516), (1251527-1251528), (1251529-1251530), (1251537-1251538) C/U $ 2,313.3648</t>
  </si>
  <si>
    <t>marbetes 91227-91228-91229-91230-91231-91232-91233</t>
  </si>
  <si>
    <t>ADAPTACION DE PROYECTOR PARA SU CORRECTA PROYECCIÓN EN UNA RESOLUCIÓN DE 6400X720PP (RESOLUCIÓN OBTENIDA POR LOS 5 PROYECTIORES EN CONJUNTO</t>
  </si>
  <si>
    <t xml:space="preserve">MONTAJE  Y TRADUCCIÓN DE AUDIO Y VIDEO (CONSERVACION A UN ARCHIVO ÚNICO PARA SU CORRECTA REPRODUCCIÓN POR PERSONAL NO ESPECIALIZADO) </t>
  </si>
  <si>
    <t xml:space="preserve">NO BRECK MCA APC MOD: 350 SER: 4B1430P50150 GRIS OXFORD </t>
  </si>
  <si>
    <t>FACT PAT7341</t>
  </si>
  <si>
    <t>marbete 91357</t>
  </si>
  <si>
    <t xml:space="preserve">ENCARGADO DE AREA B CONTBILIDAD </t>
  </si>
  <si>
    <t>VENTILADOR 20" DE PISO KOLL OPERADOR LAKEWOOD 0390007</t>
  </si>
  <si>
    <t>FACT A-5615</t>
  </si>
  <si>
    <t xml:space="preserve">UTILIZADO DURANTE EL MONTAJE DE LA EXPOSICIÓN "P0GO" ( MIGDE ) </t>
  </si>
  <si>
    <t>4 MODULO DE ANDAMIO REFORZADO DE 1.55M X 2M CON TIJERA 2.13 Y 4 COPLES  CANTID 4 DE 1.900.00 C/U</t>
  </si>
  <si>
    <t>FACT-PF0000000179</t>
  </si>
  <si>
    <t>marbete 91482-91487-91488-91489</t>
  </si>
  <si>
    <t xml:space="preserve">PLATAFORMA 0.60MX2.13M MALLA PARA REFORZADO Y BANQUETERO </t>
  </si>
  <si>
    <t>UTILIZADO DURANTE EL MONTAJE DE LA EXPOSICION MAXINO GONZALEZ  ( MIGDE )6</t>
  </si>
  <si>
    <t xml:space="preserve">COMPRESOR  108 LITROS 1.5 HP MCA VANS </t>
  </si>
  <si>
    <t>FACT-1497</t>
  </si>
  <si>
    <t>marbete 91407</t>
  </si>
  <si>
    <t xml:space="preserve">SANCHEZ FLORES  JOSE ALEJANDRO . </t>
  </si>
  <si>
    <t xml:space="preserve">NOBREAK MCA CIBERPOWER  MOD AVR LCD 1500VA/900W SERIE CPADT2003133 COLOR NEGRO                                                                                                                                                                                                                                                                                                                                                                                                                                                                                                                                                                                                                                                                                                                                                                                                                                                                                                                   </t>
  </si>
  <si>
    <t>FACT-040BA87A</t>
  </si>
  <si>
    <t>marbete 91356</t>
  </si>
  <si>
    <t>NOBREAK MCA CIBERPOWER  SMARTH APP  LCD INTEL 2000VA/1230W 8 CONTACTOS SER: GAAPD2000021</t>
  </si>
  <si>
    <t>marbete 91355</t>
  </si>
  <si>
    <t xml:space="preserve">CAMARA TIPO DOMO ANTIVANDALISMO 1080P TURBOHD CON L ENTE 2.812MM E IR40M SON 4 PZAS ( C/UNA $  3, 176.80)  </t>
  </si>
  <si>
    <t>FACT-0027</t>
  </si>
  <si>
    <t xml:space="preserve">INSTALADO EN EL INGRESP PRINCIPAL (2) Y EN LA SALAS NORTE PATIO MAYOR  ICC </t>
  </si>
  <si>
    <t xml:space="preserve">DVR DE 16 CANALES VIDEO/4CANALES DE AUDIO WDTURBO HD CAP HDD; 16/1 O/I, SOPORTE </t>
  </si>
  <si>
    <t xml:space="preserve">INSTALADO EN EL INGRESO PRINCIPAL (2) Y EN LA SALAS NORTE PATIO MAYOR  ICC </t>
  </si>
  <si>
    <t xml:space="preserve">TRANSCEPTORES PASIVOS PARA CAMARAS TURBO HD (274.36) C/U Y SON 8 PZAS </t>
  </si>
  <si>
    <t>DISCO DURO DE 4 TB ESPECIAL PARA VIDEO VIGILANCIA  SON 2 PZAS 8 5617.16) c/u</t>
  </si>
  <si>
    <t>FUENTE DE PODER PARA CCTV DE 16 SALIDAS CON EXTRACTOR DE AIRE SON 2 PZAS  (2454.80) c/u</t>
  </si>
  <si>
    <t xml:space="preserve">LOTE DE MATERIALES DE INSTALACION Y CONSUMIBLES, MANO DE OBRA EN INSTALACION Y PROGRAMACION DE SISTEMA </t>
  </si>
  <si>
    <t>BOMBAS SUM. 550W 120V 1 INCH AGUA LIMPIA QDX3-20-0.55F</t>
  </si>
  <si>
    <t>FACT-28416</t>
  </si>
  <si>
    <t>PARA FUENTES</t>
  </si>
  <si>
    <t xml:space="preserve">PARA EL AREA DE MANTENIMIENTO </t>
  </si>
  <si>
    <t xml:space="preserve">MOTOBOMBA DOMESTICA MULTIETAPA 0.75HP </t>
  </si>
  <si>
    <t>FACT-34218</t>
  </si>
  <si>
    <t>BOMBA SUM SLA 1.5 050 HP NIB 115 V AGUA LIMPLIA</t>
  </si>
  <si>
    <t>FACT41449</t>
  </si>
  <si>
    <t xml:space="preserve">4 TXEHKA AUDIFONO MICROFONO CON TUBO ACUATICO PARA RADIO KENDOOD </t>
  </si>
  <si>
    <t>FACT 480</t>
  </si>
  <si>
    <t>TECNICOS B  (AREA DE VIGILANCIA)</t>
  </si>
  <si>
    <t xml:space="preserve">VIGILANCIA  EMILIO PAREDES, MARCO ANTONIO MEDINA, AGUSTIN ESPARZA, CESAR PEÑA </t>
  </si>
  <si>
    <t>TXEHK1 MANOS LIBRES ECONOMICO PARA RADIO KENWOOD</t>
  </si>
  <si>
    <t>DESBROZADORA CURVA MCA EVANS 17PL25ccFC</t>
  </si>
  <si>
    <t>FACT-43458</t>
  </si>
  <si>
    <t xml:space="preserve"> marbete 91359</t>
  </si>
  <si>
    <t xml:space="preserve">JIMENEZ LOPEZ PEDRO </t>
  </si>
  <si>
    <t xml:space="preserve">MOUSE MCA HP X300 N/P H2C22AA INAHALAMBRICO COLOR NEGRO </t>
  </si>
  <si>
    <t>FACT-155234</t>
  </si>
  <si>
    <t xml:space="preserve">( CAMARA TIPO  ) DOMO ANTIVANDALISMO 1080p TURBOHD CON LENTE 2.8-12MM e IR 40M </t>
  </si>
  <si>
    <t>FACT-397FD5E</t>
  </si>
  <si>
    <t xml:space="preserve">TECNICO ESPECIALIZADO BODEGAS DE OBRA PATIO DE ARTES POPULARES </t>
  </si>
  <si>
    <t xml:space="preserve">VARGAS RODRÍGUEZ EDUARDO </t>
  </si>
  <si>
    <t xml:space="preserve">TRANCENTORES DE PASIVOS PARA CAMARA TURBOHD 720p/1080p ( 4 pzas ) $ 285. c/u mas iva </t>
  </si>
  <si>
    <t xml:space="preserve">TECNICO ESPECIALIZADO EN  CIRCUITO CERRADO MONITOREO Y  TECNICO ESPECIALIZADO BODEGAS DE OBRA PATIO DE ARTES POPULARES </t>
  </si>
  <si>
    <t xml:space="preserve">BECERRA C ARLOS DOS PZA  Y (2 PZAS VARGAS RODRÍGUEZ EDUARDO) </t>
  </si>
  <si>
    <t>FUENTE DE PODER PARA CCTV DE 16 SALIDAS CON EXTRACTOR DE AIRE.MONATJE EN RACK 19" 12 Vcd. 10.4 Amp</t>
  </si>
  <si>
    <t xml:space="preserve">TECNICO ESPECIALIZADO EN CIRCUITO CERRADO  centro de monitoreo  </t>
  </si>
  <si>
    <t xml:space="preserve">LOTE DE MATEREALES DE INSTALCIÓN Y CONSUMIBLES. MANO DE OBRA EN INSTALACIÓN Y PROGRAMACIÓN DE SISTEMA </t>
  </si>
  <si>
    <t xml:space="preserve">NOTA: MATERIAL ELELCTRICO Y MANO DE OBRA </t>
  </si>
  <si>
    <t xml:space="preserve">PARA CAMARAS TIPO DOMO ANTIVANDALISMO, TRANSCENSORES Y FUENTE DE PODER  (REVISO CARLOS BECERRA/JUAN GARCIA ) </t>
  </si>
  <si>
    <r>
      <t xml:space="preserve">MONTAJE DE PARED PARA CAMARA TURBO (2PZAS) </t>
    </r>
    <r>
      <rPr>
        <b/>
        <sz val="8"/>
        <color indexed="8"/>
        <rFont val="Arial"/>
        <family val="2"/>
      </rPr>
      <t>$375.00C/U MAS I.V.A.</t>
    </r>
    <r>
      <rPr>
        <sz val="8"/>
        <color indexed="8"/>
        <rFont val="Arial"/>
        <family val="2"/>
      </rPr>
      <t xml:space="preserve">   Y LOTE DE MATERIAL DE INSTALACIÓN Y CONSUMIBLES, MANO DE OBRA EN INSTLASCIÓN Y PROGRAMACIÓN DE SISTEMA </t>
    </r>
    <r>
      <rPr>
        <b/>
        <sz val="8"/>
        <color indexed="8"/>
        <rFont val="Arial"/>
        <family val="2"/>
      </rPr>
      <t xml:space="preserve">$ 4,636.80 MAS IVA </t>
    </r>
  </si>
  <si>
    <t xml:space="preserve">EQUIPO DE COMPUTO HP . C..P.U 705G1ED SER: MXL5071CL8, MONITOR  DE 21" NEGRO HP: P201 SER: 3CQ42828W7, MOUSE Y TECLADO HP </t>
  </si>
  <si>
    <t>FACT-1355</t>
  </si>
  <si>
    <t xml:space="preserve"> marbete 91360</t>
  </si>
  <si>
    <t xml:space="preserve">PEREZ  RODRIGUEZ MARCO ANTONIO </t>
  </si>
  <si>
    <t xml:space="preserve">EQUIPO DE COMPUTO HP . C..P.U 705G1ED SER: MXL5071CLQ, MONITOR  DE 21" NEGRO HP: P201 SER: 3CQ42828W4 MOUSE Y TECLA HP </t>
  </si>
  <si>
    <t xml:space="preserve"> marbete 91361</t>
  </si>
  <si>
    <t xml:space="preserve">EQUIPO DE COMPUTO HP . C..P.U 705G1ED SER: MXL5071CLR, MONITOR  DE 21" NEGRO HP: P201 SER: 3CQ42828W2 MOUSE Y TECLA HP </t>
  </si>
  <si>
    <t>marbete 91362</t>
  </si>
  <si>
    <t xml:space="preserve">GUTIERREZ PEREZ OLGA / PEÑA MORENA MARIA DEL ROCIO </t>
  </si>
  <si>
    <t xml:space="preserve">EQUIPO DE COMPUTO HP . C..P.U 705G1ED SER: MXL5071CLL, MONITOR  DE 21" NEGRO HP: P201 SER: 3CQ42828W0 MOUSE Y TECLA HP </t>
  </si>
  <si>
    <t>marbete 91363</t>
  </si>
  <si>
    <t xml:space="preserve">EQUIPO DE COMPUTO HP . C..P.U 705G1ED SER: MXL5071CKP, MONITOR  DE 21" NEGRO HP: P201 SER: 3CQ42828VZ MOUSE Y TECLADO HP </t>
  </si>
  <si>
    <t>marbete 91364</t>
  </si>
  <si>
    <t xml:space="preserve">EQUIPO DE COMPUTO HP . C..P.U 705G1ED SER: MXL507123D1, MONITOR  DE 21" NEGRO HP: P201 SER: 3CQ42828VT MOUSE Y TECLA HP </t>
  </si>
  <si>
    <t>marbete 91365</t>
  </si>
  <si>
    <t xml:space="preserve">EQUIPO DE COMPUTO HP . C..P.U 705G1ED SER: MXL5071CLV, MONITOR  DE 21" NEGRO HP: P201 SER: 3CQ42828W3 MOUSE Y TECLA HP </t>
  </si>
  <si>
    <t xml:space="preserve">   </t>
  </si>
  <si>
    <t>marbete 91377</t>
  </si>
  <si>
    <t xml:space="preserve">EQUIPO DE COMPUTO HP . C..P.U 705G1ED SER: MXL5071CLB, MONITOR  DE 21" NEGRO HP: P201 SER: 3CQ42828W8 MOUSE Y TECLA HP </t>
  </si>
  <si>
    <t>marbete 91415</t>
  </si>
  <si>
    <t xml:space="preserve">MONITOR 21" HP PRODISPLASY 9201 20 IN  LED SER: 3CQ42828WB NEGRO </t>
  </si>
  <si>
    <t>marbete 91366</t>
  </si>
  <si>
    <t xml:space="preserve">TECNICO ESPECIALIZADO A  DIRECCIÓN GENERAL </t>
  </si>
  <si>
    <t>CONTRERAS BUSTOS ALEJANDRA</t>
  </si>
  <si>
    <t xml:space="preserve">CAFETERA MOULINEX SILVER FG3508MX </t>
  </si>
  <si>
    <t>FACT- AAA 6478</t>
  </si>
  <si>
    <t>marbete 91367</t>
  </si>
  <si>
    <t xml:space="preserve">DISCO DURO 3.5 SATA MCA SEAGATE 500GB  7200RPM ST500DM002 SER: Z6EE9BE4 MOD: BARRACUDA  NEGRO </t>
  </si>
  <si>
    <t>FACT-GAR41902</t>
  </si>
  <si>
    <t xml:space="preserve"> marbete 91354</t>
  </si>
  <si>
    <t>GRABADORA DE CAMARAS CCTV MCA EPCOM  MOD: EV-1016 TURBO SER: 520792563 CON UN DISCO DURO DE 3TB PARA GRBADORA CCTV</t>
  </si>
  <si>
    <t>FACT-4999B83</t>
  </si>
  <si>
    <t>marbete 91350</t>
  </si>
  <si>
    <t xml:space="preserve">TECNICO ESPECIALIZADP EN CIRCUITO CERRADO CENTRO DE MONITOREO </t>
  </si>
  <si>
    <t xml:space="preserve">MESA PLEGABLE BLANCA </t>
  </si>
  <si>
    <t>FACT-ICAIK64142</t>
  </si>
  <si>
    <t>marbete 91395</t>
  </si>
  <si>
    <t>marbete 91396</t>
  </si>
  <si>
    <t>marbete 91397</t>
  </si>
  <si>
    <t>marbete 91398</t>
  </si>
  <si>
    <t>marbete 91399</t>
  </si>
  <si>
    <t>marbete 91400</t>
  </si>
  <si>
    <t>marbete 91401</t>
  </si>
  <si>
    <t>marbete91402</t>
  </si>
  <si>
    <t>marbete 91403</t>
  </si>
  <si>
    <t>marbete 91404</t>
  </si>
  <si>
    <t xml:space="preserve">ROUTER MCA D-LINK MOD: DIR-615 SER: QX4G1E3501587 NEGRO </t>
  </si>
  <si>
    <t>FACT-GAR43216</t>
  </si>
  <si>
    <t>marbete 91405</t>
  </si>
  <si>
    <t>LONA TOLDO A DOS AGUAS 9.00X 12.00</t>
  </si>
  <si>
    <t xml:space="preserve"> FACT-GDEA 359</t>
  </si>
  <si>
    <t>marbete 91406</t>
  </si>
  <si>
    <t>3 SIRENA PARA INTERIRO DE BAJO CONSUMO Y 6 TRANSFORMADORE DE VOLTAJE 12VDC/1 AMP PARA FOTO SENSORES  3 PZAS  C/U  1,270.20</t>
  </si>
  <si>
    <t>FACT-649</t>
  </si>
  <si>
    <t>marbetes 91483-91484-91485</t>
  </si>
  <si>
    <t>TELEVISION LED 32" HD ATVIO  SER:A096531PS007459</t>
  </si>
  <si>
    <t>FACT-IWAEH79219</t>
  </si>
  <si>
    <t>marbete 91408</t>
  </si>
  <si>
    <t>TELEVISION LED 32" HD ATVIO  SER:A096531PS007424</t>
  </si>
  <si>
    <t>marbete 91409</t>
  </si>
  <si>
    <t>TELEVISION LED 32" HD ATVIO  SER:A096531PS007392.</t>
  </si>
  <si>
    <t>marbete 91410</t>
  </si>
  <si>
    <t>TELEVISION LED 32" HD ATVIO  SER:A096531PS003407</t>
  </si>
  <si>
    <t>marbete 91411</t>
  </si>
  <si>
    <t>TELEVISION LED 32" HD ATVIO  SER:A096531PS007232</t>
  </si>
  <si>
    <t>marbete 91412</t>
  </si>
  <si>
    <t>PINTARRON BLANCO DE 90X120</t>
  </si>
  <si>
    <t>FACT-POSE/26999954</t>
  </si>
  <si>
    <t xml:space="preserve">ACTUALIZACION NOMINPAQ </t>
  </si>
  <si>
    <t xml:space="preserve">TECNICO ESPECIALIZADO RECUSOS HUMANOS NOMINAS  </t>
  </si>
  <si>
    <t>ACTUALIZACION FACTURAS ELELCTRONICAS CONPAQ</t>
  </si>
  <si>
    <t>03/0/8/15</t>
  </si>
  <si>
    <t xml:space="preserve">ENCARGADERA DE AREA B CONTABILIDAD </t>
  </si>
  <si>
    <t xml:space="preserve">ACTUALIZACION DE INDETEC </t>
  </si>
  <si>
    <t xml:space="preserve">RENOVACION 35 LICENCIAS ANTIVIRUS KASPER (Licencia 1642-000451-4EF63DE4 ) </t>
  </si>
  <si>
    <t xml:space="preserve">SANCHEZ GUTIERREZ MARICELA  LA LICENCIA CADUCA EL 03/09/17 </t>
  </si>
  <si>
    <t xml:space="preserve">DETECTOR RAYO FOTOELELCTRICO DIG 50MTS  </t>
  </si>
  <si>
    <t>FACT-1822</t>
  </si>
  <si>
    <t xml:space="preserve">TECNICO ESPECILIZADO  SALAS DE MUSEOGRAFIA </t>
  </si>
  <si>
    <t>PARED EXPANDIBLE  CURVA 2.30X2.30</t>
  </si>
  <si>
    <t>FACT-106FVI</t>
  </si>
  <si>
    <t>marbete 91416</t>
  </si>
  <si>
    <t>TERMO HIDRMETRO P/MEDIR TEMPERATURA  SON 13 PZAS</t>
  </si>
  <si>
    <t>FACT-60</t>
  </si>
  <si>
    <t>ROTOMARTILLO INALAMBRICO Y 2 PINZAS</t>
  </si>
  <si>
    <t>FACT-1763</t>
  </si>
  <si>
    <t>FACT-42581</t>
  </si>
  <si>
    <t xml:space="preserve">MANTENIMIETO </t>
  </si>
  <si>
    <t xml:space="preserve">SOPORTE PARA TV LED DE 26 A 42 </t>
  </si>
  <si>
    <t>FACT-114571</t>
  </si>
  <si>
    <t xml:space="preserve">TENCINCO B TAQUILLA </t>
  </si>
  <si>
    <t xml:space="preserve">GUTIRREZ PEREZ OLGA / PEÑA MORENO MARIA DEL ROCIO </t>
  </si>
  <si>
    <t xml:space="preserve">JGO DE 2 MICROFONOS VHF MCA ESTEN INALAMBRICO DE SOLAPA Y DIADEMA </t>
  </si>
  <si>
    <t>marbete 91247</t>
  </si>
  <si>
    <t xml:space="preserve">DAS KAPITAL, 2009 LADRILLO Y LIBRO MEDIDAS VARIABLE AUTOR: JORGE MENDEZ BLAKE </t>
  </si>
  <si>
    <t>FACT-752F8668C270</t>
  </si>
  <si>
    <t>DAFT PINTURA AL OLEO SOBRE TELA 200X150CM AÑO 2015: PUNK PINTURAL AL OLEO SOBRE TELA 200X150CM ÑO 2015 : LUIS ENRIQUE OROZ PERALES</t>
  </si>
  <si>
    <t>FACT-433D5FDADC5C</t>
  </si>
  <si>
    <t xml:space="preserve">FRATRICIDA 2003-2005 OLEO/TELA 200X500CMS: JOSE ANTONIO RAMIREZ CHAVEZ </t>
  </si>
  <si>
    <t>FACT-C58F49FFCAF0</t>
  </si>
  <si>
    <t xml:space="preserve">ESCULTURA DE MADERA POLICROMADA "LA VISITACIÓN", 85.5X67X83, AÑO DE 1981-2007: JOSE BENITO ZAMORA LOMELI </t>
  </si>
  <si>
    <t>FACT-7D34647FB3CC</t>
  </si>
  <si>
    <t xml:space="preserve">CHALUPA ROJA TECNICA MADERA CLAVOS Y PINTURA MEDIDAS 100X100X500 CN AÑO 2005  FERNANDO PALOMAR </t>
  </si>
  <si>
    <t>FACT-B629EB6BAFF2</t>
  </si>
  <si>
    <t xml:space="preserve">ESCULTURA "CHAMARTIN" 1998 EN METAL DE 1.82X0.89X0.24 : PAUL NEVIN EHITEHEAD </t>
  </si>
  <si>
    <t>FACT-D28AD9B6A6D5</t>
  </si>
  <si>
    <t xml:space="preserve">VENUS, 1995 TALLA SOBRE MADERA DE SABINO 224X69X37CMS: ESTANISLAO CONTRERAS COLIMA  </t>
  </si>
  <si>
    <t>FACT-120</t>
  </si>
  <si>
    <t xml:space="preserve">"APOCALIPSIS" CUADRO OLEO/TELA MEDIDAS 200X170 CMS AÑO 2005: SAMUEL MELENDREZ BAYARDO </t>
  </si>
  <si>
    <t>FACT- MEBS690627PE6</t>
  </si>
  <si>
    <t xml:space="preserve">TITLE: HOMAGE TO THE SQUARE YER. 2015 MED: METAL FRAMES, ENAMEL PAINT AND WIRE DIMENSIONS 70 13/16X70 13X/16 X 1 15/16 ONCHES 180X180X5 CMS : DAVILA JOSE </t>
  </si>
  <si>
    <t>FACT- 000062E</t>
  </si>
  <si>
    <t xml:space="preserve">OBRA, MEXICANA EN PARIS IV, OLEO SOBRE TELA 165X151 CMS : CARLOS VARGAS PONS </t>
  </si>
  <si>
    <t>FACT-01A</t>
  </si>
  <si>
    <t xml:space="preserve">PINTURA AL OLEO TITULO TSICURI II MEDIDA 108X85 CMS AÑO 1968 : TOMAS COFFEEN </t>
  </si>
  <si>
    <t>FACT-104</t>
  </si>
  <si>
    <t xml:space="preserve">INSTALACION DE 10 ELEMENTOS TITULADO AGENTES SOCIALES DEL AÑO 1989 COMPUERSTO DE CARTON, POLIURETANP, PLACA DE ACERO, CADA ELEMENTE MIDE 118X65X80 CMS </t>
  </si>
  <si>
    <t>FACT-41D738AE1970</t>
  </si>
  <si>
    <t>OBRA DE CABALLETE DEL PINTOR JORGE MARTINEZ DENOMINADFA ESTRELLA DE MAR PIROXILINA/MADERA DE 73X61 CMS FECHADA EN 1965</t>
  </si>
  <si>
    <t>FACT-2</t>
  </si>
  <si>
    <t>PROMETEOVII 2005 C-PRINT 160X 127 CMS  GONZALO LEBRIJA IGARTE</t>
  </si>
  <si>
    <t>FACT-000013E</t>
  </si>
  <si>
    <t>TITUTLO " YA ME TIERNES"ARTE OLEO SOBRE TELA 185X185 CMS AÑO 2008</t>
  </si>
  <si>
    <t>FACT-21</t>
  </si>
  <si>
    <t xml:space="preserve">ACTUALIZACION ESPECIAL CONTPAQi NOMINAS UN USUARIO LOTE  160608-98-0259 </t>
  </si>
  <si>
    <t>FACT 157</t>
  </si>
  <si>
    <t>FACT-60913</t>
  </si>
  <si>
    <t xml:space="preserve">FUENTE PTA ORIENTE ESCOLAR </t>
  </si>
  <si>
    <t xml:space="preserve">gasto </t>
  </si>
  <si>
    <t>FACT-63355</t>
  </si>
  <si>
    <t xml:space="preserve">FUENTE  DE PATIOS DE SALA LUDICA </t>
  </si>
  <si>
    <t>gasto  OK CAMBIO POR GRANTIA 31/08/16</t>
  </si>
  <si>
    <t xml:space="preserve">OFICINA DE RECURSOS MATERIALES ( ROLANDO ACOSTA) </t>
  </si>
  <si>
    <t xml:space="preserve">gasto  OK GARANTIA </t>
  </si>
  <si>
    <t>CAMARA MCA SONY CYBESHORT MOD: DSC-2W830 SER:: 5152597 NEGRA ICLUYE: CORREA, BATERIA RECARGABLE, CARGADORADAPTADO, CALES USB, POLIZA DE GARANTIA</t>
  </si>
  <si>
    <t>FACT-AA3644467</t>
  </si>
  <si>
    <t>marbete 91419</t>
  </si>
  <si>
    <t xml:space="preserve">CAMARA FOTOGRAFICA DIGITAL MCA NIKON MOD: COOLPIX-P610 SER: 30032623 NEGRA INCLUYE: CORREAM, BATERIA RECRGABLE DE ION DE LITIO, CARGADOR CON ADAPTADOR AC, CBALE USB, MANUAL DEL USUARIO Y ´POLIZA DE GARANTIA </t>
  </si>
  <si>
    <t>FACT-AA364468</t>
  </si>
  <si>
    <t>Marbete 91418</t>
  </si>
  <si>
    <t xml:space="preserve">DISCO DURO EXTERNO DE 1TB DE 2.5" HDD MCA: ADATA MOD: HD720 SER: 1G0720136146 COLOR NEGRO </t>
  </si>
  <si>
    <t>FACT GAR52306</t>
  </si>
  <si>
    <t>marbete 91420</t>
  </si>
  <si>
    <t>marbete 91434</t>
  </si>
  <si>
    <t>marbete 91432</t>
  </si>
  <si>
    <t xml:space="preserve">CONTRERAS BUSTOS  ALEJANDRA </t>
  </si>
  <si>
    <t>marbete 91433</t>
  </si>
  <si>
    <t xml:space="preserve">NO BREAK MCA APC MOD: BACK-UPS-350 SER: 4B1512P59506 DE 6 CONTACTOS COLOR GRIS/OXFOR </t>
  </si>
  <si>
    <t>FACT-GAR52304</t>
  </si>
  <si>
    <t>marbete 91421</t>
  </si>
  <si>
    <t xml:space="preserve">NO BREAK MCA APC MOD: BACK-UPS-350 SER: 4B1512P59533 DE 6 CONTACTOS COLOR GRIS/OXFOR </t>
  </si>
  <si>
    <t>marbete 91422</t>
  </si>
  <si>
    <t xml:space="preserve">COVARRUBIAS HERNaNDEZ ROSA YADIRA </t>
  </si>
  <si>
    <t xml:space="preserve">NO BREAK MCA APC MOD: BACK-UPS-350 SER: 4B1602P28089 CONTACTOS COLOR GRIS/OXFOR </t>
  </si>
  <si>
    <t>marbete 91424</t>
  </si>
  <si>
    <t xml:space="preserve">NO BREAK MCA APC MOD: BACK-UPS-350 SER: 4B1508P19724  DE 6 CONTACTOS COLOR GRIS/OXFOR </t>
  </si>
  <si>
    <t>marbete 91423</t>
  </si>
  <si>
    <t xml:space="preserve">PEREZ CASARES SONIA </t>
  </si>
  <si>
    <t xml:space="preserve">NO BREAK MCA APC MOD: BACK-UPS-350 SER: 4B1508P19026  DE 6 CONTACTOS COLOR GRIS/OXFOR </t>
  </si>
  <si>
    <t>marbete 91428</t>
  </si>
  <si>
    <t xml:space="preserve">DIRECTOR.-COORDINACION DE EXPOSICIONES </t>
  </si>
  <si>
    <t xml:space="preserve">NO BREAK MCA APC MOD: BACK-UPS-350 SER: 4B1512P59369  DE 6 CONTACTOS COLOR GRIS/OXFOR </t>
  </si>
  <si>
    <t>marbete 91429</t>
  </si>
  <si>
    <t xml:space="preserve">COORDINADOR  COORDINACION DE EXPOSICIONES </t>
  </si>
  <si>
    <t xml:space="preserve">DIÁZ VAZQUEZ MARÍA DEL RAYO </t>
  </si>
  <si>
    <t xml:space="preserve">NO BREAK MCA APC MOD: BACK-UPS-350 SER: 4B1508P19025  DE 6 CONTACTOS COLOR GRIS/OXFOR </t>
  </si>
  <si>
    <t>marbete 91425</t>
  </si>
  <si>
    <t xml:space="preserve">ANALISTA B . ATENCION A VISITANTES </t>
  </si>
  <si>
    <t xml:space="preserve">NO BREAK MCA APC MOD: BACK-UPS-350 SER: 4B1602P28210  DE 6 CONTACTOS COLOR GRIS/OXFOR </t>
  </si>
  <si>
    <t>marbete 91426</t>
  </si>
  <si>
    <t xml:space="preserve">NO BREAK MCA APC MOD: BACK-UPS-350 SER: 4B1512P59290  DE 6 CONTACTOS COLOR GRIS/OXFOR </t>
  </si>
  <si>
    <t>marbete 91427</t>
  </si>
  <si>
    <t xml:space="preserve">COORDINADOR RELACIONES PUBLICAS Y SERVICIOS EDUCTIVOS </t>
  </si>
  <si>
    <t xml:space="preserve">SANCHEZ JIMENeZ CLAUDIA LETICIA </t>
  </si>
  <si>
    <t xml:space="preserve">NO BREAK MCA APC MOD: BACK-UPS-350 SER: 4B1602P23791  DE 6 CONTACTOS COLOR GRIS/OXFOR </t>
  </si>
  <si>
    <t>marbete 91430</t>
  </si>
  <si>
    <t xml:space="preserve">IMPRESORA  MULTIFUNCIONAL  PRO X451DW  SER: 07893552003314 </t>
  </si>
  <si>
    <t>FACT-GAR52305</t>
  </si>
  <si>
    <t>marbete 91431</t>
  </si>
  <si>
    <t xml:space="preserve">ANTIVIRUS BITDEFENDER 3 USUARIOS </t>
  </si>
  <si>
    <t>FACT-471</t>
  </si>
  <si>
    <t xml:space="preserve">SIERRA DE INGLETE  25MM (10") MCA MAKITA MODE: MLS100 SER:  219708  </t>
  </si>
  <si>
    <t>FACT-8196-1</t>
  </si>
  <si>
    <t>marbete 91435</t>
  </si>
  <si>
    <t>RADIO PORTATIL MCA KENWOOD UHF  MOD: TK-3402 NEGRO SER: B5811711</t>
  </si>
  <si>
    <t>FACT-2037</t>
  </si>
  <si>
    <t>marbete 91436</t>
  </si>
  <si>
    <t>GUTIERREZ LOPEZ JOSE MATIN (4)</t>
  </si>
  <si>
    <t>RADIO PORTATIL MCA KENWOOD UHF  MOD: TK-3402 NEGRO SER: B5811712</t>
  </si>
  <si>
    <t>marbete 91437</t>
  </si>
  <si>
    <t>GUTIERREZ LOPEZ JOSE MATIN (8)</t>
  </si>
  <si>
    <t>RADIO PORTATIL MCA KENWOOD UHF  MOD: TK-3402 NEGRO SER: B5811713</t>
  </si>
  <si>
    <t>marbete 91438</t>
  </si>
  <si>
    <t xml:space="preserve">DIRECTOR DE SERVICIOS GENERALES CONTABILIDAD </t>
  </si>
  <si>
    <t>RADIO PORTATIL MCA KENWOOD UHF  MOD: TK-3402 NEGRO SER: B5811714</t>
  </si>
  <si>
    <t>marbete 91439</t>
  </si>
  <si>
    <t>RADIO PORTATIL MCA KENWOOD UHF  MOD: TK-3402 NEGRO SER: B5811715</t>
  </si>
  <si>
    <t>marbete 91440</t>
  </si>
  <si>
    <t>GUTIERREZ LOPEZ MARTIN (7)</t>
  </si>
  <si>
    <t>RADIO PORTATIL MCA KENWOOD UHF  MOD: TK-3402 NEGRO SER: B5814591</t>
  </si>
  <si>
    <t>marbete 91441</t>
  </si>
  <si>
    <t>GUTIERREZ LOPEZ MARTIN (1)</t>
  </si>
  <si>
    <t>RADIO PORTATIL MCA KENWOOD UHF  MOD: TK-3402 NEGRO SER: B5814592</t>
  </si>
  <si>
    <t>marbete 91442</t>
  </si>
  <si>
    <t>GUTIERREZ LOPEZ MARTIN (5)</t>
  </si>
  <si>
    <t>RADIO PORTATIL MCA KENWOOD UHF  MOD: TK-3402 NEGRO SER: B5814593</t>
  </si>
  <si>
    <t>marbete 91443</t>
  </si>
  <si>
    <t>GUTIERREZ LOPEZ MARTIN (9)</t>
  </si>
  <si>
    <t>RADIO PORTATIL MCA KENWOOD UHF  MOD: TK-3402 NEGRO SER: B5814594</t>
  </si>
  <si>
    <t>marbete 91444</t>
  </si>
  <si>
    <t>GUTIERREZ LOPEZ MARTIN (6)</t>
  </si>
  <si>
    <t>RADIO PORTATIL MCA KENWOOD UHF  MOD: TK-3402 NEGRO SER: B5814595</t>
  </si>
  <si>
    <t>marbete 91445</t>
  </si>
  <si>
    <t>GUTIERREZ LOPEZ MARTIN (3)</t>
  </si>
  <si>
    <t>HORNO DE MICROONDAS  MCA  MENUMSTER MMS 10T S  SER: 1509462695</t>
  </si>
  <si>
    <t>FACT-A1621</t>
  </si>
  <si>
    <t>marbete 91446</t>
  </si>
  <si>
    <t>HIDROLAVADORA  GASOLINA 6.5HP 3045PS1</t>
  </si>
  <si>
    <t>FACT-8404-1</t>
  </si>
  <si>
    <t>marbete 91447</t>
  </si>
  <si>
    <t xml:space="preserve">SOLDADORA INVERTER PARA  ELECTRODO  200A  120,220V MCA GLADIADOR  COLOR NARANJA CON UNA PINZA PORTA ELELCTRODO, 1 PINZA DE MASA,  MOD: IE6200/3 BVM  K  </t>
  </si>
  <si>
    <t>FACT-8596- 1</t>
  </si>
  <si>
    <t>marbete 91449</t>
  </si>
  <si>
    <t xml:space="preserve">CARETA ELECTRONICA PARA SOLDAR NEGRA MCA SILVERLINE </t>
  </si>
  <si>
    <t>marbete 91450</t>
  </si>
  <si>
    <t xml:space="preserve">MESA VERONA DE 90 DE DIAMETRO COLOR BIEGE </t>
  </si>
  <si>
    <t>FACT-IWABJ219557</t>
  </si>
  <si>
    <t>marbete 91451</t>
  </si>
  <si>
    <t>marbete 91452</t>
  </si>
  <si>
    <t>marbete 91453</t>
  </si>
  <si>
    <t>marbete 91454</t>
  </si>
  <si>
    <t xml:space="preserve">SILLA METALICA PLEGABLE RESPALDO Y ASIENTO EN VINIL COLOR NEGRO </t>
  </si>
  <si>
    <t>FACT-IACIK103266</t>
  </si>
  <si>
    <t>marbete 91455</t>
  </si>
  <si>
    <t>marbete 91456</t>
  </si>
  <si>
    <t>marbete 91457</t>
  </si>
  <si>
    <t>marbete 91458</t>
  </si>
  <si>
    <t>marbete 91459</t>
  </si>
  <si>
    <t>marbete 91460</t>
  </si>
  <si>
    <t>marbete 91461</t>
  </si>
  <si>
    <t>marbete 91462</t>
  </si>
  <si>
    <t>marbete 91463</t>
  </si>
  <si>
    <t>marbete 91464</t>
  </si>
  <si>
    <t>marbete 91465</t>
  </si>
  <si>
    <t>marbete 91466</t>
  </si>
  <si>
    <t>marbete 91467</t>
  </si>
  <si>
    <t>marbete 91468</t>
  </si>
  <si>
    <t>marbete 91469</t>
  </si>
  <si>
    <t>marbete 91470</t>
  </si>
  <si>
    <t>marbete 91471</t>
  </si>
  <si>
    <t>marbete 91472</t>
  </si>
  <si>
    <t>marbete 91473</t>
  </si>
  <si>
    <t>marbete 91474</t>
  </si>
  <si>
    <t xml:space="preserve">CAFETERA ELELCTRCIA DE 40 TAZAS </t>
  </si>
  <si>
    <t>FACT-  IACAIK 103267</t>
  </si>
  <si>
    <t>marbete 91475</t>
  </si>
  <si>
    <t>BOTE DE BASURA BALANCI 50 LTS</t>
  </si>
  <si>
    <t>FACT -IWADP108611</t>
  </si>
  <si>
    <t>marbete 91476</t>
  </si>
  <si>
    <t>marbete 91477</t>
  </si>
  <si>
    <t xml:space="preserve">SWITCH 16 PTOS  MCA TP-LINK  MOD: TL-SG1016 VER 10.0 SER: 2159513001647 COLOR GRIS/OXFORD </t>
  </si>
  <si>
    <t>FACT-GAR55206</t>
  </si>
  <si>
    <t>marbete 91478</t>
  </si>
  <si>
    <t xml:space="preserve">PRINTSERVER STARTECH USB PM1115U2 SER: 20812005100490 NEGRO </t>
  </si>
  <si>
    <t>FACT-PAT13321</t>
  </si>
  <si>
    <t>marbete 91479</t>
  </si>
  <si>
    <t xml:space="preserve">SUMINISTRO DE BOMBA SUMERGIBLE 1/2 HP </t>
  </si>
  <si>
    <t>FACT-62174F</t>
  </si>
  <si>
    <t xml:space="preserve">CASA CLEMENTE OROZCO </t>
  </si>
  <si>
    <t>CREATIVE CLOUD INDV ALL MLP 12 Mo ESD Sub MUN 1 YR PRPD ( Actualizacion de incidencia Adobe: 0220153728)</t>
  </si>
  <si>
    <t>FACT-7555573260</t>
  </si>
  <si>
    <t xml:space="preserve">35 RENOVACION ANTIVIRUS MCA KASPERSKY ENDPOINT SECURITY FOR BISINESS  SELEC 2016-2017  LICENCIAMIENTO ANUAL 1642-00451-4EF63DE4 (cada una $113.68con I.VA.) </t>
  </si>
  <si>
    <t>FACT-UD0501-F034218</t>
  </si>
  <si>
    <t xml:space="preserve">CENTRO DE MONITOREO </t>
  </si>
  <si>
    <t>DIFERENTES AREAS DIL INSTITUTO CULTURAL CABAÑAS</t>
  </si>
  <si>
    <t xml:space="preserve">ACTUALIZACION DE LICENCIA DE FACTURAS ELELCTRONICA </t>
  </si>
  <si>
    <t xml:space="preserve">SILVIA GONZALEZ MARTINEZ </t>
  </si>
  <si>
    <t>CAMBIAPAÑALERAS HORIZONTAL GRIS AY1000 JOFEL (OC-328790)</t>
  </si>
  <si>
    <t>FACT-C-103486</t>
  </si>
  <si>
    <t>marbete 91491</t>
  </si>
  <si>
    <t>marbete 91492</t>
  </si>
  <si>
    <t>INSTITUTO CULTURAL CABAÑAS</t>
  </si>
  <si>
    <t>MUNICIPIO</t>
  </si>
  <si>
    <t>SECTOR</t>
  </si>
  <si>
    <t>CLASIFICACION</t>
  </si>
  <si>
    <t>USO O SITUACION FISICA</t>
  </si>
  <si>
    <t>DETALLE DEL USO</t>
  </si>
  <si>
    <t>SUPERFICIE</t>
  </si>
  <si>
    <t>VALOR</t>
  </si>
  <si>
    <t>MODALIDAD JURÍDICA</t>
  </si>
  <si>
    <t>GUADALAJARA</t>
  </si>
  <si>
    <t>JUAREZ</t>
  </si>
  <si>
    <t xml:space="preserve">AURELIO ACEVES 27 ENTRE LOPEZ COTILLA Y ARCOS </t>
  </si>
  <si>
    <t>FINCA. EDIFICIO PERTENECIENTE AL  GOBIERNO DEL ESTADO DE JALISCO</t>
  </si>
  <si>
    <t>MUSEO</t>
  </si>
  <si>
    <t>MUSEO TALLER JOSE CLEMENTE OROZCO</t>
  </si>
  <si>
    <t>Terreno 331.20 M2 .</t>
  </si>
  <si>
    <t>Se desonoce el Valor toda vez que el Instituto Cultural Cabañas por Ley tiene su sede, más no la propiedad del inmueble ya que este es propiedad del Gobierno del Estado de Jalisco.</t>
  </si>
  <si>
    <t xml:space="preserve">El inmueble es propiedad del Gobierno del Estado de Jalisco. El cual ha otorgado la posesión del  mismo al ICC para que desarrolle los objetivos establecidos en el artículo 3° de la Ley Orgánica Orgánica del Instituto Cultural Cabañas </t>
  </si>
  <si>
    <t>LIBERTAD</t>
  </si>
  <si>
    <t>CABAÑAS No.8 PLAZA TAPATIA, COL. LAS FRESAS C.P. 44360 GUADALAJARA, JAL. MÉXICO</t>
  </si>
  <si>
    <t>USOS MULTIPLES</t>
  </si>
  <si>
    <t>INSTITUTO CULTURAL CABAÑAS (MUSEO, ESCUELA, OFICINAS ADMINISTRATIVAS), SRIA. CULTURA</t>
  </si>
  <si>
    <t>23,447.90 M2.</t>
  </si>
  <si>
    <t>INVENTARIO BIENES INMUEBLES 201</t>
  </si>
  <si>
    <t>RELACION DE EQUIPOS EN COMODATO 2017</t>
  </si>
  <si>
    <t>OBSERVACIONES</t>
  </si>
  <si>
    <t xml:space="preserve">EQUIPO DE COMPUTO C.P.U. LANIX  MOD: 3180 SER:0709422145 NEGRO, TECLADO ACTEK MOD: RT-9910 SER: 0492970045177, MOUSE  LANIS MOD: Lnn3+O SER: 200511001117 </t>
  </si>
  <si>
    <t xml:space="preserve">TECNICO "B" RELACIONES PUBLICAS Y SERVICIOS EDUCATIVOS </t>
  </si>
  <si>
    <r>
      <t xml:space="preserve"> CHAVEZ IÑIGUEZ ALBA TONANTZIN</t>
    </r>
    <r>
      <rPr>
        <b/>
        <sz val="9"/>
        <color rgb="FFFF0000"/>
        <rFont val="Arial"/>
        <family val="2"/>
      </rPr>
      <t xml:space="preserve"> </t>
    </r>
  </si>
  <si>
    <t>MONITOR LANIX MOD: 700W SER: FYNU7C103598U</t>
  </si>
  <si>
    <t xml:space="preserve">HERNÁNDEZ CARDONA MARÍA GABRIELA </t>
  </si>
  <si>
    <t xml:space="preserve">OFICIO COMODATO NÚMERO: SECAD/DGL/DCP/OFS/00741/2012 DE FECHA 25 DE SEPTIEMBRE DE 2012 </t>
  </si>
  <si>
    <t>NO BREAK MCA TRIPPLITE MOD: OMNISMART500 SER: 9748ALROM6638002</t>
  </si>
  <si>
    <t>LAP TOP MCA SAMSUNG MODELO: 600B SERIE: HLAH93CB900425X</t>
  </si>
  <si>
    <t>LAP TOP MCA SAMSUNG MODELO: 600B SERIE: HLAH93CB900511Y</t>
  </si>
  <si>
    <t>LAP TOP MCA SAMSUNG MODELO: 600B SERIE: HLAH93CB900656H</t>
  </si>
  <si>
    <t>LAP TOP MCA SAMSUNG MODELO: NP600B4B-S01MX SERIE: HLAH93CB900141D</t>
  </si>
  <si>
    <t xml:space="preserve">DIRECTOR </t>
  </si>
  <si>
    <t xml:space="preserve">LIC. RAMIREZ CAMPUZANO OLGA </t>
  </si>
  <si>
    <t xml:space="preserve">TECNICO ESPECIALIZADO EN CIRCUITO CERRADO CENTRO DE MONITOREO  </t>
  </si>
  <si>
    <t xml:space="preserve">TECNICO  B RELACIONES PUBLICAS Y SERVICIOS EDUCATIVOS </t>
  </si>
  <si>
    <t xml:space="preserve">DIRECTOR DE CURDURIA Y MUSEOGRAFIA </t>
  </si>
  <si>
    <t>MODALIDAD DE LA POSESIÓN : LA TOTALIDAD DE LOS BIENE MUEBLES CONTENIDOS EN EL PRESENTE INVENTARIO FUERON ADQUIRIDOS MEDIANTE COMPRA - VENTA . SE ADJUNTAN NUMERO DE FACTURAS Y FECHAS DE ADQUISICION</t>
  </si>
  <si>
    <t>Guadalajara, Jalisco., 31 Enero 2017</t>
  </si>
  <si>
    <t xml:space="preserve"> Estado Actual </t>
  </si>
  <si>
    <t>Serie</t>
  </si>
  <si>
    <t>Placas</t>
  </si>
  <si>
    <t>Modelo</t>
  </si>
  <si>
    <t>Marca</t>
  </si>
  <si>
    <t>Tipo</t>
  </si>
  <si>
    <t xml:space="preserve">Ubicación </t>
  </si>
  <si>
    <t xml:space="preserve">Resguardante,Puesto, Ubicación   </t>
  </si>
  <si>
    <t>No. Control Inventario</t>
  </si>
  <si>
    <t>Valor factura</t>
  </si>
  <si>
    <t>Observaciones</t>
  </si>
  <si>
    <t>Seguro Vehicular</t>
  </si>
  <si>
    <t>Fecha de Adquisicion</t>
  </si>
  <si>
    <t>Uso del vehículo</t>
  </si>
  <si>
    <t>Modalidad Jurídica</t>
  </si>
  <si>
    <t>3FTDF176XWMB18836</t>
  </si>
  <si>
    <t>JP 40429</t>
  </si>
  <si>
    <t>FORD</t>
  </si>
  <si>
    <t>F-250XLT LOBO PICK-UP</t>
  </si>
  <si>
    <t>Cabañas #8, col. Las Fresas, Guadalajara, Jalisco. C.P. 44360</t>
  </si>
  <si>
    <t>Contrato de Comodato. Valor no especificado por el comodante, por lo que el ICC no puede establecer el valor ni establecerse número de inventario por tratarse de un comodato.</t>
  </si>
  <si>
    <t xml:space="preserve">Color blanco, tapicería interior regular </t>
  </si>
  <si>
    <t>GRUPO FINANCIERO BANORTE S.A DE C.V. POLIZA 130 VIGENCIA 30 NOV 2016</t>
  </si>
  <si>
    <t>No aplica</t>
  </si>
  <si>
    <t xml:space="preserve">Utilitario * </t>
  </si>
  <si>
    <t>Comodato</t>
  </si>
  <si>
    <t>2.-  Bueno</t>
  </si>
  <si>
    <t>1G1ZS58F77F181461</t>
  </si>
  <si>
    <t>JFG 6350</t>
  </si>
  <si>
    <t>CHEVROLET</t>
  </si>
  <si>
    <t>MALIBU LS</t>
  </si>
  <si>
    <t>Color blanco perla, tapicería buena</t>
  </si>
  <si>
    <t>GRUPO FINANCIERO BANORTE S.A DE C.V. POLIZA 129 VIGENCIA 30 NOV 2016</t>
  </si>
  <si>
    <t>compraventa</t>
  </si>
  <si>
    <t>3.- Bueno</t>
  </si>
  <si>
    <t>1FTNE14W17DA10681</t>
  </si>
  <si>
    <t>JFG 6448</t>
  </si>
  <si>
    <t>ECONOLINE E-150</t>
  </si>
  <si>
    <t>Color blanco, tapicería buena</t>
  </si>
  <si>
    <t>GRUPO FINANCIERO BANORTE S.A DE C.V. POLIZA 130 VIFENCIA 30 NOV 2016</t>
  </si>
  <si>
    <t>4.- Regular</t>
  </si>
  <si>
    <t>3N1EB31S5WL088544</t>
  </si>
  <si>
    <t xml:space="preserve">JHZ 1341 </t>
  </si>
  <si>
    <t>NISSAN</t>
  </si>
  <si>
    <t>TSURU GSI</t>
  </si>
  <si>
    <t>* Todos los vehículos son utilizados exclusivamente para el desarrollo de las funciones y objetivos del ICC.</t>
  </si>
  <si>
    <t xml:space="preserve">                                                 2017   PARQUE VEHICULAR DESTINADO AL INSTITUTO CULTURAL CABAÑAS</t>
  </si>
  <si>
    <t xml:space="preserve">1.-  Regular </t>
  </si>
  <si>
    <t xml:space="preserve">Color blanco, tapicería mala </t>
  </si>
  <si>
    <t xml:space="preserve">Rolando Navarro Acosta Director de servicios Generales </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</si>
</sst>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7" formatCode="&quot;$&quot;#,##0.00;\-&quot;$&quot;#,##0.00"/>
    <numFmt numFmtId="8" formatCode="&quot;$&quot;#,##0.00;[Red]\-&quot;$&quot;#,##0.00"/>
    <numFmt numFmtId="44" formatCode="_-&quot;$&quot;* #,##0.00_-;\-&quot;$&quot;* #,##0.00_-;_-&quot;$&quot;* &quot;-&quot;??_-;_-@_-"/>
    <numFmt numFmtId="164" formatCode="&quot;$&quot;#,##0.00"/>
    <numFmt numFmtId="165" formatCode="_(&quot;$&quot;* #,##0.00_);_(&quot;$&quot;* \(#,##0.00\);_(&quot;$&quot;* &quot;-&quot;??_);_(@_)"/>
    <numFmt numFmtId="166" formatCode="_-[$€-2]* #,##0.00_-;\-[$€-2]* #,##0.00_-;_-[$€-2]* &quot;-&quot;??_-"/>
  </numFmts>
  <fonts count="52">
    <font>
      <sz val="10"/>
      <name val="Arial"/>
      <family val="2"/>
    </font>
    <font>
      <sz val="11"/>
      <color theme="1"/>
      <name val="Calibri"/>
      <family val="2"/>
      <scheme val="minor"/>
    </font>
    <font>
      <sz val="10"/>
      <name val="Arial"/>
      <family val="2"/>
    </font>
    <font>
      <b/>
      <sz val="11"/>
      <color theme="1"/>
      <name val="Arial"/>
      <family val="2"/>
    </font>
    <font>
      <b/>
      <sz val="9"/>
      <color theme="1"/>
      <name val="Arial"/>
      <family val="2"/>
    </font>
    <font>
      <sz val="10"/>
      <color indexed="8"/>
      <name val="MS Sans Serif"/>
      <family val="2"/>
    </font>
    <font>
      <sz val="8"/>
      <color indexed="8"/>
      <name val="Arial"/>
      <family val="2"/>
    </font>
    <font>
      <sz val="8"/>
      <name val="Arial"/>
      <family val="2"/>
    </font>
    <font>
      <b/>
      <sz val="11"/>
      <color rgb="FFFF0000"/>
      <name val="Arial"/>
      <family val="2"/>
    </font>
    <font>
      <sz val="20"/>
      <color indexed="8"/>
      <name val="Arial"/>
      <family val="2"/>
    </font>
    <font>
      <b/>
      <i/>
      <sz val="8"/>
      <color indexed="8"/>
      <name val="Arial"/>
      <family val="2"/>
    </font>
    <font>
      <i/>
      <sz val="8"/>
      <name val="Arial"/>
      <family val="2"/>
    </font>
    <font>
      <b/>
      <sz val="8"/>
      <color indexed="8"/>
      <name val="Arial"/>
      <family val="2"/>
    </font>
    <font>
      <b/>
      <sz val="8"/>
      <name val="Arial"/>
      <family val="2"/>
    </font>
    <font>
      <b/>
      <sz val="14"/>
      <color indexed="8"/>
      <name val="Arial"/>
      <family val="2"/>
    </font>
    <font>
      <sz val="9"/>
      <name val="Arial"/>
      <family val="2"/>
    </font>
    <font>
      <b/>
      <sz val="11"/>
      <color indexed="8"/>
      <name val="Arial"/>
      <family val="2"/>
    </font>
    <font>
      <sz val="8"/>
      <color rgb="FFFF0000"/>
      <name val="Arial"/>
      <family val="2"/>
    </font>
    <font>
      <sz val="8"/>
      <color theme="1"/>
      <name val="Arial"/>
      <family val="2"/>
    </font>
    <font>
      <sz val="10"/>
      <color indexed="8"/>
      <name val="Arial"/>
      <family val="2"/>
    </font>
    <font>
      <b/>
      <sz val="10"/>
      <color indexed="8"/>
      <name val="Arial"/>
      <family val="2"/>
    </font>
    <font>
      <sz val="8"/>
      <color rgb="FF00B050"/>
      <name val="Arial"/>
      <family val="2"/>
    </font>
    <font>
      <sz val="8"/>
      <color rgb="FFC00000"/>
      <name val="Arial"/>
      <family val="2"/>
    </font>
    <font>
      <sz val="8"/>
      <color rgb="FF7030A0"/>
      <name val="Arial"/>
      <family val="2"/>
    </font>
    <font>
      <sz val="8"/>
      <color theme="5" tint="-0.499984740745262"/>
      <name val="Arial"/>
      <family val="2"/>
    </font>
    <font>
      <sz val="8"/>
      <color theme="8" tint="-0.249977111117893"/>
      <name val="Arial"/>
      <family val="2"/>
    </font>
    <font>
      <sz val="8"/>
      <name val="AmerType Md BT"/>
    </font>
    <font>
      <sz val="8"/>
      <color rgb="FFFFFF00"/>
      <name val="Arial"/>
      <family val="2"/>
    </font>
    <font>
      <b/>
      <sz val="9"/>
      <color indexed="8"/>
      <name val="Arial"/>
      <family val="2"/>
    </font>
    <font>
      <b/>
      <sz val="16"/>
      <color rgb="FFFF0000"/>
      <name val="Arial"/>
      <family val="2"/>
    </font>
    <font>
      <sz val="7"/>
      <color indexed="8"/>
      <name val="Arial"/>
      <family val="2"/>
    </font>
    <font>
      <sz val="11"/>
      <color indexed="8"/>
      <name val="Arial"/>
      <family val="2"/>
    </font>
    <font>
      <b/>
      <sz val="9"/>
      <color indexed="81"/>
      <name val="Tahoma"/>
      <family val="2"/>
    </font>
    <font>
      <sz val="9"/>
      <color indexed="81"/>
      <name val="Tahoma"/>
      <family val="2"/>
    </font>
    <font>
      <sz val="9.85"/>
      <color indexed="8"/>
      <name val="Times New Roman"/>
      <family val="1"/>
    </font>
    <font>
      <b/>
      <sz val="11"/>
      <color theme="1"/>
      <name val="Calibri"/>
      <family val="2"/>
      <scheme val="minor"/>
    </font>
    <font>
      <sz val="9"/>
      <color rgb="FF777777"/>
      <name val="Arial"/>
      <family val="2"/>
    </font>
    <font>
      <b/>
      <sz val="16"/>
      <color theme="1"/>
      <name val="Calibri"/>
      <family val="2"/>
      <scheme val="minor"/>
    </font>
    <font>
      <b/>
      <sz val="14"/>
      <color theme="1"/>
      <name val="Calibri"/>
      <family val="2"/>
      <scheme val="minor"/>
    </font>
    <font>
      <b/>
      <sz val="10"/>
      <name val="Bookman Old Style"/>
      <family val="1"/>
    </font>
    <font>
      <sz val="9"/>
      <color theme="1"/>
      <name val="Bookman Old Style"/>
      <family val="1"/>
    </font>
    <font>
      <sz val="9"/>
      <name val="Bookman Old Style"/>
      <family val="1"/>
    </font>
    <font>
      <sz val="11"/>
      <color theme="1"/>
      <name val="Arial"/>
      <family val="2"/>
    </font>
    <font>
      <b/>
      <sz val="9"/>
      <color rgb="FFFF0000"/>
      <name val="Arial"/>
      <family val="2"/>
    </font>
    <font>
      <sz val="7"/>
      <color theme="1"/>
      <name val="Arial"/>
      <family val="2"/>
    </font>
    <font>
      <b/>
      <sz val="8"/>
      <color theme="1"/>
      <name val="Arial"/>
      <family val="2"/>
    </font>
    <font>
      <b/>
      <sz val="9"/>
      <color theme="1"/>
      <name val="Calibri"/>
      <family val="2"/>
      <scheme val="minor"/>
    </font>
    <font>
      <sz val="12"/>
      <color theme="1"/>
      <name val="Calibri"/>
      <family val="2"/>
      <scheme val="minor"/>
    </font>
    <font>
      <sz val="16"/>
      <name val="Arial"/>
      <family val="2"/>
    </font>
    <font>
      <b/>
      <sz val="9"/>
      <name val="Arial"/>
      <family val="2"/>
    </font>
    <font>
      <sz val="9"/>
      <color indexed="8"/>
      <name val="Arial"/>
      <family val="2"/>
    </font>
    <font>
      <sz val="10"/>
      <color theme="0" tint="-0.34998626667073579"/>
      <name val="Arial"/>
      <family val="2"/>
    </font>
  </fonts>
  <fills count="6">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s>
  <borders count="23">
    <border>
      <left/>
      <right/>
      <top/>
      <bottom/>
      <diagonal/>
    </border>
    <border>
      <left/>
      <right/>
      <top/>
      <bottom style="medium">
        <color indexed="6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indexed="64"/>
      </left>
      <right style="thin">
        <color indexed="64"/>
      </right>
      <top style="medium">
        <color indexed="64"/>
      </top>
      <bottom style="medium">
        <color indexed="64"/>
      </bottom>
      <diagonal/>
    </border>
    <border>
      <left style="thin">
        <color auto="1"/>
      </left>
      <right/>
      <top/>
      <bottom/>
      <diagonal/>
    </border>
    <border>
      <left style="thin">
        <color indexed="64"/>
      </left>
      <right/>
      <top style="medium">
        <color indexed="64"/>
      </top>
      <bottom style="medium">
        <color indexed="64"/>
      </bottom>
      <diagonal/>
    </border>
    <border>
      <left style="thin">
        <color auto="1"/>
      </left>
      <right style="thin">
        <color auto="1"/>
      </right>
      <top/>
      <bottom style="medium">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bottom/>
      <diagonal/>
    </border>
  </borders>
  <cellStyleXfs count="11">
    <xf numFmtId="0" fontId="0" fillId="0" borderId="0"/>
    <xf numFmtId="165" fontId="2" fillId="0" borderId="0" applyFont="0" applyFill="0" applyBorder="0" applyAlignment="0" applyProtection="0"/>
    <xf numFmtId="0" fontId="5" fillId="0" borderId="0"/>
    <xf numFmtId="0" fontId="5" fillId="0" borderId="0"/>
    <xf numFmtId="166"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34" fillId="0" borderId="0" applyFont="0" applyFill="0" applyBorder="0" applyAlignment="0" applyProtection="0"/>
    <xf numFmtId="0" fontId="2" fillId="0" borderId="0"/>
    <xf numFmtId="0" fontId="5" fillId="0" borderId="0"/>
    <xf numFmtId="0" fontId="1" fillId="0" borderId="0"/>
  </cellStyleXfs>
  <cellXfs count="212">
    <xf numFmtId="0" fontId="0" fillId="0" borderId="0" xfId="0"/>
    <xf numFmtId="0" fontId="4" fillId="0" borderId="1" xfId="0" applyFont="1" applyBorder="1" applyAlignment="1"/>
    <xf numFmtId="0" fontId="6" fillId="2" borderId="2" xfId="2" applyFont="1" applyFill="1" applyBorder="1" applyAlignment="1">
      <alignment horizontal="center"/>
    </xf>
    <xf numFmtId="0" fontId="6" fillId="2" borderId="3" xfId="2" applyFont="1" applyFill="1" applyBorder="1" applyAlignment="1">
      <alignment horizontal="center"/>
    </xf>
    <xf numFmtId="0" fontId="6" fillId="3" borderId="3" xfId="2" applyFont="1" applyFill="1" applyBorder="1" applyAlignment="1">
      <alignment horizontal="center" wrapText="1"/>
    </xf>
    <xf numFmtId="0" fontId="6" fillId="2" borderId="3" xfId="2" applyFont="1" applyFill="1" applyBorder="1" applyAlignment="1">
      <alignment horizontal="center" wrapText="1"/>
    </xf>
    <xf numFmtId="0" fontId="6" fillId="2" borderId="4" xfId="2" applyFont="1" applyFill="1" applyBorder="1" applyAlignment="1">
      <alignment horizontal="center"/>
    </xf>
    <xf numFmtId="0" fontId="6" fillId="0" borderId="5" xfId="2" applyFont="1" applyFill="1" applyBorder="1" applyAlignment="1">
      <alignment horizontal="right"/>
    </xf>
    <xf numFmtId="0" fontId="6" fillId="0" borderId="6" xfId="2" applyFont="1" applyFill="1" applyBorder="1" applyAlignment="1">
      <alignment horizontal="left" wrapText="1"/>
    </xf>
    <xf numFmtId="17" fontId="6" fillId="0" borderId="6" xfId="2" applyNumberFormat="1" applyFont="1" applyFill="1" applyBorder="1" applyAlignment="1">
      <alignment horizontal="left" wrapText="1"/>
    </xf>
    <xf numFmtId="0" fontId="7" fillId="0" borderId="6" xfId="0" applyNumberFormat="1" applyFont="1" applyFill="1" applyBorder="1"/>
    <xf numFmtId="7" fontId="7" fillId="0" borderId="6" xfId="2" applyNumberFormat="1" applyFont="1" applyFill="1" applyBorder="1" applyAlignment="1">
      <alignment horizontal="right" wrapText="1"/>
    </xf>
    <xf numFmtId="14" fontId="6" fillId="0" borderId="6" xfId="2" applyNumberFormat="1" applyFont="1" applyFill="1" applyBorder="1" applyAlignment="1">
      <alignment horizontal="left" wrapText="1"/>
    </xf>
    <xf numFmtId="0" fontId="6" fillId="0" borderId="6" xfId="2" applyFont="1" applyFill="1" applyBorder="1" applyAlignment="1">
      <alignment horizontal="center" wrapText="1"/>
    </xf>
    <xf numFmtId="0" fontId="6" fillId="0" borderId="7" xfId="2" applyFont="1" applyFill="1" applyBorder="1" applyAlignment="1">
      <alignment horizontal="left" wrapText="1"/>
    </xf>
    <xf numFmtId="7" fontId="6" fillId="0" borderId="6" xfId="2" applyNumberFormat="1" applyFont="1" applyFill="1" applyBorder="1" applyAlignment="1">
      <alignment horizontal="right" wrapText="1"/>
    </xf>
    <xf numFmtId="7" fontId="6" fillId="0" borderId="6" xfId="2" applyNumberFormat="1" applyFont="1" applyFill="1" applyBorder="1" applyAlignment="1">
      <alignment horizontal="left" wrapText="1"/>
    </xf>
    <xf numFmtId="164" fontId="7" fillId="0" borderId="6" xfId="0" applyNumberFormat="1" applyFont="1" applyFill="1" applyBorder="1"/>
    <xf numFmtId="0" fontId="0" fillId="0" borderId="0" xfId="0" applyFill="1"/>
    <xf numFmtId="0" fontId="7" fillId="0" borderId="6" xfId="2" applyFont="1" applyFill="1" applyBorder="1" applyAlignment="1">
      <alignment horizontal="center" wrapText="1"/>
    </xf>
    <xf numFmtId="14" fontId="7" fillId="0" borderId="6" xfId="0" applyNumberFormat="1" applyFont="1" applyFill="1" applyBorder="1"/>
    <xf numFmtId="0" fontId="6" fillId="0" borderId="6" xfId="2" applyFont="1" applyFill="1" applyBorder="1" applyAlignment="1">
      <alignment wrapText="1"/>
    </xf>
    <xf numFmtId="7" fontId="9" fillId="0" borderId="6" xfId="2" applyNumberFormat="1" applyFont="1" applyFill="1" applyBorder="1" applyAlignment="1">
      <alignment horizontal="right" wrapText="1"/>
    </xf>
    <xf numFmtId="0" fontId="2" fillId="0" borderId="7" xfId="2" applyFont="1" applyFill="1" applyBorder="1" applyAlignment="1">
      <alignment horizontal="left" wrapText="1"/>
    </xf>
    <xf numFmtId="7" fontId="6" fillId="0" borderId="6" xfId="2" applyNumberFormat="1" applyFont="1" applyFill="1" applyBorder="1" applyAlignment="1">
      <alignment horizontal="center" wrapText="1"/>
    </xf>
    <xf numFmtId="49" fontId="6" fillId="0" borderId="6" xfId="0" applyNumberFormat="1" applyFont="1" applyFill="1" applyBorder="1" applyAlignment="1">
      <alignment horizontal="left" vertical="top" wrapText="1"/>
    </xf>
    <xf numFmtId="15" fontId="6" fillId="0" borderId="6" xfId="2" applyNumberFormat="1" applyFont="1" applyFill="1" applyBorder="1" applyAlignment="1">
      <alignment horizontal="center" wrapText="1"/>
    </xf>
    <xf numFmtId="0" fontId="7" fillId="0" borderId="7" xfId="2" applyFont="1" applyFill="1" applyBorder="1" applyAlignment="1">
      <alignment horizontal="left" wrapText="1"/>
    </xf>
    <xf numFmtId="0" fontId="10" fillId="0" borderId="6" xfId="2" applyFont="1" applyFill="1" applyBorder="1" applyAlignment="1">
      <alignment horizontal="left" wrapText="1"/>
    </xf>
    <xf numFmtId="0" fontId="11" fillId="0" borderId="7" xfId="2" applyFont="1" applyFill="1" applyBorder="1" applyAlignment="1">
      <alignment horizontal="left" wrapText="1"/>
    </xf>
    <xf numFmtId="3" fontId="6" fillId="0" borderId="6" xfId="0" applyNumberFormat="1" applyFont="1" applyFill="1" applyBorder="1" applyAlignment="1">
      <alignment horizontal="left" vertical="top" wrapText="1"/>
    </xf>
    <xf numFmtId="0" fontId="7" fillId="0" borderId="0" xfId="0" applyFont="1" applyFill="1" applyBorder="1"/>
    <xf numFmtId="0" fontId="12" fillId="0" borderId="7" xfId="2" applyFont="1" applyFill="1" applyBorder="1" applyAlignment="1">
      <alignment horizontal="left" wrapText="1"/>
    </xf>
    <xf numFmtId="0" fontId="7" fillId="0" borderId="6" xfId="0" applyFont="1" applyFill="1" applyBorder="1"/>
    <xf numFmtId="14" fontId="6" fillId="0" borderId="6" xfId="0" applyNumberFormat="1" applyFont="1" applyFill="1" applyBorder="1" applyAlignment="1">
      <alignment horizontal="left" vertical="top" wrapText="1"/>
    </xf>
    <xf numFmtId="0" fontId="13" fillId="0" borderId="7" xfId="2" applyFont="1" applyFill="1" applyBorder="1" applyAlignment="1">
      <alignment horizontal="left" wrapText="1"/>
    </xf>
    <xf numFmtId="7" fontId="14" fillId="0" borderId="6" xfId="2" applyNumberFormat="1" applyFont="1" applyFill="1" applyBorder="1" applyAlignment="1">
      <alignment horizontal="center" wrapText="1"/>
    </xf>
    <xf numFmtId="0" fontId="15" fillId="0" borderId="6" xfId="2" applyFont="1" applyFill="1" applyBorder="1" applyAlignment="1">
      <alignment horizontal="left" wrapText="1"/>
    </xf>
    <xf numFmtId="0" fontId="16" fillId="0" borderId="6" xfId="2" applyFont="1" applyFill="1" applyBorder="1" applyAlignment="1">
      <alignment horizontal="left" wrapText="1"/>
    </xf>
    <xf numFmtId="7" fontId="17" fillId="0" borderId="6" xfId="2" applyNumberFormat="1" applyFont="1" applyFill="1" applyBorder="1" applyAlignment="1">
      <alignment horizontal="right" wrapText="1"/>
    </xf>
    <xf numFmtId="7" fontId="12" fillId="0" borderId="6" xfId="2" applyNumberFormat="1" applyFont="1" applyFill="1" applyBorder="1" applyAlignment="1">
      <alignment horizontal="right" wrapText="1"/>
    </xf>
    <xf numFmtId="0" fontId="18" fillId="0" borderId="6" xfId="2" applyFont="1" applyFill="1" applyBorder="1" applyAlignment="1">
      <alignment horizontal="left" wrapText="1"/>
    </xf>
    <xf numFmtId="0" fontId="19" fillId="0" borderId="7" xfId="2" applyFont="1" applyFill="1" applyBorder="1" applyAlignment="1">
      <alignment horizontal="left" wrapText="1"/>
    </xf>
    <xf numFmtId="0" fontId="7" fillId="0" borderId="5" xfId="2" applyFont="1" applyFill="1" applyBorder="1" applyAlignment="1">
      <alignment horizontal="right"/>
    </xf>
    <xf numFmtId="0" fontId="7" fillId="0" borderId="6" xfId="2" applyFont="1" applyFill="1" applyBorder="1" applyAlignment="1">
      <alignment horizontal="left" wrapText="1"/>
    </xf>
    <xf numFmtId="7" fontId="7" fillId="0" borderId="6" xfId="2" applyNumberFormat="1" applyFont="1" applyFill="1" applyBorder="1" applyAlignment="1">
      <alignment horizontal="left" wrapText="1"/>
    </xf>
    <xf numFmtId="14" fontId="7" fillId="0" borderId="6" xfId="2" applyNumberFormat="1" applyFont="1" applyFill="1" applyBorder="1" applyAlignment="1">
      <alignment horizontal="left" wrapText="1"/>
    </xf>
    <xf numFmtId="0" fontId="2" fillId="0" borderId="0" xfId="0" applyFont="1" applyFill="1"/>
    <xf numFmtId="7" fontId="17" fillId="0" borderId="6" xfId="2" applyNumberFormat="1" applyFont="1" applyFill="1" applyBorder="1" applyAlignment="1">
      <alignment horizontal="left" wrapText="1"/>
    </xf>
    <xf numFmtId="0" fontId="17" fillId="0" borderId="6" xfId="2" applyFont="1" applyFill="1" applyBorder="1" applyAlignment="1">
      <alignment horizontal="left" wrapText="1"/>
    </xf>
    <xf numFmtId="14" fontId="17" fillId="0" borderId="6" xfId="2" applyNumberFormat="1" applyFont="1" applyFill="1" applyBorder="1" applyAlignment="1">
      <alignment horizontal="left" wrapText="1"/>
    </xf>
    <xf numFmtId="0" fontId="17" fillId="0" borderId="6" xfId="2" applyFont="1" applyFill="1" applyBorder="1" applyAlignment="1">
      <alignment horizontal="center" wrapText="1"/>
    </xf>
    <xf numFmtId="0" fontId="17" fillId="0" borderId="7" xfId="2" applyFont="1" applyFill="1" applyBorder="1" applyAlignment="1">
      <alignment horizontal="left" wrapText="1"/>
    </xf>
    <xf numFmtId="165" fontId="7" fillId="0" borderId="6" xfId="1" applyNumberFormat="1" applyFont="1" applyFill="1" applyBorder="1"/>
    <xf numFmtId="7" fontId="20" fillId="0" borderId="6" xfId="2" applyNumberFormat="1" applyFont="1" applyFill="1" applyBorder="1" applyAlignment="1">
      <alignment horizontal="center" wrapText="1"/>
    </xf>
    <xf numFmtId="0" fontId="18" fillId="0" borderId="6" xfId="2" applyFont="1" applyFill="1" applyBorder="1" applyAlignment="1">
      <alignment horizontal="center" wrapText="1"/>
    </xf>
    <xf numFmtId="0" fontId="6" fillId="0" borderId="7" xfId="2" applyFont="1" applyFill="1" applyBorder="1" applyAlignment="1">
      <alignment horizontal="left"/>
    </xf>
    <xf numFmtId="0" fontId="6" fillId="0" borderId="6" xfId="3" applyFont="1" applyFill="1" applyBorder="1" applyAlignment="1">
      <alignment horizontal="left" wrapText="1"/>
    </xf>
    <xf numFmtId="7" fontId="6" fillId="0" borderId="6" xfId="3" applyNumberFormat="1" applyFont="1" applyFill="1" applyBorder="1" applyAlignment="1">
      <alignment horizontal="right" wrapText="1"/>
    </xf>
    <xf numFmtId="14" fontId="6" fillId="0" borderId="6" xfId="3" applyNumberFormat="1" applyFont="1" applyFill="1" applyBorder="1" applyAlignment="1">
      <alignment horizontal="left" wrapText="1"/>
    </xf>
    <xf numFmtId="0" fontId="6" fillId="0" borderId="6" xfId="3" applyFont="1" applyFill="1" applyBorder="1" applyAlignment="1">
      <alignment horizontal="center" wrapText="1"/>
    </xf>
    <xf numFmtId="7" fontId="6" fillId="0" borderId="6" xfId="3" applyNumberFormat="1" applyFont="1" applyFill="1" applyBorder="1" applyAlignment="1">
      <alignment horizontal="left" wrapText="1"/>
    </xf>
    <xf numFmtId="0" fontId="6" fillId="0" borderId="7" xfId="3" applyFont="1" applyFill="1" applyBorder="1" applyAlignment="1">
      <alignment horizontal="left" wrapText="1"/>
    </xf>
    <xf numFmtId="0" fontId="7" fillId="0" borderId="7" xfId="3" applyFont="1" applyFill="1" applyBorder="1" applyAlignment="1">
      <alignment horizontal="left" wrapText="1"/>
    </xf>
    <xf numFmtId="49" fontId="6" fillId="0" borderId="6" xfId="0" applyNumberFormat="1" applyFont="1" applyFill="1" applyBorder="1" applyAlignment="1">
      <alignment horizontal="left" vertical="top"/>
    </xf>
    <xf numFmtId="17" fontId="17" fillId="0" borderId="6" xfId="2" applyNumberFormat="1" applyFont="1" applyFill="1" applyBorder="1" applyAlignment="1">
      <alignment horizontal="left" wrapText="1"/>
    </xf>
    <xf numFmtId="165" fontId="6" fillId="0" borderId="6" xfId="1" applyNumberFormat="1" applyFont="1" applyFill="1" applyBorder="1" applyAlignment="1">
      <alignment horizontal="right" wrapText="1"/>
    </xf>
    <xf numFmtId="15" fontId="6" fillId="0" borderId="6" xfId="2" applyNumberFormat="1" applyFont="1" applyFill="1" applyBorder="1" applyAlignment="1">
      <alignment horizontal="right" wrapText="1"/>
    </xf>
    <xf numFmtId="14" fontId="6" fillId="0" borderId="6" xfId="2" applyNumberFormat="1" applyFont="1" applyFill="1" applyBorder="1" applyAlignment="1">
      <alignment horizontal="center" wrapText="1"/>
    </xf>
    <xf numFmtId="0" fontId="6" fillId="0" borderId="6" xfId="2" applyNumberFormat="1" applyFont="1" applyFill="1" applyBorder="1" applyAlignment="1">
      <alignment horizontal="center" wrapText="1"/>
    </xf>
    <xf numFmtId="0" fontId="6" fillId="0" borderId="6" xfId="2" quotePrefix="1" applyNumberFormat="1" applyFont="1" applyFill="1" applyBorder="1" applyAlignment="1">
      <alignment horizontal="center" wrapText="1"/>
    </xf>
    <xf numFmtId="0" fontId="26" fillId="0" borderId="6" xfId="0" applyFont="1" applyFill="1" applyBorder="1" applyAlignment="1">
      <alignment wrapText="1"/>
    </xf>
    <xf numFmtId="0" fontId="23" fillId="0" borderId="7" xfId="2" applyFont="1" applyFill="1" applyBorder="1" applyAlignment="1">
      <alignment horizontal="left" wrapText="1"/>
    </xf>
    <xf numFmtId="0" fontId="7" fillId="0" borderId="0" xfId="0" applyFont="1" applyBorder="1"/>
    <xf numFmtId="0" fontId="7" fillId="0" borderId="6" xfId="0" applyFont="1" applyBorder="1"/>
    <xf numFmtId="0" fontId="6" fillId="0" borderId="6" xfId="2" applyNumberFormat="1" applyFont="1" applyFill="1" applyBorder="1" applyAlignment="1">
      <alignment horizontal="left" wrapText="1"/>
    </xf>
    <xf numFmtId="0" fontId="28" fillId="0" borderId="7" xfId="2" applyFont="1" applyFill="1" applyBorder="1" applyAlignment="1">
      <alignment horizontal="left" wrapText="1"/>
    </xf>
    <xf numFmtId="0" fontId="7" fillId="0" borderId="8" xfId="0" applyFont="1" applyBorder="1"/>
    <xf numFmtId="0" fontId="7" fillId="0" borderId="9" xfId="0" applyFont="1" applyBorder="1"/>
    <xf numFmtId="0" fontId="7" fillId="0" borderId="9" xfId="0" applyFont="1" applyBorder="1" applyAlignment="1">
      <alignment horizontal="left"/>
    </xf>
    <xf numFmtId="7" fontId="7" fillId="0" borderId="9" xfId="0" applyNumberFormat="1" applyFont="1" applyBorder="1"/>
    <xf numFmtId="14" fontId="7" fillId="0" borderId="9" xfId="0" applyNumberFormat="1" applyFont="1" applyBorder="1" applyAlignment="1">
      <alignment horizontal="left"/>
    </xf>
    <xf numFmtId="0" fontId="7" fillId="0" borderId="9" xfId="0" applyFont="1" applyBorder="1" applyAlignment="1">
      <alignment horizontal="center"/>
    </xf>
    <xf numFmtId="0" fontId="7" fillId="0" borderId="10" xfId="0" applyFont="1" applyBorder="1"/>
    <xf numFmtId="0" fontId="6" fillId="2" borderId="6" xfId="2" applyFont="1" applyFill="1" applyBorder="1" applyAlignment="1">
      <alignment horizontal="center"/>
    </xf>
    <xf numFmtId="0" fontId="6" fillId="2" borderId="6" xfId="2" applyFont="1" applyFill="1" applyBorder="1" applyAlignment="1">
      <alignment horizontal="left"/>
    </xf>
    <xf numFmtId="0" fontId="6" fillId="4" borderId="6" xfId="2" applyFont="1" applyFill="1" applyBorder="1" applyAlignment="1">
      <alignment horizontal="center" wrapText="1"/>
    </xf>
    <xf numFmtId="14" fontId="6" fillId="2" borderId="6" xfId="2" applyNumberFormat="1" applyFont="1" applyFill="1" applyBorder="1" applyAlignment="1">
      <alignment horizontal="left"/>
    </xf>
    <xf numFmtId="17" fontId="6" fillId="0" borderId="11" xfId="2" applyNumberFormat="1" applyFont="1" applyFill="1" applyBorder="1" applyAlignment="1">
      <alignment horizontal="left" wrapText="1"/>
    </xf>
    <xf numFmtId="7" fontId="6" fillId="0" borderId="9" xfId="2" applyNumberFormat="1" applyFont="1" applyFill="1" applyBorder="1" applyAlignment="1">
      <alignment horizontal="left" wrapText="1"/>
    </xf>
    <xf numFmtId="7" fontId="6" fillId="0" borderId="9" xfId="2" applyNumberFormat="1" applyFont="1" applyFill="1" applyBorder="1" applyAlignment="1">
      <alignment horizontal="right" wrapText="1"/>
    </xf>
    <xf numFmtId="15" fontId="6" fillId="0" borderId="9" xfId="2" applyNumberFormat="1" applyFont="1" applyFill="1" applyBorder="1" applyAlignment="1">
      <alignment horizontal="right" wrapText="1"/>
    </xf>
    <xf numFmtId="14" fontId="6" fillId="0" borderId="9" xfId="2" applyNumberFormat="1" applyFont="1" applyFill="1" applyBorder="1" applyAlignment="1">
      <alignment horizontal="left" wrapText="1"/>
    </xf>
    <xf numFmtId="14" fontId="6" fillId="0" borderId="9" xfId="2" applyNumberFormat="1" applyFont="1" applyFill="1" applyBorder="1" applyAlignment="1">
      <alignment horizontal="center" wrapText="1"/>
    </xf>
    <xf numFmtId="0" fontId="12" fillId="0" borderId="9" xfId="2" applyFont="1" applyFill="1" applyBorder="1" applyAlignment="1">
      <alignment horizontal="left" wrapText="1"/>
    </xf>
    <xf numFmtId="0" fontId="6" fillId="0" borderId="9" xfId="2" applyFont="1" applyFill="1" applyBorder="1" applyAlignment="1">
      <alignment horizontal="left" wrapText="1"/>
    </xf>
    <xf numFmtId="0" fontId="6" fillId="0" borderId="8" xfId="3" applyFont="1" applyFill="1" applyBorder="1" applyAlignment="1">
      <alignment horizontal="right" wrapText="1"/>
    </xf>
    <xf numFmtId="0" fontId="6" fillId="0" borderId="9" xfId="2" applyFont="1" applyFill="1" applyBorder="1" applyAlignment="1">
      <alignment horizontal="center" wrapText="1"/>
    </xf>
    <xf numFmtId="0" fontId="28" fillId="0" borderId="9" xfId="2" applyFont="1" applyFill="1" applyBorder="1" applyAlignment="1">
      <alignment horizontal="left" wrapText="1"/>
    </xf>
    <xf numFmtId="7" fontId="17" fillId="0" borderId="9" xfId="2" applyNumberFormat="1" applyFont="1" applyFill="1" applyBorder="1" applyAlignment="1">
      <alignment horizontal="right" wrapText="1"/>
    </xf>
    <xf numFmtId="0" fontId="7" fillId="0" borderId="9" xfId="2" applyFont="1" applyFill="1" applyBorder="1" applyAlignment="1">
      <alignment horizontal="center" wrapText="1"/>
    </xf>
    <xf numFmtId="14" fontId="12" fillId="0" borderId="9" xfId="2" applyNumberFormat="1" applyFont="1" applyFill="1" applyBorder="1" applyAlignment="1">
      <alignment horizontal="center" wrapText="1"/>
    </xf>
    <xf numFmtId="14" fontId="12" fillId="0" borderId="9" xfId="2" applyNumberFormat="1" applyFont="1" applyFill="1" applyBorder="1" applyAlignment="1">
      <alignment horizontal="left" wrapText="1"/>
    </xf>
    <xf numFmtId="0" fontId="29" fillId="0" borderId="9" xfId="2" applyFont="1" applyFill="1" applyBorder="1" applyAlignment="1">
      <alignment horizontal="left" wrapText="1"/>
    </xf>
    <xf numFmtId="49" fontId="6" fillId="0" borderId="11" xfId="0" applyNumberFormat="1" applyFont="1" applyFill="1" applyBorder="1" applyAlignment="1">
      <alignment horizontal="left" vertical="top"/>
    </xf>
    <xf numFmtId="0" fontId="30" fillId="0" borderId="9" xfId="2" applyFont="1" applyFill="1" applyBorder="1" applyAlignment="1">
      <alignment horizontal="left" wrapText="1"/>
    </xf>
    <xf numFmtId="0" fontId="7" fillId="0" borderId="12" xfId="0" applyFont="1" applyBorder="1"/>
    <xf numFmtId="0" fontId="7" fillId="0" borderId="0" xfId="0" applyFont="1" applyBorder="1" applyAlignment="1">
      <alignment horizontal="left"/>
    </xf>
    <xf numFmtId="7" fontId="7" fillId="0" borderId="0" xfId="0" applyNumberFormat="1" applyFont="1" applyFill="1" applyBorder="1"/>
    <xf numFmtId="14" fontId="7" fillId="0" borderId="0" xfId="0" applyNumberFormat="1" applyFont="1" applyBorder="1" applyAlignment="1">
      <alignment horizontal="left"/>
    </xf>
    <xf numFmtId="0" fontId="7" fillId="0" borderId="0" xfId="0" applyFont="1" applyBorder="1" applyAlignment="1">
      <alignment horizontal="center"/>
    </xf>
    <xf numFmtId="0" fontId="6" fillId="0" borderId="0" xfId="2" applyFont="1" applyFill="1" applyBorder="1" applyAlignment="1">
      <alignment horizontal="left" wrapText="1"/>
    </xf>
    <xf numFmtId="7" fontId="7" fillId="0" borderId="0" xfId="0" applyNumberFormat="1" applyFont="1" applyFill="1" applyBorder="1" applyAlignment="1">
      <alignment horizontal="center"/>
    </xf>
    <xf numFmtId="0" fontId="6" fillId="2" borderId="3" xfId="2" applyFont="1" applyFill="1" applyBorder="1" applyAlignment="1">
      <alignment horizontal="left"/>
    </xf>
    <xf numFmtId="14" fontId="6" fillId="2" borderId="3" xfId="2" applyNumberFormat="1" applyFont="1" applyFill="1" applyBorder="1" applyAlignment="1">
      <alignment horizontal="left"/>
    </xf>
    <xf numFmtId="0" fontId="7" fillId="0" borderId="13" xfId="0" applyFont="1" applyBorder="1"/>
    <xf numFmtId="0" fontId="7" fillId="0" borderId="9" xfId="0" applyFont="1" applyBorder="1" applyAlignment="1">
      <alignment horizontal="right"/>
    </xf>
    <xf numFmtId="0" fontId="7" fillId="0" borderId="11" xfId="0" applyFont="1" applyBorder="1" applyAlignment="1">
      <alignment horizontal="right"/>
    </xf>
    <xf numFmtId="7" fontId="6" fillId="0" borderId="14" xfId="2" applyNumberFormat="1" applyFont="1" applyFill="1" applyBorder="1" applyAlignment="1">
      <alignment horizontal="right" wrapText="1"/>
    </xf>
    <xf numFmtId="0" fontId="7" fillId="0" borderId="0" xfId="0" applyFont="1"/>
    <xf numFmtId="0" fontId="7" fillId="0" borderId="11" xfId="0" applyFont="1" applyBorder="1"/>
    <xf numFmtId="0" fontId="7" fillId="0" borderId="3" xfId="0" applyFont="1" applyBorder="1"/>
    <xf numFmtId="0" fontId="18" fillId="0" borderId="0" xfId="0" applyFont="1"/>
    <xf numFmtId="0" fontId="7" fillId="0" borderId="9" xfId="2" applyFont="1" applyFill="1" applyBorder="1" applyAlignment="1">
      <alignment horizontal="left" wrapText="1"/>
    </xf>
    <xf numFmtId="0" fontId="6" fillId="0" borderId="11" xfId="2" applyFont="1" applyFill="1" applyBorder="1" applyAlignment="1">
      <alignment horizontal="left" wrapText="1"/>
    </xf>
    <xf numFmtId="7" fontId="6" fillId="0" borderId="11" xfId="2" applyNumberFormat="1" applyFont="1" applyFill="1" applyBorder="1" applyAlignment="1">
      <alignment horizontal="right" wrapText="1"/>
    </xf>
    <xf numFmtId="0" fontId="7" fillId="0" borderId="0" xfId="0" applyFont="1" applyAlignment="1">
      <alignment horizontal="left"/>
    </xf>
    <xf numFmtId="7" fontId="6" fillId="0" borderId="0" xfId="2" applyNumberFormat="1" applyFont="1" applyFill="1" applyBorder="1" applyAlignment="1">
      <alignment horizontal="right" wrapText="1"/>
    </xf>
    <xf numFmtId="14" fontId="7" fillId="0" borderId="0" xfId="0" applyNumberFormat="1" applyFont="1" applyAlignment="1">
      <alignment horizontal="left"/>
    </xf>
    <xf numFmtId="0" fontId="7" fillId="0" borderId="0" xfId="0" applyFont="1" applyAlignment="1">
      <alignment horizontal="center"/>
    </xf>
    <xf numFmtId="0" fontId="6" fillId="2" borderId="15" xfId="2" applyFont="1" applyFill="1" applyBorder="1" applyAlignment="1">
      <alignment horizontal="center"/>
    </xf>
    <xf numFmtId="0" fontId="7" fillId="0" borderId="13" xfId="0" applyFont="1" applyFill="1" applyBorder="1"/>
    <xf numFmtId="0" fontId="6" fillId="0" borderId="11" xfId="2" applyNumberFormat="1" applyFont="1" applyFill="1" applyBorder="1" applyAlignment="1">
      <alignment horizontal="right" wrapText="1"/>
    </xf>
    <xf numFmtId="14" fontId="6" fillId="0" borderId="9" xfId="2" applyNumberFormat="1" applyFont="1" applyFill="1" applyBorder="1" applyAlignment="1">
      <alignment horizontal="center"/>
    </xf>
    <xf numFmtId="164" fontId="6" fillId="0" borderId="9" xfId="2" applyNumberFormat="1" applyFont="1" applyFill="1" applyBorder="1" applyAlignment="1">
      <alignment horizontal="right" wrapText="1"/>
    </xf>
    <xf numFmtId="164" fontId="6" fillId="0" borderId="9" xfId="2" applyNumberFormat="1" applyFont="1" applyFill="1" applyBorder="1" applyAlignment="1">
      <alignment horizontal="center" wrapText="1"/>
    </xf>
    <xf numFmtId="0" fontId="6" fillId="0" borderId="11" xfId="2" applyNumberFormat="1" applyFont="1" applyFill="1" applyBorder="1" applyAlignment="1">
      <alignment horizontal="left" wrapText="1"/>
    </xf>
    <xf numFmtId="0" fontId="6" fillId="0" borderId="0" xfId="2" applyNumberFormat="1" applyFont="1" applyFill="1" applyBorder="1" applyAlignment="1">
      <alignment horizontal="left" wrapText="1"/>
    </xf>
    <xf numFmtId="7" fontId="6" fillId="0" borderId="0" xfId="2" applyNumberFormat="1" applyFont="1" applyFill="1" applyBorder="1" applyAlignment="1">
      <alignment horizontal="left" wrapText="1"/>
    </xf>
    <xf numFmtId="7" fontId="7" fillId="0" borderId="0" xfId="0" applyNumberFormat="1" applyFont="1"/>
    <xf numFmtId="164" fontId="6" fillId="0" borderId="0" xfId="2" applyNumberFormat="1" applyFont="1" applyFill="1" applyBorder="1" applyAlignment="1">
      <alignment horizontal="center" wrapText="1"/>
    </xf>
    <xf numFmtId="14" fontId="6" fillId="0" borderId="0" xfId="2" applyNumberFormat="1" applyFont="1" applyFill="1" applyBorder="1" applyAlignment="1">
      <alignment horizontal="center" wrapText="1"/>
    </xf>
    <xf numFmtId="14" fontId="6" fillId="0" borderId="0" xfId="2" applyNumberFormat="1" applyFont="1" applyFill="1" applyBorder="1" applyAlignment="1">
      <alignment horizontal="left" wrapText="1"/>
    </xf>
    <xf numFmtId="0" fontId="6" fillId="0" borderId="0" xfId="2" applyFont="1" applyFill="1" applyBorder="1" applyAlignment="1">
      <alignment horizontal="center" wrapText="1"/>
    </xf>
    <xf numFmtId="0" fontId="6" fillId="0" borderId="9" xfId="2" applyNumberFormat="1" applyFont="1" applyFill="1" applyBorder="1" applyAlignment="1">
      <alignment horizontal="center" wrapText="1"/>
    </xf>
    <xf numFmtId="0" fontId="12" fillId="0" borderId="6" xfId="2" applyFont="1" applyFill="1" applyBorder="1" applyAlignment="1">
      <alignment horizontal="left" wrapText="1"/>
    </xf>
    <xf numFmtId="0" fontId="6" fillId="0" borderId="16" xfId="2" applyFont="1" applyFill="1" applyBorder="1" applyAlignment="1">
      <alignment horizontal="left" wrapText="1"/>
    </xf>
    <xf numFmtId="164" fontId="6" fillId="0" borderId="9" xfId="1" applyNumberFormat="1" applyFont="1" applyFill="1" applyBorder="1" applyAlignment="1">
      <alignment horizontal="right" wrapText="1"/>
    </xf>
    <xf numFmtId="7" fontId="0" fillId="0" borderId="0" xfId="0" applyNumberFormat="1"/>
    <xf numFmtId="164" fontId="0" fillId="0" borderId="0" xfId="0" applyNumberFormat="1"/>
    <xf numFmtId="0" fontId="31" fillId="0" borderId="0" xfId="2" applyNumberFormat="1" applyFont="1" applyFill="1" applyBorder="1" applyAlignment="1">
      <alignment horizontal="left" wrapText="1"/>
    </xf>
    <xf numFmtId="0" fontId="6" fillId="0" borderId="9" xfId="2" applyNumberFormat="1" applyFont="1" applyFill="1" applyBorder="1" applyAlignment="1">
      <alignment horizontal="left" wrapText="1"/>
    </xf>
    <xf numFmtId="165" fontId="7" fillId="0" borderId="0" xfId="1" applyFont="1"/>
    <xf numFmtId="0" fontId="3" fillId="0" borderId="0" xfId="0" applyFont="1" applyAlignment="1">
      <alignment horizontal="center"/>
    </xf>
    <xf numFmtId="0" fontId="36" fillId="0" borderId="0" xfId="0" applyFont="1" applyAlignment="1">
      <alignment horizontal="center"/>
    </xf>
    <xf numFmtId="0" fontId="39" fillId="4" borderId="6" xfId="0" applyFont="1" applyFill="1" applyBorder="1" applyAlignment="1">
      <alignment horizontal="center" vertical="center" wrapText="1"/>
    </xf>
    <xf numFmtId="0" fontId="35" fillId="3" borderId="0" xfId="0" applyFont="1" applyFill="1" applyAlignment="1">
      <alignment horizontal="center" vertical="center"/>
    </xf>
    <xf numFmtId="0" fontId="40" fillId="0" borderId="6" xfId="0" applyFont="1" applyBorder="1" applyAlignment="1">
      <alignment horizontal="center" vertical="center"/>
    </xf>
    <xf numFmtId="0" fontId="40" fillId="0" borderId="6" xfId="0" applyFont="1" applyBorder="1" applyAlignment="1">
      <alignment horizontal="center" vertical="center" wrapText="1"/>
    </xf>
    <xf numFmtId="0" fontId="40" fillId="0" borderId="6" xfId="0" applyFont="1" applyFill="1" applyBorder="1" applyAlignment="1">
      <alignment horizontal="center" vertical="center" wrapText="1"/>
    </xf>
    <xf numFmtId="0" fontId="41" fillId="0" borderId="6" xfId="0" applyFont="1" applyBorder="1" applyAlignment="1">
      <alignment horizontal="center" vertical="center" wrapText="1"/>
    </xf>
    <xf numFmtId="0" fontId="0" fillId="0" borderId="6" xfId="0" applyBorder="1" applyAlignment="1">
      <alignment horizontal="center" vertical="center"/>
    </xf>
    <xf numFmtId="0" fontId="0" fillId="0" borderId="0" xfId="0" applyBorder="1" applyAlignment="1">
      <alignment horizontal="center"/>
    </xf>
    <xf numFmtId="0" fontId="42" fillId="0" borderId="0" xfId="0" applyFont="1"/>
    <xf numFmtId="0" fontId="19" fillId="2" borderId="2" xfId="2" applyFont="1" applyFill="1" applyBorder="1" applyAlignment="1">
      <alignment horizontal="center"/>
    </xf>
    <xf numFmtId="0" fontId="19" fillId="2" borderId="3" xfId="2" applyFont="1" applyFill="1" applyBorder="1" applyAlignment="1">
      <alignment horizontal="center"/>
    </xf>
    <xf numFmtId="0" fontId="19" fillId="2" borderId="4" xfId="2" applyFont="1" applyFill="1" applyBorder="1" applyAlignment="1">
      <alignment horizontal="center"/>
    </xf>
    <xf numFmtId="0" fontId="28" fillId="0" borderId="5" xfId="2" applyFont="1" applyFill="1" applyBorder="1" applyAlignment="1">
      <alignment horizontal="center"/>
    </xf>
    <xf numFmtId="0" fontId="28" fillId="0" borderId="6" xfId="2" applyFont="1" applyFill="1" applyBorder="1" applyAlignment="1">
      <alignment horizontal="left" wrapText="1"/>
    </xf>
    <xf numFmtId="0" fontId="28" fillId="0" borderId="6" xfId="2" applyFont="1" applyFill="1" applyBorder="1" applyAlignment="1">
      <alignment horizontal="center" wrapText="1"/>
    </xf>
    <xf numFmtId="0" fontId="28" fillId="0" borderId="7" xfId="2" applyFont="1" applyFill="1" applyBorder="1" applyAlignment="1">
      <alignment horizontal="center" wrapText="1"/>
    </xf>
    <xf numFmtId="14" fontId="42" fillId="0" borderId="0" xfId="0" applyNumberFormat="1" applyFont="1" applyAlignment="1">
      <alignment wrapText="1"/>
    </xf>
    <xf numFmtId="14" fontId="42" fillId="0" borderId="0" xfId="0" applyNumberFormat="1" applyFont="1"/>
    <xf numFmtId="0" fontId="44" fillId="0" borderId="0" xfId="0" applyFont="1"/>
    <xf numFmtId="0" fontId="42" fillId="0" borderId="0" xfId="0" applyFont="1" applyBorder="1" applyAlignment="1">
      <alignment horizontal="left"/>
    </xf>
    <xf numFmtId="0" fontId="3" fillId="0" borderId="0" xfId="0" applyFont="1"/>
    <xf numFmtId="0" fontId="45" fillId="0" borderId="0" xfId="0" applyFont="1"/>
    <xf numFmtId="0" fontId="0" fillId="0" borderId="0" xfId="0" applyBorder="1"/>
    <xf numFmtId="0" fontId="47" fillId="0" borderId="0" xfId="0" applyFont="1" applyBorder="1"/>
    <xf numFmtId="0" fontId="47" fillId="0" borderId="0" xfId="0" applyFont="1" applyBorder="1" applyAlignment="1">
      <alignment horizontal="center"/>
    </xf>
    <xf numFmtId="0" fontId="48" fillId="0" borderId="20" xfId="0" applyFont="1" applyBorder="1" applyAlignment="1"/>
    <xf numFmtId="0" fontId="15" fillId="3" borderId="6" xfId="0" applyFont="1" applyFill="1" applyBorder="1" applyAlignment="1">
      <alignment wrapText="1"/>
    </xf>
    <xf numFmtId="0" fontId="2" fillId="3" borderId="6" xfId="0" applyFont="1" applyFill="1" applyBorder="1" applyAlignment="1">
      <alignment wrapText="1"/>
    </xf>
    <xf numFmtId="0" fontId="7" fillId="3" borderId="6" xfId="0" applyFont="1" applyFill="1" applyBorder="1" applyAlignment="1">
      <alignment wrapText="1"/>
    </xf>
    <xf numFmtId="0" fontId="2" fillId="3" borderId="0" xfId="0" applyFont="1" applyFill="1" applyAlignment="1">
      <alignment wrapText="1"/>
    </xf>
    <xf numFmtId="0" fontId="15" fillId="0" borderId="6" xfId="0" applyFont="1" applyBorder="1" applyAlignment="1">
      <alignment horizontal="left" wrapText="1"/>
    </xf>
    <xf numFmtId="0" fontId="7" fillId="0" borderId="6" xfId="0" applyFont="1" applyBorder="1" applyAlignment="1">
      <alignment wrapText="1"/>
    </xf>
    <xf numFmtId="0" fontId="49" fillId="0" borderId="6" xfId="0" applyFont="1" applyBorder="1" applyAlignment="1">
      <alignment wrapText="1"/>
    </xf>
    <xf numFmtId="0" fontId="0" fillId="0" borderId="6" xfId="0" applyBorder="1" applyAlignment="1">
      <alignment wrapText="1"/>
    </xf>
    <xf numFmtId="0" fontId="15" fillId="0" borderId="6" xfId="0" applyFont="1" applyBorder="1" applyAlignment="1">
      <alignment wrapText="1"/>
    </xf>
    <xf numFmtId="0" fontId="15" fillId="0" borderId="6" xfId="0" applyFont="1" applyFill="1" applyBorder="1" applyAlignment="1">
      <alignment wrapText="1"/>
    </xf>
    <xf numFmtId="0" fontId="2" fillId="0" borderId="0" xfId="0" applyFont="1" applyAlignment="1">
      <alignment wrapText="1"/>
    </xf>
    <xf numFmtId="0" fontId="7" fillId="0" borderId="6" xfId="0" applyFont="1" applyFill="1" applyBorder="1" applyAlignment="1">
      <alignment wrapText="1"/>
    </xf>
    <xf numFmtId="8" fontId="0" fillId="0" borderId="6" xfId="0" applyNumberFormat="1" applyBorder="1" applyAlignment="1">
      <alignment wrapText="1"/>
    </xf>
    <xf numFmtId="15" fontId="50" fillId="0" borderId="6" xfId="2" applyNumberFormat="1" applyFont="1" applyFill="1" applyBorder="1" applyAlignment="1">
      <alignment horizontal="right" wrapText="1"/>
    </xf>
    <xf numFmtId="0" fontId="15" fillId="0" borderId="6" xfId="0" applyFont="1" applyFill="1" applyBorder="1" applyAlignment="1">
      <alignment horizontal="left" wrapText="1"/>
    </xf>
    <xf numFmtId="0" fontId="0" fillId="3" borderId="6" xfId="0" applyFill="1" applyBorder="1" applyAlignment="1">
      <alignment wrapText="1"/>
    </xf>
    <xf numFmtId="0" fontId="51" fillId="3" borderId="6" xfId="0" applyFont="1" applyFill="1" applyBorder="1" applyAlignment="1">
      <alignment wrapText="1"/>
    </xf>
    <xf numFmtId="0" fontId="51" fillId="3" borderId="0" xfId="0" applyFont="1" applyFill="1" applyAlignment="1">
      <alignment wrapText="1"/>
    </xf>
    <xf numFmtId="0" fontId="7" fillId="0" borderId="22" xfId="0" applyFont="1" applyFill="1" applyBorder="1" applyAlignment="1">
      <alignment horizontal="left"/>
    </xf>
    <xf numFmtId="0" fontId="3" fillId="0" borderId="17" xfId="0" applyFont="1" applyBorder="1" applyAlignment="1">
      <alignment horizontal="left" vertical="top" wrapText="1"/>
    </xf>
    <xf numFmtId="0" fontId="42" fillId="0" borderId="18" xfId="0" applyFont="1" applyBorder="1" applyAlignment="1">
      <alignment horizontal="left" vertical="top" wrapText="1"/>
    </xf>
    <xf numFmtId="0" fontId="42" fillId="0" borderId="19" xfId="0" applyFont="1" applyBorder="1" applyAlignment="1">
      <alignment horizontal="left" vertical="top" wrapText="1"/>
    </xf>
    <xf numFmtId="0" fontId="46" fillId="0" borderId="0" xfId="0" applyFont="1" applyBorder="1" applyAlignment="1">
      <alignment horizontal="center" vertical="top" wrapText="1"/>
    </xf>
    <xf numFmtId="0" fontId="4" fillId="0" borderId="1" xfId="0" applyFont="1" applyBorder="1" applyAlignment="1">
      <alignment horizontal="center"/>
    </xf>
    <xf numFmtId="0" fontId="37" fillId="0" borderId="0" xfId="0" applyFont="1" applyAlignment="1">
      <alignment horizontal="center"/>
    </xf>
    <xf numFmtId="0" fontId="38" fillId="0" borderId="0" xfId="0" applyFont="1" applyBorder="1" applyAlignment="1">
      <alignment horizontal="center"/>
    </xf>
    <xf numFmtId="0" fontId="42" fillId="0" borderId="0" xfId="0" applyFont="1" applyBorder="1" applyAlignment="1">
      <alignment horizontal="left" vertical="top" wrapText="1"/>
    </xf>
    <xf numFmtId="0" fontId="15" fillId="5" borderId="6" xfId="0" applyFont="1" applyFill="1" applyBorder="1" applyAlignment="1">
      <alignment horizontal="center" wrapText="1"/>
    </xf>
    <xf numFmtId="0" fontId="15" fillId="3" borderId="6" xfId="0" applyFont="1" applyFill="1" applyBorder="1" applyAlignment="1">
      <alignment horizontal="center" wrapText="1"/>
    </xf>
    <xf numFmtId="0" fontId="7" fillId="0" borderId="15" xfId="0" applyFont="1" applyBorder="1" applyAlignment="1">
      <alignment horizontal="center" wrapText="1"/>
    </xf>
    <xf numFmtId="0" fontId="7" fillId="0" borderId="21" xfId="0" applyFont="1" applyBorder="1" applyAlignment="1">
      <alignment horizontal="center" wrapText="1"/>
    </xf>
  </cellXfs>
  <cellStyles count="11">
    <cellStyle name="Euro" xfId="4"/>
    <cellStyle name="Moneda" xfId="1" builtinId="4"/>
    <cellStyle name="Moneda 2" xfId="5"/>
    <cellStyle name="Moneda 2 2" xfId="6"/>
    <cellStyle name="Moneda 3" xfId="7"/>
    <cellStyle name="Normal" xfId="0" builtinId="0"/>
    <cellStyle name="Normal 2" xfId="8"/>
    <cellStyle name="Normal 3" xfId="9"/>
    <cellStyle name="Normal 4" xfId="10"/>
    <cellStyle name="Normal_POR FECHA 1994-2007" xfId="2"/>
    <cellStyle name="Normal_POR FECHA 2008" xf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400050</xdr:colOff>
      <xdr:row>0</xdr:row>
      <xdr:rowOff>95250</xdr:rowOff>
    </xdr:from>
    <xdr:to>
      <xdr:col>2</xdr:col>
      <xdr:colOff>651255</xdr:colOff>
      <xdr:row>0</xdr:row>
      <xdr:rowOff>95250</xdr:rowOff>
    </xdr:to>
    <xdr:pic>
      <xdr:nvPicPr>
        <xdr:cNvPr id="4" name="3 Imagen" descr="C:\Users\usuario\AppData\Local\Temp\notesF6A03B\LOGO ICC 2013-01.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3425" y="95250"/>
          <a:ext cx="2451480" cy="0"/>
        </a:xfrm>
        <a:prstGeom prst="rect">
          <a:avLst/>
        </a:prstGeom>
        <a:noFill/>
        <a:ln>
          <a:noFill/>
        </a:ln>
      </xdr:spPr>
    </xdr:pic>
    <xdr:clientData/>
  </xdr:twoCellAnchor>
  <xdr:twoCellAnchor editAs="oneCell">
    <xdr:from>
      <xdr:col>1</xdr:col>
      <xdr:colOff>1</xdr:colOff>
      <xdr:row>0</xdr:row>
      <xdr:rowOff>0</xdr:rowOff>
    </xdr:from>
    <xdr:to>
      <xdr:col>4</xdr:col>
      <xdr:colOff>180976</xdr:colOff>
      <xdr:row>0</xdr:row>
      <xdr:rowOff>676275</xdr:rowOff>
    </xdr:to>
    <xdr:pic>
      <xdr:nvPicPr>
        <xdr:cNvPr id="7" name="6 Imagen" descr="C:\Users\UNIDAD~1\AppData\Local\Temp\Rar$DI65.312\Logo-Cabañas-y-XX-Aniv.jpg"/>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7201" y="0"/>
          <a:ext cx="3448050" cy="6762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152400</xdr:rowOff>
    </xdr:from>
    <xdr:to>
      <xdr:col>3</xdr:col>
      <xdr:colOff>895350</xdr:colOff>
      <xdr:row>5</xdr:row>
      <xdr:rowOff>0</xdr:rowOff>
    </xdr:to>
    <xdr:pic>
      <xdr:nvPicPr>
        <xdr:cNvPr id="4" name="3 Imagen" descr="C:\Users\UNIDAD~1\AppData\Local\Temp\Rar$DI65.312\Logo-Cabañas-y-XX-Aniv.jp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2400"/>
          <a:ext cx="5000625" cy="65722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0</xdr:row>
      <xdr:rowOff>76200</xdr:rowOff>
    </xdr:from>
    <xdr:to>
      <xdr:col>4</xdr:col>
      <xdr:colOff>419100</xdr:colOff>
      <xdr:row>0</xdr:row>
      <xdr:rowOff>733425</xdr:rowOff>
    </xdr:to>
    <xdr:pic>
      <xdr:nvPicPr>
        <xdr:cNvPr id="3" name="2 Imagen" descr="C:\Users\UNIDAD~1\AppData\Local\Temp\Rar$DI65.312\Logo-Cabañas-y-XX-Aniv.jp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76200"/>
          <a:ext cx="5000625" cy="657225"/>
        </a:xfrm>
        <a:prstGeom prst="rect">
          <a:avLst/>
        </a:prstGeom>
        <a:noFill/>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878"/>
  <sheetViews>
    <sheetView workbookViewId="0">
      <selection activeCell="B1" sqref="B1"/>
    </sheetView>
  </sheetViews>
  <sheetFormatPr baseColWidth="10" defaultRowHeight="12.75"/>
  <cols>
    <col min="1" max="1" width="6.85546875" customWidth="1"/>
    <col min="2" max="2" width="26.140625" customWidth="1"/>
    <col min="5" max="5" width="13.5703125" customWidth="1"/>
    <col min="7" max="7" width="10" customWidth="1"/>
    <col min="14" max="14" width="18.85546875" customWidth="1"/>
    <col min="15" max="15" width="22.28515625" customWidth="1"/>
  </cols>
  <sheetData>
    <row r="1" spans="1:15" ht="60" customHeight="1" thickBot="1">
      <c r="A1" s="174"/>
      <c r="B1" s="174"/>
      <c r="C1" s="174"/>
      <c r="D1" s="174"/>
      <c r="E1" s="174"/>
      <c r="F1" s="163"/>
      <c r="G1" s="163"/>
      <c r="H1" s="163"/>
      <c r="I1" s="163"/>
      <c r="J1" s="163"/>
      <c r="K1" s="163"/>
      <c r="L1" s="163"/>
      <c r="M1" s="163"/>
      <c r="N1" s="163"/>
      <c r="O1" s="163"/>
    </row>
    <row r="2" spans="1:15" ht="15.75" thickBot="1">
      <c r="A2" s="200" t="s">
        <v>2662</v>
      </c>
      <c r="B2" s="201"/>
      <c r="C2" s="201"/>
      <c r="D2" s="201"/>
      <c r="E2" s="201"/>
      <c r="F2" s="201"/>
      <c r="G2" s="202"/>
      <c r="H2" s="163"/>
      <c r="I2" s="175" t="s">
        <v>2619</v>
      </c>
      <c r="J2" s="175"/>
      <c r="K2" s="175"/>
      <c r="L2" s="163"/>
      <c r="M2" s="163"/>
      <c r="N2" s="176"/>
      <c r="O2" s="163"/>
    </row>
    <row r="3" spans="1:15" ht="12.75" customHeight="1">
      <c r="A3" s="203" t="s">
        <v>2661</v>
      </c>
      <c r="B3" s="203"/>
      <c r="C3" s="203"/>
      <c r="D3" s="203"/>
      <c r="E3" s="203"/>
      <c r="F3" s="203"/>
      <c r="G3" s="203"/>
      <c r="H3" s="203"/>
      <c r="I3" s="203"/>
      <c r="J3" s="203"/>
      <c r="K3" s="203"/>
      <c r="L3" s="203"/>
      <c r="M3" s="203"/>
      <c r="N3" s="203"/>
      <c r="O3" s="203"/>
    </row>
    <row r="4" spans="1:15" ht="12.75" customHeight="1" thickBot="1">
      <c r="A4" s="204" t="s">
        <v>0</v>
      </c>
      <c r="B4" s="204"/>
      <c r="C4" s="204"/>
      <c r="D4" s="204"/>
      <c r="E4" s="204"/>
      <c r="F4" s="204"/>
      <c r="G4" s="204"/>
      <c r="H4" s="204"/>
      <c r="I4" s="204"/>
      <c r="J4" s="204"/>
      <c r="K4" s="204"/>
      <c r="L4" s="204"/>
      <c r="M4" s="204"/>
      <c r="N4" s="204"/>
      <c r="O4" s="204"/>
    </row>
    <row r="5" spans="1:15" ht="22.5">
      <c r="A5" s="2" t="s">
        <v>1</v>
      </c>
      <c r="B5" s="3" t="s">
        <v>2</v>
      </c>
      <c r="C5" s="3" t="s">
        <v>3</v>
      </c>
      <c r="D5" s="3" t="s">
        <v>4</v>
      </c>
      <c r="E5" s="3" t="s">
        <v>5</v>
      </c>
      <c r="F5" s="4" t="s">
        <v>6</v>
      </c>
      <c r="G5" s="4" t="s">
        <v>7</v>
      </c>
      <c r="H5" s="4" t="s">
        <v>8</v>
      </c>
      <c r="I5" s="4" t="s">
        <v>9</v>
      </c>
      <c r="J5" s="3" t="s">
        <v>10</v>
      </c>
      <c r="K5" s="3" t="s">
        <v>11</v>
      </c>
      <c r="L5" s="5" t="s">
        <v>12</v>
      </c>
      <c r="M5" s="3" t="s">
        <v>13</v>
      </c>
      <c r="N5" s="3" t="s">
        <v>14</v>
      </c>
      <c r="O5" s="6" t="s">
        <v>15</v>
      </c>
    </row>
    <row r="6" spans="1:15" ht="48" customHeight="1">
      <c r="A6" s="7">
        <v>1</v>
      </c>
      <c r="B6" s="8" t="s">
        <v>16</v>
      </c>
      <c r="C6" s="9">
        <v>35827</v>
      </c>
      <c r="D6" s="10" t="s">
        <v>17</v>
      </c>
      <c r="E6" s="11">
        <v>2242.5</v>
      </c>
      <c r="F6" s="11"/>
      <c r="G6" s="11"/>
      <c r="H6" s="11"/>
      <c r="I6" s="11"/>
      <c r="J6" s="8" t="s">
        <v>18</v>
      </c>
      <c r="K6" s="12">
        <v>36056</v>
      </c>
      <c r="L6" s="13" t="s">
        <v>19</v>
      </c>
      <c r="M6" s="8" t="s">
        <v>20</v>
      </c>
      <c r="N6" s="8" t="s">
        <v>21</v>
      </c>
      <c r="O6" s="14" t="s">
        <v>22</v>
      </c>
    </row>
    <row r="7" spans="1:15" ht="48" customHeight="1">
      <c r="A7" s="7">
        <f>A6+1</f>
        <v>2</v>
      </c>
      <c r="B7" s="8" t="s">
        <v>23</v>
      </c>
      <c r="C7" s="9">
        <v>36069</v>
      </c>
      <c r="D7" s="10" t="s">
        <v>24</v>
      </c>
      <c r="E7" s="15">
        <v>310.5</v>
      </c>
      <c r="F7" s="15"/>
      <c r="G7" s="15"/>
      <c r="H7" s="15"/>
      <c r="I7" s="15"/>
      <c r="J7" s="8" t="s">
        <v>25</v>
      </c>
      <c r="K7" s="12">
        <v>36091</v>
      </c>
      <c r="L7" s="13" t="s">
        <v>26</v>
      </c>
      <c r="M7" s="8" t="s">
        <v>27</v>
      </c>
      <c r="N7" s="8" t="s">
        <v>28</v>
      </c>
      <c r="O7" s="14" t="s">
        <v>29</v>
      </c>
    </row>
    <row r="8" spans="1:15" ht="48" customHeight="1">
      <c r="A8" s="7">
        <f t="shared" ref="A8:A71" si="0">A7+1</f>
        <v>3</v>
      </c>
      <c r="B8" s="8" t="s">
        <v>30</v>
      </c>
      <c r="C8" s="9">
        <v>36069</v>
      </c>
      <c r="D8" s="10" t="s">
        <v>24</v>
      </c>
      <c r="E8" s="15">
        <v>1131.5999999999999</v>
      </c>
      <c r="F8" s="15"/>
      <c r="G8" s="15"/>
      <c r="H8" s="15"/>
      <c r="I8" s="15"/>
      <c r="J8" s="8" t="s">
        <v>25</v>
      </c>
      <c r="K8" s="12">
        <v>36091</v>
      </c>
      <c r="L8" s="13" t="s">
        <v>31</v>
      </c>
      <c r="M8" s="8" t="s">
        <v>32</v>
      </c>
      <c r="N8" s="8" t="s">
        <v>33</v>
      </c>
      <c r="O8" s="14" t="s">
        <v>34</v>
      </c>
    </row>
    <row r="9" spans="1:15" ht="48" customHeight="1">
      <c r="A9" s="7">
        <f t="shared" si="0"/>
        <v>4</v>
      </c>
      <c r="B9" s="8" t="s">
        <v>35</v>
      </c>
      <c r="C9" s="9">
        <v>36069</v>
      </c>
      <c r="D9" s="10" t="s">
        <v>24</v>
      </c>
      <c r="E9" s="15">
        <v>1138.5</v>
      </c>
      <c r="F9" s="15"/>
      <c r="G9" s="15"/>
      <c r="H9" s="15"/>
      <c r="I9" s="15"/>
      <c r="J9" s="8" t="s">
        <v>25</v>
      </c>
      <c r="K9" s="12">
        <v>36091</v>
      </c>
      <c r="L9" s="13" t="s">
        <v>36</v>
      </c>
      <c r="M9" s="8" t="s">
        <v>32</v>
      </c>
      <c r="N9" s="8" t="s">
        <v>37</v>
      </c>
      <c r="O9" s="14" t="s">
        <v>38</v>
      </c>
    </row>
    <row r="10" spans="1:15" ht="48" customHeight="1">
      <c r="A10" s="7">
        <f t="shared" si="0"/>
        <v>5</v>
      </c>
      <c r="B10" s="8" t="s">
        <v>39</v>
      </c>
      <c r="C10" s="9">
        <v>36069</v>
      </c>
      <c r="D10" s="10" t="s">
        <v>24</v>
      </c>
      <c r="E10" s="15">
        <v>1322.5</v>
      </c>
      <c r="F10" s="15"/>
      <c r="G10" s="15"/>
      <c r="H10" s="15"/>
      <c r="I10" s="15"/>
      <c r="J10" s="8" t="s">
        <v>25</v>
      </c>
      <c r="K10" s="12">
        <v>36091</v>
      </c>
      <c r="L10" s="13" t="s">
        <v>40</v>
      </c>
      <c r="M10" s="8" t="s">
        <v>32</v>
      </c>
      <c r="N10" s="8" t="s">
        <v>41</v>
      </c>
      <c r="O10" s="14" t="s">
        <v>42</v>
      </c>
    </row>
    <row r="11" spans="1:15" ht="48" customHeight="1">
      <c r="A11" s="7">
        <f t="shared" si="0"/>
        <v>6</v>
      </c>
      <c r="B11" s="8" t="s">
        <v>43</v>
      </c>
      <c r="C11" s="9">
        <v>36069</v>
      </c>
      <c r="D11" s="10" t="s">
        <v>44</v>
      </c>
      <c r="E11" s="15">
        <v>1803.2</v>
      </c>
      <c r="F11" s="15"/>
      <c r="G11" s="15"/>
      <c r="H11" s="15"/>
      <c r="I11" s="15"/>
      <c r="J11" s="8" t="s">
        <v>45</v>
      </c>
      <c r="K11" s="12">
        <v>36091</v>
      </c>
      <c r="L11" s="13" t="s">
        <v>46</v>
      </c>
      <c r="M11" s="8" t="s">
        <v>20</v>
      </c>
      <c r="N11" s="8" t="s">
        <v>41</v>
      </c>
      <c r="O11" s="14" t="s">
        <v>47</v>
      </c>
    </row>
    <row r="12" spans="1:15" ht="48" customHeight="1">
      <c r="A12" s="7">
        <f t="shared" si="0"/>
        <v>7</v>
      </c>
      <c r="B12" s="8" t="s">
        <v>48</v>
      </c>
      <c r="C12" s="9">
        <v>36100</v>
      </c>
      <c r="D12" s="10" t="s">
        <v>49</v>
      </c>
      <c r="E12" s="15">
        <v>3611</v>
      </c>
      <c r="F12" s="15"/>
      <c r="G12" s="15"/>
      <c r="H12" s="15"/>
      <c r="I12" s="15"/>
      <c r="J12" s="8" t="s">
        <v>50</v>
      </c>
      <c r="K12" s="12">
        <v>36102</v>
      </c>
      <c r="L12" s="13" t="s">
        <v>51</v>
      </c>
      <c r="M12" s="8" t="s">
        <v>20</v>
      </c>
      <c r="N12" s="8" t="s">
        <v>52</v>
      </c>
      <c r="O12" s="14" t="s">
        <v>53</v>
      </c>
    </row>
    <row r="13" spans="1:15" s="18" customFormat="1" ht="48" customHeight="1">
      <c r="A13" s="7">
        <f t="shared" si="0"/>
        <v>8</v>
      </c>
      <c r="B13" s="8" t="s">
        <v>54</v>
      </c>
      <c r="C13" s="16" t="s">
        <v>55</v>
      </c>
      <c r="D13" s="17" t="s">
        <v>56</v>
      </c>
      <c r="E13" s="15"/>
      <c r="F13" s="15">
        <v>3289</v>
      </c>
      <c r="G13" s="15"/>
      <c r="H13" s="15"/>
      <c r="I13" s="15"/>
      <c r="J13" s="8" t="s">
        <v>57</v>
      </c>
      <c r="K13" s="12">
        <v>36340</v>
      </c>
      <c r="L13" s="13" t="s">
        <v>58</v>
      </c>
      <c r="M13" s="8" t="s">
        <v>20</v>
      </c>
      <c r="N13" s="8" t="s">
        <v>59</v>
      </c>
      <c r="O13" s="14" t="s">
        <v>34</v>
      </c>
    </row>
    <row r="14" spans="1:15" ht="48" customHeight="1">
      <c r="A14" s="7">
        <f t="shared" si="0"/>
        <v>9</v>
      </c>
      <c r="B14" s="8" t="s">
        <v>60</v>
      </c>
      <c r="C14" s="16" t="s">
        <v>61</v>
      </c>
      <c r="D14" s="17" t="s">
        <v>62</v>
      </c>
      <c r="E14" s="15">
        <v>1676.29</v>
      </c>
      <c r="F14" s="15"/>
      <c r="G14" s="15"/>
      <c r="H14" s="15"/>
      <c r="I14" s="15"/>
      <c r="J14" s="8" t="s">
        <v>63</v>
      </c>
      <c r="K14" s="12">
        <v>36342</v>
      </c>
      <c r="L14" s="19" t="s">
        <v>64</v>
      </c>
      <c r="M14" s="8" t="s">
        <v>20</v>
      </c>
      <c r="N14" s="8" t="s">
        <v>65</v>
      </c>
      <c r="O14" s="14" t="s">
        <v>66</v>
      </c>
    </row>
    <row r="15" spans="1:15" ht="48" customHeight="1">
      <c r="A15" s="7">
        <f t="shared" si="0"/>
        <v>10</v>
      </c>
      <c r="B15" s="8" t="s">
        <v>67</v>
      </c>
      <c r="C15" s="16" t="s">
        <v>61</v>
      </c>
      <c r="D15" s="20">
        <v>0</v>
      </c>
      <c r="E15" s="15">
        <v>2689.86</v>
      </c>
      <c r="F15" s="15"/>
      <c r="G15" s="15"/>
      <c r="H15" s="15"/>
      <c r="I15" s="15"/>
      <c r="J15" s="8" t="s">
        <v>63</v>
      </c>
      <c r="K15" s="12">
        <v>36362</v>
      </c>
      <c r="L15" s="19" t="s">
        <v>68</v>
      </c>
      <c r="M15" s="8" t="s">
        <v>20</v>
      </c>
      <c r="N15" s="8" t="s">
        <v>69</v>
      </c>
      <c r="O15" s="14" t="s">
        <v>70</v>
      </c>
    </row>
    <row r="16" spans="1:15" ht="48" customHeight="1">
      <c r="A16" s="7">
        <f t="shared" si="0"/>
        <v>11</v>
      </c>
      <c r="B16" s="8" t="s">
        <v>71</v>
      </c>
      <c r="C16" s="16" t="s">
        <v>61</v>
      </c>
      <c r="D16" s="17" t="s">
        <v>62</v>
      </c>
      <c r="E16" s="15">
        <v>5633.85</v>
      </c>
      <c r="F16" s="15"/>
      <c r="G16" s="15"/>
      <c r="H16" s="15"/>
      <c r="I16" s="15"/>
      <c r="J16" s="8" t="s">
        <v>63</v>
      </c>
      <c r="K16" s="12">
        <v>36362</v>
      </c>
      <c r="L16" s="19" t="s">
        <v>72</v>
      </c>
      <c r="M16" s="8" t="s">
        <v>20</v>
      </c>
      <c r="N16" s="8" t="s">
        <v>73</v>
      </c>
      <c r="O16" s="14" t="s">
        <v>66</v>
      </c>
    </row>
    <row r="17" spans="1:15" ht="48" customHeight="1">
      <c r="A17" s="7">
        <f t="shared" si="0"/>
        <v>12</v>
      </c>
      <c r="B17" s="8" t="s">
        <v>74</v>
      </c>
      <c r="C17" s="16" t="s">
        <v>61</v>
      </c>
      <c r="D17" s="17" t="s">
        <v>75</v>
      </c>
      <c r="E17" s="15">
        <v>1432.9</v>
      </c>
      <c r="F17" s="15"/>
      <c r="G17" s="15"/>
      <c r="H17" s="15"/>
      <c r="I17" s="15"/>
      <c r="J17" s="8" t="s">
        <v>76</v>
      </c>
      <c r="K17" s="12">
        <v>36363</v>
      </c>
      <c r="L17" s="19" t="s">
        <v>77</v>
      </c>
      <c r="M17" s="8" t="s">
        <v>20</v>
      </c>
      <c r="N17" s="8" t="s">
        <v>78</v>
      </c>
      <c r="O17" s="14" t="s">
        <v>79</v>
      </c>
    </row>
    <row r="18" spans="1:15" ht="48" customHeight="1">
      <c r="A18" s="7">
        <f t="shared" si="0"/>
        <v>13</v>
      </c>
      <c r="B18" s="8" t="s">
        <v>80</v>
      </c>
      <c r="C18" s="16" t="s">
        <v>61</v>
      </c>
      <c r="D18" s="17" t="s">
        <v>75</v>
      </c>
      <c r="E18" s="15">
        <v>495.65</v>
      </c>
      <c r="F18" s="15"/>
      <c r="G18" s="15"/>
      <c r="H18" s="15"/>
      <c r="I18" s="15"/>
      <c r="J18" s="8" t="s">
        <v>81</v>
      </c>
      <c r="K18" s="12">
        <v>36363</v>
      </c>
      <c r="L18" s="13" t="s">
        <v>82</v>
      </c>
      <c r="M18" s="8" t="s">
        <v>20</v>
      </c>
      <c r="N18" s="8" t="s">
        <v>83</v>
      </c>
      <c r="O18" s="14" t="s">
        <v>84</v>
      </c>
    </row>
    <row r="19" spans="1:15" ht="48" customHeight="1">
      <c r="A19" s="7">
        <f t="shared" si="0"/>
        <v>14</v>
      </c>
      <c r="B19" s="8" t="s">
        <v>85</v>
      </c>
      <c r="C19" s="16" t="s">
        <v>86</v>
      </c>
      <c r="D19" s="17" t="s">
        <v>87</v>
      </c>
      <c r="E19" s="15">
        <v>2508.15</v>
      </c>
      <c r="F19" s="15"/>
      <c r="G19" s="15"/>
      <c r="H19" s="15"/>
      <c r="I19" s="15"/>
      <c r="J19" s="8" t="s">
        <v>88</v>
      </c>
      <c r="K19" s="12">
        <v>36385</v>
      </c>
      <c r="L19" s="13" t="s">
        <v>89</v>
      </c>
      <c r="M19" s="8" t="s">
        <v>20</v>
      </c>
      <c r="N19" s="8" t="s">
        <v>52</v>
      </c>
      <c r="O19" s="14" t="s">
        <v>22</v>
      </c>
    </row>
    <row r="20" spans="1:15" ht="48" customHeight="1">
      <c r="A20" s="7">
        <f t="shared" si="0"/>
        <v>15</v>
      </c>
      <c r="B20" s="8" t="s">
        <v>90</v>
      </c>
      <c r="C20" s="16" t="s">
        <v>86</v>
      </c>
      <c r="D20" s="17" t="s">
        <v>87</v>
      </c>
      <c r="E20" s="15">
        <v>4085.95</v>
      </c>
      <c r="F20" s="15"/>
      <c r="G20" s="15"/>
      <c r="H20" s="15"/>
      <c r="I20" s="15"/>
      <c r="J20" s="8" t="s">
        <v>88</v>
      </c>
      <c r="K20" s="12">
        <v>36385</v>
      </c>
      <c r="L20" s="13" t="s">
        <v>91</v>
      </c>
      <c r="M20" s="8" t="s">
        <v>20</v>
      </c>
      <c r="N20" s="8" t="s">
        <v>92</v>
      </c>
      <c r="O20" s="14" t="s">
        <v>34</v>
      </c>
    </row>
    <row r="21" spans="1:15" ht="48" customHeight="1">
      <c r="A21" s="7">
        <f t="shared" si="0"/>
        <v>16</v>
      </c>
      <c r="B21" s="8" t="s">
        <v>93</v>
      </c>
      <c r="C21" s="16" t="s">
        <v>86</v>
      </c>
      <c r="D21" s="17" t="s">
        <v>87</v>
      </c>
      <c r="E21" s="15">
        <v>2094.15</v>
      </c>
      <c r="F21" s="15"/>
      <c r="G21" s="15"/>
      <c r="H21" s="15"/>
      <c r="I21" s="15"/>
      <c r="J21" s="8" t="s">
        <v>94</v>
      </c>
      <c r="K21" s="12">
        <v>36388</v>
      </c>
      <c r="L21" s="13" t="s">
        <v>95</v>
      </c>
      <c r="M21" s="8" t="s">
        <v>20</v>
      </c>
      <c r="N21" s="8" t="s">
        <v>52</v>
      </c>
      <c r="O21" s="14" t="s">
        <v>22</v>
      </c>
    </row>
    <row r="22" spans="1:15" ht="48" customHeight="1">
      <c r="A22" s="7">
        <f t="shared" si="0"/>
        <v>17</v>
      </c>
      <c r="B22" s="8" t="s">
        <v>96</v>
      </c>
      <c r="C22" s="16" t="s">
        <v>97</v>
      </c>
      <c r="D22" s="17" t="s">
        <v>98</v>
      </c>
      <c r="E22" s="15">
        <v>684.25</v>
      </c>
      <c r="F22" s="15"/>
      <c r="G22" s="15"/>
      <c r="H22" s="15"/>
      <c r="I22" s="15"/>
      <c r="J22" s="8" t="s">
        <v>99</v>
      </c>
      <c r="K22" s="12">
        <v>36410</v>
      </c>
      <c r="L22" s="13" t="s">
        <v>100</v>
      </c>
      <c r="M22" s="8" t="s">
        <v>20</v>
      </c>
      <c r="N22" s="21" t="s">
        <v>101</v>
      </c>
      <c r="O22" s="14" t="s">
        <v>79</v>
      </c>
    </row>
    <row r="23" spans="1:15" ht="48" customHeight="1">
      <c r="A23" s="7">
        <f t="shared" si="0"/>
        <v>18</v>
      </c>
      <c r="B23" s="8" t="s">
        <v>96</v>
      </c>
      <c r="C23" s="16" t="s">
        <v>97</v>
      </c>
      <c r="D23" s="17" t="s">
        <v>98</v>
      </c>
      <c r="E23" s="15">
        <v>684.25</v>
      </c>
      <c r="F23" s="15"/>
      <c r="G23" s="15"/>
      <c r="H23" s="15"/>
      <c r="I23" s="15"/>
      <c r="J23" s="8" t="s">
        <v>99</v>
      </c>
      <c r="K23" s="12">
        <v>36410</v>
      </c>
      <c r="L23" s="13" t="s">
        <v>102</v>
      </c>
      <c r="M23" s="8" t="s">
        <v>20</v>
      </c>
      <c r="N23" s="8" t="s">
        <v>103</v>
      </c>
      <c r="O23" s="14" t="s">
        <v>104</v>
      </c>
    </row>
    <row r="24" spans="1:15" ht="48" customHeight="1">
      <c r="A24" s="7">
        <f t="shared" si="0"/>
        <v>19</v>
      </c>
      <c r="B24" s="8" t="s">
        <v>105</v>
      </c>
      <c r="C24" s="16" t="s">
        <v>97</v>
      </c>
      <c r="D24" s="17" t="s">
        <v>98</v>
      </c>
      <c r="E24" s="15">
        <v>684.25</v>
      </c>
      <c r="F24" s="15"/>
      <c r="G24" s="15"/>
      <c r="H24" s="15"/>
      <c r="I24" s="15"/>
      <c r="J24" s="8" t="s">
        <v>99</v>
      </c>
      <c r="K24" s="12">
        <v>36410</v>
      </c>
      <c r="L24" s="19" t="s">
        <v>106</v>
      </c>
      <c r="M24" s="8" t="s">
        <v>20</v>
      </c>
      <c r="N24" s="8" t="s">
        <v>107</v>
      </c>
      <c r="O24" s="14" t="s">
        <v>66</v>
      </c>
    </row>
    <row r="25" spans="1:15" ht="48" customHeight="1">
      <c r="A25" s="7">
        <f t="shared" si="0"/>
        <v>20</v>
      </c>
      <c r="B25" s="8" t="s">
        <v>105</v>
      </c>
      <c r="C25" s="16" t="s">
        <v>97</v>
      </c>
      <c r="D25" s="17" t="s">
        <v>98</v>
      </c>
      <c r="E25" s="15">
        <v>684.25</v>
      </c>
      <c r="F25" s="15"/>
      <c r="G25" s="15"/>
      <c r="H25" s="15"/>
      <c r="I25" s="22"/>
      <c r="J25" s="8" t="s">
        <v>99</v>
      </c>
      <c r="K25" s="12">
        <v>36410</v>
      </c>
      <c r="L25" s="13" t="s">
        <v>108</v>
      </c>
      <c r="M25" s="8" t="s">
        <v>20</v>
      </c>
      <c r="N25" s="8" t="s">
        <v>109</v>
      </c>
      <c r="O25" s="23" t="s">
        <v>110</v>
      </c>
    </row>
    <row r="26" spans="1:15" ht="48" customHeight="1">
      <c r="A26" s="7">
        <f t="shared" si="0"/>
        <v>21</v>
      </c>
      <c r="B26" s="8" t="s">
        <v>96</v>
      </c>
      <c r="C26" s="16" t="s">
        <v>97</v>
      </c>
      <c r="D26" s="17" t="s">
        <v>98</v>
      </c>
      <c r="E26" s="15">
        <v>684.25</v>
      </c>
      <c r="F26" s="15"/>
      <c r="G26" s="15"/>
      <c r="H26" s="15"/>
      <c r="I26" s="15"/>
      <c r="J26" s="8" t="s">
        <v>99</v>
      </c>
      <c r="K26" s="12">
        <v>36410</v>
      </c>
      <c r="L26" s="13" t="s">
        <v>111</v>
      </c>
      <c r="M26" s="8" t="s">
        <v>20</v>
      </c>
      <c r="N26" s="8" t="s">
        <v>112</v>
      </c>
      <c r="O26" s="14" t="s">
        <v>113</v>
      </c>
    </row>
    <row r="27" spans="1:15" ht="48" customHeight="1">
      <c r="A27" s="7">
        <f t="shared" si="0"/>
        <v>22</v>
      </c>
      <c r="B27" s="8" t="s">
        <v>96</v>
      </c>
      <c r="C27" s="16" t="s">
        <v>97</v>
      </c>
      <c r="D27" s="17" t="s">
        <v>98</v>
      </c>
      <c r="E27" s="15">
        <v>684.25</v>
      </c>
      <c r="F27" s="15"/>
      <c r="G27" s="15"/>
      <c r="H27" s="15"/>
      <c r="I27" s="15"/>
      <c r="J27" s="8" t="s">
        <v>99</v>
      </c>
      <c r="K27" s="12">
        <v>36410</v>
      </c>
      <c r="L27" s="13" t="s">
        <v>114</v>
      </c>
      <c r="M27" s="8" t="s">
        <v>32</v>
      </c>
      <c r="N27" s="8" t="s">
        <v>115</v>
      </c>
      <c r="O27" s="14" t="s">
        <v>116</v>
      </c>
    </row>
    <row r="28" spans="1:15" ht="48" customHeight="1">
      <c r="A28" s="7">
        <f t="shared" si="0"/>
        <v>23</v>
      </c>
      <c r="B28" s="8" t="s">
        <v>117</v>
      </c>
      <c r="C28" s="16" t="s">
        <v>97</v>
      </c>
      <c r="D28" s="17" t="s">
        <v>98</v>
      </c>
      <c r="E28" s="15">
        <v>684.25</v>
      </c>
      <c r="F28" s="15"/>
      <c r="G28" s="15"/>
      <c r="H28" s="15"/>
      <c r="I28" s="15"/>
      <c r="J28" s="8" t="s">
        <v>118</v>
      </c>
      <c r="K28" s="12">
        <v>36410</v>
      </c>
      <c r="L28" s="13" t="s">
        <v>119</v>
      </c>
      <c r="M28" s="8" t="s">
        <v>20</v>
      </c>
      <c r="N28" s="8" t="s">
        <v>52</v>
      </c>
      <c r="O28" s="14" t="s">
        <v>22</v>
      </c>
    </row>
    <row r="29" spans="1:15" ht="48" customHeight="1">
      <c r="A29" s="7">
        <f t="shared" si="0"/>
        <v>24</v>
      </c>
      <c r="B29" s="8" t="s">
        <v>105</v>
      </c>
      <c r="C29" s="16" t="s">
        <v>97</v>
      </c>
      <c r="D29" s="17" t="s">
        <v>98</v>
      </c>
      <c r="E29" s="15">
        <v>684.25</v>
      </c>
      <c r="F29" s="15"/>
      <c r="G29" s="15"/>
      <c r="H29" s="15"/>
      <c r="I29" s="15"/>
      <c r="J29" s="8" t="s">
        <v>118</v>
      </c>
      <c r="K29" s="12">
        <v>36410</v>
      </c>
      <c r="L29" s="13" t="s">
        <v>120</v>
      </c>
      <c r="M29" s="8" t="s">
        <v>20</v>
      </c>
      <c r="N29" s="8" t="s">
        <v>121</v>
      </c>
      <c r="O29" s="14" t="s">
        <v>122</v>
      </c>
    </row>
    <row r="30" spans="1:15" ht="48" customHeight="1">
      <c r="A30" s="7">
        <f t="shared" si="0"/>
        <v>25</v>
      </c>
      <c r="B30" s="8" t="s">
        <v>123</v>
      </c>
      <c r="C30" s="16" t="s">
        <v>97</v>
      </c>
      <c r="D30" s="17" t="s">
        <v>98</v>
      </c>
      <c r="E30" s="15">
        <v>684.25</v>
      </c>
      <c r="F30" s="15"/>
      <c r="G30" s="15"/>
      <c r="H30" s="15"/>
      <c r="I30" s="15"/>
      <c r="J30" s="8" t="s">
        <v>118</v>
      </c>
      <c r="K30" s="12">
        <v>36410</v>
      </c>
      <c r="L30" s="13" t="s">
        <v>124</v>
      </c>
      <c r="M30" s="8" t="s">
        <v>20</v>
      </c>
      <c r="N30" s="8" t="s">
        <v>125</v>
      </c>
      <c r="O30" s="14" t="s">
        <v>126</v>
      </c>
    </row>
    <row r="31" spans="1:15" ht="48" customHeight="1">
      <c r="A31" s="7">
        <f t="shared" si="0"/>
        <v>26</v>
      </c>
      <c r="B31" s="8" t="s">
        <v>127</v>
      </c>
      <c r="C31" s="16" t="s">
        <v>97</v>
      </c>
      <c r="D31" s="17" t="s">
        <v>98</v>
      </c>
      <c r="E31" s="15">
        <v>684.25</v>
      </c>
      <c r="F31" s="15"/>
      <c r="G31" s="15"/>
      <c r="H31" s="15"/>
      <c r="I31" s="15"/>
      <c r="J31" s="8" t="s">
        <v>118</v>
      </c>
      <c r="K31" s="12">
        <v>36410</v>
      </c>
      <c r="L31" s="13" t="s">
        <v>128</v>
      </c>
      <c r="M31" s="8" t="s">
        <v>20</v>
      </c>
      <c r="N31" s="8" t="s">
        <v>59</v>
      </c>
      <c r="O31" s="14" t="s">
        <v>34</v>
      </c>
    </row>
    <row r="32" spans="1:15" ht="48" customHeight="1">
      <c r="A32" s="7">
        <f t="shared" si="0"/>
        <v>27</v>
      </c>
      <c r="B32" s="8" t="s">
        <v>129</v>
      </c>
      <c r="C32" s="16" t="s">
        <v>97</v>
      </c>
      <c r="D32" s="17" t="s">
        <v>98</v>
      </c>
      <c r="E32" s="15">
        <v>684.25</v>
      </c>
      <c r="F32" s="15"/>
      <c r="G32" s="15"/>
      <c r="H32" s="15"/>
      <c r="I32" s="15"/>
      <c r="J32" s="8" t="s">
        <v>118</v>
      </c>
      <c r="K32" s="12">
        <v>36410</v>
      </c>
      <c r="L32" s="13" t="s">
        <v>130</v>
      </c>
      <c r="M32" s="8" t="s">
        <v>32</v>
      </c>
      <c r="N32" s="8" t="s">
        <v>131</v>
      </c>
      <c r="O32" s="14" t="s">
        <v>132</v>
      </c>
    </row>
    <row r="33" spans="1:15" ht="48" customHeight="1">
      <c r="A33" s="7">
        <f t="shared" si="0"/>
        <v>28</v>
      </c>
      <c r="B33" s="8" t="s">
        <v>133</v>
      </c>
      <c r="C33" s="16" t="s">
        <v>97</v>
      </c>
      <c r="D33" s="17" t="s">
        <v>134</v>
      </c>
      <c r="E33" s="15">
        <v>3450</v>
      </c>
      <c r="F33" s="15"/>
      <c r="G33" s="15"/>
      <c r="H33" s="15"/>
      <c r="I33" s="15"/>
      <c r="J33" s="8" t="s">
        <v>135</v>
      </c>
      <c r="K33" s="12">
        <v>36416</v>
      </c>
      <c r="L33" s="13" t="s">
        <v>136</v>
      </c>
      <c r="M33" s="8" t="s">
        <v>20</v>
      </c>
      <c r="N33" s="8" t="s">
        <v>59</v>
      </c>
      <c r="O33" s="14" t="s">
        <v>34</v>
      </c>
    </row>
    <row r="34" spans="1:15" ht="48" customHeight="1">
      <c r="A34" s="7">
        <f t="shared" si="0"/>
        <v>29</v>
      </c>
      <c r="B34" s="8" t="s">
        <v>137</v>
      </c>
      <c r="C34" s="16" t="s">
        <v>97</v>
      </c>
      <c r="D34" s="17" t="s">
        <v>138</v>
      </c>
      <c r="E34" s="15">
        <v>3450</v>
      </c>
      <c r="F34" s="15"/>
      <c r="G34" s="15"/>
      <c r="H34" s="15"/>
      <c r="I34" s="15"/>
      <c r="J34" s="8" t="s">
        <v>139</v>
      </c>
      <c r="K34" s="12">
        <v>36416</v>
      </c>
      <c r="L34" s="13" t="s">
        <v>140</v>
      </c>
      <c r="M34" s="8" t="s">
        <v>20</v>
      </c>
      <c r="N34" s="8" t="s">
        <v>141</v>
      </c>
      <c r="O34" s="14" t="s">
        <v>142</v>
      </c>
    </row>
    <row r="35" spans="1:15" ht="48" customHeight="1">
      <c r="A35" s="7">
        <f t="shared" si="0"/>
        <v>30</v>
      </c>
      <c r="B35" s="8" t="s">
        <v>143</v>
      </c>
      <c r="C35" s="16" t="s">
        <v>97</v>
      </c>
      <c r="D35" s="17" t="s">
        <v>144</v>
      </c>
      <c r="E35" s="15">
        <v>143.75</v>
      </c>
      <c r="F35" s="24" t="s">
        <v>145</v>
      </c>
      <c r="G35" s="15"/>
      <c r="H35" s="15"/>
      <c r="I35" s="24"/>
      <c r="J35" s="8" t="s">
        <v>146</v>
      </c>
      <c r="K35" s="12">
        <v>36418</v>
      </c>
      <c r="L35" s="13" t="s">
        <v>147</v>
      </c>
      <c r="M35" s="8" t="s">
        <v>32</v>
      </c>
      <c r="N35" s="8" t="s">
        <v>148</v>
      </c>
      <c r="O35" s="14" t="s">
        <v>149</v>
      </c>
    </row>
    <row r="36" spans="1:15" ht="48" customHeight="1">
      <c r="A36" s="7">
        <f t="shared" si="0"/>
        <v>31</v>
      </c>
      <c r="B36" s="8" t="s">
        <v>150</v>
      </c>
      <c r="C36" s="16" t="s">
        <v>151</v>
      </c>
      <c r="D36" s="17" t="s">
        <v>152</v>
      </c>
      <c r="E36" s="15">
        <v>3450</v>
      </c>
      <c r="F36" s="15"/>
      <c r="G36" s="15"/>
      <c r="H36" s="15"/>
      <c r="I36" s="15"/>
      <c r="J36" s="8" t="s">
        <v>153</v>
      </c>
      <c r="K36" s="12">
        <v>36439</v>
      </c>
      <c r="L36" s="13" t="s">
        <v>154</v>
      </c>
      <c r="M36" s="8" t="s">
        <v>20</v>
      </c>
      <c r="N36" s="8" t="s">
        <v>59</v>
      </c>
      <c r="O36" s="14" t="s">
        <v>34</v>
      </c>
    </row>
    <row r="37" spans="1:15" ht="48" customHeight="1">
      <c r="A37" s="7">
        <f t="shared" si="0"/>
        <v>32</v>
      </c>
      <c r="B37" s="8" t="s">
        <v>155</v>
      </c>
      <c r="C37" s="16" t="s">
        <v>151</v>
      </c>
      <c r="D37" s="17" t="s">
        <v>156</v>
      </c>
      <c r="E37" s="15">
        <v>3450</v>
      </c>
      <c r="F37" s="15"/>
      <c r="G37" s="15"/>
      <c r="H37" s="15"/>
      <c r="I37" s="15"/>
      <c r="J37" s="8" t="s">
        <v>157</v>
      </c>
      <c r="K37" s="12">
        <v>36460</v>
      </c>
      <c r="L37" s="13" t="s">
        <v>158</v>
      </c>
      <c r="M37" s="8" t="s">
        <v>20</v>
      </c>
      <c r="N37" s="8" t="s">
        <v>159</v>
      </c>
      <c r="O37" s="14" t="s">
        <v>66</v>
      </c>
    </row>
    <row r="38" spans="1:15" ht="48" customHeight="1">
      <c r="A38" s="7">
        <f t="shared" si="0"/>
        <v>33</v>
      </c>
      <c r="B38" s="8" t="s">
        <v>160</v>
      </c>
      <c r="C38" s="16" t="s">
        <v>161</v>
      </c>
      <c r="D38" s="17" t="s">
        <v>162</v>
      </c>
      <c r="E38" s="15">
        <v>481.85</v>
      </c>
      <c r="F38" s="15"/>
      <c r="G38" s="15"/>
      <c r="H38" s="15"/>
      <c r="I38" s="15"/>
      <c r="J38" s="8" t="s">
        <v>163</v>
      </c>
      <c r="K38" s="12">
        <v>36465</v>
      </c>
      <c r="L38" s="13" t="s">
        <v>164</v>
      </c>
      <c r="M38" s="8" t="s">
        <v>32</v>
      </c>
      <c r="N38" s="8" t="s">
        <v>165</v>
      </c>
      <c r="O38" s="14" t="s">
        <v>166</v>
      </c>
    </row>
    <row r="39" spans="1:15" ht="48" customHeight="1">
      <c r="A39" s="7">
        <f t="shared" si="0"/>
        <v>34</v>
      </c>
      <c r="B39" s="8" t="s">
        <v>160</v>
      </c>
      <c r="C39" s="16" t="s">
        <v>161</v>
      </c>
      <c r="D39" s="17" t="s">
        <v>162</v>
      </c>
      <c r="E39" s="15">
        <v>481.85</v>
      </c>
      <c r="F39" s="15"/>
      <c r="G39" s="15"/>
      <c r="H39" s="15"/>
      <c r="I39" s="15"/>
      <c r="J39" s="8" t="s">
        <v>163</v>
      </c>
      <c r="K39" s="12">
        <v>36465</v>
      </c>
      <c r="L39" s="13" t="s">
        <v>167</v>
      </c>
      <c r="M39" s="8" t="s">
        <v>32</v>
      </c>
      <c r="N39" s="8" t="s">
        <v>165</v>
      </c>
      <c r="O39" s="14" t="s">
        <v>166</v>
      </c>
    </row>
    <row r="40" spans="1:15" ht="48" customHeight="1">
      <c r="A40" s="7">
        <f t="shared" si="0"/>
        <v>35</v>
      </c>
      <c r="B40" s="8" t="s">
        <v>160</v>
      </c>
      <c r="C40" s="16" t="s">
        <v>161</v>
      </c>
      <c r="D40" s="17" t="s">
        <v>162</v>
      </c>
      <c r="E40" s="15">
        <v>481.85</v>
      </c>
      <c r="F40" s="15"/>
      <c r="G40" s="15"/>
      <c r="H40" s="15"/>
      <c r="I40" s="15"/>
      <c r="J40" s="8" t="s">
        <v>163</v>
      </c>
      <c r="K40" s="12">
        <v>36465</v>
      </c>
      <c r="L40" s="13" t="s">
        <v>168</v>
      </c>
      <c r="M40" s="8" t="s">
        <v>32</v>
      </c>
      <c r="N40" s="8" t="s">
        <v>165</v>
      </c>
      <c r="O40" s="14" t="s">
        <v>166</v>
      </c>
    </row>
    <row r="41" spans="1:15" ht="48" customHeight="1">
      <c r="A41" s="7">
        <f t="shared" si="0"/>
        <v>36</v>
      </c>
      <c r="B41" s="8" t="s">
        <v>160</v>
      </c>
      <c r="C41" s="16" t="s">
        <v>161</v>
      </c>
      <c r="D41" s="17" t="s">
        <v>162</v>
      </c>
      <c r="E41" s="15">
        <v>481.85</v>
      </c>
      <c r="F41" s="15"/>
      <c r="G41" s="15"/>
      <c r="H41" s="15"/>
      <c r="I41" s="15"/>
      <c r="J41" s="8" t="s">
        <v>169</v>
      </c>
      <c r="K41" s="12">
        <v>36469</v>
      </c>
      <c r="L41" s="13" t="s">
        <v>170</v>
      </c>
      <c r="M41" s="8" t="s">
        <v>32</v>
      </c>
      <c r="N41" s="8" t="s">
        <v>165</v>
      </c>
      <c r="O41" s="14" t="s">
        <v>166</v>
      </c>
    </row>
    <row r="42" spans="1:15" ht="48" customHeight="1">
      <c r="A42" s="7">
        <f t="shared" si="0"/>
        <v>37</v>
      </c>
      <c r="B42" s="8" t="s">
        <v>160</v>
      </c>
      <c r="C42" s="16" t="s">
        <v>161</v>
      </c>
      <c r="D42" s="17" t="s">
        <v>162</v>
      </c>
      <c r="E42" s="15">
        <v>481.85</v>
      </c>
      <c r="F42" s="15"/>
      <c r="G42" s="15"/>
      <c r="H42" s="15"/>
      <c r="I42" s="15"/>
      <c r="J42" s="8" t="s">
        <v>169</v>
      </c>
      <c r="K42" s="12">
        <v>36469</v>
      </c>
      <c r="L42" s="13" t="s">
        <v>171</v>
      </c>
      <c r="M42" s="8" t="s">
        <v>32</v>
      </c>
      <c r="N42" s="8" t="s">
        <v>165</v>
      </c>
      <c r="O42" s="14" t="s">
        <v>166</v>
      </c>
    </row>
    <row r="43" spans="1:15" ht="48" customHeight="1">
      <c r="A43" s="7">
        <f t="shared" si="0"/>
        <v>38</v>
      </c>
      <c r="B43" s="8" t="s">
        <v>160</v>
      </c>
      <c r="C43" s="16" t="s">
        <v>161</v>
      </c>
      <c r="D43" s="17" t="s">
        <v>162</v>
      </c>
      <c r="E43" s="15">
        <v>481.85</v>
      </c>
      <c r="F43" s="15"/>
      <c r="G43" s="15"/>
      <c r="H43" s="15"/>
      <c r="I43" s="15"/>
      <c r="J43" s="8" t="s">
        <v>169</v>
      </c>
      <c r="K43" s="12">
        <v>36469</v>
      </c>
      <c r="L43" s="13" t="s">
        <v>172</v>
      </c>
      <c r="M43" s="8" t="s">
        <v>32</v>
      </c>
      <c r="N43" s="8" t="s">
        <v>165</v>
      </c>
      <c r="O43" s="14" t="s">
        <v>166</v>
      </c>
    </row>
    <row r="44" spans="1:15" ht="48" customHeight="1">
      <c r="A44" s="7">
        <f t="shared" si="0"/>
        <v>39</v>
      </c>
      <c r="B44" s="8" t="s">
        <v>173</v>
      </c>
      <c r="C44" s="16" t="s">
        <v>161</v>
      </c>
      <c r="D44" s="17" t="s">
        <v>162</v>
      </c>
      <c r="E44" s="15">
        <v>3284.4</v>
      </c>
      <c r="F44" s="15"/>
      <c r="G44" s="15"/>
      <c r="H44" s="15"/>
      <c r="I44" s="15"/>
      <c r="J44" s="8" t="s">
        <v>174</v>
      </c>
      <c r="K44" s="12">
        <v>36483</v>
      </c>
      <c r="L44" s="13" t="s">
        <v>175</v>
      </c>
      <c r="M44" s="8" t="s">
        <v>20</v>
      </c>
      <c r="N44" s="8" t="s">
        <v>176</v>
      </c>
      <c r="O44" s="14" t="s">
        <v>79</v>
      </c>
    </row>
    <row r="45" spans="1:15" ht="48" customHeight="1">
      <c r="A45" s="7">
        <f t="shared" si="0"/>
        <v>40</v>
      </c>
      <c r="B45" s="25" t="s">
        <v>177</v>
      </c>
      <c r="C45" s="16" t="s">
        <v>161</v>
      </c>
      <c r="D45" s="17" t="s">
        <v>178</v>
      </c>
      <c r="E45" s="15">
        <v>2294.25</v>
      </c>
      <c r="F45" s="15"/>
      <c r="G45" s="15"/>
      <c r="H45" s="15"/>
      <c r="I45" s="15"/>
      <c r="J45" s="8"/>
      <c r="K45" s="12">
        <v>36503</v>
      </c>
      <c r="L45" s="13" t="s">
        <v>179</v>
      </c>
      <c r="M45" s="8" t="s">
        <v>20</v>
      </c>
      <c r="N45" s="8" t="s">
        <v>180</v>
      </c>
      <c r="O45" s="14" t="s">
        <v>181</v>
      </c>
    </row>
    <row r="46" spans="1:15" ht="48" customHeight="1">
      <c r="A46" s="7">
        <f t="shared" si="0"/>
        <v>41</v>
      </c>
      <c r="B46" s="8" t="s">
        <v>182</v>
      </c>
      <c r="C46" s="16" t="s">
        <v>61</v>
      </c>
      <c r="D46" s="17" t="s">
        <v>183</v>
      </c>
      <c r="E46" s="15">
        <v>1851.96</v>
      </c>
      <c r="F46" s="15"/>
      <c r="G46" s="15"/>
      <c r="H46" s="15"/>
      <c r="I46" s="15"/>
      <c r="J46" s="8" t="s">
        <v>184</v>
      </c>
      <c r="K46" s="12">
        <v>35182</v>
      </c>
      <c r="L46" s="26" t="s">
        <v>185</v>
      </c>
      <c r="M46" s="8" t="s">
        <v>20</v>
      </c>
      <c r="N46" s="8" t="s">
        <v>165</v>
      </c>
      <c r="O46" s="14" t="s">
        <v>166</v>
      </c>
    </row>
    <row r="47" spans="1:15" ht="48" customHeight="1">
      <c r="A47" s="7">
        <f t="shared" si="0"/>
        <v>42</v>
      </c>
      <c r="B47" s="8" t="s">
        <v>186</v>
      </c>
      <c r="C47" s="16" t="s">
        <v>187</v>
      </c>
      <c r="D47" s="17" t="s">
        <v>188</v>
      </c>
      <c r="E47" s="15">
        <v>399</v>
      </c>
      <c r="F47" s="15"/>
      <c r="G47" s="15"/>
      <c r="H47" s="15"/>
      <c r="I47" s="15"/>
      <c r="J47" s="8" t="s">
        <v>189</v>
      </c>
      <c r="K47" s="12">
        <v>36591</v>
      </c>
      <c r="L47" s="13" t="s">
        <v>190</v>
      </c>
      <c r="M47" s="8" t="s">
        <v>32</v>
      </c>
      <c r="N47" s="8" t="s">
        <v>191</v>
      </c>
      <c r="O47" s="14" t="s">
        <v>192</v>
      </c>
    </row>
    <row r="48" spans="1:15" ht="48" customHeight="1">
      <c r="A48" s="7">
        <f t="shared" si="0"/>
        <v>43</v>
      </c>
      <c r="B48" s="8" t="s">
        <v>193</v>
      </c>
      <c r="C48" s="16" t="s">
        <v>55</v>
      </c>
      <c r="D48" s="17" t="s">
        <v>194</v>
      </c>
      <c r="E48" s="15">
        <v>522.1</v>
      </c>
      <c r="F48" s="15"/>
      <c r="G48" s="15"/>
      <c r="H48" s="15"/>
      <c r="I48" s="15"/>
      <c r="J48" s="8" t="s">
        <v>195</v>
      </c>
      <c r="K48" s="12">
        <v>36697</v>
      </c>
      <c r="L48" s="13" t="s">
        <v>196</v>
      </c>
      <c r="M48" s="8" t="s">
        <v>20</v>
      </c>
      <c r="N48" s="8" t="s">
        <v>141</v>
      </c>
      <c r="O48" s="14" t="s">
        <v>70</v>
      </c>
    </row>
    <row r="49" spans="1:15" ht="48" customHeight="1">
      <c r="A49" s="7">
        <f t="shared" si="0"/>
        <v>44</v>
      </c>
      <c r="B49" s="8" t="s">
        <v>197</v>
      </c>
      <c r="C49" s="16" t="s">
        <v>55</v>
      </c>
      <c r="D49" s="17" t="s">
        <v>194</v>
      </c>
      <c r="E49" s="15">
        <v>522.1</v>
      </c>
      <c r="F49" s="15"/>
      <c r="G49" s="15"/>
      <c r="H49" s="15"/>
      <c r="I49" s="15"/>
      <c r="J49" s="8" t="s">
        <v>195</v>
      </c>
      <c r="K49" s="12">
        <v>36697</v>
      </c>
      <c r="L49" s="13" t="s">
        <v>198</v>
      </c>
      <c r="M49" s="8" t="s">
        <v>20</v>
      </c>
      <c r="N49" s="8" t="s">
        <v>199</v>
      </c>
      <c r="O49" s="14" t="s">
        <v>200</v>
      </c>
    </row>
    <row r="50" spans="1:15" ht="48" customHeight="1">
      <c r="A50" s="7">
        <f t="shared" si="0"/>
        <v>45</v>
      </c>
      <c r="B50" s="8" t="s">
        <v>160</v>
      </c>
      <c r="C50" s="16" t="s">
        <v>201</v>
      </c>
      <c r="D50" s="17" t="s">
        <v>202</v>
      </c>
      <c r="E50" s="15">
        <v>522.1</v>
      </c>
      <c r="F50" s="15"/>
      <c r="G50" s="15"/>
      <c r="H50" s="15"/>
      <c r="I50" s="15"/>
      <c r="J50" s="8" t="s">
        <v>203</v>
      </c>
      <c r="K50" s="12">
        <v>36705</v>
      </c>
      <c r="L50" s="13" t="s">
        <v>204</v>
      </c>
      <c r="M50" s="8" t="s">
        <v>20</v>
      </c>
      <c r="N50" s="8" t="s">
        <v>199</v>
      </c>
      <c r="O50" s="14" t="s">
        <v>200</v>
      </c>
    </row>
    <row r="51" spans="1:15" ht="48" customHeight="1">
      <c r="A51" s="7">
        <f t="shared" si="0"/>
        <v>46</v>
      </c>
      <c r="B51" s="8" t="s">
        <v>160</v>
      </c>
      <c r="C51" s="16" t="s">
        <v>201</v>
      </c>
      <c r="D51" s="17" t="s">
        <v>202</v>
      </c>
      <c r="E51" s="15">
        <v>522.1</v>
      </c>
      <c r="F51" s="15"/>
      <c r="G51" s="15"/>
      <c r="H51" s="15"/>
      <c r="I51" s="15"/>
      <c r="J51" s="8" t="s">
        <v>203</v>
      </c>
      <c r="K51" s="12">
        <v>36705</v>
      </c>
      <c r="L51" s="13" t="s">
        <v>205</v>
      </c>
      <c r="M51" s="8" t="s">
        <v>20</v>
      </c>
      <c r="N51" s="8" t="s">
        <v>199</v>
      </c>
      <c r="O51" s="14" t="s">
        <v>200</v>
      </c>
    </row>
    <row r="52" spans="1:15" ht="48" customHeight="1">
      <c r="A52" s="7">
        <f t="shared" si="0"/>
        <v>47</v>
      </c>
      <c r="B52" s="8" t="s">
        <v>206</v>
      </c>
      <c r="C52" s="16" t="s">
        <v>201</v>
      </c>
      <c r="D52" s="17" t="s">
        <v>87</v>
      </c>
      <c r="E52" s="15">
        <v>3910</v>
      </c>
      <c r="F52" s="15"/>
      <c r="G52" s="15"/>
      <c r="H52" s="15"/>
      <c r="I52" s="15"/>
      <c r="J52" s="8" t="s">
        <v>207</v>
      </c>
      <c r="K52" s="12">
        <v>36720</v>
      </c>
      <c r="L52" s="13" t="s">
        <v>208</v>
      </c>
      <c r="M52" s="8" t="s">
        <v>32</v>
      </c>
      <c r="N52" s="8" t="s">
        <v>209</v>
      </c>
      <c r="O52" s="14" t="s">
        <v>181</v>
      </c>
    </row>
    <row r="53" spans="1:15" ht="48" customHeight="1">
      <c r="A53" s="7">
        <f t="shared" si="0"/>
        <v>48</v>
      </c>
      <c r="B53" s="8" t="s">
        <v>210</v>
      </c>
      <c r="C53" s="16" t="s">
        <v>211</v>
      </c>
      <c r="D53" s="17" t="s">
        <v>212</v>
      </c>
      <c r="E53" s="15">
        <v>448.5</v>
      </c>
      <c r="F53" s="15"/>
      <c r="G53" s="15"/>
      <c r="H53" s="15"/>
      <c r="I53" s="15"/>
      <c r="J53" s="8" t="s">
        <v>213</v>
      </c>
      <c r="K53" s="12">
        <v>36767</v>
      </c>
      <c r="L53" s="13" t="s">
        <v>214</v>
      </c>
      <c r="M53" s="8" t="s">
        <v>20</v>
      </c>
      <c r="N53" s="8" t="s">
        <v>59</v>
      </c>
      <c r="O53" s="14" t="s">
        <v>215</v>
      </c>
    </row>
    <row r="54" spans="1:15" ht="48" customHeight="1">
      <c r="A54" s="7">
        <f t="shared" si="0"/>
        <v>49</v>
      </c>
      <c r="B54" s="8" t="s">
        <v>210</v>
      </c>
      <c r="C54" s="16" t="s">
        <v>211</v>
      </c>
      <c r="D54" s="17" t="s">
        <v>212</v>
      </c>
      <c r="E54" s="15">
        <v>448.5</v>
      </c>
      <c r="F54" s="15"/>
      <c r="G54" s="15"/>
      <c r="H54" s="15"/>
      <c r="I54" s="15"/>
      <c r="J54" s="8" t="s">
        <v>213</v>
      </c>
      <c r="K54" s="12">
        <v>36767</v>
      </c>
      <c r="L54" s="13" t="s">
        <v>216</v>
      </c>
      <c r="M54" s="8" t="s">
        <v>20</v>
      </c>
      <c r="N54" s="8" t="s">
        <v>59</v>
      </c>
      <c r="O54" s="14" t="s">
        <v>215</v>
      </c>
    </row>
    <row r="55" spans="1:15" ht="48" customHeight="1">
      <c r="A55" s="7">
        <f t="shared" si="0"/>
        <v>50</v>
      </c>
      <c r="B55" s="8" t="s">
        <v>210</v>
      </c>
      <c r="C55" s="16" t="s">
        <v>211</v>
      </c>
      <c r="D55" s="17" t="s">
        <v>212</v>
      </c>
      <c r="E55" s="15">
        <v>448.5</v>
      </c>
      <c r="F55" s="15"/>
      <c r="G55" s="15"/>
      <c r="H55" s="15"/>
      <c r="I55" s="15"/>
      <c r="J55" s="8" t="s">
        <v>213</v>
      </c>
      <c r="K55" s="12">
        <v>36767</v>
      </c>
      <c r="L55" s="13" t="s">
        <v>217</v>
      </c>
      <c r="M55" s="8" t="s">
        <v>20</v>
      </c>
      <c r="N55" s="8" t="s">
        <v>59</v>
      </c>
      <c r="O55" s="14" t="s">
        <v>215</v>
      </c>
    </row>
    <row r="56" spans="1:15" ht="48" customHeight="1">
      <c r="A56" s="7">
        <f t="shared" si="0"/>
        <v>51</v>
      </c>
      <c r="B56" s="8" t="s">
        <v>210</v>
      </c>
      <c r="C56" s="16" t="s">
        <v>211</v>
      </c>
      <c r="D56" s="17" t="s">
        <v>212</v>
      </c>
      <c r="E56" s="15">
        <v>448.5</v>
      </c>
      <c r="F56" s="15"/>
      <c r="G56" s="15"/>
      <c r="H56" s="15"/>
      <c r="I56" s="15"/>
      <c r="J56" s="8" t="s">
        <v>213</v>
      </c>
      <c r="K56" s="12">
        <v>36767</v>
      </c>
      <c r="L56" s="13" t="s">
        <v>218</v>
      </c>
      <c r="M56" s="8" t="s">
        <v>32</v>
      </c>
      <c r="N56" s="8" t="s">
        <v>219</v>
      </c>
      <c r="O56" s="14" t="s">
        <v>220</v>
      </c>
    </row>
    <row r="57" spans="1:15" ht="48" customHeight="1">
      <c r="A57" s="7">
        <f t="shared" si="0"/>
        <v>52</v>
      </c>
      <c r="B57" s="8" t="s">
        <v>221</v>
      </c>
      <c r="C57" s="16" t="s">
        <v>211</v>
      </c>
      <c r="D57" s="17" t="s">
        <v>212</v>
      </c>
      <c r="E57" s="15">
        <v>1518</v>
      </c>
      <c r="F57" s="15"/>
      <c r="G57" s="15"/>
      <c r="H57" s="15"/>
      <c r="I57" s="15"/>
      <c r="J57" s="8" t="s">
        <v>213</v>
      </c>
      <c r="K57" s="12">
        <v>36767</v>
      </c>
      <c r="L57" s="13" t="s">
        <v>222</v>
      </c>
      <c r="M57" s="8" t="s">
        <v>20</v>
      </c>
      <c r="N57" s="8" t="s">
        <v>223</v>
      </c>
      <c r="O57" s="14" t="s">
        <v>224</v>
      </c>
    </row>
    <row r="58" spans="1:15" ht="48" customHeight="1">
      <c r="A58" s="7">
        <f t="shared" si="0"/>
        <v>53</v>
      </c>
      <c r="B58" s="8" t="s">
        <v>225</v>
      </c>
      <c r="C58" s="16" t="s">
        <v>226</v>
      </c>
      <c r="D58" s="17" t="s">
        <v>227</v>
      </c>
      <c r="E58" s="15">
        <v>3077.4</v>
      </c>
      <c r="F58" s="15"/>
      <c r="G58" s="15"/>
      <c r="H58" s="15"/>
      <c r="I58" s="15"/>
      <c r="J58" s="8" t="s">
        <v>228</v>
      </c>
      <c r="K58" s="12">
        <v>36864</v>
      </c>
      <c r="L58" s="13" t="s">
        <v>229</v>
      </c>
      <c r="M58" s="8" t="s">
        <v>20</v>
      </c>
      <c r="N58" s="8" t="s">
        <v>230</v>
      </c>
      <c r="O58" s="14" t="s">
        <v>231</v>
      </c>
    </row>
    <row r="59" spans="1:15" ht="48" customHeight="1">
      <c r="A59" s="7">
        <f t="shared" si="0"/>
        <v>54</v>
      </c>
      <c r="B59" s="8" t="s">
        <v>232</v>
      </c>
      <c r="C59" s="16" t="s">
        <v>226</v>
      </c>
      <c r="D59" s="17" t="s">
        <v>227</v>
      </c>
      <c r="E59" s="15">
        <v>3077.4</v>
      </c>
      <c r="F59" s="15"/>
      <c r="G59" s="15"/>
      <c r="H59" s="15"/>
      <c r="I59" s="15"/>
      <c r="J59" s="8" t="s">
        <v>228</v>
      </c>
      <c r="K59" s="12">
        <v>36864</v>
      </c>
      <c r="L59" s="13" t="s">
        <v>147</v>
      </c>
      <c r="M59" s="8" t="s">
        <v>20</v>
      </c>
      <c r="N59" s="8" t="s">
        <v>233</v>
      </c>
      <c r="O59" s="14" t="s">
        <v>234</v>
      </c>
    </row>
    <row r="60" spans="1:15" ht="48" customHeight="1">
      <c r="A60" s="7">
        <f t="shared" si="0"/>
        <v>55</v>
      </c>
      <c r="B60" s="8" t="s">
        <v>235</v>
      </c>
      <c r="C60" s="16" t="s">
        <v>226</v>
      </c>
      <c r="D60" s="17" t="s">
        <v>227</v>
      </c>
      <c r="E60" s="15">
        <v>1290.3</v>
      </c>
      <c r="F60" s="15"/>
      <c r="G60" s="15"/>
      <c r="H60" s="15"/>
      <c r="I60" s="15"/>
      <c r="J60" s="8" t="s">
        <v>228</v>
      </c>
      <c r="K60" s="12">
        <v>36864</v>
      </c>
      <c r="L60" s="13" t="s">
        <v>236</v>
      </c>
      <c r="M60" s="8" t="s">
        <v>20</v>
      </c>
      <c r="N60" s="8" t="s">
        <v>237</v>
      </c>
      <c r="O60" s="14" t="s">
        <v>116</v>
      </c>
    </row>
    <row r="61" spans="1:15" ht="48" customHeight="1">
      <c r="A61" s="7">
        <f t="shared" si="0"/>
        <v>56</v>
      </c>
      <c r="B61" s="8" t="s">
        <v>238</v>
      </c>
      <c r="C61" s="16" t="s">
        <v>226</v>
      </c>
      <c r="D61" s="17" t="s">
        <v>227</v>
      </c>
      <c r="E61" s="15">
        <v>1787.1</v>
      </c>
      <c r="F61" s="15"/>
      <c r="G61" s="15"/>
      <c r="H61" s="15"/>
      <c r="I61" s="15"/>
      <c r="J61" s="8" t="s">
        <v>239</v>
      </c>
      <c r="K61" s="12">
        <v>36867</v>
      </c>
      <c r="L61" s="13" t="s">
        <v>240</v>
      </c>
      <c r="M61" s="8" t="s">
        <v>32</v>
      </c>
      <c r="N61" s="8" t="s">
        <v>241</v>
      </c>
      <c r="O61" s="14" t="s">
        <v>242</v>
      </c>
    </row>
    <row r="62" spans="1:15" s="18" customFormat="1" ht="48" customHeight="1">
      <c r="A62" s="7">
        <f t="shared" si="0"/>
        <v>57</v>
      </c>
      <c r="B62" s="8" t="s">
        <v>243</v>
      </c>
      <c r="C62" s="16" t="s">
        <v>244</v>
      </c>
      <c r="D62" s="15" t="s">
        <v>245</v>
      </c>
      <c r="E62" s="15"/>
      <c r="F62" s="15">
        <v>6497.5</v>
      </c>
      <c r="G62" s="15"/>
      <c r="H62" s="15"/>
      <c r="I62" s="15"/>
      <c r="J62" s="8" t="s">
        <v>246</v>
      </c>
      <c r="K62" s="12">
        <v>36910</v>
      </c>
      <c r="L62" s="13" t="s">
        <v>247</v>
      </c>
      <c r="M62" s="8"/>
      <c r="N62" s="8" t="s">
        <v>248</v>
      </c>
      <c r="O62" s="27" t="s">
        <v>70</v>
      </c>
    </row>
    <row r="63" spans="1:15" ht="48" customHeight="1">
      <c r="A63" s="7">
        <f t="shared" si="0"/>
        <v>58</v>
      </c>
      <c r="B63" s="8" t="s">
        <v>249</v>
      </c>
      <c r="C63" s="16" t="s">
        <v>55</v>
      </c>
      <c r="D63" s="15" t="s">
        <v>250</v>
      </c>
      <c r="E63" s="15">
        <v>448.5</v>
      </c>
      <c r="F63" s="15"/>
      <c r="G63" s="15"/>
      <c r="H63" s="15"/>
      <c r="I63" s="15"/>
      <c r="J63" s="8" t="s">
        <v>251</v>
      </c>
      <c r="K63" s="12">
        <v>37061</v>
      </c>
      <c r="L63" s="13" t="s">
        <v>252</v>
      </c>
      <c r="M63" s="8" t="s">
        <v>32</v>
      </c>
      <c r="N63" s="8" t="s">
        <v>253</v>
      </c>
      <c r="O63" s="14" t="s">
        <v>254</v>
      </c>
    </row>
    <row r="64" spans="1:15" ht="48" customHeight="1">
      <c r="A64" s="7">
        <f t="shared" si="0"/>
        <v>59</v>
      </c>
      <c r="B64" s="8" t="s">
        <v>249</v>
      </c>
      <c r="C64" s="16" t="s">
        <v>55</v>
      </c>
      <c r="D64" s="15" t="s">
        <v>250</v>
      </c>
      <c r="E64" s="15">
        <v>448.5</v>
      </c>
      <c r="F64" s="15"/>
      <c r="G64" s="15"/>
      <c r="H64" s="15"/>
      <c r="I64" s="15"/>
      <c r="J64" s="8" t="s">
        <v>251</v>
      </c>
      <c r="K64" s="12">
        <v>37061</v>
      </c>
      <c r="L64" s="13" t="s">
        <v>255</v>
      </c>
      <c r="M64" s="8" t="s">
        <v>32</v>
      </c>
      <c r="N64" s="8" t="s">
        <v>256</v>
      </c>
      <c r="O64" s="14" t="s">
        <v>257</v>
      </c>
    </row>
    <row r="65" spans="1:15" ht="48" customHeight="1">
      <c r="A65" s="7">
        <f t="shared" si="0"/>
        <v>60</v>
      </c>
      <c r="B65" s="8" t="s">
        <v>249</v>
      </c>
      <c r="C65" s="16" t="s">
        <v>55</v>
      </c>
      <c r="D65" s="15" t="s">
        <v>250</v>
      </c>
      <c r="E65" s="15">
        <v>448.5</v>
      </c>
      <c r="F65" s="15"/>
      <c r="G65" s="15"/>
      <c r="H65" s="15"/>
      <c r="I65" s="15"/>
      <c r="J65" s="8" t="s">
        <v>251</v>
      </c>
      <c r="K65" s="12">
        <v>37061</v>
      </c>
      <c r="L65" s="13" t="s">
        <v>258</v>
      </c>
      <c r="M65" s="8" t="s">
        <v>32</v>
      </c>
      <c r="N65" s="8" t="s">
        <v>259</v>
      </c>
      <c r="O65" s="14" t="s">
        <v>260</v>
      </c>
    </row>
    <row r="66" spans="1:15" ht="48" customHeight="1">
      <c r="A66" s="7">
        <f t="shared" si="0"/>
        <v>61</v>
      </c>
      <c r="B66" s="8" t="s">
        <v>249</v>
      </c>
      <c r="C66" s="16" t="s">
        <v>55</v>
      </c>
      <c r="D66" s="15" t="s">
        <v>250</v>
      </c>
      <c r="E66" s="15">
        <v>448.5</v>
      </c>
      <c r="F66" s="15"/>
      <c r="G66" s="15"/>
      <c r="H66" s="15"/>
      <c r="I66" s="15"/>
      <c r="J66" s="8" t="s">
        <v>251</v>
      </c>
      <c r="K66" s="12">
        <v>37061</v>
      </c>
      <c r="L66" s="13" t="s">
        <v>261</v>
      </c>
      <c r="M66" s="8" t="s">
        <v>32</v>
      </c>
      <c r="N66" s="8" t="s">
        <v>259</v>
      </c>
      <c r="O66" s="14" t="s">
        <v>262</v>
      </c>
    </row>
    <row r="67" spans="1:15" ht="48" customHeight="1">
      <c r="A67" s="7">
        <f t="shared" si="0"/>
        <v>62</v>
      </c>
      <c r="B67" s="8" t="s">
        <v>249</v>
      </c>
      <c r="C67" s="16" t="s">
        <v>55</v>
      </c>
      <c r="D67" s="15" t="s">
        <v>250</v>
      </c>
      <c r="E67" s="15">
        <v>448.5</v>
      </c>
      <c r="F67" s="15"/>
      <c r="G67" s="15"/>
      <c r="H67" s="15"/>
      <c r="I67" s="15"/>
      <c r="J67" s="8" t="s">
        <v>251</v>
      </c>
      <c r="K67" s="12">
        <v>37061</v>
      </c>
      <c r="L67" s="13" t="s">
        <v>263</v>
      </c>
      <c r="M67" s="8" t="s">
        <v>32</v>
      </c>
      <c r="N67" s="8" t="s">
        <v>264</v>
      </c>
      <c r="O67" s="14" t="s">
        <v>265</v>
      </c>
    </row>
    <row r="68" spans="1:15" ht="48" customHeight="1">
      <c r="A68" s="7">
        <f t="shared" si="0"/>
        <v>63</v>
      </c>
      <c r="B68" s="8" t="s">
        <v>249</v>
      </c>
      <c r="C68" s="16" t="s">
        <v>55</v>
      </c>
      <c r="D68" s="15" t="s">
        <v>250</v>
      </c>
      <c r="E68" s="15">
        <v>448.5</v>
      </c>
      <c r="F68" s="15"/>
      <c r="G68" s="15"/>
      <c r="H68" s="15"/>
      <c r="I68" s="15"/>
      <c r="J68" s="8" t="s">
        <v>251</v>
      </c>
      <c r="K68" s="12">
        <v>37061</v>
      </c>
      <c r="L68" s="13" t="s">
        <v>266</v>
      </c>
      <c r="M68" s="8" t="s">
        <v>32</v>
      </c>
      <c r="N68" s="8" t="s">
        <v>267</v>
      </c>
      <c r="O68" s="14" t="s">
        <v>268</v>
      </c>
    </row>
    <row r="69" spans="1:15" ht="48" customHeight="1">
      <c r="A69" s="7">
        <f t="shared" si="0"/>
        <v>64</v>
      </c>
      <c r="B69" s="8" t="s">
        <v>249</v>
      </c>
      <c r="C69" s="16" t="s">
        <v>55</v>
      </c>
      <c r="D69" s="15" t="s">
        <v>250</v>
      </c>
      <c r="E69" s="15">
        <v>448.5</v>
      </c>
      <c r="F69" s="15"/>
      <c r="G69" s="15"/>
      <c r="H69" s="15"/>
      <c r="I69" s="15"/>
      <c r="J69" s="8" t="s">
        <v>251</v>
      </c>
      <c r="K69" s="12">
        <v>37061</v>
      </c>
      <c r="L69" s="13" t="s">
        <v>269</v>
      </c>
      <c r="M69" s="8" t="s">
        <v>32</v>
      </c>
      <c r="N69" s="8" t="s">
        <v>270</v>
      </c>
      <c r="O69" s="14" t="s">
        <v>271</v>
      </c>
    </row>
    <row r="70" spans="1:15" ht="48" customHeight="1">
      <c r="A70" s="7">
        <f t="shared" si="0"/>
        <v>65</v>
      </c>
      <c r="B70" s="8" t="s">
        <v>249</v>
      </c>
      <c r="C70" s="16" t="s">
        <v>55</v>
      </c>
      <c r="D70" s="15" t="s">
        <v>250</v>
      </c>
      <c r="E70" s="15">
        <v>448.5</v>
      </c>
      <c r="F70" s="15"/>
      <c r="G70" s="15"/>
      <c r="H70" s="15"/>
      <c r="I70" s="15"/>
      <c r="J70" s="8" t="s">
        <v>251</v>
      </c>
      <c r="K70" s="12">
        <v>37061</v>
      </c>
      <c r="L70" s="13" t="s">
        <v>272</v>
      </c>
      <c r="M70" s="8" t="s">
        <v>32</v>
      </c>
      <c r="N70" s="8" t="s">
        <v>273</v>
      </c>
      <c r="O70" s="14" t="s">
        <v>274</v>
      </c>
    </row>
    <row r="71" spans="1:15" ht="48" customHeight="1">
      <c r="A71" s="7">
        <f t="shared" si="0"/>
        <v>66</v>
      </c>
      <c r="B71" s="8" t="s">
        <v>249</v>
      </c>
      <c r="C71" s="16" t="s">
        <v>55</v>
      </c>
      <c r="D71" s="15" t="s">
        <v>250</v>
      </c>
      <c r="E71" s="15">
        <v>448.5</v>
      </c>
      <c r="F71" s="15"/>
      <c r="G71" s="15"/>
      <c r="H71" s="15"/>
      <c r="I71" s="15"/>
      <c r="J71" s="8" t="s">
        <v>251</v>
      </c>
      <c r="K71" s="12">
        <v>37061</v>
      </c>
      <c r="L71" s="13" t="s">
        <v>275</v>
      </c>
      <c r="M71" s="8" t="s">
        <v>32</v>
      </c>
      <c r="N71" s="8" t="s">
        <v>276</v>
      </c>
      <c r="O71" s="14" t="s">
        <v>277</v>
      </c>
    </row>
    <row r="72" spans="1:15" ht="48" customHeight="1">
      <c r="A72" s="7">
        <f t="shared" ref="A72:A135" si="1">A71+1</f>
        <v>67</v>
      </c>
      <c r="B72" s="8" t="s">
        <v>249</v>
      </c>
      <c r="C72" s="16" t="s">
        <v>55</v>
      </c>
      <c r="D72" s="15" t="s">
        <v>250</v>
      </c>
      <c r="E72" s="15">
        <v>448.5</v>
      </c>
      <c r="F72" s="15"/>
      <c r="G72" s="15"/>
      <c r="H72" s="15"/>
      <c r="I72" s="15"/>
      <c r="J72" s="8" t="s">
        <v>251</v>
      </c>
      <c r="K72" s="12">
        <v>37061</v>
      </c>
      <c r="L72" s="13" t="s">
        <v>278</v>
      </c>
      <c r="M72" s="8" t="s">
        <v>32</v>
      </c>
      <c r="N72" s="8" t="s">
        <v>279</v>
      </c>
      <c r="O72" s="14" t="s">
        <v>280</v>
      </c>
    </row>
    <row r="73" spans="1:15" ht="48" customHeight="1">
      <c r="A73" s="7">
        <f t="shared" si="1"/>
        <v>68</v>
      </c>
      <c r="B73" s="8" t="s">
        <v>249</v>
      </c>
      <c r="C73" s="16" t="s">
        <v>55</v>
      </c>
      <c r="D73" s="15" t="s">
        <v>250</v>
      </c>
      <c r="E73" s="15">
        <v>448.5</v>
      </c>
      <c r="F73" s="15"/>
      <c r="G73" s="15"/>
      <c r="H73" s="15"/>
      <c r="I73" s="15"/>
      <c r="J73" s="8" t="s">
        <v>251</v>
      </c>
      <c r="K73" s="12">
        <v>37061</v>
      </c>
      <c r="L73" s="13" t="s">
        <v>281</v>
      </c>
      <c r="M73" s="8" t="s">
        <v>32</v>
      </c>
      <c r="N73" s="8" t="s">
        <v>282</v>
      </c>
      <c r="O73" s="14" t="s">
        <v>283</v>
      </c>
    </row>
    <row r="74" spans="1:15" ht="48" customHeight="1">
      <c r="A74" s="7">
        <f t="shared" si="1"/>
        <v>69</v>
      </c>
      <c r="B74" s="8" t="s">
        <v>249</v>
      </c>
      <c r="C74" s="16" t="s">
        <v>55</v>
      </c>
      <c r="D74" s="15" t="s">
        <v>250</v>
      </c>
      <c r="E74" s="15">
        <v>448.5</v>
      </c>
      <c r="F74" s="15"/>
      <c r="G74" s="15"/>
      <c r="H74" s="15"/>
      <c r="I74" s="15"/>
      <c r="J74" s="8" t="s">
        <v>251</v>
      </c>
      <c r="K74" s="12">
        <v>37061</v>
      </c>
      <c r="L74" s="13" t="s">
        <v>284</v>
      </c>
      <c r="M74" s="8" t="s">
        <v>32</v>
      </c>
      <c r="N74" s="8" t="s">
        <v>282</v>
      </c>
      <c r="O74" s="14" t="s">
        <v>285</v>
      </c>
    </row>
    <row r="75" spans="1:15" ht="48" customHeight="1">
      <c r="A75" s="7">
        <f t="shared" si="1"/>
        <v>70</v>
      </c>
      <c r="B75" s="8" t="s">
        <v>249</v>
      </c>
      <c r="C75" s="16" t="s">
        <v>55</v>
      </c>
      <c r="D75" s="15" t="s">
        <v>250</v>
      </c>
      <c r="E75" s="15">
        <v>448.5</v>
      </c>
      <c r="F75" s="15"/>
      <c r="G75" s="15"/>
      <c r="H75" s="15"/>
      <c r="I75" s="15"/>
      <c r="J75" s="8" t="s">
        <v>251</v>
      </c>
      <c r="K75" s="12">
        <v>37061</v>
      </c>
      <c r="L75" s="13" t="s">
        <v>286</v>
      </c>
      <c r="M75" s="8" t="s">
        <v>32</v>
      </c>
      <c r="N75" s="8" t="s">
        <v>287</v>
      </c>
      <c r="O75" s="14" t="s">
        <v>288</v>
      </c>
    </row>
    <row r="76" spans="1:15" ht="48" customHeight="1">
      <c r="A76" s="7">
        <f t="shared" si="1"/>
        <v>71</v>
      </c>
      <c r="B76" s="8" t="s">
        <v>249</v>
      </c>
      <c r="C76" s="16" t="s">
        <v>55</v>
      </c>
      <c r="D76" s="15" t="s">
        <v>250</v>
      </c>
      <c r="E76" s="15">
        <v>448.5</v>
      </c>
      <c r="F76" s="15"/>
      <c r="G76" s="15"/>
      <c r="H76" s="15"/>
      <c r="I76" s="15"/>
      <c r="J76" s="8" t="s">
        <v>251</v>
      </c>
      <c r="K76" s="12">
        <v>37061</v>
      </c>
      <c r="L76" s="13" t="s">
        <v>289</v>
      </c>
      <c r="M76" s="8" t="s">
        <v>32</v>
      </c>
      <c r="N76" s="8" t="s">
        <v>290</v>
      </c>
      <c r="O76" s="14" t="s">
        <v>291</v>
      </c>
    </row>
    <row r="77" spans="1:15" ht="48" customHeight="1">
      <c r="A77" s="7">
        <f t="shared" si="1"/>
        <v>72</v>
      </c>
      <c r="B77" s="8" t="s">
        <v>249</v>
      </c>
      <c r="C77" s="16" t="s">
        <v>55</v>
      </c>
      <c r="D77" s="15" t="s">
        <v>250</v>
      </c>
      <c r="E77" s="15">
        <v>448.5</v>
      </c>
      <c r="F77" s="15"/>
      <c r="G77" s="15"/>
      <c r="H77" s="15"/>
      <c r="I77" s="15"/>
      <c r="J77" s="8" t="s">
        <v>251</v>
      </c>
      <c r="K77" s="12">
        <v>37061</v>
      </c>
      <c r="L77" s="13" t="s">
        <v>292</v>
      </c>
      <c r="M77" s="8" t="s">
        <v>32</v>
      </c>
      <c r="N77" s="8" t="s">
        <v>293</v>
      </c>
      <c r="O77" s="14" t="s">
        <v>294</v>
      </c>
    </row>
    <row r="78" spans="1:15" ht="48" customHeight="1">
      <c r="A78" s="7">
        <f t="shared" si="1"/>
        <v>73</v>
      </c>
      <c r="B78" s="8" t="s">
        <v>249</v>
      </c>
      <c r="C78" s="16" t="s">
        <v>55</v>
      </c>
      <c r="D78" s="15" t="s">
        <v>250</v>
      </c>
      <c r="E78" s="15">
        <v>448.5</v>
      </c>
      <c r="F78" s="15"/>
      <c r="G78" s="15"/>
      <c r="H78" s="15"/>
      <c r="I78" s="15"/>
      <c r="J78" s="8" t="s">
        <v>251</v>
      </c>
      <c r="K78" s="12">
        <v>37061</v>
      </c>
      <c r="L78" s="13" t="s">
        <v>295</v>
      </c>
      <c r="M78" s="8" t="s">
        <v>32</v>
      </c>
      <c r="N78" s="8" t="s">
        <v>282</v>
      </c>
      <c r="O78" s="14" t="s">
        <v>296</v>
      </c>
    </row>
    <row r="79" spans="1:15" ht="48" customHeight="1">
      <c r="A79" s="7">
        <f t="shared" si="1"/>
        <v>74</v>
      </c>
      <c r="B79" s="8" t="s">
        <v>249</v>
      </c>
      <c r="C79" s="16" t="s">
        <v>55</v>
      </c>
      <c r="D79" s="15" t="s">
        <v>250</v>
      </c>
      <c r="E79" s="15">
        <v>448.5</v>
      </c>
      <c r="F79" s="15"/>
      <c r="G79" s="15"/>
      <c r="H79" s="15"/>
      <c r="I79" s="15"/>
      <c r="J79" s="8" t="s">
        <v>251</v>
      </c>
      <c r="K79" s="12">
        <v>37061</v>
      </c>
      <c r="L79" s="13" t="s">
        <v>297</v>
      </c>
      <c r="M79" s="8" t="s">
        <v>32</v>
      </c>
      <c r="N79" s="8" t="s">
        <v>259</v>
      </c>
      <c r="O79" s="14" t="s">
        <v>298</v>
      </c>
    </row>
    <row r="80" spans="1:15" ht="48" customHeight="1">
      <c r="A80" s="7">
        <f t="shared" si="1"/>
        <v>75</v>
      </c>
      <c r="B80" s="8" t="s">
        <v>249</v>
      </c>
      <c r="C80" s="16" t="s">
        <v>55</v>
      </c>
      <c r="D80" s="15" t="s">
        <v>250</v>
      </c>
      <c r="E80" s="15">
        <v>448.5</v>
      </c>
      <c r="F80" s="15"/>
      <c r="G80" s="15"/>
      <c r="H80" s="15"/>
      <c r="I80" s="15"/>
      <c r="J80" s="8" t="s">
        <v>251</v>
      </c>
      <c r="K80" s="12">
        <v>37061</v>
      </c>
      <c r="L80" s="13" t="s">
        <v>299</v>
      </c>
      <c r="M80" s="8" t="s">
        <v>32</v>
      </c>
      <c r="N80" s="8" t="s">
        <v>300</v>
      </c>
      <c r="O80" s="14" t="s">
        <v>301</v>
      </c>
    </row>
    <row r="81" spans="1:15" ht="48" customHeight="1">
      <c r="A81" s="7">
        <f t="shared" si="1"/>
        <v>76</v>
      </c>
      <c r="B81" s="8" t="s">
        <v>249</v>
      </c>
      <c r="C81" s="16" t="s">
        <v>55</v>
      </c>
      <c r="D81" s="15" t="s">
        <v>250</v>
      </c>
      <c r="E81" s="15">
        <v>448.5</v>
      </c>
      <c r="F81" s="15"/>
      <c r="G81" s="15"/>
      <c r="H81" s="15"/>
      <c r="I81" s="15"/>
      <c r="J81" s="8" t="s">
        <v>251</v>
      </c>
      <c r="K81" s="12">
        <v>37061</v>
      </c>
      <c r="L81" s="13" t="s">
        <v>302</v>
      </c>
      <c r="M81" s="8" t="s">
        <v>32</v>
      </c>
      <c r="N81" s="8" t="s">
        <v>303</v>
      </c>
      <c r="O81" s="14" t="s">
        <v>304</v>
      </c>
    </row>
    <row r="82" spans="1:15" ht="48" customHeight="1">
      <c r="A82" s="7">
        <f t="shared" si="1"/>
        <v>77</v>
      </c>
      <c r="B82" s="8" t="s">
        <v>249</v>
      </c>
      <c r="C82" s="16" t="s">
        <v>55</v>
      </c>
      <c r="D82" s="15" t="s">
        <v>250</v>
      </c>
      <c r="E82" s="15">
        <v>448.5</v>
      </c>
      <c r="F82" s="15"/>
      <c r="G82" s="15"/>
      <c r="H82" s="15"/>
      <c r="I82" s="15"/>
      <c r="J82" s="8" t="s">
        <v>251</v>
      </c>
      <c r="K82" s="12">
        <v>37061</v>
      </c>
      <c r="L82" s="13" t="s">
        <v>305</v>
      </c>
      <c r="M82" s="8" t="s">
        <v>32</v>
      </c>
      <c r="N82" s="8" t="s">
        <v>306</v>
      </c>
      <c r="O82" s="14" t="s">
        <v>307</v>
      </c>
    </row>
    <row r="83" spans="1:15" ht="48" customHeight="1">
      <c r="A83" s="7">
        <f t="shared" si="1"/>
        <v>78</v>
      </c>
      <c r="B83" s="8" t="s">
        <v>249</v>
      </c>
      <c r="C83" s="16" t="s">
        <v>55</v>
      </c>
      <c r="D83" s="15" t="s">
        <v>250</v>
      </c>
      <c r="E83" s="15">
        <v>448.5</v>
      </c>
      <c r="F83" s="15"/>
      <c r="G83" s="15"/>
      <c r="H83" s="15"/>
      <c r="I83" s="15"/>
      <c r="J83" s="8" t="s">
        <v>251</v>
      </c>
      <c r="K83" s="12">
        <v>37061</v>
      </c>
      <c r="L83" s="13" t="s">
        <v>308</v>
      </c>
      <c r="M83" s="8" t="s">
        <v>32</v>
      </c>
      <c r="N83" s="8" t="s">
        <v>309</v>
      </c>
      <c r="O83" s="14" t="s">
        <v>310</v>
      </c>
    </row>
    <row r="84" spans="1:15" ht="48" customHeight="1">
      <c r="A84" s="7">
        <f t="shared" si="1"/>
        <v>79</v>
      </c>
      <c r="B84" s="8" t="s">
        <v>249</v>
      </c>
      <c r="C84" s="16" t="s">
        <v>55</v>
      </c>
      <c r="D84" s="15" t="s">
        <v>250</v>
      </c>
      <c r="E84" s="15">
        <v>448.5</v>
      </c>
      <c r="F84" s="15"/>
      <c r="G84" s="15"/>
      <c r="H84" s="15"/>
      <c r="I84" s="15"/>
      <c r="J84" s="8" t="s">
        <v>251</v>
      </c>
      <c r="K84" s="12">
        <v>37061</v>
      </c>
      <c r="L84" s="13" t="s">
        <v>311</v>
      </c>
      <c r="M84" s="8" t="s">
        <v>32</v>
      </c>
      <c r="N84" s="8" t="s">
        <v>312</v>
      </c>
      <c r="O84" s="14" t="s">
        <v>313</v>
      </c>
    </row>
    <row r="85" spans="1:15" ht="48" customHeight="1">
      <c r="A85" s="7">
        <f t="shared" si="1"/>
        <v>80</v>
      </c>
      <c r="B85" s="8" t="s">
        <v>314</v>
      </c>
      <c r="C85" s="16" t="s">
        <v>61</v>
      </c>
      <c r="D85" s="15" t="s">
        <v>315</v>
      </c>
      <c r="E85" s="15">
        <v>427.45</v>
      </c>
      <c r="F85" s="15"/>
      <c r="G85" s="15"/>
      <c r="H85" s="15"/>
      <c r="I85" s="15"/>
      <c r="J85" s="8" t="s">
        <v>316</v>
      </c>
      <c r="K85" s="12">
        <v>37082</v>
      </c>
      <c r="L85" s="13" t="s">
        <v>317</v>
      </c>
      <c r="M85" s="8" t="s">
        <v>32</v>
      </c>
      <c r="N85" s="8" t="s">
        <v>318</v>
      </c>
      <c r="O85" s="14" t="s">
        <v>319</v>
      </c>
    </row>
    <row r="86" spans="1:15" ht="48" customHeight="1">
      <c r="A86" s="7">
        <f t="shared" si="1"/>
        <v>81</v>
      </c>
      <c r="B86" s="8" t="s">
        <v>314</v>
      </c>
      <c r="C86" s="16" t="s">
        <v>61</v>
      </c>
      <c r="D86" s="15" t="s">
        <v>315</v>
      </c>
      <c r="E86" s="15">
        <v>427.45</v>
      </c>
      <c r="F86" s="15"/>
      <c r="G86" s="15"/>
      <c r="H86" s="15"/>
      <c r="I86" s="15"/>
      <c r="J86" s="8" t="s">
        <v>316</v>
      </c>
      <c r="K86" s="12">
        <v>37082</v>
      </c>
      <c r="L86" s="13" t="s">
        <v>320</v>
      </c>
      <c r="M86" s="8" t="s">
        <v>32</v>
      </c>
      <c r="N86" s="8" t="s">
        <v>318</v>
      </c>
      <c r="O86" s="14" t="s">
        <v>319</v>
      </c>
    </row>
    <row r="87" spans="1:15" ht="48" customHeight="1">
      <c r="A87" s="7">
        <f t="shared" si="1"/>
        <v>82</v>
      </c>
      <c r="B87" s="8" t="s">
        <v>321</v>
      </c>
      <c r="C87" s="16" t="s">
        <v>322</v>
      </c>
      <c r="D87" s="15" t="s">
        <v>323</v>
      </c>
      <c r="E87" s="15">
        <v>4094.87</v>
      </c>
      <c r="F87" s="15"/>
      <c r="G87" s="15"/>
      <c r="H87" s="15"/>
      <c r="I87" s="15"/>
      <c r="J87" s="8" t="s">
        <v>324</v>
      </c>
      <c r="K87" s="12">
        <v>37085</v>
      </c>
      <c r="L87" s="13" t="s">
        <v>325</v>
      </c>
      <c r="M87" s="8" t="s">
        <v>32</v>
      </c>
      <c r="N87" s="8" t="s">
        <v>326</v>
      </c>
      <c r="O87" s="14" t="s">
        <v>327</v>
      </c>
    </row>
    <row r="88" spans="1:15" ht="48" customHeight="1">
      <c r="A88" s="7">
        <f t="shared" si="1"/>
        <v>83</v>
      </c>
      <c r="B88" s="8" t="s">
        <v>328</v>
      </c>
      <c r="C88" s="16" t="s">
        <v>329</v>
      </c>
      <c r="D88" s="15" t="s">
        <v>330</v>
      </c>
      <c r="E88" s="15">
        <v>2528.85</v>
      </c>
      <c r="F88" s="15"/>
      <c r="G88" s="15"/>
      <c r="H88" s="15"/>
      <c r="I88" s="15"/>
      <c r="J88" s="8" t="s">
        <v>331</v>
      </c>
      <c r="K88" s="12">
        <v>37111</v>
      </c>
      <c r="L88" s="13" t="s">
        <v>332</v>
      </c>
      <c r="M88" s="8" t="s">
        <v>32</v>
      </c>
      <c r="N88" s="8" t="s">
        <v>333</v>
      </c>
      <c r="O88" s="14" t="s">
        <v>327</v>
      </c>
    </row>
    <row r="89" spans="1:15" ht="48" customHeight="1">
      <c r="A89" s="7">
        <f t="shared" si="1"/>
        <v>84</v>
      </c>
      <c r="B89" s="8" t="s">
        <v>334</v>
      </c>
      <c r="C89" s="16" t="s">
        <v>329</v>
      </c>
      <c r="D89" s="15" t="s">
        <v>330</v>
      </c>
      <c r="E89" s="15">
        <v>2528.85</v>
      </c>
      <c r="F89" s="15"/>
      <c r="G89" s="15"/>
      <c r="H89" s="15"/>
      <c r="I89" s="15"/>
      <c r="J89" s="8" t="s">
        <v>331</v>
      </c>
      <c r="K89" s="12">
        <v>37111</v>
      </c>
      <c r="L89" s="13" t="s">
        <v>335</v>
      </c>
      <c r="M89" s="8" t="s">
        <v>20</v>
      </c>
      <c r="N89" s="8" t="s">
        <v>336</v>
      </c>
      <c r="O89" s="14" t="s">
        <v>337</v>
      </c>
    </row>
    <row r="90" spans="1:15" ht="48" customHeight="1">
      <c r="A90" s="7">
        <f t="shared" si="1"/>
        <v>85</v>
      </c>
      <c r="B90" s="8" t="s">
        <v>338</v>
      </c>
      <c r="C90" s="16" t="s">
        <v>339</v>
      </c>
      <c r="D90" s="15" t="s">
        <v>340</v>
      </c>
      <c r="E90" s="15">
        <v>5175</v>
      </c>
      <c r="F90" s="15"/>
      <c r="G90" s="15"/>
      <c r="H90" s="15"/>
      <c r="I90" s="15"/>
      <c r="J90" s="8" t="s">
        <v>341</v>
      </c>
      <c r="K90" s="12">
        <v>37123</v>
      </c>
      <c r="L90" s="13" t="s">
        <v>342</v>
      </c>
      <c r="M90" s="8" t="s">
        <v>32</v>
      </c>
      <c r="N90" s="8" t="s">
        <v>343</v>
      </c>
      <c r="O90" s="14" t="s">
        <v>344</v>
      </c>
    </row>
    <row r="91" spans="1:15" ht="48" customHeight="1">
      <c r="A91" s="7">
        <f t="shared" si="1"/>
        <v>86</v>
      </c>
      <c r="B91" s="8" t="s">
        <v>345</v>
      </c>
      <c r="C91" s="16" t="s">
        <v>346</v>
      </c>
      <c r="D91" s="15" t="s">
        <v>347</v>
      </c>
      <c r="E91" s="15">
        <v>1494.79</v>
      </c>
      <c r="F91" s="15"/>
      <c r="G91" s="15"/>
      <c r="H91" s="15"/>
      <c r="I91" s="15"/>
      <c r="J91" s="8" t="s">
        <v>348</v>
      </c>
      <c r="K91" s="12">
        <v>37139</v>
      </c>
      <c r="L91" s="13" t="s">
        <v>349</v>
      </c>
      <c r="M91" s="8" t="s">
        <v>32</v>
      </c>
      <c r="N91" s="8" t="s">
        <v>350</v>
      </c>
      <c r="O91" s="14" t="s">
        <v>319</v>
      </c>
    </row>
    <row r="92" spans="1:15" ht="48" customHeight="1">
      <c r="A92" s="7">
        <f t="shared" si="1"/>
        <v>87</v>
      </c>
      <c r="B92" s="8" t="s">
        <v>351</v>
      </c>
      <c r="C92" s="16" t="s">
        <v>346</v>
      </c>
      <c r="D92" s="15" t="s">
        <v>347</v>
      </c>
      <c r="E92" s="15">
        <v>1494.54</v>
      </c>
      <c r="F92" s="15"/>
      <c r="G92" s="15"/>
      <c r="H92" s="15"/>
      <c r="I92" s="15"/>
      <c r="J92" s="8" t="s">
        <v>348</v>
      </c>
      <c r="K92" s="12">
        <v>37139</v>
      </c>
      <c r="L92" s="13" t="s">
        <v>352</v>
      </c>
      <c r="M92" s="8" t="s">
        <v>32</v>
      </c>
      <c r="N92" s="8" t="s">
        <v>259</v>
      </c>
      <c r="O92" s="14" t="s">
        <v>353</v>
      </c>
    </row>
    <row r="93" spans="1:15" ht="48" customHeight="1">
      <c r="A93" s="7">
        <f t="shared" si="1"/>
        <v>88</v>
      </c>
      <c r="B93" s="8" t="s">
        <v>345</v>
      </c>
      <c r="C93" s="16" t="s">
        <v>346</v>
      </c>
      <c r="D93" s="15" t="s">
        <v>347</v>
      </c>
      <c r="E93" s="15">
        <v>1494.54</v>
      </c>
      <c r="F93" s="15"/>
      <c r="G93" s="15"/>
      <c r="H93" s="15"/>
      <c r="I93" s="15"/>
      <c r="J93" s="8" t="s">
        <v>348</v>
      </c>
      <c r="K93" s="12">
        <v>37139</v>
      </c>
      <c r="L93" s="13" t="s">
        <v>354</v>
      </c>
      <c r="M93" s="8" t="s">
        <v>32</v>
      </c>
      <c r="N93" s="8" t="s">
        <v>259</v>
      </c>
      <c r="O93" s="14" t="s">
        <v>355</v>
      </c>
    </row>
    <row r="94" spans="1:15" ht="48" customHeight="1">
      <c r="A94" s="7">
        <f t="shared" si="1"/>
        <v>89</v>
      </c>
      <c r="B94" s="8" t="s">
        <v>345</v>
      </c>
      <c r="C94" s="16" t="s">
        <v>346</v>
      </c>
      <c r="D94" s="15" t="s">
        <v>347</v>
      </c>
      <c r="E94" s="15">
        <v>1494.54</v>
      </c>
      <c r="F94" s="15"/>
      <c r="G94" s="15"/>
      <c r="H94" s="15"/>
      <c r="I94" s="15"/>
      <c r="J94" s="8" t="s">
        <v>348</v>
      </c>
      <c r="K94" s="12">
        <v>37139</v>
      </c>
      <c r="L94" s="13" t="s">
        <v>356</v>
      </c>
      <c r="M94" s="8" t="s">
        <v>32</v>
      </c>
      <c r="N94" s="8" t="s">
        <v>259</v>
      </c>
      <c r="O94" s="14" t="s">
        <v>357</v>
      </c>
    </row>
    <row r="95" spans="1:15" ht="48" customHeight="1">
      <c r="A95" s="7">
        <f t="shared" si="1"/>
        <v>90</v>
      </c>
      <c r="B95" s="8" t="s">
        <v>358</v>
      </c>
      <c r="C95" s="16"/>
      <c r="D95" s="15"/>
      <c r="E95" s="15">
        <v>0</v>
      </c>
      <c r="F95" s="15"/>
      <c r="G95" s="15"/>
      <c r="H95" s="15"/>
      <c r="I95" s="15"/>
      <c r="J95" s="8" t="s">
        <v>359</v>
      </c>
      <c r="K95" s="12">
        <v>37164</v>
      </c>
      <c r="L95" s="13"/>
      <c r="M95" s="8" t="s">
        <v>20</v>
      </c>
      <c r="N95" s="28"/>
      <c r="O95" s="29" t="s">
        <v>360</v>
      </c>
    </row>
    <row r="96" spans="1:15" ht="48" customHeight="1">
      <c r="A96" s="7">
        <f t="shared" si="1"/>
        <v>91</v>
      </c>
      <c r="B96" s="8" t="s">
        <v>361</v>
      </c>
      <c r="C96" s="16" t="s">
        <v>362</v>
      </c>
      <c r="D96" s="15" t="s">
        <v>363</v>
      </c>
      <c r="E96" s="15">
        <v>5175</v>
      </c>
      <c r="F96" s="15"/>
      <c r="G96" s="15"/>
      <c r="H96" s="15"/>
      <c r="I96" s="15"/>
      <c r="J96" s="8" t="s">
        <v>364</v>
      </c>
      <c r="K96" s="12">
        <v>37183</v>
      </c>
      <c r="L96" s="13" t="s">
        <v>365</v>
      </c>
      <c r="M96" s="8" t="s">
        <v>20</v>
      </c>
      <c r="N96" s="8" t="s">
        <v>165</v>
      </c>
      <c r="O96" s="14" t="s">
        <v>319</v>
      </c>
    </row>
    <row r="97" spans="1:15" ht="48" customHeight="1">
      <c r="A97" s="7">
        <f t="shared" si="1"/>
        <v>92</v>
      </c>
      <c r="B97" s="30" t="s">
        <v>366</v>
      </c>
      <c r="C97" s="12">
        <v>37172</v>
      </c>
      <c r="D97" s="15" t="s">
        <v>367</v>
      </c>
      <c r="E97" s="15">
        <v>13110</v>
      </c>
      <c r="F97" s="31"/>
      <c r="G97" s="15"/>
      <c r="H97" s="31"/>
      <c r="I97" s="15"/>
      <c r="J97" s="30" t="s">
        <v>368</v>
      </c>
      <c r="K97" s="12">
        <v>37164</v>
      </c>
      <c r="L97" s="13" t="s">
        <v>369</v>
      </c>
      <c r="M97" s="8" t="s">
        <v>32</v>
      </c>
      <c r="N97" s="8" t="s">
        <v>191</v>
      </c>
      <c r="O97" s="14" t="s">
        <v>192</v>
      </c>
    </row>
    <row r="98" spans="1:15" ht="48" customHeight="1">
      <c r="A98" s="7">
        <f t="shared" si="1"/>
        <v>93</v>
      </c>
      <c r="B98" s="8" t="s">
        <v>370</v>
      </c>
      <c r="C98" s="16" t="s">
        <v>371</v>
      </c>
      <c r="D98" s="15" t="s">
        <v>372</v>
      </c>
      <c r="E98" s="15">
        <v>1018.9</v>
      </c>
      <c r="F98" s="15"/>
      <c r="G98" s="15"/>
      <c r="H98" s="15"/>
      <c r="I98" s="15"/>
      <c r="J98" s="8" t="s">
        <v>373</v>
      </c>
      <c r="K98" s="12">
        <v>37266</v>
      </c>
      <c r="L98" s="13" t="s">
        <v>374</v>
      </c>
      <c r="M98" s="8" t="s">
        <v>32</v>
      </c>
      <c r="N98" s="8" t="s">
        <v>180</v>
      </c>
      <c r="O98" s="14" t="s">
        <v>181</v>
      </c>
    </row>
    <row r="99" spans="1:15" ht="48" customHeight="1">
      <c r="A99" s="7">
        <f t="shared" si="1"/>
        <v>94</v>
      </c>
      <c r="B99" s="8" t="s">
        <v>375</v>
      </c>
      <c r="C99" s="16"/>
      <c r="D99" s="15"/>
      <c r="E99" s="15">
        <v>0</v>
      </c>
      <c r="F99" s="15"/>
      <c r="G99" s="15"/>
      <c r="H99" s="15"/>
      <c r="I99" s="15"/>
      <c r="J99" s="8" t="s">
        <v>376</v>
      </c>
      <c r="K99" s="12">
        <v>37303</v>
      </c>
      <c r="L99" s="13" t="s">
        <v>377</v>
      </c>
      <c r="M99" s="8" t="s">
        <v>20</v>
      </c>
      <c r="N99" s="8" t="s">
        <v>378</v>
      </c>
      <c r="O99" s="14" t="s">
        <v>379</v>
      </c>
    </row>
    <row r="100" spans="1:15" ht="48" customHeight="1">
      <c r="A100" s="7">
        <f t="shared" si="1"/>
        <v>95</v>
      </c>
      <c r="B100" s="8" t="s">
        <v>380</v>
      </c>
      <c r="C100" s="16" t="s">
        <v>381</v>
      </c>
      <c r="D100" s="15" t="s">
        <v>202</v>
      </c>
      <c r="E100" s="15">
        <v>207</v>
      </c>
      <c r="F100" s="15"/>
      <c r="G100" s="15"/>
      <c r="H100" s="15"/>
      <c r="I100" s="15"/>
      <c r="J100" s="8" t="s">
        <v>382</v>
      </c>
      <c r="K100" s="12">
        <v>37375</v>
      </c>
      <c r="L100" s="13" t="s">
        <v>383</v>
      </c>
      <c r="M100" s="8" t="s">
        <v>32</v>
      </c>
      <c r="N100" s="8" t="s">
        <v>384</v>
      </c>
      <c r="O100" s="14" t="s">
        <v>385</v>
      </c>
    </row>
    <row r="101" spans="1:15" ht="48" customHeight="1">
      <c r="A101" s="7">
        <f t="shared" si="1"/>
        <v>96</v>
      </c>
      <c r="B101" s="8" t="s">
        <v>386</v>
      </c>
      <c r="C101" s="16" t="s">
        <v>346</v>
      </c>
      <c r="D101" s="15" t="s">
        <v>387</v>
      </c>
      <c r="E101" s="15">
        <v>866.96</v>
      </c>
      <c r="F101" s="15"/>
      <c r="G101" s="15"/>
      <c r="H101" s="15"/>
      <c r="I101" s="15"/>
      <c r="J101" s="8" t="s">
        <v>388</v>
      </c>
      <c r="K101" s="12">
        <v>37391</v>
      </c>
      <c r="L101" s="13" t="s">
        <v>389</v>
      </c>
      <c r="M101" s="8" t="s">
        <v>20</v>
      </c>
      <c r="N101" s="8" t="s">
        <v>191</v>
      </c>
      <c r="O101" s="14" t="s">
        <v>192</v>
      </c>
    </row>
    <row r="102" spans="1:15" ht="48" customHeight="1">
      <c r="A102" s="7">
        <f t="shared" si="1"/>
        <v>97</v>
      </c>
      <c r="B102" s="8" t="s">
        <v>390</v>
      </c>
      <c r="C102" s="16" t="s">
        <v>346</v>
      </c>
      <c r="D102" s="15" t="s">
        <v>387</v>
      </c>
      <c r="E102" s="15">
        <v>866.96</v>
      </c>
      <c r="F102" s="15"/>
      <c r="G102" s="15"/>
      <c r="H102" s="15"/>
      <c r="I102" s="15"/>
      <c r="J102" s="8" t="s">
        <v>388</v>
      </c>
      <c r="K102" s="12">
        <v>37391</v>
      </c>
      <c r="L102" s="13" t="s">
        <v>391</v>
      </c>
      <c r="M102" s="8" t="s">
        <v>20</v>
      </c>
      <c r="N102" s="8" t="s">
        <v>41</v>
      </c>
      <c r="O102" s="14" t="s">
        <v>392</v>
      </c>
    </row>
    <row r="103" spans="1:15" ht="48" customHeight="1">
      <c r="A103" s="7">
        <f t="shared" si="1"/>
        <v>98</v>
      </c>
      <c r="B103" s="8" t="s">
        <v>393</v>
      </c>
      <c r="C103" s="16" t="s">
        <v>55</v>
      </c>
      <c r="D103" s="15" t="s">
        <v>394</v>
      </c>
      <c r="E103" s="15">
        <v>1652.27</v>
      </c>
      <c r="F103" s="15"/>
      <c r="G103" s="15"/>
      <c r="H103" s="15"/>
      <c r="I103" s="15"/>
      <c r="J103" s="8" t="s">
        <v>395</v>
      </c>
      <c r="K103" s="12">
        <v>36697</v>
      </c>
      <c r="L103" s="13" t="s">
        <v>396</v>
      </c>
      <c r="M103" s="8" t="s">
        <v>397</v>
      </c>
      <c r="N103" s="8" t="s">
        <v>209</v>
      </c>
      <c r="O103" s="14" t="s">
        <v>181</v>
      </c>
    </row>
    <row r="104" spans="1:15" ht="48" customHeight="1">
      <c r="A104" s="7">
        <f t="shared" si="1"/>
        <v>99</v>
      </c>
      <c r="B104" s="8" t="s">
        <v>398</v>
      </c>
      <c r="C104" s="16" t="s">
        <v>61</v>
      </c>
      <c r="D104" s="15" t="s">
        <v>399</v>
      </c>
      <c r="E104" s="15">
        <v>708.7</v>
      </c>
      <c r="F104" s="15"/>
      <c r="G104" s="15"/>
      <c r="H104" s="15"/>
      <c r="I104" s="15"/>
      <c r="J104" s="8" t="s">
        <v>400</v>
      </c>
      <c r="K104" s="12">
        <v>37442</v>
      </c>
      <c r="L104" s="13" t="s">
        <v>401</v>
      </c>
      <c r="M104" s="8" t="s">
        <v>32</v>
      </c>
      <c r="N104" s="8" t="s">
        <v>402</v>
      </c>
      <c r="O104" s="14" t="s">
        <v>319</v>
      </c>
    </row>
    <row r="105" spans="1:15" ht="48" customHeight="1">
      <c r="A105" s="7">
        <f t="shared" si="1"/>
        <v>100</v>
      </c>
      <c r="B105" s="8" t="s">
        <v>398</v>
      </c>
      <c r="C105" s="16" t="s">
        <v>61</v>
      </c>
      <c r="D105" s="15" t="s">
        <v>399</v>
      </c>
      <c r="E105" s="15">
        <v>708.7</v>
      </c>
      <c r="F105" s="15"/>
      <c r="G105" s="15"/>
      <c r="H105" s="15"/>
      <c r="I105" s="15"/>
      <c r="J105" s="8" t="s">
        <v>400</v>
      </c>
      <c r="K105" s="12">
        <v>37442</v>
      </c>
      <c r="L105" s="13" t="s">
        <v>403</v>
      </c>
      <c r="M105" s="8" t="s">
        <v>32</v>
      </c>
      <c r="N105" s="8" t="s">
        <v>402</v>
      </c>
      <c r="O105" s="14" t="s">
        <v>319</v>
      </c>
    </row>
    <row r="106" spans="1:15" ht="48" customHeight="1">
      <c r="A106" s="7">
        <f t="shared" si="1"/>
        <v>101</v>
      </c>
      <c r="B106" s="8" t="s">
        <v>398</v>
      </c>
      <c r="C106" s="16" t="s">
        <v>61</v>
      </c>
      <c r="D106" s="15" t="s">
        <v>399</v>
      </c>
      <c r="E106" s="15">
        <v>708.7</v>
      </c>
      <c r="F106" s="15"/>
      <c r="G106" s="15"/>
      <c r="H106" s="15"/>
      <c r="I106" s="15"/>
      <c r="J106" s="8" t="s">
        <v>400</v>
      </c>
      <c r="K106" s="12">
        <v>37442</v>
      </c>
      <c r="L106" s="13" t="s">
        <v>404</v>
      </c>
      <c r="M106" s="8" t="s">
        <v>27</v>
      </c>
      <c r="N106" s="8" t="s">
        <v>402</v>
      </c>
      <c r="O106" s="14" t="s">
        <v>319</v>
      </c>
    </row>
    <row r="107" spans="1:15" ht="48" customHeight="1">
      <c r="A107" s="7">
        <f t="shared" si="1"/>
        <v>102</v>
      </c>
      <c r="B107" s="8" t="s">
        <v>398</v>
      </c>
      <c r="C107" s="16" t="s">
        <v>61</v>
      </c>
      <c r="D107" s="15" t="s">
        <v>399</v>
      </c>
      <c r="E107" s="15">
        <v>708.7</v>
      </c>
      <c r="F107" s="15"/>
      <c r="G107" s="15"/>
      <c r="H107" s="15"/>
      <c r="I107" s="15"/>
      <c r="J107" s="8" t="s">
        <v>400</v>
      </c>
      <c r="K107" s="12">
        <v>37442</v>
      </c>
      <c r="L107" s="13" t="s">
        <v>405</v>
      </c>
      <c r="M107" s="8" t="s">
        <v>27</v>
      </c>
      <c r="N107" s="8" t="s">
        <v>402</v>
      </c>
      <c r="O107" s="14" t="s">
        <v>319</v>
      </c>
    </row>
    <row r="108" spans="1:15" ht="48" customHeight="1">
      <c r="A108" s="7">
        <f t="shared" si="1"/>
        <v>103</v>
      </c>
      <c r="B108" s="8" t="s">
        <v>406</v>
      </c>
      <c r="C108" s="16" t="s">
        <v>407</v>
      </c>
      <c r="D108" s="15" t="s">
        <v>408</v>
      </c>
      <c r="E108" s="15">
        <v>340.17</v>
      </c>
      <c r="F108" s="15"/>
      <c r="G108" s="15"/>
      <c r="H108" s="15"/>
      <c r="I108" s="15"/>
      <c r="J108" s="8" t="s">
        <v>409</v>
      </c>
      <c r="K108" s="12">
        <v>37510</v>
      </c>
      <c r="L108" s="13" t="s">
        <v>410</v>
      </c>
      <c r="M108" s="8" t="s">
        <v>20</v>
      </c>
      <c r="N108" s="8" t="s">
        <v>411</v>
      </c>
      <c r="O108" s="14" t="s">
        <v>66</v>
      </c>
    </row>
    <row r="109" spans="1:15" ht="48" customHeight="1">
      <c r="A109" s="7">
        <f t="shared" si="1"/>
        <v>104</v>
      </c>
      <c r="B109" s="8" t="s">
        <v>412</v>
      </c>
      <c r="C109" s="16" t="s">
        <v>151</v>
      </c>
      <c r="D109" s="15" t="s">
        <v>413</v>
      </c>
      <c r="E109" s="15">
        <v>1835</v>
      </c>
      <c r="F109" s="15"/>
      <c r="G109" s="15"/>
      <c r="H109" s="15"/>
      <c r="I109" s="15"/>
      <c r="J109" s="8" t="s">
        <v>414</v>
      </c>
      <c r="K109" s="12">
        <v>37537</v>
      </c>
      <c r="L109" s="13" t="s">
        <v>415</v>
      </c>
      <c r="M109" s="8" t="s">
        <v>32</v>
      </c>
      <c r="N109" s="8" t="s">
        <v>402</v>
      </c>
      <c r="O109" s="14" t="s">
        <v>319</v>
      </c>
    </row>
    <row r="110" spans="1:15" ht="48" customHeight="1">
      <c r="A110" s="7">
        <f t="shared" si="1"/>
        <v>105</v>
      </c>
      <c r="B110" s="8" t="s">
        <v>412</v>
      </c>
      <c r="C110" s="16" t="s">
        <v>151</v>
      </c>
      <c r="D110" s="15" t="s">
        <v>413</v>
      </c>
      <c r="E110" s="15">
        <v>1835</v>
      </c>
      <c r="F110" s="15"/>
      <c r="G110" s="15"/>
      <c r="H110" s="15"/>
      <c r="I110" s="15"/>
      <c r="J110" s="8" t="s">
        <v>414</v>
      </c>
      <c r="K110" s="12">
        <v>37537</v>
      </c>
      <c r="L110" s="13" t="s">
        <v>416</v>
      </c>
      <c r="M110" s="8" t="s">
        <v>32</v>
      </c>
      <c r="N110" s="8" t="s">
        <v>402</v>
      </c>
      <c r="O110" s="14" t="s">
        <v>166</v>
      </c>
    </row>
    <row r="111" spans="1:15" ht="48" customHeight="1">
      <c r="A111" s="7">
        <f t="shared" si="1"/>
        <v>106</v>
      </c>
      <c r="B111" s="8" t="s">
        <v>417</v>
      </c>
      <c r="C111" s="16" t="s">
        <v>418</v>
      </c>
      <c r="D111" s="15" t="s">
        <v>419</v>
      </c>
      <c r="E111" s="15">
        <v>313.04000000000002</v>
      </c>
      <c r="F111" s="15"/>
      <c r="G111" s="15"/>
      <c r="H111" s="15"/>
      <c r="I111" s="15"/>
      <c r="J111" s="8" t="s">
        <v>420</v>
      </c>
      <c r="K111" s="12">
        <v>37588</v>
      </c>
      <c r="L111" s="13" t="s">
        <v>421</v>
      </c>
      <c r="M111" s="8" t="s">
        <v>32</v>
      </c>
      <c r="N111" s="8" t="s">
        <v>422</v>
      </c>
      <c r="O111" s="14" t="s">
        <v>423</v>
      </c>
    </row>
    <row r="112" spans="1:15" ht="48" customHeight="1">
      <c r="A112" s="7">
        <f t="shared" si="1"/>
        <v>107</v>
      </c>
      <c r="B112" s="8" t="s">
        <v>417</v>
      </c>
      <c r="C112" s="16" t="s">
        <v>418</v>
      </c>
      <c r="D112" s="15" t="s">
        <v>419</v>
      </c>
      <c r="E112" s="15">
        <v>313.04000000000002</v>
      </c>
      <c r="F112" s="15"/>
      <c r="G112" s="15"/>
      <c r="H112" s="15"/>
      <c r="I112" s="15"/>
      <c r="J112" s="8" t="s">
        <v>420</v>
      </c>
      <c r="K112" s="12">
        <v>37588</v>
      </c>
      <c r="L112" s="13" t="s">
        <v>424</v>
      </c>
      <c r="M112" s="8" t="s">
        <v>32</v>
      </c>
      <c r="N112" s="8" t="s">
        <v>422</v>
      </c>
      <c r="O112" s="14" t="s">
        <v>423</v>
      </c>
    </row>
    <row r="113" spans="1:15" ht="48" customHeight="1">
      <c r="A113" s="7">
        <f t="shared" si="1"/>
        <v>108</v>
      </c>
      <c r="B113" s="8" t="s">
        <v>417</v>
      </c>
      <c r="C113" s="16" t="s">
        <v>418</v>
      </c>
      <c r="D113" s="15" t="s">
        <v>419</v>
      </c>
      <c r="E113" s="15">
        <v>313.04000000000002</v>
      </c>
      <c r="F113" s="15"/>
      <c r="G113" s="15"/>
      <c r="H113" s="15"/>
      <c r="I113" s="15"/>
      <c r="J113" s="8" t="s">
        <v>420</v>
      </c>
      <c r="K113" s="12">
        <v>37588</v>
      </c>
      <c r="L113" s="13" t="s">
        <v>425</v>
      </c>
      <c r="M113" s="8" t="s">
        <v>32</v>
      </c>
      <c r="N113" s="8" t="s">
        <v>422</v>
      </c>
      <c r="O113" s="14" t="s">
        <v>423</v>
      </c>
    </row>
    <row r="114" spans="1:15" ht="48" customHeight="1">
      <c r="A114" s="7">
        <f t="shared" si="1"/>
        <v>109</v>
      </c>
      <c r="B114" s="8" t="s">
        <v>426</v>
      </c>
      <c r="C114" s="16" t="s">
        <v>55</v>
      </c>
      <c r="D114" s="15" t="s">
        <v>427</v>
      </c>
      <c r="E114" s="15">
        <v>1278.26</v>
      </c>
      <c r="F114" s="15"/>
      <c r="G114" s="15"/>
      <c r="H114" s="15"/>
      <c r="I114" s="15"/>
      <c r="J114" s="8" t="s">
        <v>428</v>
      </c>
      <c r="K114" s="12">
        <v>37789</v>
      </c>
      <c r="L114" s="13" t="s">
        <v>429</v>
      </c>
      <c r="M114" s="8" t="s">
        <v>32</v>
      </c>
      <c r="N114" s="8" t="s">
        <v>430</v>
      </c>
      <c r="O114" s="14" t="s">
        <v>200</v>
      </c>
    </row>
    <row r="115" spans="1:15" ht="48" customHeight="1">
      <c r="A115" s="7">
        <f t="shared" si="1"/>
        <v>110</v>
      </c>
      <c r="B115" s="8" t="s">
        <v>431</v>
      </c>
      <c r="C115" s="16"/>
      <c r="D115" s="15"/>
      <c r="E115" s="15"/>
      <c r="F115" s="15"/>
      <c r="G115" s="15"/>
      <c r="H115" s="15"/>
      <c r="I115" s="15"/>
      <c r="J115" s="8" t="s">
        <v>432</v>
      </c>
      <c r="K115" s="12">
        <v>37804</v>
      </c>
      <c r="L115" s="13" t="s">
        <v>433</v>
      </c>
      <c r="M115" s="8" t="s">
        <v>397</v>
      </c>
      <c r="N115" s="8" t="s">
        <v>434</v>
      </c>
      <c r="O115" s="14" t="s">
        <v>379</v>
      </c>
    </row>
    <row r="116" spans="1:15" ht="48" customHeight="1">
      <c r="A116" s="7">
        <f t="shared" si="1"/>
        <v>111</v>
      </c>
      <c r="B116" s="8" t="s">
        <v>435</v>
      </c>
      <c r="C116" s="16" t="s">
        <v>436</v>
      </c>
      <c r="D116" s="15"/>
      <c r="E116" s="15"/>
      <c r="F116" s="15"/>
      <c r="G116" s="15"/>
      <c r="H116" s="15"/>
      <c r="I116" s="15"/>
      <c r="J116" s="8" t="s">
        <v>432</v>
      </c>
      <c r="K116" s="12">
        <v>37804</v>
      </c>
      <c r="L116" s="13" t="s">
        <v>433</v>
      </c>
      <c r="M116" s="8" t="s">
        <v>397</v>
      </c>
      <c r="N116" s="8" t="s">
        <v>434</v>
      </c>
      <c r="O116" s="14" t="s">
        <v>379</v>
      </c>
    </row>
    <row r="117" spans="1:15" ht="48" customHeight="1">
      <c r="A117" s="7">
        <f t="shared" si="1"/>
        <v>112</v>
      </c>
      <c r="B117" s="8" t="s">
        <v>437</v>
      </c>
      <c r="C117" s="16" t="s">
        <v>61</v>
      </c>
      <c r="D117" s="15" t="s">
        <v>438</v>
      </c>
      <c r="E117" s="15">
        <v>8830</v>
      </c>
      <c r="F117" s="15"/>
      <c r="G117" s="15"/>
      <c r="H117" s="15"/>
      <c r="I117" s="15"/>
      <c r="J117" s="8" t="s">
        <v>432</v>
      </c>
      <c r="K117" s="12">
        <v>37804</v>
      </c>
      <c r="L117" s="13" t="s">
        <v>439</v>
      </c>
      <c r="M117" s="8"/>
      <c r="N117" s="8" t="s">
        <v>434</v>
      </c>
      <c r="O117" s="14" t="s">
        <v>379</v>
      </c>
    </row>
    <row r="118" spans="1:15" ht="48" customHeight="1">
      <c r="A118" s="7">
        <f t="shared" si="1"/>
        <v>113</v>
      </c>
      <c r="B118" s="8" t="s">
        <v>440</v>
      </c>
      <c r="C118" s="16" t="s">
        <v>61</v>
      </c>
      <c r="D118" s="15" t="s">
        <v>441</v>
      </c>
      <c r="E118" s="15">
        <v>8608</v>
      </c>
      <c r="F118" s="15"/>
      <c r="G118" s="15"/>
      <c r="H118" s="15"/>
      <c r="I118" s="15"/>
      <c r="J118" s="8" t="s">
        <v>442</v>
      </c>
      <c r="K118" s="12">
        <v>37809</v>
      </c>
      <c r="L118" s="13" t="s">
        <v>443</v>
      </c>
      <c r="M118" s="8" t="s">
        <v>20</v>
      </c>
      <c r="N118" s="8" t="s">
        <v>141</v>
      </c>
      <c r="O118" s="14" t="s">
        <v>444</v>
      </c>
    </row>
    <row r="119" spans="1:15" ht="48" customHeight="1">
      <c r="A119" s="7">
        <f t="shared" si="1"/>
        <v>114</v>
      </c>
      <c r="B119" s="8" t="s">
        <v>445</v>
      </c>
      <c r="C119" s="16" t="s">
        <v>322</v>
      </c>
      <c r="D119" s="15" t="s">
        <v>446</v>
      </c>
      <c r="E119" s="15">
        <v>1390</v>
      </c>
      <c r="F119" s="15"/>
      <c r="G119" s="15"/>
      <c r="H119" s="15"/>
      <c r="I119" s="15"/>
      <c r="J119" s="8" t="s">
        <v>447</v>
      </c>
      <c r="K119" s="12">
        <v>37816</v>
      </c>
      <c r="L119" s="13" t="s">
        <v>448</v>
      </c>
      <c r="M119" s="8" t="s">
        <v>20</v>
      </c>
      <c r="N119" s="8" t="s">
        <v>41</v>
      </c>
      <c r="O119" s="14" t="s">
        <v>449</v>
      </c>
    </row>
    <row r="120" spans="1:15" ht="48" customHeight="1">
      <c r="A120" s="7">
        <f t="shared" si="1"/>
        <v>115</v>
      </c>
      <c r="B120" s="8" t="s">
        <v>450</v>
      </c>
      <c r="C120" s="16" t="s">
        <v>322</v>
      </c>
      <c r="D120" s="15" t="s">
        <v>446</v>
      </c>
      <c r="E120" s="15">
        <v>4304</v>
      </c>
      <c r="F120" s="15"/>
      <c r="G120" s="15"/>
      <c r="H120" s="15"/>
      <c r="I120" s="15"/>
      <c r="J120" s="8" t="s">
        <v>447</v>
      </c>
      <c r="K120" s="12">
        <v>37816</v>
      </c>
      <c r="L120" s="13" t="s">
        <v>451</v>
      </c>
      <c r="M120" s="8" t="s">
        <v>20</v>
      </c>
      <c r="N120" s="8" t="s">
        <v>41</v>
      </c>
      <c r="O120" s="14" t="s">
        <v>449</v>
      </c>
    </row>
    <row r="121" spans="1:15" ht="48" customHeight="1">
      <c r="A121" s="7">
        <f t="shared" si="1"/>
        <v>116</v>
      </c>
      <c r="B121" s="8" t="s">
        <v>452</v>
      </c>
      <c r="C121" s="16" t="s">
        <v>322</v>
      </c>
      <c r="D121" s="15" t="s">
        <v>453</v>
      </c>
      <c r="E121" s="15">
        <v>31940</v>
      </c>
      <c r="F121" s="15"/>
      <c r="G121" s="15"/>
      <c r="H121" s="15"/>
      <c r="I121" s="15"/>
      <c r="J121" s="8" t="s">
        <v>454</v>
      </c>
      <c r="K121" s="12">
        <v>37817</v>
      </c>
      <c r="L121" s="13" t="s">
        <v>455</v>
      </c>
      <c r="M121" s="8" t="s">
        <v>20</v>
      </c>
      <c r="N121" s="8" t="s">
        <v>41</v>
      </c>
      <c r="O121" s="14" t="s">
        <v>449</v>
      </c>
    </row>
    <row r="122" spans="1:15" ht="48" customHeight="1">
      <c r="A122" s="7">
        <f t="shared" si="1"/>
        <v>117</v>
      </c>
      <c r="B122" s="8" t="s">
        <v>456</v>
      </c>
      <c r="C122" s="16" t="s">
        <v>322</v>
      </c>
      <c r="D122" s="15" t="s">
        <v>457</v>
      </c>
      <c r="E122" s="15">
        <v>815</v>
      </c>
      <c r="F122" s="15"/>
      <c r="G122" s="15"/>
      <c r="H122" s="15"/>
      <c r="I122" s="15"/>
      <c r="J122" s="8" t="s">
        <v>458</v>
      </c>
      <c r="K122" s="12">
        <v>37828</v>
      </c>
      <c r="L122" s="13" t="s">
        <v>459</v>
      </c>
      <c r="M122" s="8" t="s">
        <v>20</v>
      </c>
      <c r="N122" s="8" t="s">
        <v>460</v>
      </c>
      <c r="O122" s="27" t="s">
        <v>360</v>
      </c>
    </row>
    <row r="123" spans="1:15" ht="48" customHeight="1">
      <c r="A123" s="7">
        <f t="shared" si="1"/>
        <v>118</v>
      </c>
      <c r="B123" s="8" t="s">
        <v>461</v>
      </c>
      <c r="C123" s="16" t="s">
        <v>86</v>
      </c>
      <c r="D123" s="15" t="s">
        <v>462</v>
      </c>
      <c r="E123" s="15">
        <v>2328</v>
      </c>
      <c r="F123" s="15"/>
      <c r="G123" s="15"/>
      <c r="H123" s="15"/>
      <c r="I123" s="15"/>
      <c r="J123" s="8" t="s">
        <v>463</v>
      </c>
      <c r="K123" s="12">
        <v>37845</v>
      </c>
      <c r="L123" s="13" t="s">
        <v>464</v>
      </c>
      <c r="M123" s="8" t="s">
        <v>20</v>
      </c>
      <c r="N123" s="8" t="s">
        <v>465</v>
      </c>
      <c r="O123" s="14" t="s">
        <v>70</v>
      </c>
    </row>
    <row r="124" spans="1:15" ht="84.75" customHeight="1">
      <c r="A124" s="7">
        <f t="shared" si="1"/>
        <v>119</v>
      </c>
      <c r="B124" s="8" t="s">
        <v>466</v>
      </c>
      <c r="C124" s="16" t="s">
        <v>97</v>
      </c>
      <c r="D124" s="15" t="s">
        <v>467</v>
      </c>
      <c r="E124" s="15">
        <v>16098.04</v>
      </c>
      <c r="F124" s="15"/>
      <c r="G124" s="15"/>
      <c r="H124" s="15"/>
      <c r="I124" s="15"/>
      <c r="J124" s="8" t="s">
        <v>468</v>
      </c>
      <c r="K124" s="12">
        <v>37866</v>
      </c>
      <c r="L124" s="13" t="s">
        <v>469</v>
      </c>
      <c r="M124" s="8" t="s">
        <v>20</v>
      </c>
      <c r="N124" s="8" t="s">
        <v>378</v>
      </c>
      <c r="O124" s="14" t="s">
        <v>379</v>
      </c>
    </row>
    <row r="125" spans="1:15" ht="48" customHeight="1">
      <c r="A125" s="7">
        <f t="shared" si="1"/>
        <v>120</v>
      </c>
      <c r="B125" s="8" t="s">
        <v>470</v>
      </c>
      <c r="C125" s="16" t="s">
        <v>97</v>
      </c>
      <c r="D125" s="15" t="s">
        <v>471</v>
      </c>
      <c r="E125" s="15">
        <v>1173.92</v>
      </c>
      <c r="F125" s="15"/>
      <c r="G125" s="15"/>
      <c r="H125" s="15"/>
      <c r="I125" s="15"/>
      <c r="J125" s="8" t="s">
        <v>472</v>
      </c>
      <c r="K125" s="12">
        <v>37868</v>
      </c>
      <c r="L125" s="13" t="s">
        <v>473</v>
      </c>
      <c r="M125" s="8" t="s">
        <v>20</v>
      </c>
      <c r="N125" s="8" t="s">
        <v>141</v>
      </c>
      <c r="O125" s="14" t="s">
        <v>70</v>
      </c>
    </row>
    <row r="126" spans="1:15" ht="48" customHeight="1">
      <c r="A126" s="7">
        <f t="shared" si="1"/>
        <v>121</v>
      </c>
      <c r="B126" s="8" t="s">
        <v>474</v>
      </c>
      <c r="C126" s="16" t="s">
        <v>97</v>
      </c>
      <c r="D126" s="15" t="s">
        <v>471</v>
      </c>
      <c r="E126" s="15">
        <v>1695</v>
      </c>
      <c r="F126" s="15"/>
      <c r="G126" s="15"/>
      <c r="H126" s="15"/>
      <c r="I126" s="15"/>
      <c r="J126" s="8" t="s">
        <v>472</v>
      </c>
      <c r="K126" s="12">
        <v>37868</v>
      </c>
      <c r="L126" s="13" t="s">
        <v>475</v>
      </c>
      <c r="M126" s="8" t="s">
        <v>20</v>
      </c>
      <c r="N126" s="8" t="s">
        <v>476</v>
      </c>
      <c r="O126" s="14" t="s">
        <v>66</v>
      </c>
    </row>
    <row r="127" spans="1:15" ht="48" customHeight="1">
      <c r="A127" s="7">
        <f t="shared" si="1"/>
        <v>122</v>
      </c>
      <c r="B127" s="8" t="s">
        <v>477</v>
      </c>
      <c r="C127" s="16" t="s">
        <v>478</v>
      </c>
      <c r="D127" s="15" t="s">
        <v>479</v>
      </c>
      <c r="E127" s="15">
        <v>1470</v>
      </c>
      <c r="F127" s="15"/>
      <c r="G127" s="15"/>
      <c r="H127" s="15"/>
      <c r="I127" s="15"/>
      <c r="J127" s="8" t="s">
        <v>480</v>
      </c>
      <c r="K127" s="12">
        <v>37918</v>
      </c>
      <c r="L127" s="13" t="s">
        <v>481</v>
      </c>
      <c r="M127" s="8" t="s">
        <v>20</v>
      </c>
      <c r="N127" s="8" t="s">
        <v>378</v>
      </c>
      <c r="O127" s="32" t="s">
        <v>482</v>
      </c>
    </row>
    <row r="128" spans="1:15" ht="48" customHeight="1">
      <c r="A128" s="7">
        <f t="shared" si="1"/>
        <v>123</v>
      </c>
      <c r="B128" s="8" t="s">
        <v>483</v>
      </c>
      <c r="C128" s="16" t="s">
        <v>161</v>
      </c>
      <c r="D128" s="15" t="s">
        <v>484</v>
      </c>
      <c r="E128" s="15">
        <v>1251</v>
      </c>
      <c r="F128" s="15"/>
      <c r="G128" s="15"/>
      <c r="H128" s="15"/>
      <c r="I128" s="15"/>
      <c r="J128" s="8" t="s">
        <v>485</v>
      </c>
      <c r="K128" s="12">
        <v>37939</v>
      </c>
      <c r="L128" s="13" t="s">
        <v>486</v>
      </c>
      <c r="M128" s="8" t="s">
        <v>20</v>
      </c>
      <c r="N128" s="8" t="s">
        <v>41</v>
      </c>
      <c r="O128" s="14" t="s">
        <v>449</v>
      </c>
    </row>
    <row r="129" spans="1:15" ht="48" customHeight="1">
      <c r="A129" s="7">
        <f t="shared" si="1"/>
        <v>124</v>
      </c>
      <c r="B129" s="8" t="s">
        <v>487</v>
      </c>
      <c r="C129" s="16" t="s">
        <v>488</v>
      </c>
      <c r="D129" s="15" t="s">
        <v>489</v>
      </c>
      <c r="E129" s="15">
        <v>5574.45</v>
      </c>
      <c r="F129" s="15"/>
      <c r="G129" s="15"/>
      <c r="H129" s="15"/>
      <c r="I129" s="15"/>
      <c r="J129" s="8" t="s">
        <v>490</v>
      </c>
      <c r="K129" s="12">
        <v>37952</v>
      </c>
      <c r="L129" s="13" t="s">
        <v>491</v>
      </c>
      <c r="M129" s="8" t="s">
        <v>20</v>
      </c>
      <c r="N129" s="8" t="s">
        <v>41</v>
      </c>
      <c r="O129" s="14" t="s">
        <v>492</v>
      </c>
    </row>
    <row r="130" spans="1:15" ht="48" customHeight="1">
      <c r="A130" s="7">
        <f t="shared" si="1"/>
        <v>125</v>
      </c>
      <c r="B130" s="25" t="s">
        <v>493</v>
      </c>
      <c r="C130" s="12">
        <v>37852</v>
      </c>
      <c r="D130" s="15" t="s">
        <v>494</v>
      </c>
      <c r="E130" s="15">
        <v>8933</v>
      </c>
      <c r="F130" s="31"/>
      <c r="G130" s="33"/>
      <c r="H130" s="31"/>
      <c r="I130" s="15"/>
      <c r="J130" s="25" t="s">
        <v>495</v>
      </c>
      <c r="K130" s="34" t="s">
        <v>496</v>
      </c>
      <c r="L130" s="13" t="s">
        <v>497</v>
      </c>
      <c r="M130" s="8" t="s">
        <v>32</v>
      </c>
      <c r="N130" s="8" t="s">
        <v>59</v>
      </c>
      <c r="O130" s="14" t="s">
        <v>360</v>
      </c>
    </row>
    <row r="131" spans="1:15" ht="48" customHeight="1">
      <c r="A131" s="7">
        <f t="shared" si="1"/>
        <v>126</v>
      </c>
      <c r="B131" s="8" t="s">
        <v>498</v>
      </c>
      <c r="C131" s="16" t="s">
        <v>488</v>
      </c>
      <c r="D131" s="15" t="s">
        <v>499</v>
      </c>
      <c r="E131" s="15">
        <v>82125</v>
      </c>
      <c r="G131" s="15"/>
      <c r="H131" s="15"/>
      <c r="I131" s="15">
        <v>30</v>
      </c>
      <c r="J131" s="8" t="s">
        <v>500</v>
      </c>
      <c r="K131" s="12">
        <v>36125</v>
      </c>
      <c r="L131" s="13" t="s">
        <v>501</v>
      </c>
      <c r="M131" s="8" t="s">
        <v>20</v>
      </c>
      <c r="N131" s="8" t="s">
        <v>502</v>
      </c>
      <c r="O131" s="14" t="s">
        <v>503</v>
      </c>
    </row>
    <row r="132" spans="1:15" ht="48" customHeight="1">
      <c r="A132" s="7">
        <f t="shared" si="1"/>
        <v>127</v>
      </c>
      <c r="B132" s="8" t="s">
        <v>504</v>
      </c>
      <c r="C132" s="16" t="s">
        <v>505</v>
      </c>
      <c r="D132" s="15" t="s">
        <v>506</v>
      </c>
      <c r="E132" s="15">
        <v>3300</v>
      </c>
      <c r="F132" s="15"/>
      <c r="G132" s="15"/>
      <c r="H132" s="15"/>
      <c r="I132" s="15"/>
      <c r="J132" s="8" t="s">
        <v>507</v>
      </c>
      <c r="K132" s="12">
        <v>38056</v>
      </c>
      <c r="L132" s="13" t="s">
        <v>508</v>
      </c>
      <c r="M132" s="8" t="s">
        <v>20</v>
      </c>
      <c r="N132" s="8" t="s">
        <v>83</v>
      </c>
      <c r="O132" s="14" t="s">
        <v>509</v>
      </c>
    </row>
    <row r="133" spans="1:15" ht="48" customHeight="1">
      <c r="A133" s="7">
        <f t="shared" si="1"/>
        <v>128</v>
      </c>
      <c r="B133" s="8" t="s">
        <v>510</v>
      </c>
      <c r="C133" s="16" t="s">
        <v>187</v>
      </c>
      <c r="D133" s="15" t="s">
        <v>511</v>
      </c>
      <c r="E133" s="15">
        <v>694.77</v>
      </c>
      <c r="F133" s="15"/>
      <c r="G133" s="15"/>
      <c r="H133" s="15"/>
      <c r="I133" s="15"/>
      <c r="J133" s="8" t="s">
        <v>512</v>
      </c>
      <c r="K133" s="12">
        <v>38076</v>
      </c>
      <c r="L133" s="13" t="s">
        <v>513</v>
      </c>
      <c r="M133" s="8" t="s">
        <v>20</v>
      </c>
      <c r="N133" s="8" t="s">
        <v>514</v>
      </c>
      <c r="O133" s="14" t="s">
        <v>22</v>
      </c>
    </row>
    <row r="134" spans="1:15" ht="48" customHeight="1">
      <c r="A134" s="7">
        <f t="shared" si="1"/>
        <v>129</v>
      </c>
      <c r="B134" s="8" t="s">
        <v>515</v>
      </c>
      <c r="C134" s="16" t="s">
        <v>516</v>
      </c>
      <c r="D134" s="15" t="s">
        <v>517</v>
      </c>
      <c r="E134" s="15">
        <v>3100</v>
      </c>
      <c r="F134" s="15"/>
      <c r="G134" s="15"/>
      <c r="H134" s="15"/>
      <c r="I134" s="15"/>
      <c r="J134" s="8" t="s">
        <v>518</v>
      </c>
      <c r="K134" s="12">
        <v>38103</v>
      </c>
      <c r="L134" s="13" t="s">
        <v>519</v>
      </c>
      <c r="M134" s="8" t="s">
        <v>32</v>
      </c>
      <c r="N134" s="8" t="s">
        <v>520</v>
      </c>
      <c r="O134" s="14" t="s">
        <v>509</v>
      </c>
    </row>
    <row r="135" spans="1:15" ht="48" customHeight="1">
      <c r="A135" s="7">
        <f t="shared" si="1"/>
        <v>130</v>
      </c>
      <c r="B135" s="8" t="s">
        <v>521</v>
      </c>
      <c r="C135" s="16" t="s">
        <v>516</v>
      </c>
      <c r="D135" s="15" t="s">
        <v>517</v>
      </c>
      <c r="E135" s="15">
        <v>3100</v>
      </c>
      <c r="F135" s="15"/>
      <c r="G135" s="15"/>
      <c r="H135" s="15"/>
      <c r="I135" s="15"/>
      <c r="J135" s="8" t="s">
        <v>518</v>
      </c>
      <c r="K135" s="12">
        <v>38103</v>
      </c>
      <c r="L135" s="13" t="s">
        <v>522</v>
      </c>
      <c r="M135" s="8" t="s">
        <v>397</v>
      </c>
      <c r="N135" s="8" t="s">
        <v>520</v>
      </c>
      <c r="O135" s="35" t="s">
        <v>523</v>
      </c>
    </row>
    <row r="136" spans="1:15" ht="48" customHeight="1">
      <c r="A136" s="7">
        <f t="shared" ref="A136:A199" si="2">A135+1</f>
        <v>131</v>
      </c>
      <c r="B136" s="8" t="s">
        <v>524</v>
      </c>
      <c r="C136" s="16" t="s">
        <v>201</v>
      </c>
      <c r="D136" s="15" t="s">
        <v>525</v>
      </c>
      <c r="E136" s="15">
        <v>760.87</v>
      </c>
      <c r="F136" s="15"/>
      <c r="G136" s="15"/>
      <c r="H136" s="15"/>
      <c r="I136" s="15"/>
      <c r="J136" s="8" t="s">
        <v>526</v>
      </c>
      <c r="K136" s="12">
        <v>38153</v>
      </c>
      <c r="L136" s="13" t="s">
        <v>527</v>
      </c>
      <c r="M136" s="8" t="s">
        <v>20</v>
      </c>
      <c r="N136" s="8" t="s">
        <v>528</v>
      </c>
      <c r="O136" s="14" t="s">
        <v>379</v>
      </c>
    </row>
    <row r="137" spans="1:15" ht="48" customHeight="1">
      <c r="A137" s="7">
        <f t="shared" si="2"/>
        <v>132</v>
      </c>
      <c r="B137" s="8" t="s">
        <v>529</v>
      </c>
      <c r="C137" s="16" t="s">
        <v>201</v>
      </c>
      <c r="D137" s="15" t="s">
        <v>530</v>
      </c>
      <c r="E137" s="15">
        <v>3800</v>
      </c>
      <c r="F137" s="15"/>
      <c r="G137" s="15"/>
      <c r="H137" s="15"/>
      <c r="I137" s="15"/>
      <c r="J137" s="8" t="s">
        <v>531</v>
      </c>
      <c r="K137" s="12">
        <v>38153</v>
      </c>
      <c r="L137" s="13" t="s">
        <v>532</v>
      </c>
      <c r="M137" s="8" t="s">
        <v>32</v>
      </c>
      <c r="N137" s="8" t="s">
        <v>430</v>
      </c>
      <c r="O137" s="14" t="s">
        <v>533</v>
      </c>
    </row>
    <row r="138" spans="1:15" ht="48" customHeight="1">
      <c r="A138" s="7">
        <f t="shared" si="2"/>
        <v>133</v>
      </c>
      <c r="B138" s="8" t="s">
        <v>534</v>
      </c>
      <c r="C138" s="16" t="s">
        <v>211</v>
      </c>
      <c r="D138" s="15" t="s">
        <v>535</v>
      </c>
      <c r="E138" s="15">
        <v>1853.3</v>
      </c>
      <c r="F138" s="15"/>
      <c r="G138" s="15"/>
      <c r="H138" s="15"/>
      <c r="I138" s="15"/>
      <c r="J138" s="8" t="s">
        <v>536</v>
      </c>
      <c r="K138" s="12">
        <v>38189</v>
      </c>
      <c r="L138" s="13" t="s">
        <v>537</v>
      </c>
      <c r="M138" s="8" t="s">
        <v>20</v>
      </c>
      <c r="N138" s="8" t="s">
        <v>21</v>
      </c>
      <c r="O138" s="32" t="s">
        <v>22</v>
      </c>
    </row>
    <row r="139" spans="1:15" ht="48" customHeight="1">
      <c r="A139" s="7">
        <f t="shared" si="2"/>
        <v>134</v>
      </c>
      <c r="B139" s="8" t="s">
        <v>538</v>
      </c>
      <c r="C139" s="16" t="s">
        <v>418</v>
      </c>
      <c r="D139" s="15" t="s">
        <v>539</v>
      </c>
      <c r="E139" s="15">
        <v>2819.34</v>
      </c>
      <c r="F139" s="15"/>
      <c r="G139" s="15"/>
      <c r="H139" s="15"/>
      <c r="I139" s="15"/>
      <c r="J139" s="8" t="s">
        <v>540</v>
      </c>
      <c r="K139" s="12">
        <v>38299</v>
      </c>
      <c r="L139" s="13" t="s">
        <v>541</v>
      </c>
      <c r="M139" s="8" t="s">
        <v>20</v>
      </c>
      <c r="N139" s="8" t="s">
        <v>41</v>
      </c>
      <c r="O139" s="14" t="s">
        <v>542</v>
      </c>
    </row>
    <row r="140" spans="1:15" ht="58.5" customHeight="1">
      <c r="A140" s="7">
        <f t="shared" si="2"/>
        <v>135</v>
      </c>
      <c r="B140" s="8" t="s">
        <v>105</v>
      </c>
      <c r="C140" s="16" t="s">
        <v>418</v>
      </c>
      <c r="D140" s="15" t="s">
        <v>539</v>
      </c>
      <c r="E140" s="15">
        <v>1351.33</v>
      </c>
      <c r="F140" s="15"/>
      <c r="G140" s="15"/>
      <c r="H140" s="15"/>
      <c r="I140" s="15"/>
      <c r="J140" s="8" t="s">
        <v>540</v>
      </c>
      <c r="K140" s="12">
        <v>38299</v>
      </c>
      <c r="L140" s="13" t="s">
        <v>543</v>
      </c>
      <c r="M140" s="8" t="s">
        <v>20</v>
      </c>
      <c r="N140" s="8" t="s">
        <v>544</v>
      </c>
      <c r="O140" s="14" t="s">
        <v>242</v>
      </c>
    </row>
    <row r="141" spans="1:15" ht="84.75" customHeight="1">
      <c r="A141" s="7">
        <f t="shared" si="2"/>
        <v>136</v>
      </c>
      <c r="B141" s="8" t="s">
        <v>545</v>
      </c>
      <c r="C141" s="16"/>
      <c r="D141" s="15"/>
      <c r="E141" s="15"/>
      <c r="F141" s="15"/>
      <c r="G141" s="15"/>
      <c r="H141" s="15"/>
      <c r="I141" s="15"/>
      <c r="J141" s="8" t="s">
        <v>546</v>
      </c>
      <c r="K141" s="12">
        <v>38321</v>
      </c>
      <c r="L141" s="13" t="s">
        <v>547</v>
      </c>
      <c r="M141" s="8" t="s">
        <v>20</v>
      </c>
      <c r="N141" s="8" t="s">
        <v>548</v>
      </c>
      <c r="O141" s="32" t="s">
        <v>482</v>
      </c>
    </row>
    <row r="142" spans="1:15" ht="71.25" customHeight="1">
      <c r="A142" s="7">
        <f t="shared" si="2"/>
        <v>137</v>
      </c>
      <c r="B142" s="8" t="s">
        <v>549</v>
      </c>
      <c r="C142" s="16"/>
      <c r="D142" s="15"/>
      <c r="E142" s="15"/>
      <c r="F142" s="15"/>
      <c r="G142" s="15"/>
      <c r="H142" s="15"/>
      <c r="I142" s="15"/>
      <c r="J142" s="8" t="s">
        <v>546</v>
      </c>
      <c r="K142" s="12">
        <v>38321</v>
      </c>
      <c r="L142" s="13" t="s">
        <v>547</v>
      </c>
      <c r="M142" s="8" t="s">
        <v>20</v>
      </c>
      <c r="N142" s="8" t="s">
        <v>378</v>
      </c>
      <c r="O142" s="32" t="s">
        <v>482</v>
      </c>
    </row>
    <row r="143" spans="1:15" ht="48" customHeight="1">
      <c r="A143" s="7">
        <f t="shared" si="2"/>
        <v>138</v>
      </c>
      <c r="B143" s="8" t="s">
        <v>550</v>
      </c>
      <c r="C143" s="16"/>
      <c r="D143" s="15"/>
      <c r="E143" s="15"/>
      <c r="F143" s="15"/>
      <c r="G143" s="15"/>
      <c r="H143" s="15"/>
      <c r="I143" s="15"/>
      <c r="J143" s="8" t="s">
        <v>546</v>
      </c>
      <c r="K143" s="12">
        <v>38321</v>
      </c>
      <c r="L143" s="13" t="s">
        <v>551</v>
      </c>
      <c r="M143" s="8" t="s">
        <v>20</v>
      </c>
      <c r="N143" s="8" t="s">
        <v>552</v>
      </c>
      <c r="O143" s="14" t="s">
        <v>224</v>
      </c>
    </row>
    <row r="144" spans="1:15" ht="71.25" customHeight="1">
      <c r="A144" s="7">
        <f t="shared" si="2"/>
        <v>139</v>
      </c>
      <c r="B144" s="8" t="s">
        <v>553</v>
      </c>
      <c r="C144" s="16"/>
      <c r="D144" s="15"/>
      <c r="E144" s="15"/>
      <c r="F144" s="15"/>
      <c r="G144" s="15"/>
      <c r="H144" s="15"/>
      <c r="I144" s="15"/>
      <c r="J144" s="8" t="s">
        <v>546</v>
      </c>
      <c r="K144" s="12">
        <v>38321</v>
      </c>
      <c r="L144" s="13" t="s">
        <v>554</v>
      </c>
      <c r="M144" s="8" t="s">
        <v>20</v>
      </c>
      <c r="N144" s="8" t="s">
        <v>552</v>
      </c>
      <c r="O144" s="32" t="s">
        <v>482</v>
      </c>
    </row>
    <row r="145" spans="1:15" ht="80.25" customHeight="1">
      <c r="A145" s="7">
        <f t="shared" si="2"/>
        <v>140</v>
      </c>
      <c r="B145" s="8" t="s">
        <v>555</v>
      </c>
      <c r="C145" s="16" t="s">
        <v>226</v>
      </c>
      <c r="D145" s="15" t="s">
        <v>556</v>
      </c>
      <c r="E145" s="15">
        <v>11805</v>
      </c>
      <c r="F145" s="15"/>
      <c r="G145" s="15"/>
      <c r="H145" s="15"/>
      <c r="I145" s="15"/>
      <c r="J145" s="8" t="s">
        <v>546</v>
      </c>
      <c r="K145" s="12">
        <v>38321</v>
      </c>
      <c r="L145" s="13" t="s">
        <v>557</v>
      </c>
      <c r="M145" s="8" t="s">
        <v>20</v>
      </c>
      <c r="N145" s="8" t="s">
        <v>558</v>
      </c>
      <c r="O145" s="32" t="s">
        <v>482</v>
      </c>
    </row>
    <row r="146" spans="1:15" ht="48" customHeight="1">
      <c r="A146" s="7">
        <f t="shared" si="2"/>
        <v>141</v>
      </c>
      <c r="B146" s="8" t="s">
        <v>559</v>
      </c>
      <c r="C146" s="16"/>
      <c r="D146" s="15"/>
      <c r="E146" s="15"/>
      <c r="F146" s="15"/>
      <c r="G146" s="15"/>
      <c r="H146" s="15"/>
      <c r="I146" s="15"/>
      <c r="J146" s="8" t="s">
        <v>546</v>
      </c>
      <c r="K146" s="12">
        <v>38321</v>
      </c>
      <c r="L146" s="13" t="s">
        <v>560</v>
      </c>
      <c r="M146" s="8" t="s">
        <v>20</v>
      </c>
      <c r="N146" s="8" t="s">
        <v>561</v>
      </c>
      <c r="O146" s="14" t="s">
        <v>562</v>
      </c>
    </row>
    <row r="147" spans="1:15" ht="48" customHeight="1">
      <c r="A147" s="7">
        <f t="shared" si="2"/>
        <v>142</v>
      </c>
      <c r="B147" s="8" t="s">
        <v>563</v>
      </c>
      <c r="C147" s="16"/>
      <c r="D147" s="15"/>
      <c r="E147" s="15"/>
      <c r="F147" s="15"/>
      <c r="G147" s="15"/>
      <c r="H147" s="15"/>
      <c r="I147" s="15"/>
      <c r="J147" s="8" t="s">
        <v>546</v>
      </c>
      <c r="K147" s="12">
        <v>38321</v>
      </c>
      <c r="L147" s="13" t="s">
        <v>560</v>
      </c>
      <c r="M147" s="8" t="s">
        <v>20</v>
      </c>
      <c r="N147" s="8" t="s">
        <v>561</v>
      </c>
      <c r="O147" s="14" t="s">
        <v>564</v>
      </c>
    </row>
    <row r="148" spans="1:15" ht="48" customHeight="1">
      <c r="A148" s="7">
        <f t="shared" si="2"/>
        <v>143</v>
      </c>
      <c r="B148" s="8" t="s">
        <v>565</v>
      </c>
      <c r="C148" s="16"/>
      <c r="D148" s="15"/>
      <c r="E148" s="15"/>
      <c r="F148" s="15"/>
      <c r="G148" s="15"/>
      <c r="H148" s="15"/>
      <c r="I148" s="15"/>
      <c r="J148" s="8" t="s">
        <v>546</v>
      </c>
      <c r="K148" s="12">
        <v>38321</v>
      </c>
      <c r="L148" s="13" t="s">
        <v>566</v>
      </c>
      <c r="M148" s="8" t="s">
        <v>20</v>
      </c>
      <c r="N148" s="8" t="s">
        <v>378</v>
      </c>
      <c r="O148" s="32" t="s">
        <v>482</v>
      </c>
    </row>
    <row r="149" spans="1:15" ht="48" customHeight="1">
      <c r="A149" s="7">
        <f t="shared" si="2"/>
        <v>144</v>
      </c>
      <c r="B149" s="8" t="s">
        <v>567</v>
      </c>
      <c r="C149" s="16" t="s">
        <v>226</v>
      </c>
      <c r="D149" s="15" t="s">
        <v>556</v>
      </c>
      <c r="E149" s="15">
        <v>11805</v>
      </c>
      <c r="F149" s="15"/>
      <c r="G149" s="15"/>
      <c r="H149" s="15"/>
      <c r="I149" s="15"/>
      <c r="J149" s="8" t="s">
        <v>546</v>
      </c>
      <c r="K149" s="12">
        <v>38321</v>
      </c>
      <c r="L149" s="13" t="s">
        <v>568</v>
      </c>
      <c r="M149" s="8" t="s">
        <v>20</v>
      </c>
      <c r="N149" s="8" t="s">
        <v>52</v>
      </c>
      <c r="O149" s="32" t="s">
        <v>22</v>
      </c>
    </row>
    <row r="150" spans="1:15" ht="48" customHeight="1">
      <c r="A150" s="7">
        <f t="shared" si="2"/>
        <v>145</v>
      </c>
      <c r="B150" s="8" t="s">
        <v>569</v>
      </c>
      <c r="C150" s="16"/>
      <c r="D150" s="15"/>
      <c r="E150" s="15"/>
      <c r="F150" s="15"/>
      <c r="G150" s="15"/>
      <c r="H150" s="15"/>
      <c r="I150" s="15"/>
      <c r="J150" s="8" t="s">
        <v>546</v>
      </c>
      <c r="K150" s="12">
        <v>38321</v>
      </c>
      <c r="L150" s="13" t="s">
        <v>570</v>
      </c>
      <c r="M150" s="8" t="s">
        <v>20</v>
      </c>
      <c r="N150" s="8" t="s">
        <v>378</v>
      </c>
      <c r="O150" s="32" t="s">
        <v>482</v>
      </c>
    </row>
    <row r="151" spans="1:15" ht="74.25" customHeight="1">
      <c r="A151" s="7">
        <f t="shared" si="2"/>
        <v>146</v>
      </c>
      <c r="B151" s="8" t="s">
        <v>571</v>
      </c>
      <c r="C151" s="16" t="s">
        <v>226</v>
      </c>
      <c r="D151" s="15" t="s">
        <v>556</v>
      </c>
      <c r="E151" s="15">
        <v>11805</v>
      </c>
      <c r="F151" s="15"/>
      <c r="G151" s="15"/>
      <c r="H151" s="15"/>
      <c r="I151" s="15"/>
      <c r="J151" s="8" t="s">
        <v>546</v>
      </c>
      <c r="K151" s="12">
        <v>38321</v>
      </c>
      <c r="L151" s="13" t="s">
        <v>547</v>
      </c>
      <c r="M151" s="8" t="s">
        <v>20</v>
      </c>
      <c r="N151" s="8" t="s">
        <v>378</v>
      </c>
      <c r="O151" s="32" t="s">
        <v>482</v>
      </c>
    </row>
    <row r="152" spans="1:15" ht="66.75" customHeight="1">
      <c r="A152" s="7">
        <f t="shared" si="2"/>
        <v>147</v>
      </c>
      <c r="B152" s="8" t="s">
        <v>572</v>
      </c>
      <c r="C152" s="16" t="s">
        <v>226</v>
      </c>
      <c r="D152" s="15" t="s">
        <v>556</v>
      </c>
      <c r="E152" s="15">
        <v>11805</v>
      </c>
      <c r="F152" s="15"/>
      <c r="G152" s="15"/>
      <c r="H152" s="15"/>
      <c r="I152" s="15"/>
      <c r="J152" s="8" t="s">
        <v>546</v>
      </c>
      <c r="K152" s="12">
        <v>38321</v>
      </c>
      <c r="L152" s="13" t="s">
        <v>566</v>
      </c>
      <c r="M152" s="8" t="s">
        <v>20</v>
      </c>
      <c r="N152" s="8" t="s">
        <v>378</v>
      </c>
      <c r="O152" s="32" t="s">
        <v>573</v>
      </c>
    </row>
    <row r="153" spans="1:15" ht="48" customHeight="1">
      <c r="A153" s="7">
        <f t="shared" si="2"/>
        <v>148</v>
      </c>
      <c r="B153" s="25" t="s">
        <v>574</v>
      </c>
      <c r="C153" s="16" t="s">
        <v>505</v>
      </c>
      <c r="D153" s="15" t="s">
        <v>575</v>
      </c>
      <c r="E153" s="15">
        <v>199.13</v>
      </c>
      <c r="F153" s="15"/>
      <c r="G153" s="15"/>
      <c r="H153" s="15"/>
      <c r="I153" s="15"/>
      <c r="J153" s="25" t="s">
        <v>576</v>
      </c>
      <c r="K153" s="12">
        <v>38049</v>
      </c>
      <c r="L153" s="13" t="s">
        <v>577</v>
      </c>
      <c r="M153" s="8" t="s">
        <v>20</v>
      </c>
      <c r="N153" s="8" t="s">
        <v>52</v>
      </c>
      <c r="O153" s="14" t="s">
        <v>578</v>
      </c>
    </row>
    <row r="154" spans="1:15" ht="48" customHeight="1">
      <c r="A154" s="7">
        <f t="shared" si="2"/>
        <v>149</v>
      </c>
      <c r="B154" s="8" t="s">
        <v>579</v>
      </c>
      <c r="C154" s="9" t="s">
        <v>371</v>
      </c>
      <c r="D154" s="15" t="s">
        <v>580</v>
      </c>
      <c r="E154" s="15">
        <v>204.3</v>
      </c>
      <c r="F154" s="15"/>
      <c r="G154" s="15"/>
      <c r="H154" s="15"/>
      <c r="I154" s="15"/>
      <c r="J154" s="8" t="s">
        <v>581</v>
      </c>
      <c r="K154" s="12">
        <v>38374</v>
      </c>
      <c r="L154" s="13" t="s">
        <v>582</v>
      </c>
      <c r="M154" s="8" t="s">
        <v>20</v>
      </c>
      <c r="N154" s="8" t="s">
        <v>583</v>
      </c>
      <c r="O154" s="14" t="s">
        <v>231</v>
      </c>
    </row>
    <row r="155" spans="1:15" ht="48" customHeight="1">
      <c r="A155" s="7">
        <f t="shared" si="2"/>
        <v>150</v>
      </c>
      <c r="B155" s="8" t="s">
        <v>584</v>
      </c>
      <c r="C155" s="16" t="s">
        <v>516</v>
      </c>
      <c r="D155" s="15" t="s">
        <v>585</v>
      </c>
      <c r="E155" s="15">
        <v>637.39</v>
      </c>
      <c r="F155" s="15"/>
      <c r="G155" s="15"/>
      <c r="H155" s="15"/>
      <c r="I155" s="36"/>
      <c r="J155" s="8" t="s">
        <v>586</v>
      </c>
      <c r="K155" s="12">
        <v>38460</v>
      </c>
      <c r="L155" s="13" t="s">
        <v>587</v>
      </c>
      <c r="M155" s="8" t="s">
        <v>20</v>
      </c>
      <c r="N155" s="8" t="s">
        <v>544</v>
      </c>
      <c r="O155" s="14" t="s">
        <v>242</v>
      </c>
    </row>
    <row r="156" spans="1:15" ht="48" customHeight="1">
      <c r="A156" s="7">
        <f t="shared" si="2"/>
        <v>151</v>
      </c>
      <c r="B156" s="8" t="s">
        <v>588</v>
      </c>
      <c r="C156" s="16" t="s">
        <v>589</v>
      </c>
      <c r="D156" s="15" t="s">
        <v>590</v>
      </c>
      <c r="E156" s="15">
        <v>169</v>
      </c>
      <c r="F156" s="15"/>
      <c r="G156" s="15"/>
      <c r="H156" s="15"/>
      <c r="I156" s="15"/>
      <c r="J156" s="8" t="s">
        <v>591</v>
      </c>
      <c r="K156" s="12">
        <v>38482</v>
      </c>
      <c r="L156" s="13" t="s">
        <v>592</v>
      </c>
      <c r="M156" s="8" t="s">
        <v>20</v>
      </c>
      <c r="N156" s="8" t="s">
        <v>544</v>
      </c>
      <c r="O156" s="14" t="s">
        <v>593</v>
      </c>
    </row>
    <row r="157" spans="1:15" ht="48" customHeight="1">
      <c r="A157" s="7">
        <f t="shared" si="2"/>
        <v>152</v>
      </c>
      <c r="B157" s="8" t="s">
        <v>594</v>
      </c>
      <c r="C157" s="16" t="s">
        <v>61</v>
      </c>
      <c r="D157" s="15" t="s">
        <v>595</v>
      </c>
      <c r="E157" s="15">
        <v>4025</v>
      </c>
      <c r="F157" s="15"/>
      <c r="G157" s="15"/>
      <c r="H157" s="15"/>
      <c r="I157" s="15"/>
      <c r="J157" s="8" t="s">
        <v>596</v>
      </c>
      <c r="K157" s="12">
        <v>38526</v>
      </c>
      <c r="L157" s="13" t="s">
        <v>597</v>
      </c>
      <c r="M157" s="8" t="s">
        <v>598</v>
      </c>
      <c r="N157" s="8" t="s">
        <v>165</v>
      </c>
      <c r="O157" s="14" t="s">
        <v>319</v>
      </c>
    </row>
    <row r="158" spans="1:15" ht="48" customHeight="1">
      <c r="A158" s="7">
        <f t="shared" si="2"/>
        <v>153</v>
      </c>
      <c r="B158" s="8" t="s">
        <v>599</v>
      </c>
      <c r="C158" s="16" t="s">
        <v>55</v>
      </c>
      <c r="D158" s="15" t="s">
        <v>600</v>
      </c>
      <c r="E158" s="15">
        <v>494.8</v>
      </c>
      <c r="F158" s="15"/>
      <c r="G158" s="15"/>
      <c r="H158" s="15"/>
      <c r="I158" s="15"/>
      <c r="J158" s="8" t="s">
        <v>601</v>
      </c>
      <c r="K158" s="12">
        <v>38527</v>
      </c>
      <c r="L158" s="13" t="s">
        <v>602</v>
      </c>
      <c r="M158" s="8" t="s">
        <v>20</v>
      </c>
      <c r="N158" s="8"/>
      <c r="O158" s="32" t="s">
        <v>360</v>
      </c>
    </row>
    <row r="159" spans="1:15" ht="48" customHeight="1">
      <c r="A159" s="7">
        <f t="shared" si="2"/>
        <v>154</v>
      </c>
      <c r="B159" s="8" t="s">
        <v>603</v>
      </c>
      <c r="C159" s="16" t="s">
        <v>55</v>
      </c>
      <c r="D159" s="15" t="s">
        <v>600</v>
      </c>
      <c r="E159" s="15">
        <v>494.78</v>
      </c>
      <c r="F159" s="15"/>
      <c r="G159" s="15"/>
      <c r="H159" s="15"/>
      <c r="I159" s="15"/>
      <c r="J159" s="8" t="s">
        <v>601</v>
      </c>
      <c r="K159" s="12">
        <v>38527</v>
      </c>
      <c r="L159" s="13" t="s">
        <v>604</v>
      </c>
      <c r="M159" s="8" t="s">
        <v>20</v>
      </c>
      <c r="N159" s="8" t="s">
        <v>605</v>
      </c>
      <c r="O159" s="14" t="s">
        <v>116</v>
      </c>
    </row>
    <row r="160" spans="1:15" ht="48" customHeight="1">
      <c r="A160" s="7">
        <f t="shared" si="2"/>
        <v>155</v>
      </c>
      <c r="B160" s="8" t="s">
        <v>606</v>
      </c>
      <c r="C160" s="16" t="s">
        <v>55</v>
      </c>
      <c r="D160" s="15" t="s">
        <v>600</v>
      </c>
      <c r="E160" s="15">
        <v>494.78</v>
      </c>
      <c r="F160" s="15"/>
      <c r="G160" s="15"/>
      <c r="H160" s="15"/>
      <c r="I160" s="15"/>
      <c r="J160" s="8" t="s">
        <v>601</v>
      </c>
      <c r="K160" s="12">
        <v>38527</v>
      </c>
      <c r="L160" s="13" t="s">
        <v>607</v>
      </c>
      <c r="M160" s="8" t="s">
        <v>20</v>
      </c>
      <c r="N160" s="37" t="s">
        <v>608</v>
      </c>
      <c r="O160" s="27" t="s">
        <v>609</v>
      </c>
    </row>
    <row r="161" spans="1:15" ht="48" customHeight="1">
      <c r="A161" s="7">
        <f t="shared" si="2"/>
        <v>156</v>
      </c>
      <c r="B161" s="8" t="s">
        <v>610</v>
      </c>
      <c r="C161" s="16" t="s">
        <v>55</v>
      </c>
      <c r="D161" s="15" t="s">
        <v>600</v>
      </c>
      <c r="E161" s="15">
        <v>494.78</v>
      </c>
      <c r="F161" s="15"/>
      <c r="G161" s="15"/>
      <c r="H161" s="15"/>
      <c r="I161" s="15"/>
      <c r="J161" s="8" t="s">
        <v>601</v>
      </c>
      <c r="K161" s="12">
        <v>38527</v>
      </c>
      <c r="L161" s="13" t="s">
        <v>611</v>
      </c>
      <c r="M161" s="8" t="s">
        <v>32</v>
      </c>
      <c r="N161" s="8" t="s">
        <v>612</v>
      </c>
      <c r="O161" s="14" t="s">
        <v>613</v>
      </c>
    </row>
    <row r="162" spans="1:15" ht="48" customHeight="1">
      <c r="A162" s="7">
        <f t="shared" si="2"/>
        <v>157</v>
      </c>
      <c r="B162" s="8" t="s">
        <v>614</v>
      </c>
      <c r="C162" s="16" t="s">
        <v>55</v>
      </c>
      <c r="D162" s="15" t="s">
        <v>600</v>
      </c>
      <c r="E162" s="15">
        <v>494.78</v>
      </c>
      <c r="F162" s="31"/>
      <c r="G162" s="33"/>
      <c r="H162" s="31"/>
      <c r="I162" s="15"/>
      <c r="J162" s="8" t="s">
        <v>601</v>
      </c>
      <c r="K162" s="12">
        <v>38527</v>
      </c>
      <c r="L162" s="13" t="s">
        <v>615</v>
      </c>
      <c r="M162" s="8" t="s">
        <v>397</v>
      </c>
      <c r="N162" s="38"/>
      <c r="O162" s="32" t="s">
        <v>360</v>
      </c>
    </row>
    <row r="163" spans="1:15" ht="48" customHeight="1">
      <c r="A163" s="7">
        <f t="shared" si="2"/>
        <v>158</v>
      </c>
      <c r="B163" s="8" t="s">
        <v>616</v>
      </c>
      <c r="C163" s="16" t="s">
        <v>55</v>
      </c>
      <c r="D163" s="15" t="s">
        <v>600</v>
      </c>
      <c r="E163" s="15">
        <v>494.78</v>
      </c>
      <c r="F163" s="15"/>
      <c r="G163" s="15"/>
      <c r="H163" s="15"/>
      <c r="I163" s="15"/>
      <c r="J163" s="8" t="s">
        <v>601</v>
      </c>
      <c r="K163" s="12">
        <v>38527</v>
      </c>
      <c r="L163" s="13" t="s">
        <v>617</v>
      </c>
      <c r="M163" s="8" t="s">
        <v>20</v>
      </c>
      <c r="N163" s="8" t="s">
        <v>552</v>
      </c>
      <c r="O163" s="14" t="s">
        <v>224</v>
      </c>
    </row>
    <row r="164" spans="1:15" ht="48" customHeight="1">
      <c r="A164" s="7">
        <f t="shared" si="2"/>
        <v>159</v>
      </c>
      <c r="B164" s="8" t="s">
        <v>618</v>
      </c>
      <c r="C164" s="16" t="s">
        <v>55</v>
      </c>
      <c r="D164" s="15" t="s">
        <v>600</v>
      </c>
      <c r="E164" s="15">
        <v>1130.43</v>
      </c>
      <c r="F164" s="15"/>
      <c r="G164" s="15"/>
      <c r="H164" s="15"/>
      <c r="I164" s="15"/>
      <c r="J164" s="8" t="s">
        <v>601</v>
      </c>
      <c r="K164" s="12">
        <v>38527</v>
      </c>
      <c r="L164" s="13" t="s">
        <v>619</v>
      </c>
      <c r="M164" s="8" t="s">
        <v>32</v>
      </c>
      <c r="N164" s="8"/>
      <c r="O164" s="27" t="s">
        <v>360</v>
      </c>
    </row>
    <row r="165" spans="1:15" ht="48" customHeight="1">
      <c r="A165" s="7">
        <f t="shared" si="2"/>
        <v>160</v>
      </c>
      <c r="B165" s="8" t="s">
        <v>620</v>
      </c>
      <c r="C165" s="16" t="s">
        <v>61</v>
      </c>
      <c r="D165" s="15" t="s">
        <v>621</v>
      </c>
      <c r="E165" s="15">
        <v>339</v>
      </c>
      <c r="F165" s="15"/>
      <c r="G165" s="15"/>
      <c r="H165" s="15"/>
      <c r="I165" s="15"/>
      <c r="J165" s="8" t="s">
        <v>622</v>
      </c>
      <c r="K165" s="12">
        <v>38537</v>
      </c>
      <c r="L165" s="13" t="s">
        <v>623</v>
      </c>
      <c r="M165" s="8" t="s">
        <v>397</v>
      </c>
      <c r="N165" s="8"/>
      <c r="O165" s="27" t="s">
        <v>360</v>
      </c>
    </row>
    <row r="166" spans="1:15" ht="48" customHeight="1">
      <c r="A166" s="7">
        <f t="shared" si="2"/>
        <v>161</v>
      </c>
      <c r="B166" s="8" t="s">
        <v>624</v>
      </c>
      <c r="C166" s="16" t="s">
        <v>61</v>
      </c>
      <c r="D166" s="15" t="s">
        <v>625</v>
      </c>
      <c r="E166" s="15">
        <v>654.35</v>
      </c>
      <c r="F166" s="15"/>
      <c r="G166" s="15"/>
      <c r="H166" s="15"/>
      <c r="I166" s="15"/>
      <c r="J166" s="8" t="s">
        <v>626</v>
      </c>
      <c r="K166" s="12">
        <v>38544</v>
      </c>
      <c r="L166" s="13" t="s">
        <v>627</v>
      </c>
      <c r="M166" s="8" t="s">
        <v>20</v>
      </c>
      <c r="N166" s="8"/>
      <c r="O166" s="27" t="s">
        <v>360</v>
      </c>
    </row>
    <row r="167" spans="1:15" ht="48" customHeight="1">
      <c r="A167" s="7">
        <f t="shared" si="2"/>
        <v>162</v>
      </c>
      <c r="B167" s="8" t="s">
        <v>628</v>
      </c>
      <c r="C167" s="16" t="s">
        <v>61</v>
      </c>
      <c r="D167" s="15" t="s">
        <v>625</v>
      </c>
      <c r="E167" s="15">
        <v>654.35</v>
      </c>
      <c r="F167" s="15"/>
      <c r="G167" s="15"/>
      <c r="H167" s="15"/>
      <c r="I167" s="15"/>
      <c r="J167" s="8" t="s">
        <v>626</v>
      </c>
      <c r="K167" s="12">
        <v>38544</v>
      </c>
      <c r="L167" s="13" t="s">
        <v>629</v>
      </c>
      <c r="M167" s="8" t="s">
        <v>32</v>
      </c>
      <c r="N167" s="8"/>
      <c r="O167" s="27" t="s">
        <v>360</v>
      </c>
    </row>
    <row r="168" spans="1:15" ht="48" customHeight="1">
      <c r="A168" s="7">
        <f t="shared" si="2"/>
        <v>163</v>
      </c>
      <c r="B168" s="8" t="s">
        <v>630</v>
      </c>
      <c r="C168" s="16" t="s">
        <v>61</v>
      </c>
      <c r="D168" s="15" t="s">
        <v>625</v>
      </c>
      <c r="E168" s="15">
        <v>654.35</v>
      </c>
      <c r="F168" s="15"/>
      <c r="G168" s="15"/>
      <c r="H168" s="15"/>
      <c r="I168" s="15"/>
      <c r="J168" s="8" t="s">
        <v>626</v>
      </c>
      <c r="K168" s="12">
        <v>38544</v>
      </c>
      <c r="L168" s="13" t="s">
        <v>631</v>
      </c>
      <c r="M168" s="8" t="s">
        <v>20</v>
      </c>
      <c r="N168" s="8" t="s">
        <v>191</v>
      </c>
      <c r="O168" s="14" t="s">
        <v>632</v>
      </c>
    </row>
    <row r="169" spans="1:15" ht="48" customHeight="1">
      <c r="A169" s="7">
        <f t="shared" si="2"/>
        <v>164</v>
      </c>
      <c r="B169" s="8" t="s">
        <v>633</v>
      </c>
      <c r="C169" s="16"/>
      <c r="D169" s="15"/>
      <c r="E169" s="15"/>
      <c r="F169" s="15"/>
      <c r="G169" s="15"/>
      <c r="H169" s="15"/>
      <c r="I169" s="15"/>
      <c r="J169" s="8" t="s">
        <v>634</v>
      </c>
      <c r="K169" s="12">
        <v>38587</v>
      </c>
      <c r="L169" s="13" t="s">
        <v>635</v>
      </c>
      <c r="M169" s="8" t="s">
        <v>20</v>
      </c>
      <c r="N169" s="8" t="s">
        <v>378</v>
      </c>
      <c r="O169" s="14" t="s">
        <v>482</v>
      </c>
    </row>
    <row r="170" spans="1:15" ht="48" customHeight="1">
      <c r="A170" s="7">
        <f t="shared" si="2"/>
        <v>165</v>
      </c>
      <c r="B170" s="8" t="s">
        <v>636</v>
      </c>
      <c r="C170" s="16"/>
      <c r="D170" s="15"/>
      <c r="E170" s="15"/>
      <c r="F170" s="15"/>
      <c r="G170" s="15"/>
      <c r="H170" s="15"/>
      <c r="I170" s="15"/>
      <c r="J170" s="8" t="s">
        <v>634</v>
      </c>
      <c r="K170" s="12">
        <v>38587</v>
      </c>
      <c r="L170" s="13" t="s">
        <v>637</v>
      </c>
      <c r="M170" s="8" t="s">
        <v>20</v>
      </c>
      <c r="N170" s="8" t="s">
        <v>378</v>
      </c>
      <c r="O170" s="14" t="s">
        <v>482</v>
      </c>
    </row>
    <row r="171" spans="1:15" ht="48" customHeight="1">
      <c r="A171" s="7">
        <f t="shared" si="2"/>
        <v>166</v>
      </c>
      <c r="B171" s="8" t="s">
        <v>638</v>
      </c>
      <c r="C171" s="16"/>
      <c r="D171" s="15"/>
      <c r="E171" s="15"/>
      <c r="F171" s="15"/>
      <c r="G171" s="15"/>
      <c r="H171" s="15"/>
      <c r="I171" s="15"/>
      <c r="J171" s="8" t="s">
        <v>634</v>
      </c>
      <c r="K171" s="12">
        <v>38587</v>
      </c>
      <c r="L171" s="13" t="s">
        <v>637</v>
      </c>
      <c r="M171" s="8" t="s">
        <v>20</v>
      </c>
      <c r="N171" s="8" t="s">
        <v>378</v>
      </c>
      <c r="O171" s="14" t="s">
        <v>482</v>
      </c>
    </row>
    <row r="172" spans="1:15" ht="48" customHeight="1">
      <c r="A172" s="7">
        <f t="shared" si="2"/>
        <v>167</v>
      </c>
      <c r="B172" s="8" t="s">
        <v>639</v>
      </c>
      <c r="C172" s="16" t="s">
        <v>97</v>
      </c>
      <c r="D172" s="15" t="s">
        <v>640</v>
      </c>
      <c r="E172" s="15">
        <v>12861.87</v>
      </c>
      <c r="F172" s="15"/>
      <c r="G172" s="15"/>
      <c r="H172" s="15"/>
      <c r="I172" s="15"/>
      <c r="J172" s="8" t="s">
        <v>634</v>
      </c>
      <c r="K172" s="12">
        <v>38587</v>
      </c>
      <c r="L172" s="13" t="s">
        <v>637</v>
      </c>
      <c r="M172" s="8" t="s">
        <v>20</v>
      </c>
      <c r="N172" s="8" t="s">
        <v>378</v>
      </c>
      <c r="O172" s="14" t="s">
        <v>482</v>
      </c>
    </row>
    <row r="173" spans="1:15" ht="48" customHeight="1">
      <c r="A173" s="7">
        <f t="shared" si="2"/>
        <v>168</v>
      </c>
      <c r="B173" s="8" t="s">
        <v>641</v>
      </c>
      <c r="C173" s="16"/>
      <c r="D173" s="15"/>
      <c r="E173" s="15"/>
      <c r="F173" s="15"/>
      <c r="G173" s="15"/>
      <c r="H173" s="15"/>
      <c r="I173" s="15"/>
      <c r="J173" s="8" t="s">
        <v>642</v>
      </c>
      <c r="K173" s="12">
        <v>38643</v>
      </c>
      <c r="L173" s="13" t="s">
        <v>643</v>
      </c>
      <c r="M173" s="8" t="s">
        <v>20</v>
      </c>
      <c r="N173" s="8" t="s">
        <v>378</v>
      </c>
      <c r="O173" s="14" t="s">
        <v>482</v>
      </c>
    </row>
    <row r="174" spans="1:15" ht="48" customHeight="1">
      <c r="A174" s="7">
        <f t="shared" si="2"/>
        <v>169</v>
      </c>
      <c r="B174" s="8" t="s">
        <v>644</v>
      </c>
      <c r="C174" s="16"/>
      <c r="D174" s="15"/>
      <c r="E174" s="15"/>
      <c r="F174" s="15"/>
      <c r="G174" s="15"/>
      <c r="H174" s="15"/>
      <c r="I174" s="15"/>
      <c r="J174" s="8" t="s">
        <v>642</v>
      </c>
      <c r="K174" s="12">
        <v>38643</v>
      </c>
      <c r="L174" s="13" t="s">
        <v>566</v>
      </c>
      <c r="M174" s="8" t="s">
        <v>20</v>
      </c>
      <c r="N174" s="8" t="s">
        <v>460</v>
      </c>
      <c r="O174" s="14" t="s">
        <v>645</v>
      </c>
    </row>
    <row r="175" spans="1:15" ht="48" customHeight="1">
      <c r="A175" s="7">
        <f t="shared" si="2"/>
        <v>170</v>
      </c>
      <c r="B175" s="8" t="s">
        <v>646</v>
      </c>
      <c r="C175" s="16"/>
      <c r="D175" s="15"/>
      <c r="E175" s="15"/>
      <c r="F175" s="15"/>
      <c r="G175" s="15"/>
      <c r="H175" s="15"/>
      <c r="I175" s="15"/>
      <c r="J175" s="8" t="s">
        <v>642</v>
      </c>
      <c r="K175" s="12">
        <v>38643</v>
      </c>
      <c r="L175" s="13" t="s">
        <v>481</v>
      </c>
      <c r="M175" s="8" t="s">
        <v>20</v>
      </c>
      <c r="N175" s="8" t="s">
        <v>647</v>
      </c>
      <c r="O175" s="14" t="s">
        <v>648</v>
      </c>
    </row>
    <row r="176" spans="1:15" ht="48" customHeight="1">
      <c r="A176" s="7">
        <f t="shared" si="2"/>
        <v>171</v>
      </c>
      <c r="B176" s="8" t="s">
        <v>649</v>
      </c>
      <c r="C176" s="16" t="s">
        <v>161</v>
      </c>
      <c r="D176" s="15" t="s">
        <v>650</v>
      </c>
      <c r="E176" s="15">
        <v>12705</v>
      </c>
      <c r="F176" s="15"/>
      <c r="G176" s="15"/>
      <c r="H176" s="15"/>
      <c r="I176" s="15"/>
      <c r="J176" s="8" t="s">
        <v>642</v>
      </c>
      <c r="K176" s="12">
        <v>38643</v>
      </c>
      <c r="L176" s="13" t="s">
        <v>651</v>
      </c>
      <c r="M176" s="8" t="s">
        <v>20</v>
      </c>
      <c r="N176" s="8" t="s">
        <v>378</v>
      </c>
      <c r="O176" s="14" t="s">
        <v>482</v>
      </c>
    </row>
    <row r="177" spans="1:15" ht="48" customHeight="1">
      <c r="A177" s="7">
        <f t="shared" si="2"/>
        <v>172</v>
      </c>
      <c r="B177" s="8" t="s">
        <v>652</v>
      </c>
      <c r="C177" s="16" t="s">
        <v>86</v>
      </c>
      <c r="D177" s="15" t="s">
        <v>653</v>
      </c>
      <c r="E177" s="15">
        <v>2099.9899999999998</v>
      </c>
      <c r="F177" s="15"/>
      <c r="G177" s="15"/>
      <c r="H177" s="15"/>
      <c r="I177" s="15"/>
      <c r="J177" s="8" t="s">
        <v>654</v>
      </c>
      <c r="K177" s="12">
        <v>38568</v>
      </c>
      <c r="L177" s="13" t="s">
        <v>655</v>
      </c>
      <c r="M177" s="8" t="s">
        <v>32</v>
      </c>
      <c r="N177" s="8" t="s">
        <v>656</v>
      </c>
      <c r="O177" s="14" t="s">
        <v>166</v>
      </c>
    </row>
    <row r="178" spans="1:15" ht="48" customHeight="1">
      <c r="A178" s="7">
        <f t="shared" si="2"/>
        <v>173</v>
      </c>
      <c r="B178" s="8" t="s">
        <v>657</v>
      </c>
      <c r="C178" s="16" t="s">
        <v>658</v>
      </c>
      <c r="D178" s="15" t="s">
        <v>659</v>
      </c>
      <c r="E178" s="15">
        <v>6358.72</v>
      </c>
      <c r="F178" s="15"/>
      <c r="G178" s="15"/>
      <c r="H178" s="15"/>
      <c r="I178" s="15"/>
      <c r="J178" s="8" t="s">
        <v>660</v>
      </c>
      <c r="K178" s="12">
        <v>38762</v>
      </c>
      <c r="L178" s="13" t="s">
        <v>661</v>
      </c>
      <c r="M178" s="8" t="s">
        <v>397</v>
      </c>
      <c r="N178" s="8" t="s">
        <v>378</v>
      </c>
      <c r="O178" s="14" t="s">
        <v>482</v>
      </c>
    </row>
    <row r="179" spans="1:15" ht="48" customHeight="1">
      <c r="A179" s="7">
        <f t="shared" si="2"/>
        <v>174</v>
      </c>
      <c r="B179" s="8" t="s">
        <v>662</v>
      </c>
      <c r="C179" s="16" t="s">
        <v>187</v>
      </c>
      <c r="D179" s="15" t="s">
        <v>663</v>
      </c>
      <c r="E179" s="15">
        <v>6095</v>
      </c>
      <c r="F179" s="15"/>
      <c r="G179" s="15"/>
      <c r="H179" s="15"/>
      <c r="I179" s="15"/>
      <c r="J179" s="8" t="s">
        <v>664</v>
      </c>
      <c r="K179" s="12">
        <v>38765</v>
      </c>
      <c r="L179" s="13" t="s">
        <v>665</v>
      </c>
      <c r="M179" s="8" t="s">
        <v>20</v>
      </c>
      <c r="N179" s="8" t="s">
        <v>666</v>
      </c>
      <c r="O179" s="14" t="s">
        <v>667</v>
      </c>
    </row>
    <row r="180" spans="1:15" ht="48" customHeight="1">
      <c r="A180" s="7">
        <f t="shared" si="2"/>
        <v>175</v>
      </c>
      <c r="B180" s="8" t="s">
        <v>668</v>
      </c>
      <c r="C180" s="16" t="s">
        <v>187</v>
      </c>
      <c r="D180" s="15" t="s">
        <v>669</v>
      </c>
      <c r="E180" s="15">
        <v>1380</v>
      </c>
      <c r="F180" s="15"/>
      <c r="G180" s="15"/>
      <c r="H180" s="15"/>
      <c r="I180" s="15"/>
      <c r="J180" s="8" t="s">
        <v>670</v>
      </c>
      <c r="K180" s="12">
        <v>38790</v>
      </c>
      <c r="L180" s="13" t="s">
        <v>671</v>
      </c>
      <c r="M180" s="8" t="s">
        <v>397</v>
      </c>
      <c r="N180" s="8" t="s">
        <v>672</v>
      </c>
      <c r="O180" s="14" t="s">
        <v>673</v>
      </c>
    </row>
    <row r="181" spans="1:15" ht="48" customHeight="1">
      <c r="A181" s="7">
        <f t="shared" si="2"/>
        <v>176</v>
      </c>
      <c r="B181" s="8" t="s">
        <v>674</v>
      </c>
      <c r="C181" s="16" t="s">
        <v>187</v>
      </c>
      <c r="D181" s="15" t="s">
        <v>675</v>
      </c>
      <c r="E181" s="15">
        <v>1299.5</v>
      </c>
      <c r="F181" s="15"/>
      <c r="G181" s="15"/>
      <c r="H181" s="15"/>
      <c r="I181" s="15"/>
      <c r="J181" s="8" t="s">
        <v>676</v>
      </c>
      <c r="K181" s="12">
        <v>38798</v>
      </c>
      <c r="L181" s="13" t="s">
        <v>677</v>
      </c>
      <c r="M181" s="8" t="s">
        <v>20</v>
      </c>
      <c r="N181" s="8" t="s">
        <v>343</v>
      </c>
      <c r="O181" s="14" t="s">
        <v>344</v>
      </c>
    </row>
    <row r="182" spans="1:15" ht="48" customHeight="1">
      <c r="A182" s="7">
        <f t="shared" si="2"/>
        <v>177</v>
      </c>
      <c r="B182" s="8" t="s">
        <v>678</v>
      </c>
      <c r="C182" s="16" t="s">
        <v>589</v>
      </c>
      <c r="D182" s="15" t="s">
        <v>679</v>
      </c>
      <c r="E182" s="15">
        <v>4470</v>
      </c>
      <c r="F182" s="15"/>
      <c r="G182" s="15"/>
      <c r="H182" s="15"/>
      <c r="I182" s="15"/>
      <c r="J182" s="8" t="s">
        <v>680</v>
      </c>
      <c r="K182" s="12">
        <v>38812</v>
      </c>
      <c r="L182" s="13" t="s">
        <v>681</v>
      </c>
      <c r="M182" s="8" t="s">
        <v>20</v>
      </c>
      <c r="N182" s="8" t="s">
        <v>41</v>
      </c>
      <c r="O182" s="14" t="s">
        <v>682</v>
      </c>
    </row>
    <row r="183" spans="1:15" ht="48" customHeight="1">
      <c r="A183" s="7">
        <f t="shared" si="2"/>
        <v>178</v>
      </c>
      <c r="B183" s="8" t="s">
        <v>683</v>
      </c>
      <c r="C183" s="16" t="s">
        <v>589</v>
      </c>
      <c r="D183" s="15" t="s">
        <v>684</v>
      </c>
      <c r="E183" s="15">
        <v>3438.5</v>
      </c>
      <c r="F183" s="15"/>
      <c r="G183" s="15"/>
      <c r="H183" s="15"/>
      <c r="I183" s="15"/>
      <c r="J183" s="8" t="s">
        <v>685</v>
      </c>
      <c r="K183" s="12">
        <v>38856</v>
      </c>
      <c r="L183" s="13" t="s">
        <v>686</v>
      </c>
      <c r="M183" s="8" t="s">
        <v>20</v>
      </c>
      <c r="N183" s="8" t="s">
        <v>83</v>
      </c>
      <c r="O183" s="27" t="s">
        <v>523</v>
      </c>
    </row>
    <row r="184" spans="1:15" ht="48" customHeight="1">
      <c r="A184" s="7">
        <f t="shared" si="2"/>
        <v>179</v>
      </c>
      <c r="B184" s="8" t="s">
        <v>687</v>
      </c>
      <c r="C184" s="16" t="s">
        <v>688</v>
      </c>
      <c r="D184" s="15" t="s">
        <v>684</v>
      </c>
      <c r="E184" s="15">
        <v>3438.51</v>
      </c>
      <c r="F184" s="15"/>
      <c r="G184" s="15"/>
      <c r="H184" s="15"/>
      <c r="I184" s="15"/>
      <c r="J184" s="8" t="s">
        <v>685</v>
      </c>
      <c r="K184" s="12">
        <v>38856</v>
      </c>
      <c r="L184" s="13" t="s">
        <v>689</v>
      </c>
      <c r="M184" s="8" t="s">
        <v>20</v>
      </c>
      <c r="N184" s="8" t="s">
        <v>83</v>
      </c>
      <c r="O184" s="14" t="s">
        <v>690</v>
      </c>
    </row>
    <row r="185" spans="1:15" ht="48" customHeight="1">
      <c r="A185" s="7">
        <f t="shared" si="2"/>
        <v>180</v>
      </c>
      <c r="B185" s="8" t="s">
        <v>691</v>
      </c>
      <c r="C185" s="16" t="s">
        <v>589</v>
      </c>
      <c r="D185" s="15" t="s">
        <v>684</v>
      </c>
      <c r="E185" s="15">
        <v>3438.5</v>
      </c>
      <c r="F185" s="15"/>
      <c r="G185" s="15"/>
      <c r="H185" s="15"/>
      <c r="I185" s="15"/>
      <c r="J185" s="8" t="s">
        <v>685</v>
      </c>
      <c r="K185" s="12">
        <v>38856</v>
      </c>
      <c r="L185" s="13" t="s">
        <v>692</v>
      </c>
      <c r="M185" s="8" t="s">
        <v>20</v>
      </c>
      <c r="N185" s="8" t="s">
        <v>165</v>
      </c>
      <c r="O185" s="14" t="s">
        <v>166</v>
      </c>
    </row>
    <row r="186" spans="1:15" ht="48" customHeight="1">
      <c r="A186" s="7">
        <f t="shared" si="2"/>
        <v>181</v>
      </c>
      <c r="B186" s="8" t="s">
        <v>693</v>
      </c>
      <c r="C186" s="16" t="s">
        <v>589</v>
      </c>
      <c r="D186" s="15" t="s">
        <v>684</v>
      </c>
      <c r="E186" s="15">
        <v>3438.5</v>
      </c>
      <c r="F186" s="15"/>
      <c r="G186" s="15"/>
      <c r="H186" s="15"/>
      <c r="I186" s="15"/>
      <c r="J186" s="8" t="s">
        <v>685</v>
      </c>
      <c r="K186" s="12">
        <v>38856</v>
      </c>
      <c r="L186" s="13" t="s">
        <v>694</v>
      </c>
      <c r="M186" s="8" t="s">
        <v>397</v>
      </c>
      <c r="N186" s="8" t="s">
        <v>695</v>
      </c>
      <c r="O186" s="27" t="s">
        <v>523</v>
      </c>
    </row>
    <row r="187" spans="1:15" ht="48" customHeight="1">
      <c r="A187" s="7">
        <f t="shared" si="2"/>
        <v>182</v>
      </c>
      <c r="B187" s="8" t="s">
        <v>696</v>
      </c>
      <c r="C187" s="16" t="s">
        <v>86</v>
      </c>
      <c r="D187" s="15" t="s">
        <v>697</v>
      </c>
      <c r="E187" s="15">
        <v>680</v>
      </c>
      <c r="F187" s="15"/>
      <c r="G187" s="15"/>
      <c r="H187" s="15"/>
      <c r="I187" s="15"/>
      <c r="J187" s="8" t="s">
        <v>698</v>
      </c>
      <c r="K187" s="12">
        <v>38943</v>
      </c>
      <c r="L187" s="13" t="s">
        <v>699</v>
      </c>
      <c r="M187" s="8" t="s">
        <v>20</v>
      </c>
      <c r="N187" s="8" t="s">
        <v>41</v>
      </c>
      <c r="O187" s="14" t="s">
        <v>449</v>
      </c>
    </row>
    <row r="188" spans="1:15" ht="48" customHeight="1">
      <c r="A188" s="7">
        <f t="shared" si="2"/>
        <v>183</v>
      </c>
      <c r="B188" s="8" t="s">
        <v>700</v>
      </c>
      <c r="C188" s="16" t="s">
        <v>86</v>
      </c>
      <c r="D188" s="15" t="s">
        <v>697</v>
      </c>
      <c r="E188" s="15">
        <v>412</v>
      </c>
      <c r="F188" s="15"/>
      <c r="G188" s="15"/>
      <c r="H188" s="15"/>
      <c r="I188" s="15"/>
      <c r="J188" s="8" t="s">
        <v>698</v>
      </c>
      <c r="K188" s="12">
        <v>38943</v>
      </c>
      <c r="L188" s="13" t="s">
        <v>701</v>
      </c>
      <c r="M188" s="8" t="s">
        <v>20</v>
      </c>
      <c r="N188" s="8" t="s">
        <v>41</v>
      </c>
      <c r="O188" s="14" t="s">
        <v>449</v>
      </c>
    </row>
    <row r="189" spans="1:15" ht="48" customHeight="1">
      <c r="A189" s="7">
        <f t="shared" si="2"/>
        <v>184</v>
      </c>
      <c r="B189" s="8" t="s">
        <v>702</v>
      </c>
      <c r="C189" s="16" t="s">
        <v>86</v>
      </c>
      <c r="D189" s="15" t="s">
        <v>703</v>
      </c>
      <c r="E189" s="15">
        <v>1874.99</v>
      </c>
      <c r="F189" s="15"/>
      <c r="G189" s="15"/>
      <c r="H189" s="15"/>
      <c r="I189" s="15"/>
      <c r="J189" s="8" t="s">
        <v>704</v>
      </c>
      <c r="K189" s="12">
        <v>38954</v>
      </c>
      <c r="L189" s="13" t="s">
        <v>705</v>
      </c>
      <c r="M189" s="8" t="s">
        <v>20</v>
      </c>
      <c r="N189" s="8" t="s">
        <v>41</v>
      </c>
      <c r="O189" s="14" t="s">
        <v>449</v>
      </c>
    </row>
    <row r="190" spans="1:15" ht="48" customHeight="1">
      <c r="A190" s="7">
        <f t="shared" si="2"/>
        <v>185</v>
      </c>
      <c r="B190" s="8" t="s">
        <v>706</v>
      </c>
      <c r="C190" s="16" t="s">
        <v>97</v>
      </c>
      <c r="D190" s="15" t="s">
        <v>707</v>
      </c>
      <c r="E190" s="15">
        <v>1590</v>
      </c>
      <c r="F190" s="15"/>
      <c r="G190" s="15"/>
      <c r="H190" s="15"/>
      <c r="I190" s="15"/>
      <c r="J190" s="8" t="s">
        <v>708</v>
      </c>
      <c r="K190" s="12">
        <v>38965</v>
      </c>
      <c r="L190" s="13" t="s">
        <v>709</v>
      </c>
      <c r="M190" s="8" t="s">
        <v>20</v>
      </c>
      <c r="N190" s="8" t="s">
        <v>41</v>
      </c>
      <c r="O190" s="14" t="s">
        <v>449</v>
      </c>
    </row>
    <row r="191" spans="1:15" ht="48" customHeight="1">
      <c r="A191" s="7">
        <f t="shared" si="2"/>
        <v>186</v>
      </c>
      <c r="B191" s="8" t="s">
        <v>710</v>
      </c>
      <c r="C191" s="16" t="s">
        <v>478</v>
      </c>
      <c r="D191" s="15" t="s">
        <v>711</v>
      </c>
      <c r="E191" s="15">
        <v>3746.24</v>
      </c>
      <c r="F191" s="15"/>
      <c r="G191" s="15"/>
      <c r="H191" s="15"/>
      <c r="I191" s="15"/>
      <c r="J191" s="8" t="s">
        <v>712</v>
      </c>
      <c r="K191" s="12">
        <v>38996</v>
      </c>
      <c r="L191" s="13" t="s">
        <v>713</v>
      </c>
      <c r="M191" s="8" t="s">
        <v>20</v>
      </c>
      <c r="N191" s="8" t="s">
        <v>714</v>
      </c>
      <c r="O191" s="14" t="s">
        <v>715</v>
      </c>
    </row>
    <row r="192" spans="1:15" ht="48" customHeight="1">
      <c r="A192" s="7">
        <f t="shared" si="2"/>
        <v>187</v>
      </c>
      <c r="B192" s="8" t="s">
        <v>716</v>
      </c>
      <c r="C192" s="16" t="s">
        <v>161</v>
      </c>
      <c r="D192" s="15" t="s">
        <v>717</v>
      </c>
      <c r="E192" s="15"/>
      <c r="F192" s="15"/>
      <c r="G192" s="15"/>
      <c r="H192" s="15"/>
      <c r="I192" s="15"/>
      <c r="J192" s="8" t="s">
        <v>718</v>
      </c>
      <c r="K192" s="12">
        <v>39003</v>
      </c>
      <c r="L192" s="13" t="s">
        <v>719</v>
      </c>
      <c r="M192" s="8" t="s">
        <v>20</v>
      </c>
      <c r="N192" s="8" t="s">
        <v>378</v>
      </c>
      <c r="O192" s="14" t="s">
        <v>482</v>
      </c>
    </row>
    <row r="193" spans="1:15" ht="48" customHeight="1">
      <c r="A193" s="7">
        <f t="shared" si="2"/>
        <v>188</v>
      </c>
      <c r="B193" s="8" t="s">
        <v>720</v>
      </c>
      <c r="C193" s="16" t="s">
        <v>161</v>
      </c>
      <c r="D193" s="15" t="s">
        <v>717</v>
      </c>
      <c r="E193" s="39"/>
      <c r="F193" s="15"/>
      <c r="G193" s="15"/>
      <c r="H193" s="15"/>
      <c r="I193" s="15"/>
      <c r="J193" s="8" t="s">
        <v>718</v>
      </c>
      <c r="K193" s="12">
        <v>39003</v>
      </c>
      <c r="L193" s="13" t="s">
        <v>721</v>
      </c>
      <c r="M193" s="8" t="s">
        <v>20</v>
      </c>
      <c r="N193" s="8" t="s">
        <v>59</v>
      </c>
      <c r="O193" s="14" t="s">
        <v>34</v>
      </c>
    </row>
    <row r="194" spans="1:15" ht="48" customHeight="1">
      <c r="A194" s="7">
        <f t="shared" si="2"/>
        <v>189</v>
      </c>
      <c r="B194" s="8" t="s">
        <v>722</v>
      </c>
      <c r="C194" s="16" t="s">
        <v>161</v>
      </c>
      <c r="D194" s="15" t="s">
        <v>717</v>
      </c>
      <c r="E194" s="15"/>
      <c r="F194" s="15"/>
      <c r="G194" s="15"/>
      <c r="H194" s="15"/>
      <c r="I194" s="15"/>
      <c r="J194" s="8" t="s">
        <v>718</v>
      </c>
      <c r="K194" s="12">
        <v>39003</v>
      </c>
      <c r="L194" s="13" t="s">
        <v>721</v>
      </c>
      <c r="M194" s="8" t="s">
        <v>20</v>
      </c>
      <c r="N194" s="8" t="s">
        <v>647</v>
      </c>
      <c r="O194" s="14" t="s">
        <v>113</v>
      </c>
    </row>
    <row r="195" spans="1:15" ht="48" customHeight="1">
      <c r="A195" s="7">
        <f t="shared" si="2"/>
        <v>190</v>
      </c>
      <c r="B195" s="8" t="s">
        <v>723</v>
      </c>
      <c r="C195" s="16" t="s">
        <v>161</v>
      </c>
      <c r="D195" s="15" t="s">
        <v>717</v>
      </c>
      <c r="E195" s="15"/>
      <c r="F195" s="15"/>
      <c r="G195" s="15"/>
      <c r="H195" s="15"/>
      <c r="I195" s="15"/>
      <c r="J195" s="8" t="s">
        <v>718</v>
      </c>
      <c r="K195" s="12">
        <v>39003</v>
      </c>
      <c r="L195" s="13" t="s">
        <v>724</v>
      </c>
      <c r="M195" s="8" t="s">
        <v>32</v>
      </c>
      <c r="N195" s="8" t="s">
        <v>725</v>
      </c>
      <c r="O195" s="14" t="s">
        <v>70</v>
      </c>
    </row>
    <row r="196" spans="1:15" ht="48" customHeight="1">
      <c r="A196" s="7">
        <f t="shared" si="2"/>
        <v>191</v>
      </c>
      <c r="B196" s="8" t="s">
        <v>726</v>
      </c>
      <c r="C196" s="16" t="s">
        <v>161</v>
      </c>
      <c r="D196" s="15" t="s">
        <v>717</v>
      </c>
      <c r="E196" s="15"/>
      <c r="F196" s="40"/>
      <c r="G196" s="15"/>
      <c r="H196" s="15"/>
      <c r="I196" s="15"/>
      <c r="J196" s="8" t="s">
        <v>718</v>
      </c>
      <c r="K196" s="12">
        <v>39003</v>
      </c>
      <c r="L196" s="13" t="s">
        <v>721</v>
      </c>
      <c r="M196" s="8" t="s">
        <v>20</v>
      </c>
      <c r="N196" s="8" t="s">
        <v>727</v>
      </c>
      <c r="O196" s="14" t="s">
        <v>34</v>
      </c>
    </row>
    <row r="197" spans="1:15" ht="48" customHeight="1">
      <c r="A197" s="7">
        <f t="shared" si="2"/>
        <v>192</v>
      </c>
      <c r="B197" s="8" t="s">
        <v>728</v>
      </c>
      <c r="C197" s="16" t="s">
        <v>161</v>
      </c>
      <c r="D197" s="15" t="s">
        <v>717</v>
      </c>
      <c r="E197" s="15"/>
      <c r="F197" s="15"/>
      <c r="G197" s="15"/>
      <c r="H197" s="15"/>
      <c r="I197" s="15"/>
      <c r="J197" s="8" t="s">
        <v>718</v>
      </c>
      <c r="K197" s="12">
        <v>39003</v>
      </c>
      <c r="L197" s="13" t="s">
        <v>729</v>
      </c>
      <c r="M197" s="8" t="s">
        <v>20</v>
      </c>
      <c r="N197" s="8" t="s">
        <v>730</v>
      </c>
      <c r="O197" s="14" t="s">
        <v>731</v>
      </c>
    </row>
    <row r="198" spans="1:15" ht="48" customHeight="1">
      <c r="A198" s="7">
        <f t="shared" si="2"/>
        <v>193</v>
      </c>
      <c r="B198" s="8" t="s">
        <v>732</v>
      </c>
      <c r="C198" s="16" t="s">
        <v>161</v>
      </c>
      <c r="D198" s="15" t="s">
        <v>717</v>
      </c>
      <c r="E198" s="15"/>
      <c r="F198" s="15"/>
      <c r="G198" s="15"/>
      <c r="H198" s="15"/>
      <c r="I198" s="15"/>
      <c r="J198" s="8" t="s">
        <v>718</v>
      </c>
      <c r="K198" s="12">
        <v>39003</v>
      </c>
      <c r="L198" s="13" t="s">
        <v>733</v>
      </c>
      <c r="M198" s="8" t="s">
        <v>20</v>
      </c>
      <c r="N198" s="8" t="s">
        <v>378</v>
      </c>
      <c r="O198" s="14" t="s">
        <v>482</v>
      </c>
    </row>
    <row r="199" spans="1:15" ht="48" customHeight="1">
      <c r="A199" s="7">
        <f t="shared" si="2"/>
        <v>194</v>
      </c>
      <c r="B199" s="8" t="s">
        <v>734</v>
      </c>
      <c r="C199" s="16" t="s">
        <v>161</v>
      </c>
      <c r="D199" s="15" t="s">
        <v>717</v>
      </c>
      <c r="E199" s="15"/>
      <c r="F199" s="15"/>
      <c r="G199" s="15"/>
      <c r="H199" s="15"/>
      <c r="I199" s="15"/>
      <c r="J199" s="8" t="s">
        <v>718</v>
      </c>
      <c r="K199" s="12">
        <v>39003</v>
      </c>
      <c r="L199" s="13" t="s">
        <v>733</v>
      </c>
      <c r="M199" s="8" t="s">
        <v>20</v>
      </c>
      <c r="N199" s="8" t="s">
        <v>191</v>
      </c>
      <c r="O199" s="14" t="s">
        <v>192</v>
      </c>
    </row>
    <row r="200" spans="1:15" ht="48" customHeight="1">
      <c r="A200" s="7">
        <f t="shared" ref="A200:A263" si="3">A199+1</f>
        <v>195</v>
      </c>
      <c r="B200" s="8" t="s">
        <v>735</v>
      </c>
      <c r="C200" s="16" t="s">
        <v>161</v>
      </c>
      <c r="D200" s="15" t="s">
        <v>717</v>
      </c>
      <c r="E200" s="15"/>
      <c r="F200" s="15"/>
      <c r="G200" s="15"/>
      <c r="H200" s="15"/>
      <c r="I200" s="15"/>
      <c r="J200" s="8" t="s">
        <v>718</v>
      </c>
      <c r="K200" s="12">
        <v>39003</v>
      </c>
      <c r="L200" s="13" t="s">
        <v>733</v>
      </c>
      <c r="M200" s="8" t="s">
        <v>20</v>
      </c>
      <c r="N200" s="8" t="s">
        <v>191</v>
      </c>
      <c r="O200" s="14" t="s">
        <v>192</v>
      </c>
    </row>
    <row r="201" spans="1:15" ht="48" customHeight="1">
      <c r="A201" s="7">
        <f t="shared" si="3"/>
        <v>196</v>
      </c>
      <c r="B201" s="8" t="s">
        <v>736</v>
      </c>
      <c r="C201" s="16" t="s">
        <v>161</v>
      </c>
      <c r="D201" s="15" t="s">
        <v>717</v>
      </c>
      <c r="E201" s="15"/>
      <c r="F201" s="15"/>
      <c r="G201" s="15"/>
      <c r="H201" s="15"/>
      <c r="I201" s="15"/>
      <c r="J201" s="8" t="s">
        <v>718</v>
      </c>
      <c r="K201" s="12">
        <v>39003</v>
      </c>
      <c r="L201" s="13" t="s">
        <v>737</v>
      </c>
      <c r="M201" s="8" t="s">
        <v>20</v>
      </c>
      <c r="N201" s="8" t="s">
        <v>738</v>
      </c>
      <c r="O201" s="14" t="s">
        <v>731</v>
      </c>
    </row>
    <row r="202" spans="1:15" ht="48" customHeight="1">
      <c r="A202" s="7">
        <f t="shared" si="3"/>
        <v>197</v>
      </c>
      <c r="B202" s="8" t="s">
        <v>739</v>
      </c>
      <c r="C202" s="16" t="s">
        <v>161</v>
      </c>
      <c r="D202" s="15" t="s">
        <v>717</v>
      </c>
      <c r="E202" s="15"/>
      <c r="F202" s="15"/>
      <c r="G202" s="15"/>
      <c r="H202" s="15"/>
      <c r="I202" s="15"/>
      <c r="J202" s="8" t="s">
        <v>718</v>
      </c>
      <c r="K202" s="12">
        <v>39003</v>
      </c>
      <c r="L202" s="13" t="s">
        <v>737</v>
      </c>
      <c r="M202" s="8" t="s">
        <v>20</v>
      </c>
      <c r="N202" s="8" t="s">
        <v>730</v>
      </c>
      <c r="O202" s="14" t="s">
        <v>731</v>
      </c>
    </row>
    <row r="203" spans="1:15" ht="48" customHeight="1">
      <c r="A203" s="7">
        <f t="shared" si="3"/>
        <v>198</v>
      </c>
      <c r="B203" s="8" t="s">
        <v>740</v>
      </c>
      <c r="C203" s="16" t="s">
        <v>161</v>
      </c>
      <c r="D203" s="15" t="s">
        <v>717</v>
      </c>
      <c r="E203" s="15"/>
      <c r="F203" s="15"/>
      <c r="G203" s="15"/>
      <c r="H203" s="15"/>
      <c r="I203" s="15"/>
      <c r="J203" s="8" t="s">
        <v>718</v>
      </c>
      <c r="K203" s="12">
        <v>39003</v>
      </c>
      <c r="L203" s="13" t="s">
        <v>741</v>
      </c>
      <c r="M203" s="8" t="s">
        <v>20</v>
      </c>
      <c r="N203" s="8" t="s">
        <v>730</v>
      </c>
      <c r="O203" s="14" t="s">
        <v>731</v>
      </c>
    </row>
    <row r="204" spans="1:15" ht="48" customHeight="1">
      <c r="A204" s="7">
        <f t="shared" si="3"/>
        <v>199</v>
      </c>
      <c r="B204" s="8" t="s">
        <v>742</v>
      </c>
      <c r="C204" s="16" t="s">
        <v>161</v>
      </c>
      <c r="D204" s="15" t="s">
        <v>717</v>
      </c>
      <c r="E204" s="15"/>
      <c r="F204" s="15"/>
      <c r="G204" s="15"/>
      <c r="H204" s="15"/>
      <c r="I204" s="15"/>
      <c r="J204" s="8" t="s">
        <v>718</v>
      </c>
      <c r="K204" s="12">
        <v>39003</v>
      </c>
      <c r="L204" s="13" t="s">
        <v>724</v>
      </c>
      <c r="M204" s="8" t="s">
        <v>20</v>
      </c>
      <c r="N204" s="8" t="s">
        <v>730</v>
      </c>
      <c r="O204" s="14" t="s">
        <v>731</v>
      </c>
    </row>
    <row r="205" spans="1:15" ht="48" customHeight="1">
      <c r="A205" s="7">
        <f t="shared" si="3"/>
        <v>200</v>
      </c>
      <c r="B205" s="8" t="s">
        <v>743</v>
      </c>
      <c r="C205" s="16" t="s">
        <v>161</v>
      </c>
      <c r="D205" s="15" t="s">
        <v>717</v>
      </c>
      <c r="E205" s="15"/>
      <c r="F205" s="15"/>
      <c r="G205" s="15"/>
      <c r="H205" s="15"/>
      <c r="I205" s="15"/>
      <c r="J205" s="8" t="s">
        <v>718</v>
      </c>
      <c r="K205" s="12">
        <v>39003</v>
      </c>
      <c r="L205" s="13" t="s">
        <v>741</v>
      </c>
      <c r="M205" s="8" t="s">
        <v>20</v>
      </c>
      <c r="N205" s="8" t="s">
        <v>730</v>
      </c>
      <c r="O205" s="14" t="s">
        <v>731</v>
      </c>
    </row>
    <row r="206" spans="1:15" ht="48" customHeight="1">
      <c r="A206" s="7">
        <f t="shared" si="3"/>
        <v>201</v>
      </c>
      <c r="B206" s="8" t="s">
        <v>744</v>
      </c>
      <c r="C206" s="16" t="s">
        <v>161</v>
      </c>
      <c r="D206" s="15" t="s">
        <v>717</v>
      </c>
      <c r="E206" s="15"/>
      <c r="F206" s="15"/>
      <c r="G206" s="15"/>
      <c r="H206" s="15"/>
      <c r="I206" s="15"/>
      <c r="J206" s="8" t="s">
        <v>718</v>
      </c>
      <c r="K206" s="12">
        <v>39003</v>
      </c>
      <c r="L206" s="13" t="s">
        <v>547</v>
      </c>
      <c r="M206" s="8" t="s">
        <v>20</v>
      </c>
      <c r="N206" s="8" t="s">
        <v>745</v>
      </c>
      <c r="O206" s="14" t="s">
        <v>564</v>
      </c>
    </row>
    <row r="207" spans="1:15" ht="48" customHeight="1">
      <c r="A207" s="7">
        <f t="shared" si="3"/>
        <v>202</v>
      </c>
      <c r="B207" s="41" t="s">
        <v>746</v>
      </c>
      <c r="C207" s="16" t="s">
        <v>161</v>
      </c>
      <c r="D207" s="15" t="s">
        <v>717</v>
      </c>
      <c r="E207" s="15"/>
      <c r="F207" s="15"/>
      <c r="G207" s="15"/>
      <c r="H207" s="15"/>
      <c r="I207" s="15"/>
      <c r="J207" s="8" t="s">
        <v>718</v>
      </c>
      <c r="K207" s="12">
        <v>39003</v>
      </c>
      <c r="L207" s="13" t="s">
        <v>747</v>
      </c>
      <c r="M207" s="8" t="s">
        <v>20</v>
      </c>
      <c r="N207" s="8" t="s">
        <v>730</v>
      </c>
      <c r="O207" s="14" t="s">
        <v>731</v>
      </c>
    </row>
    <row r="208" spans="1:15" ht="48" customHeight="1">
      <c r="A208" s="7">
        <f t="shared" si="3"/>
        <v>203</v>
      </c>
      <c r="B208" s="8" t="s">
        <v>748</v>
      </c>
      <c r="C208" s="16" t="s">
        <v>161</v>
      </c>
      <c r="D208" s="15" t="s">
        <v>717</v>
      </c>
      <c r="E208" s="15"/>
      <c r="F208" s="15"/>
      <c r="G208" s="15"/>
      <c r="H208" s="15"/>
      <c r="I208" s="15"/>
      <c r="J208" s="8" t="s">
        <v>718</v>
      </c>
      <c r="K208" s="12">
        <v>39003</v>
      </c>
      <c r="L208" s="13" t="s">
        <v>729</v>
      </c>
      <c r="M208" s="8" t="s">
        <v>20</v>
      </c>
      <c r="N208" s="8" t="s">
        <v>378</v>
      </c>
      <c r="O208" s="14" t="s">
        <v>482</v>
      </c>
    </row>
    <row r="209" spans="1:15" ht="48" customHeight="1">
      <c r="A209" s="7">
        <f t="shared" si="3"/>
        <v>204</v>
      </c>
      <c r="B209" s="8" t="s">
        <v>749</v>
      </c>
      <c r="C209" s="16" t="s">
        <v>161</v>
      </c>
      <c r="D209" s="15" t="s">
        <v>717</v>
      </c>
      <c r="E209" s="15"/>
      <c r="F209" s="15"/>
      <c r="G209" s="15"/>
      <c r="H209" s="15"/>
      <c r="I209" s="15"/>
      <c r="J209" s="8" t="s">
        <v>718</v>
      </c>
      <c r="K209" s="12">
        <v>39003</v>
      </c>
      <c r="L209" s="13" t="s">
        <v>729</v>
      </c>
      <c r="M209" s="8" t="s">
        <v>27</v>
      </c>
      <c r="N209" s="8" t="s">
        <v>750</v>
      </c>
      <c r="O209" s="14" t="s">
        <v>751</v>
      </c>
    </row>
    <row r="210" spans="1:15" ht="48" customHeight="1">
      <c r="A210" s="7">
        <f t="shared" si="3"/>
        <v>205</v>
      </c>
      <c r="B210" s="8" t="s">
        <v>752</v>
      </c>
      <c r="C210" s="16" t="s">
        <v>161</v>
      </c>
      <c r="D210" s="15" t="s">
        <v>717</v>
      </c>
      <c r="E210" s="15"/>
      <c r="F210" s="15"/>
      <c r="G210" s="15"/>
      <c r="H210" s="15"/>
      <c r="I210" s="15"/>
      <c r="J210" s="8" t="s">
        <v>718</v>
      </c>
      <c r="K210" s="12">
        <v>39003</v>
      </c>
      <c r="L210" s="13" t="s">
        <v>741</v>
      </c>
      <c r="M210" s="8" t="s">
        <v>20</v>
      </c>
      <c r="N210" s="8" t="s">
        <v>753</v>
      </c>
      <c r="O210" s="14" t="s">
        <v>482</v>
      </c>
    </row>
    <row r="211" spans="1:15" ht="48" customHeight="1">
      <c r="A211" s="7">
        <f t="shared" si="3"/>
        <v>206</v>
      </c>
      <c r="B211" s="8" t="s">
        <v>754</v>
      </c>
      <c r="C211" s="16" t="s">
        <v>161</v>
      </c>
      <c r="D211" s="15" t="s">
        <v>717</v>
      </c>
      <c r="E211" s="15">
        <v>14560.53</v>
      </c>
      <c r="F211" s="15"/>
      <c r="G211" s="15"/>
      <c r="H211" s="15"/>
      <c r="I211" s="15"/>
      <c r="J211" s="8" t="s">
        <v>718</v>
      </c>
      <c r="K211" s="12">
        <v>39003</v>
      </c>
      <c r="L211" s="13" t="s">
        <v>747</v>
      </c>
      <c r="M211" s="8" t="s">
        <v>20</v>
      </c>
      <c r="N211" s="8"/>
      <c r="O211" s="27" t="s">
        <v>360</v>
      </c>
    </row>
    <row r="212" spans="1:15" ht="48" customHeight="1">
      <c r="A212" s="7">
        <f t="shared" si="3"/>
        <v>207</v>
      </c>
      <c r="B212" s="8" t="s">
        <v>755</v>
      </c>
      <c r="C212" s="16" t="s">
        <v>161</v>
      </c>
      <c r="D212" s="15" t="s">
        <v>717</v>
      </c>
      <c r="E212" s="15">
        <v>14560.53</v>
      </c>
      <c r="F212" s="15"/>
      <c r="G212" s="15"/>
      <c r="H212" s="15"/>
      <c r="I212" s="15"/>
      <c r="J212" s="8" t="s">
        <v>718</v>
      </c>
      <c r="K212" s="12">
        <v>39003</v>
      </c>
      <c r="L212" s="13" t="s">
        <v>756</v>
      </c>
      <c r="M212" s="8" t="s">
        <v>20</v>
      </c>
      <c r="N212" s="8" t="s">
        <v>378</v>
      </c>
      <c r="O212" s="14" t="s">
        <v>482</v>
      </c>
    </row>
    <row r="213" spans="1:15" ht="48" customHeight="1">
      <c r="A213" s="7">
        <f t="shared" si="3"/>
        <v>208</v>
      </c>
      <c r="B213" s="8" t="s">
        <v>757</v>
      </c>
      <c r="C213" s="16" t="s">
        <v>161</v>
      </c>
      <c r="D213" s="15" t="s">
        <v>717</v>
      </c>
      <c r="E213" s="15">
        <v>14560.53</v>
      </c>
      <c r="F213" s="15"/>
      <c r="G213" s="15"/>
      <c r="H213" s="15"/>
      <c r="I213" s="15"/>
      <c r="J213" s="8" t="s">
        <v>718</v>
      </c>
      <c r="K213" s="12">
        <v>39003</v>
      </c>
      <c r="L213" s="13" t="s">
        <v>741</v>
      </c>
      <c r="M213" s="8" t="s">
        <v>20</v>
      </c>
      <c r="N213" s="8"/>
      <c r="O213" s="27" t="s">
        <v>360</v>
      </c>
    </row>
    <row r="214" spans="1:15" ht="48" customHeight="1">
      <c r="A214" s="7">
        <f t="shared" si="3"/>
        <v>209</v>
      </c>
      <c r="B214" s="8" t="s">
        <v>758</v>
      </c>
      <c r="C214" s="16" t="s">
        <v>161</v>
      </c>
      <c r="D214" s="15" t="s">
        <v>717</v>
      </c>
      <c r="E214" s="15">
        <v>14560.53</v>
      </c>
      <c r="F214" s="15"/>
      <c r="G214" s="15"/>
      <c r="H214" s="15"/>
      <c r="I214" s="15"/>
      <c r="J214" s="8" t="s">
        <v>718</v>
      </c>
      <c r="K214" s="12">
        <v>39003</v>
      </c>
      <c r="L214" s="13" t="s">
        <v>729</v>
      </c>
      <c r="M214" s="8" t="s">
        <v>20</v>
      </c>
      <c r="N214" s="8" t="s">
        <v>759</v>
      </c>
      <c r="O214" s="42" t="s">
        <v>503</v>
      </c>
    </row>
    <row r="215" spans="1:15" ht="48" customHeight="1">
      <c r="A215" s="7">
        <f t="shared" si="3"/>
        <v>210</v>
      </c>
      <c r="B215" s="8" t="s">
        <v>760</v>
      </c>
      <c r="C215" s="16" t="s">
        <v>161</v>
      </c>
      <c r="D215" s="15" t="s">
        <v>717</v>
      </c>
      <c r="E215" s="15">
        <v>14560.53</v>
      </c>
      <c r="F215" s="15"/>
      <c r="G215" s="15"/>
      <c r="H215" s="15"/>
      <c r="I215" s="15"/>
      <c r="J215" s="8" t="s">
        <v>718</v>
      </c>
      <c r="K215" s="12">
        <v>39003</v>
      </c>
      <c r="L215" s="13" t="s">
        <v>733</v>
      </c>
      <c r="M215" s="8" t="s">
        <v>20</v>
      </c>
      <c r="N215" s="8" t="s">
        <v>191</v>
      </c>
      <c r="O215" s="14" t="s">
        <v>192</v>
      </c>
    </row>
    <row r="216" spans="1:15" ht="48" customHeight="1">
      <c r="A216" s="7">
        <f t="shared" si="3"/>
        <v>211</v>
      </c>
      <c r="B216" s="8" t="s">
        <v>761</v>
      </c>
      <c r="C216" s="16" t="s">
        <v>161</v>
      </c>
      <c r="D216" s="15" t="s">
        <v>717</v>
      </c>
      <c r="E216" s="15"/>
      <c r="F216" s="15"/>
      <c r="G216" s="15"/>
      <c r="H216" s="15"/>
      <c r="I216" s="15"/>
      <c r="J216" s="8" t="s">
        <v>718</v>
      </c>
      <c r="K216" s="12">
        <v>39003</v>
      </c>
      <c r="L216" s="13" t="s">
        <v>729</v>
      </c>
      <c r="M216" s="8" t="s">
        <v>20</v>
      </c>
      <c r="N216" s="8" t="s">
        <v>219</v>
      </c>
      <c r="O216" s="14" t="s">
        <v>220</v>
      </c>
    </row>
    <row r="217" spans="1:15" ht="48" customHeight="1">
      <c r="A217" s="7">
        <f t="shared" si="3"/>
        <v>212</v>
      </c>
      <c r="B217" s="8" t="s">
        <v>762</v>
      </c>
      <c r="C217" s="16" t="s">
        <v>161</v>
      </c>
      <c r="D217" s="15" t="s">
        <v>717</v>
      </c>
      <c r="E217" s="15">
        <v>14560.53</v>
      </c>
      <c r="F217" s="15"/>
      <c r="G217" s="15"/>
      <c r="H217" s="15"/>
      <c r="I217" s="15"/>
      <c r="J217" s="8" t="s">
        <v>718</v>
      </c>
      <c r="K217" s="12">
        <v>39003</v>
      </c>
      <c r="L217" s="13" t="s">
        <v>721</v>
      </c>
      <c r="M217" s="8" t="s">
        <v>20</v>
      </c>
      <c r="N217" s="8"/>
      <c r="O217" s="27" t="s">
        <v>360</v>
      </c>
    </row>
    <row r="218" spans="1:15" s="47" customFormat="1" ht="48" customHeight="1">
      <c r="A218" s="43">
        <f t="shared" si="3"/>
        <v>213</v>
      </c>
      <c r="B218" s="44" t="s">
        <v>763</v>
      </c>
      <c r="C218" s="45" t="s">
        <v>381</v>
      </c>
      <c r="D218" s="11" t="s">
        <v>764</v>
      </c>
      <c r="E218" s="11"/>
      <c r="F218" s="11">
        <v>76050</v>
      </c>
      <c r="G218" s="11"/>
      <c r="H218" s="11"/>
      <c r="I218" s="11"/>
      <c r="J218" s="44" t="s">
        <v>765</v>
      </c>
      <c r="K218" s="46">
        <v>39020</v>
      </c>
      <c r="L218" s="19" t="s">
        <v>766</v>
      </c>
      <c r="M218" s="44" t="s">
        <v>20</v>
      </c>
      <c r="N218" s="44" t="s">
        <v>767</v>
      </c>
      <c r="O218" s="27" t="s">
        <v>768</v>
      </c>
    </row>
    <row r="219" spans="1:15" ht="48" customHeight="1">
      <c r="A219" s="7">
        <f t="shared" si="3"/>
        <v>214</v>
      </c>
      <c r="B219" s="8" t="s">
        <v>769</v>
      </c>
      <c r="C219" s="16" t="s">
        <v>161</v>
      </c>
      <c r="D219" s="15" t="s">
        <v>770</v>
      </c>
      <c r="E219" s="15">
        <v>4370</v>
      </c>
      <c r="F219" s="15"/>
      <c r="G219" s="15"/>
      <c r="H219" s="15"/>
      <c r="I219" s="15"/>
      <c r="J219" s="8" t="s">
        <v>771</v>
      </c>
      <c r="K219" s="12">
        <v>39021</v>
      </c>
      <c r="L219" s="13" t="s">
        <v>772</v>
      </c>
      <c r="M219" s="8" t="s">
        <v>32</v>
      </c>
      <c r="N219" s="8" t="s">
        <v>773</v>
      </c>
      <c r="O219" s="14" t="s">
        <v>166</v>
      </c>
    </row>
    <row r="220" spans="1:15" ht="48" customHeight="1">
      <c r="A220" s="7">
        <f t="shared" si="3"/>
        <v>215</v>
      </c>
      <c r="B220" s="8" t="s">
        <v>774</v>
      </c>
      <c r="C220" s="16" t="s">
        <v>161</v>
      </c>
      <c r="D220" s="15" t="s">
        <v>775</v>
      </c>
      <c r="E220" s="15">
        <v>2950</v>
      </c>
      <c r="F220" s="15"/>
      <c r="G220" s="15"/>
      <c r="H220" s="15"/>
      <c r="I220" s="15"/>
      <c r="J220" s="8" t="s">
        <v>776</v>
      </c>
      <c r="K220" s="12">
        <v>39022</v>
      </c>
      <c r="L220" s="13" t="s">
        <v>777</v>
      </c>
      <c r="M220" s="8" t="s">
        <v>32</v>
      </c>
      <c r="N220" s="8" t="s">
        <v>83</v>
      </c>
      <c r="O220" s="27" t="s">
        <v>523</v>
      </c>
    </row>
    <row r="221" spans="1:15" ht="48" customHeight="1">
      <c r="A221" s="7">
        <f t="shared" si="3"/>
        <v>216</v>
      </c>
      <c r="B221" s="8" t="s">
        <v>778</v>
      </c>
      <c r="C221" s="16" t="s">
        <v>161</v>
      </c>
      <c r="D221" s="15" t="s">
        <v>775</v>
      </c>
      <c r="E221" s="15">
        <v>2950</v>
      </c>
      <c r="F221" s="15"/>
      <c r="G221" s="15"/>
      <c r="H221" s="15"/>
      <c r="I221" s="15"/>
      <c r="J221" s="8" t="s">
        <v>776</v>
      </c>
      <c r="K221" s="12">
        <v>39022</v>
      </c>
      <c r="L221" s="13" t="s">
        <v>779</v>
      </c>
      <c r="M221" s="8" t="s">
        <v>397</v>
      </c>
      <c r="N221" s="8" t="s">
        <v>83</v>
      </c>
      <c r="O221" s="27" t="s">
        <v>523</v>
      </c>
    </row>
    <row r="222" spans="1:15" ht="48" customHeight="1">
      <c r="A222" s="7">
        <f t="shared" si="3"/>
        <v>217</v>
      </c>
      <c r="B222" s="8" t="s">
        <v>780</v>
      </c>
      <c r="C222" s="16" t="s">
        <v>161</v>
      </c>
      <c r="D222" s="15" t="s">
        <v>775</v>
      </c>
      <c r="E222" s="15">
        <v>2950</v>
      </c>
      <c r="F222" s="15"/>
      <c r="G222" s="15"/>
      <c r="H222" s="15"/>
      <c r="I222" s="15"/>
      <c r="J222" s="8" t="s">
        <v>776</v>
      </c>
      <c r="K222" s="12">
        <v>39022</v>
      </c>
      <c r="L222" s="13" t="s">
        <v>781</v>
      </c>
      <c r="M222" s="8" t="s">
        <v>32</v>
      </c>
      <c r="N222" s="8" t="s">
        <v>83</v>
      </c>
      <c r="O222" s="27" t="s">
        <v>523</v>
      </c>
    </row>
    <row r="223" spans="1:15" ht="48" customHeight="1">
      <c r="A223" s="7">
        <f t="shared" si="3"/>
        <v>218</v>
      </c>
      <c r="B223" s="8" t="s">
        <v>782</v>
      </c>
      <c r="C223" s="16" t="s">
        <v>161</v>
      </c>
      <c r="D223" s="15" t="s">
        <v>783</v>
      </c>
      <c r="E223" s="15">
        <v>11500</v>
      </c>
      <c r="F223" s="15"/>
      <c r="G223" s="15"/>
      <c r="H223" s="15"/>
      <c r="I223" s="15"/>
      <c r="J223" s="8" t="s">
        <v>784</v>
      </c>
      <c r="K223" s="12">
        <v>39029</v>
      </c>
      <c r="L223" s="13" t="s">
        <v>785</v>
      </c>
      <c r="M223" s="8" t="s">
        <v>397</v>
      </c>
      <c r="N223" s="8" t="s">
        <v>209</v>
      </c>
      <c r="O223" s="14" t="s">
        <v>786</v>
      </c>
    </row>
    <row r="224" spans="1:15" ht="48" customHeight="1">
      <c r="A224" s="7">
        <f t="shared" si="3"/>
        <v>219</v>
      </c>
      <c r="B224" s="8" t="s">
        <v>787</v>
      </c>
      <c r="C224" s="16" t="s">
        <v>161</v>
      </c>
      <c r="D224" s="15" t="s">
        <v>788</v>
      </c>
      <c r="E224" s="15">
        <v>10980.66</v>
      </c>
      <c r="F224" s="15"/>
      <c r="G224" s="15"/>
      <c r="H224" s="15"/>
      <c r="I224" s="15"/>
      <c r="J224" s="8" t="s">
        <v>789</v>
      </c>
      <c r="K224" s="12">
        <v>39035</v>
      </c>
      <c r="L224" s="13" t="s">
        <v>790</v>
      </c>
      <c r="M224" s="8" t="s">
        <v>20</v>
      </c>
      <c r="N224" s="8" t="s">
        <v>791</v>
      </c>
      <c r="O224" s="14" t="s">
        <v>792</v>
      </c>
    </row>
    <row r="225" spans="1:15" ht="48" customHeight="1">
      <c r="A225" s="7">
        <f t="shared" si="3"/>
        <v>220</v>
      </c>
      <c r="B225" s="8" t="s">
        <v>793</v>
      </c>
      <c r="C225" s="16" t="s">
        <v>161</v>
      </c>
      <c r="D225" s="15" t="s">
        <v>794</v>
      </c>
      <c r="E225" s="15">
        <v>13000</v>
      </c>
      <c r="F225" s="15"/>
      <c r="G225" s="15"/>
      <c r="H225" s="15"/>
      <c r="I225" s="15"/>
      <c r="J225" s="8" t="s">
        <v>795</v>
      </c>
      <c r="K225" s="12">
        <v>39036</v>
      </c>
      <c r="L225" s="13" t="s">
        <v>796</v>
      </c>
      <c r="M225" s="8" t="s">
        <v>20</v>
      </c>
      <c r="N225" s="8" t="s">
        <v>165</v>
      </c>
      <c r="O225" s="14" t="s">
        <v>166</v>
      </c>
    </row>
    <row r="226" spans="1:15" ht="48" customHeight="1">
      <c r="A226" s="7">
        <f t="shared" si="3"/>
        <v>221</v>
      </c>
      <c r="B226" s="8" t="s">
        <v>797</v>
      </c>
      <c r="C226" s="16" t="s">
        <v>161</v>
      </c>
      <c r="D226" s="15" t="s">
        <v>798</v>
      </c>
      <c r="E226" s="15">
        <v>5784.04</v>
      </c>
      <c r="F226" s="15"/>
      <c r="G226" s="15"/>
      <c r="H226" s="15"/>
      <c r="I226" s="15"/>
      <c r="J226" s="8" t="s">
        <v>799</v>
      </c>
      <c r="K226" s="12">
        <v>39037</v>
      </c>
      <c r="L226" s="13" t="s">
        <v>800</v>
      </c>
      <c r="M226" s="8" t="s">
        <v>20</v>
      </c>
      <c r="N226" s="8" t="s">
        <v>552</v>
      </c>
      <c r="O226" s="14" t="s">
        <v>224</v>
      </c>
    </row>
    <row r="227" spans="1:15" ht="48" customHeight="1">
      <c r="A227" s="7">
        <f t="shared" si="3"/>
        <v>222</v>
      </c>
      <c r="B227" s="25" t="s">
        <v>801</v>
      </c>
      <c r="C227" s="16"/>
      <c r="D227" s="15"/>
      <c r="E227" s="15">
        <v>10925</v>
      </c>
      <c r="F227" s="15"/>
      <c r="G227" s="15"/>
      <c r="H227" s="15"/>
      <c r="I227" s="15"/>
      <c r="J227" s="25" t="s">
        <v>802</v>
      </c>
      <c r="K227" s="12">
        <v>39045</v>
      </c>
      <c r="L227" s="13" t="s">
        <v>803</v>
      </c>
      <c r="M227" s="8" t="s">
        <v>32</v>
      </c>
      <c r="N227" s="8" t="s">
        <v>52</v>
      </c>
      <c r="O227" s="14" t="s">
        <v>804</v>
      </c>
    </row>
    <row r="228" spans="1:15" ht="48" customHeight="1">
      <c r="A228" s="7">
        <f t="shared" si="3"/>
        <v>223</v>
      </c>
      <c r="B228" s="25" t="s">
        <v>805</v>
      </c>
      <c r="C228" s="9">
        <v>39295</v>
      </c>
      <c r="D228" s="15" t="s">
        <v>703</v>
      </c>
      <c r="E228" s="15">
        <f>6256+1207.5</f>
        <v>7463.5</v>
      </c>
      <c r="F228" s="15"/>
      <c r="G228" s="15"/>
      <c r="H228" s="15"/>
      <c r="I228" s="15"/>
      <c r="J228" s="8" t="s">
        <v>806</v>
      </c>
      <c r="K228" s="12">
        <v>38932</v>
      </c>
      <c r="L228" s="13" t="s">
        <v>807</v>
      </c>
      <c r="M228" s="8" t="s">
        <v>20</v>
      </c>
      <c r="N228" s="8" t="s">
        <v>808</v>
      </c>
      <c r="O228" s="14" t="s">
        <v>809</v>
      </c>
    </row>
    <row r="229" spans="1:15" ht="48" customHeight="1">
      <c r="A229" s="7">
        <f t="shared" si="3"/>
        <v>224</v>
      </c>
      <c r="B229" s="25" t="s">
        <v>810</v>
      </c>
      <c r="C229" s="9">
        <v>39295</v>
      </c>
      <c r="D229" s="15" t="s">
        <v>703</v>
      </c>
      <c r="E229" s="15">
        <f>2185+430.1</f>
        <v>2615.1</v>
      </c>
      <c r="F229" s="15"/>
      <c r="G229" s="15"/>
      <c r="H229" s="15"/>
      <c r="I229" s="15"/>
      <c r="J229" s="8" t="s">
        <v>811</v>
      </c>
      <c r="K229" s="12">
        <v>38932</v>
      </c>
      <c r="L229" s="13" t="s">
        <v>812</v>
      </c>
      <c r="M229" s="8" t="s">
        <v>20</v>
      </c>
      <c r="N229" s="8" t="s">
        <v>430</v>
      </c>
      <c r="O229" s="14" t="s">
        <v>813</v>
      </c>
    </row>
    <row r="230" spans="1:15" ht="48" customHeight="1">
      <c r="A230" s="7">
        <f t="shared" si="3"/>
        <v>225</v>
      </c>
      <c r="B230" s="25" t="s">
        <v>814</v>
      </c>
      <c r="C230" s="9">
        <v>39295</v>
      </c>
      <c r="D230" s="15" t="s">
        <v>703</v>
      </c>
      <c r="E230" s="15">
        <f>4312.5+569.25</f>
        <v>4881.75</v>
      </c>
      <c r="F230" s="15"/>
      <c r="G230" s="15"/>
      <c r="H230" s="15"/>
      <c r="I230" s="15"/>
      <c r="J230" s="8" t="s">
        <v>811</v>
      </c>
      <c r="K230" s="12">
        <v>38932</v>
      </c>
      <c r="L230" s="13" t="s">
        <v>815</v>
      </c>
      <c r="M230" s="8" t="s">
        <v>20</v>
      </c>
      <c r="N230" s="8" t="s">
        <v>816</v>
      </c>
      <c r="O230" s="14" t="s">
        <v>809</v>
      </c>
    </row>
    <row r="231" spans="1:15" ht="48" customHeight="1">
      <c r="A231" s="7">
        <f t="shared" si="3"/>
        <v>226</v>
      </c>
      <c r="B231" s="8" t="s">
        <v>817</v>
      </c>
      <c r="C231" s="9">
        <v>39295</v>
      </c>
      <c r="D231" s="15" t="s">
        <v>703</v>
      </c>
      <c r="E231" s="15">
        <v>599.98</v>
      </c>
      <c r="F231" s="15"/>
      <c r="G231" s="15"/>
      <c r="H231" s="15"/>
      <c r="I231" s="15"/>
      <c r="J231" s="8" t="s">
        <v>818</v>
      </c>
      <c r="K231" s="12">
        <v>38987</v>
      </c>
      <c r="L231" s="13" t="s">
        <v>819</v>
      </c>
      <c r="M231" s="8" t="s">
        <v>20</v>
      </c>
      <c r="N231" s="8" t="s">
        <v>41</v>
      </c>
      <c r="O231" s="14" t="s">
        <v>449</v>
      </c>
    </row>
    <row r="232" spans="1:15" ht="48" customHeight="1">
      <c r="A232" s="7">
        <f t="shared" si="3"/>
        <v>227</v>
      </c>
      <c r="B232" s="8" t="s">
        <v>820</v>
      </c>
      <c r="C232" s="9">
        <v>39295</v>
      </c>
      <c r="D232" s="15" t="s">
        <v>703</v>
      </c>
      <c r="E232" s="15">
        <v>599.98</v>
      </c>
      <c r="F232" s="15"/>
      <c r="G232" s="15"/>
      <c r="H232" s="15"/>
      <c r="I232" s="15"/>
      <c r="J232" s="8" t="s">
        <v>818</v>
      </c>
      <c r="K232" s="12">
        <v>38987</v>
      </c>
      <c r="L232" s="13" t="s">
        <v>821</v>
      </c>
      <c r="M232" s="8" t="s">
        <v>20</v>
      </c>
      <c r="N232" s="8" t="s">
        <v>41</v>
      </c>
      <c r="O232" s="14" t="s">
        <v>449</v>
      </c>
    </row>
    <row r="233" spans="1:15" ht="48" customHeight="1">
      <c r="A233" s="7">
        <f t="shared" si="3"/>
        <v>228</v>
      </c>
      <c r="B233" s="8" t="s">
        <v>822</v>
      </c>
      <c r="C233" s="9">
        <v>39295</v>
      </c>
      <c r="D233" s="15" t="s">
        <v>703</v>
      </c>
      <c r="E233" s="15">
        <v>599.98</v>
      </c>
      <c r="F233" s="15"/>
      <c r="G233" s="15"/>
      <c r="H233" s="15"/>
      <c r="I233" s="15"/>
      <c r="J233" s="8" t="s">
        <v>818</v>
      </c>
      <c r="K233" s="12">
        <v>38987</v>
      </c>
      <c r="L233" s="13" t="s">
        <v>823</v>
      </c>
      <c r="M233" s="8" t="s">
        <v>20</v>
      </c>
      <c r="N233" s="8" t="s">
        <v>41</v>
      </c>
      <c r="O233" s="14" t="s">
        <v>449</v>
      </c>
    </row>
    <row r="234" spans="1:15" ht="48" customHeight="1">
      <c r="A234" s="7">
        <f t="shared" si="3"/>
        <v>229</v>
      </c>
      <c r="B234" s="8" t="s">
        <v>824</v>
      </c>
      <c r="C234" s="9">
        <v>39295</v>
      </c>
      <c r="D234" s="15" t="s">
        <v>825</v>
      </c>
      <c r="E234" s="15">
        <v>949.99</v>
      </c>
      <c r="F234" s="15"/>
      <c r="G234" s="15"/>
      <c r="H234" s="15"/>
      <c r="I234" s="15"/>
      <c r="J234" s="8" t="s">
        <v>818</v>
      </c>
      <c r="K234" s="12">
        <v>38987</v>
      </c>
      <c r="L234" s="13" t="s">
        <v>826</v>
      </c>
      <c r="M234" s="8" t="s">
        <v>20</v>
      </c>
      <c r="N234" s="8" t="s">
        <v>41</v>
      </c>
      <c r="O234" s="14" t="s">
        <v>449</v>
      </c>
    </row>
    <row r="235" spans="1:15" ht="48" customHeight="1">
      <c r="A235" s="7">
        <f t="shared" si="3"/>
        <v>230</v>
      </c>
      <c r="B235" s="8" t="s">
        <v>827</v>
      </c>
      <c r="C235" s="9">
        <v>39295</v>
      </c>
      <c r="D235" s="15" t="s">
        <v>703</v>
      </c>
      <c r="E235" s="15">
        <v>949.99</v>
      </c>
      <c r="F235" s="15"/>
      <c r="G235" s="15"/>
      <c r="H235" s="15"/>
      <c r="I235" s="15"/>
      <c r="J235" s="8" t="s">
        <v>818</v>
      </c>
      <c r="K235" s="12">
        <v>38987</v>
      </c>
      <c r="L235" s="13" t="s">
        <v>828</v>
      </c>
      <c r="M235" s="8" t="s">
        <v>20</v>
      </c>
      <c r="N235" s="8" t="s">
        <v>829</v>
      </c>
      <c r="O235" s="14" t="s">
        <v>830</v>
      </c>
    </row>
    <row r="236" spans="1:15" ht="48" customHeight="1">
      <c r="A236" s="7">
        <f t="shared" si="3"/>
        <v>231</v>
      </c>
      <c r="B236" s="8" t="s">
        <v>831</v>
      </c>
      <c r="C236" s="9">
        <v>39295</v>
      </c>
      <c r="D236" s="15" t="s">
        <v>703</v>
      </c>
      <c r="E236" s="15">
        <v>949.99</v>
      </c>
      <c r="F236" s="15"/>
      <c r="G236" s="15"/>
      <c r="H236" s="15"/>
      <c r="I236" s="15"/>
      <c r="J236" s="8" t="s">
        <v>818</v>
      </c>
      <c r="K236" s="12">
        <v>38987</v>
      </c>
      <c r="L236" s="13" t="s">
        <v>832</v>
      </c>
      <c r="M236" s="8" t="s">
        <v>20</v>
      </c>
      <c r="N236" s="8" t="s">
        <v>833</v>
      </c>
      <c r="O236" s="14" t="s">
        <v>385</v>
      </c>
    </row>
    <row r="237" spans="1:15" ht="48" customHeight="1">
      <c r="A237" s="7">
        <f t="shared" si="3"/>
        <v>232</v>
      </c>
      <c r="B237" s="8" t="s">
        <v>834</v>
      </c>
      <c r="C237" s="9">
        <v>39295</v>
      </c>
      <c r="D237" s="15" t="s">
        <v>703</v>
      </c>
      <c r="E237" s="15">
        <v>330.08</v>
      </c>
      <c r="F237" s="15"/>
      <c r="G237" s="15"/>
      <c r="H237" s="15"/>
      <c r="I237" s="15"/>
      <c r="J237" s="8" t="s">
        <v>835</v>
      </c>
      <c r="K237" s="12">
        <v>38987</v>
      </c>
      <c r="L237" s="13" t="s">
        <v>836</v>
      </c>
      <c r="M237" s="8" t="s">
        <v>20</v>
      </c>
      <c r="N237" s="8" t="s">
        <v>41</v>
      </c>
      <c r="O237" s="14" t="s">
        <v>449</v>
      </c>
    </row>
    <row r="238" spans="1:15" ht="48" customHeight="1">
      <c r="A238" s="7">
        <f t="shared" si="3"/>
        <v>233</v>
      </c>
      <c r="B238" s="8" t="s">
        <v>834</v>
      </c>
      <c r="C238" s="9">
        <v>39295</v>
      </c>
      <c r="D238" s="15" t="s">
        <v>703</v>
      </c>
      <c r="E238" s="15">
        <v>330</v>
      </c>
      <c r="F238" s="15"/>
      <c r="G238" s="15"/>
      <c r="H238" s="15"/>
      <c r="I238" s="15"/>
      <c r="J238" s="8" t="s">
        <v>835</v>
      </c>
      <c r="K238" s="12">
        <v>38987</v>
      </c>
      <c r="L238" s="13" t="s">
        <v>837</v>
      </c>
      <c r="M238" s="8" t="s">
        <v>20</v>
      </c>
      <c r="N238" s="8" t="s">
        <v>41</v>
      </c>
      <c r="O238" s="14" t="s">
        <v>449</v>
      </c>
    </row>
    <row r="239" spans="1:15" ht="48" customHeight="1">
      <c r="A239" s="7">
        <f t="shared" si="3"/>
        <v>234</v>
      </c>
      <c r="B239" s="8" t="s">
        <v>838</v>
      </c>
      <c r="C239" s="9">
        <v>39295</v>
      </c>
      <c r="D239" s="15" t="s">
        <v>703</v>
      </c>
      <c r="E239" s="15">
        <v>330</v>
      </c>
      <c r="F239" s="15"/>
      <c r="G239" s="15"/>
      <c r="H239" s="15"/>
      <c r="I239" s="15"/>
      <c r="J239" s="8" t="s">
        <v>835</v>
      </c>
      <c r="K239" s="12">
        <v>38987</v>
      </c>
      <c r="L239" s="13" t="s">
        <v>839</v>
      </c>
      <c r="M239" s="8" t="s">
        <v>20</v>
      </c>
      <c r="N239" s="8" t="s">
        <v>41</v>
      </c>
      <c r="O239" s="14" t="s">
        <v>449</v>
      </c>
    </row>
    <row r="240" spans="1:15" ht="48" customHeight="1">
      <c r="A240" s="7">
        <f t="shared" si="3"/>
        <v>235</v>
      </c>
      <c r="B240" s="8" t="s">
        <v>840</v>
      </c>
      <c r="C240" s="9">
        <v>39295</v>
      </c>
      <c r="D240" s="15" t="s">
        <v>703</v>
      </c>
      <c r="E240" s="15">
        <v>1724.83</v>
      </c>
      <c r="F240" s="15"/>
      <c r="G240" s="15"/>
      <c r="H240" s="15"/>
      <c r="I240" s="15"/>
      <c r="J240" s="8" t="s">
        <v>841</v>
      </c>
      <c r="K240" s="12">
        <v>38993</v>
      </c>
      <c r="L240" s="13" t="s">
        <v>842</v>
      </c>
      <c r="M240" s="8" t="s">
        <v>20</v>
      </c>
      <c r="N240" s="8" t="s">
        <v>41</v>
      </c>
      <c r="O240" s="14" t="s">
        <v>843</v>
      </c>
    </row>
    <row r="241" spans="1:15" ht="48" customHeight="1">
      <c r="A241" s="7">
        <f t="shared" si="3"/>
        <v>236</v>
      </c>
      <c r="B241" s="8" t="s">
        <v>844</v>
      </c>
      <c r="C241" s="9">
        <v>39295</v>
      </c>
      <c r="D241" s="15" t="s">
        <v>703</v>
      </c>
      <c r="E241" s="15">
        <v>1724.83</v>
      </c>
      <c r="F241" s="15"/>
      <c r="G241" s="15"/>
      <c r="H241" s="15"/>
      <c r="I241" s="15"/>
      <c r="J241" s="8" t="s">
        <v>841</v>
      </c>
      <c r="K241" s="12">
        <v>38993</v>
      </c>
      <c r="L241" s="13" t="s">
        <v>845</v>
      </c>
      <c r="M241" s="8" t="s">
        <v>20</v>
      </c>
      <c r="N241" s="8" t="s">
        <v>41</v>
      </c>
      <c r="O241" s="14" t="s">
        <v>392</v>
      </c>
    </row>
    <row r="242" spans="1:15" ht="48" customHeight="1">
      <c r="A242" s="7">
        <f t="shared" si="3"/>
        <v>237</v>
      </c>
      <c r="B242" s="8" t="s">
        <v>846</v>
      </c>
      <c r="C242" s="9">
        <v>39295</v>
      </c>
      <c r="D242" s="15" t="s">
        <v>703</v>
      </c>
      <c r="E242" s="15">
        <v>1724.83</v>
      </c>
      <c r="F242" s="15"/>
      <c r="G242" s="15"/>
      <c r="H242" s="15"/>
      <c r="I242" s="15"/>
      <c r="J242" s="8" t="s">
        <v>841</v>
      </c>
      <c r="K242" s="12">
        <v>38993</v>
      </c>
      <c r="L242" s="13" t="s">
        <v>847</v>
      </c>
      <c r="M242" s="8" t="s">
        <v>20</v>
      </c>
      <c r="N242" s="8" t="s">
        <v>41</v>
      </c>
      <c r="O242" s="14" t="s">
        <v>449</v>
      </c>
    </row>
    <row r="243" spans="1:15" ht="48" customHeight="1">
      <c r="A243" s="7">
        <f t="shared" si="3"/>
        <v>238</v>
      </c>
      <c r="B243" s="8" t="s">
        <v>848</v>
      </c>
      <c r="C243" s="9">
        <v>39295</v>
      </c>
      <c r="D243" s="15" t="s">
        <v>703</v>
      </c>
      <c r="E243" s="15">
        <v>1724.83</v>
      </c>
      <c r="F243" s="15"/>
      <c r="G243" s="15"/>
      <c r="H243" s="15"/>
      <c r="I243" s="15"/>
      <c r="J243" s="8" t="s">
        <v>841</v>
      </c>
      <c r="K243" s="12">
        <v>38993</v>
      </c>
      <c r="L243" s="13" t="s">
        <v>849</v>
      </c>
      <c r="M243" s="8" t="s">
        <v>20</v>
      </c>
      <c r="N243" s="8" t="s">
        <v>41</v>
      </c>
      <c r="O243" s="14" t="s">
        <v>392</v>
      </c>
    </row>
    <row r="244" spans="1:15" ht="48" customHeight="1">
      <c r="A244" s="7">
        <f t="shared" si="3"/>
        <v>239</v>
      </c>
      <c r="B244" s="8" t="s">
        <v>850</v>
      </c>
      <c r="C244" s="9">
        <v>39295</v>
      </c>
      <c r="D244" s="15" t="s">
        <v>703</v>
      </c>
      <c r="E244" s="15">
        <v>1724.83</v>
      </c>
      <c r="F244" s="15"/>
      <c r="G244" s="15"/>
      <c r="H244" s="15"/>
      <c r="I244" s="15"/>
      <c r="J244" s="8" t="s">
        <v>841</v>
      </c>
      <c r="K244" s="12">
        <v>38993</v>
      </c>
      <c r="L244" s="13" t="s">
        <v>851</v>
      </c>
      <c r="M244" s="8" t="s">
        <v>20</v>
      </c>
      <c r="N244" s="8" t="s">
        <v>28</v>
      </c>
      <c r="O244" s="14" t="s">
        <v>29</v>
      </c>
    </row>
    <row r="245" spans="1:15" ht="48" customHeight="1">
      <c r="A245" s="7">
        <f t="shared" si="3"/>
        <v>240</v>
      </c>
      <c r="B245" s="8" t="s">
        <v>852</v>
      </c>
      <c r="C245" s="9">
        <v>39295</v>
      </c>
      <c r="D245" s="15" t="s">
        <v>703</v>
      </c>
      <c r="E245" s="15">
        <v>1795</v>
      </c>
      <c r="F245" s="15"/>
      <c r="G245" s="15"/>
      <c r="H245" s="15"/>
      <c r="I245" s="15"/>
      <c r="J245" s="8" t="s">
        <v>841</v>
      </c>
      <c r="K245" s="12">
        <v>38993</v>
      </c>
      <c r="L245" s="13" t="s">
        <v>853</v>
      </c>
      <c r="M245" s="8" t="s">
        <v>20</v>
      </c>
      <c r="N245" s="8" t="s">
        <v>41</v>
      </c>
      <c r="O245" s="14" t="s">
        <v>449</v>
      </c>
    </row>
    <row r="246" spans="1:15" ht="48" customHeight="1">
      <c r="A246" s="7">
        <f t="shared" si="3"/>
        <v>241</v>
      </c>
      <c r="B246" s="8" t="s">
        <v>854</v>
      </c>
      <c r="C246" s="16" t="s">
        <v>86</v>
      </c>
      <c r="D246" s="15" t="s">
        <v>703</v>
      </c>
      <c r="E246" s="15">
        <v>280</v>
      </c>
      <c r="F246" s="15"/>
      <c r="G246" s="15"/>
      <c r="H246" s="15"/>
      <c r="I246" s="15"/>
      <c r="J246" s="8" t="s">
        <v>855</v>
      </c>
      <c r="K246" s="12">
        <v>39006</v>
      </c>
      <c r="L246" s="13" t="s">
        <v>856</v>
      </c>
      <c r="M246" s="8" t="s">
        <v>20</v>
      </c>
      <c r="N246" s="8" t="s">
        <v>191</v>
      </c>
      <c r="O246" s="14" t="s">
        <v>857</v>
      </c>
    </row>
    <row r="247" spans="1:15" ht="48" customHeight="1">
      <c r="A247" s="7">
        <f t="shared" si="3"/>
        <v>242</v>
      </c>
      <c r="B247" s="8" t="s">
        <v>854</v>
      </c>
      <c r="C247" s="16" t="s">
        <v>86</v>
      </c>
      <c r="D247" s="15" t="s">
        <v>703</v>
      </c>
      <c r="E247" s="15">
        <v>280</v>
      </c>
      <c r="F247" s="15"/>
      <c r="G247" s="15"/>
      <c r="H247" s="15"/>
      <c r="I247" s="15"/>
      <c r="J247" s="8" t="s">
        <v>855</v>
      </c>
      <c r="K247" s="12">
        <v>39006</v>
      </c>
      <c r="L247" s="13" t="s">
        <v>858</v>
      </c>
      <c r="M247" s="8" t="s">
        <v>20</v>
      </c>
      <c r="N247" s="8" t="s">
        <v>41</v>
      </c>
      <c r="O247" s="14" t="s">
        <v>449</v>
      </c>
    </row>
    <row r="248" spans="1:15" ht="48" customHeight="1">
      <c r="A248" s="7">
        <f t="shared" si="3"/>
        <v>243</v>
      </c>
      <c r="B248" s="8" t="s">
        <v>854</v>
      </c>
      <c r="C248" s="16" t="s">
        <v>86</v>
      </c>
      <c r="D248" s="15" t="s">
        <v>703</v>
      </c>
      <c r="E248" s="15">
        <v>280</v>
      </c>
      <c r="F248" s="15"/>
      <c r="G248" s="15"/>
      <c r="H248" s="15"/>
      <c r="I248" s="15"/>
      <c r="J248" s="8" t="s">
        <v>855</v>
      </c>
      <c r="K248" s="12">
        <v>39006</v>
      </c>
      <c r="L248" s="13" t="s">
        <v>859</v>
      </c>
      <c r="M248" s="8" t="s">
        <v>20</v>
      </c>
      <c r="N248" s="8" t="s">
        <v>41</v>
      </c>
      <c r="O248" s="14" t="s">
        <v>449</v>
      </c>
    </row>
    <row r="249" spans="1:15" ht="48" customHeight="1">
      <c r="A249" s="7">
        <f t="shared" si="3"/>
        <v>244</v>
      </c>
      <c r="B249" s="8" t="s">
        <v>854</v>
      </c>
      <c r="C249" s="16" t="s">
        <v>86</v>
      </c>
      <c r="D249" s="15" t="s">
        <v>703</v>
      </c>
      <c r="E249" s="15">
        <v>280</v>
      </c>
      <c r="F249" s="15"/>
      <c r="G249" s="15"/>
      <c r="H249" s="15"/>
      <c r="I249" s="15"/>
      <c r="J249" s="8" t="s">
        <v>855</v>
      </c>
      <c r="K249" s="12">
        <v>39006</v>
      </c>
      <c r="L249" s="13" t="s">
        <v>860</v>
      </c>
      <c r="M249" s="8" t="s">
        <v>20</v>
      </c>
      <c r="N249" s="8" t="s">
        <v>861</v>
      </c>
      <c r="O249" s="14" t="s">
        <v>862</v>
      </c>
    </row>
    <row r="250" spans="1:15" ht="48" customHeight="1">
      <c r="A250" s="7">
        <f t="shared" si="3"/>
        <v>245</v>
      </c>
      <c r="B250" s="8" t="s">
        <v>854</v>
      </c>
      <c r="C250" s="16" t="s">
        <v>86</v>
      </c>
      <c r="D250" s="15" t="s">
        <v>703</v>
      </c>
      <c r="E250" s="15">
        <v>280</v>
      </c>
      <c r="F250" s="15"/>
      <c r="G250" s="15"/>
      <c r="H250" s="15"/>
      <c r="I250" s="15"/>
      <c r="J250" s="8" t="s">
        <v>855</v>
      </c>
      <c r="K250" s="12">
        <v>39006</v>
      </c>
      <c r="L250" s="13" t="s">
        <v>863</v>
      </c>
      <c r="M250" s="8" t="s">
        <v>20</v>
      </c>
      <c r="N250" s="8" t="s">
        <v>41</v>
      </c>
      <c r="O250" s="14" t="s">
        <v>449</v>
      </c>
    </row>
    <row r="251" spans="1:15" ht="48" customHeight="1">
      <c r="A251" s="7">
        <f t="shared" si="3"/>
        <v>246</v>
      </c>
      <c r="B251" s="8" t="s">
        <v>854</v>
      </c>
      <c r="C251" s="16" t="s">
        <v>86</v>
      </c>
      <c r="D251" s="15" t="s">
        <v>703</v>
      </c>
      <c r="E251" s="15">
        <v>280</v>
      </c>
      <c r="F251" s="15"/>
      <c r="G251" s="15"/>
      <c r="H251" s="15"/>
      <c r="I251" s="15"/>
      <c r="J251" s="8" t="s">
        <v>855</v>
      </c>
      <c r="K251" s="12">
        <v>39006</v>
      </c>
      <c r="L251" s="13" t="s">
        <v>864</v>
      </c>
      <c r="M251" s="8" t="s">
        <v>20</v>
      </c>
      <c r="N251" s="8" t="s">
        <v>41</v>
      </c>
      <c r="O251" s="14" t="s">
        <v>449</v>
      </c>
    </row>
    <row r="252" spans="1:15" ht="48" customHeight="1">
      <c r="A252" s="7">
        <f t="shared" si="3"/>
        <v>247</v>
      </c>
      <c r="B252" s="8" t="s">
        <v>854</v>
      </c>
      <c r="C252" s="16" t="s">
        <v>86</v>
      </c>
      <c r="D252" s="15" t="s">
        <v>703</v>
      </c>
      <c r="E252" s="15">
        <v>280</v>
      </c>
      <c r="F252" s="15"/>
      <c r="G252" s="15"/>
      <c r="H252" s="15"/>
      <c r="I252" s="15"/>
      <c r="J252" s="8" t="s">
        <v>855</v>
      </c>
      <c r="K252" s="12">
        <v>39006</v>
      </c>
      <c r="L252" s="13" t="s">
        <v>865</v>
      </c>
      <c r="M252" s="8" t="s">
        <v>20</v>
      </c>
      <c r="N252" s="8" t="s">
        <v>41</v>
      </c>
      <c r="O252" s="14" t="s">
        <v>449</v>
      </c>
    </row>
    <row r="253" spans="1:15" ht="48" customHeight="1">
      <c r="A253" s="7">
        <f t="shared" si="3"/>
        <v>248</v>
      </c>
      <c r="B253" s="8" t="s">
        <v>854</v>
      </c>
      <c r="C253" s="16" t="s">
        <v>86</v>
      </c>
      <c r="D253" s="15" t="s">
        <v>703</v>
      </c>
      <c r="E253" s="15">
        <v>280</v>
      </c>
      <c r="F253" s="15"/>
      <c r="G253" s="15"/>
      <c r="H253" s="15"/>
      <c r="I253" s="15"/>
      <c r="J253" s="8" t="s">
        <v>855</v>
      </c>
      <c r="K253" s="12">
        <v>39006</v>
      </c>
      <c r="L253" s="13" t="s">
        <v>866</v>
      </c>
      <c r="M253" s="8" t="s">
        <v>20</v>
      </c>
      <c r="N253" s="8" t="s">
        <v>41</v>
      </c>
      <c r="O253" s="14" t="s">
        <v>449</v>
      </c>
    </row>
    <row r="254" spans="1:15" ht="48" customHeight="1">
      <c r="A254" s="7">
        <f t="shared" si="3"/>
        <v>249</v>
      </c>
      <c r="B254" s="8" t="s">
        <v>854</v>
      </c>
      <c r="C254" s="16" t="s">
        <v>86</v>
      </c>
      <c r="D254" s="15" t="s">
        <v>703</v>
      </c>
      <c r="E254" s="15">
        <v>280</v>
      </c>
      <c r="F254" s="15"/>
      <c r="G254" s="15"/>
      <c r="H254" s="15"/>
      <c r="I254" s="15"/>
      <c r="J254" s="8" t="s">
        <v>855</v>
      </c>
      <c r="K254" s="12">
        <v>39006</v>
      </c>
      <c r="L254" s="13" t="s">
        <v>867</v>
      </c>
      <c r="M254" s="8" t="s">
        <v>20</v>
      </c>
      <c r="N254" s="8" t="s">
        <v>41</v>
      </c>
      <c r="O254" s="14" t="s">
        <v>449</v>
      </c>
    </row>
    <row r="255" spans="1:15" ht="48" customHeight="1">
      <c r="A255" s="7">
        <f t="shared" si="3"/>
        <v>250</v>
      </c>
      <c r="B255" s="8" t="s">
        <v>868</v>
      </c>
      <c r="C255" s="16" t="s">
        <v>86</v>
      </c>
      <c r="D255" s="15" t="s">
        <v>703</v>
      </c>
      <c r="E255" s="15">
        <v>484.99</v>
      </c>
      <c r="F255" s="15"/>
      <c r="G255" s="15"/>
      <c r="H255" s="15"/>
      <c r="I255" s="15"/>
      <c r="J255" s="8" t="s">
        <v>855</v>
      </c>
      <c r="K255" s="12">
        <v>39006</v>
      </c>
      <c r="L255" s="13" t="s">
        <v>869</v>
      </c>
      <c r="M255" s="8" t="s">
        <v>20</v>
      </c>
      <c r="N255" s="8" t="s">
        <v>41</v>
      </c>
      <c r="O255" s="14" t="s">
        <v>449</v>
      </c>
    </row>
    <row r="256" spans="1:15" ht="48" customHeight="1">
      <c r="A256" s="7">
        <f t="shared" si="3"/>
        <v>251</v>
      </c>
      <c r="B256" s="8" t="s">
        <v>870</v>
      </c>
      <c r="C256" s="16" t="s">
        <v>86</v>
      </c>
      <c r="D256" s="15" t="s">
        <v>703</v>
      </c>
      <c r="E256" s="15">
        <v>484.99</v>
      </c>
      <c r="F256" s="15"/>
      <c r="G256" s="15"/>
      <c r="H256" s="15"/>
      <c r="I256" s="15"/>
      <c r="J256" s="8" t="s">
        <v>855</v>
      </c>
      <c r="K256" s="12">
        <v>39006</v>
      </c>
      <c r="L256" s="13" t="s">
        <v>871</v>
      </c>
      <c r="M256" s="8" t="s">
        <v>20</v>
      </c>
      <c r="N256" s="8" t="s">
        <v>41</v>
      </c>
      <c r="O256" s="14" t="s">
        <v>449</v>
      </c>
    </row>
    <row r="257" spans="1:15" ht="48" customHeight="1">
      <c r="A257" s="7">
        <f t="shared" si="3"/>
        <v>252</v>
      </c>
      <c r="B257" s="8" t="s">
        <v>872</v>
      </c>
      <c r="C257" s="16" t="s">
        <v>86</v>
      </c>
      <c r="D257" s="15" t="s">
        <v>703</v>
      </c>
      <c r="E257" s="15">
        <v>485</v>
      </c>
      <c r="F257" s="15"/>
      <c r="G257" s="15"/>
      <c r="H257" s="15"/>
      <c r="I257" s="15"/>
      <c r="J257" s="8" t="s">
        <v>855</v>
      </c>
      <c r="K257" s="12">
        <v>39006</v>
      </c>
      <c r="L257" s="13" t="s">
        <v>873</v>
      </c>
      <c r="M257" s="8" t="s">
        <v>20</v>
      </c>
      <c r="N257" s="8" t="s">
        <v>41</v>
      </c>
      <c r="O257" s="14" t="s">
        <v>449</v>
      </c>
    </row>
    <row r="258" spans="1:15" ht="48" customHeight="1">
      <c r="A258" s="7">
        <f t="shared" si="3"/>
        <v>253</v>
      </c>
      <c r="B258" s="8" t="s">
        <v>874</v>
      </c>
      <c r="C258" s="16" t="s">
        <v>86</v>
      </c>
      <c r="D258" s="15" t="s">
        <v>703</v>
      </c>
      <c r="E258" s="15">
        <v>950</v>
      </c>
      <c r="F258" s="15"/>
      <c r="G258" s="15"/>
      <c r="H258" s="15"/>
      <c r="I258" s="15"/>
      <c r="J258" s="8" t="s">
        <v>855</v>
      </c>
      <c r="K258" s="12">
        <v>39006</v>
      </c>
      <c r="L258" s="13" t="s">
        <v>875</v>
      </c>
      <c r="M258" s="8" t="s">
        <v>20</v>
      </c>
      <c r="N258" s="8" t="s">
        <v>41</v>
      </c>
      <c r="O258" s="14" t="s">
        <v>392</v>
      </c>
    </row>
    <row r="259" spans="1:15" ht="48" customHeight="1">
      <c r="A259" s="7">
        <f t="shared" si="3"/>
        <v>254</v>
      </c>
      <c r="B259" s="8" t="s">
        <v>876</v>
      </c>
      <c r="C259" s="16" t="s">
        <v>86</v>
      </c>
      <c r="D259" s="15" t="s">
        <v>703</v>
      </c>
      <c r="E259" s="15">
        <v>950</v>
      </c>
      <c r="F259" s="15"/>
      <c r="G259" s="15"/>
      <c r="H259" s="15"/>
      <c r="I259" s="15"/>
      <c r="J259" s="8" t="s">
        <v>855</v>
      </c>
      <c r="K259" s="12">
        <v>39006</v>
      </c>
      <c r="L259" s="13" t="s">
        <v>877</v>
      </c>
      <c r="M259" s="8" t="s">
        <v>20</v>
      </c>
      <c r="N259" s="8" t="s">
        <v>41</v>
      </c>
      <c r="O259" s="14" t="s">
        <v>392</v>
      </c>
    </row>
    <row r="260" spans="1:15" ht="48" customHeight="1">
      <c r="A260" s="7">
        <f t="shared" si="3"/>
        <v>255</v>
      </c>
      <c r="B260" s="44" t="s">
        <v>878</v>
      </c>
      <c r="C260" s="48" t="s">
        <v>86</v>
      </c>
      <c r="D260" s="39" t="s">
        <v>703</v>
      </c>
      <c r="E260" s="39">
        <v>950</v>
      </c>
      <c r="F260" s="39"/>
      <c r="G260" s="39"/>
      <c r="H260" s="39"/>
      <c r="I260" s="39" t="s">
        <v>879</v>
      </c>
      <c r="J260" s="49" t="s">
        <v>855</v>
      </c>
      <c r="K260" s="50">
        <v>39006</v>
      </c>
      <c r="L260" s="51" t="s">
        <v>880</v>
      </c>
      <c r="M260" s="49" t="s">
        <v>20</v>
      </c>
      <c r="N260" s="49" t="s">
        <v>881</v>
      </c>
      <c r="O260" s="52" t="s">
        <v>882</v>
      </c>
    </row>
    <row r="261" spans="1:15" ht="48" customHeight="1">
      <c r="A261" s="7">
        <f t="shared" si="3"/>
        <v>256</v>
      </c>
      <c r="B261" s="8" t="s">
        <v>883</v>
      </c>
      <c r="C261" s="16" t="s">
        <v>86</v>
      </c>
      <c r="D261" s="15" t="s">
        <v>703</v>
      </c>
      <c r="E261" s="15">
        <v>950</v>
      </c>
      <c r="F261" s="15"/>
      <c r="G261" s="15"/>
      <c r="H261" s="15"/>
      <c r="I261" s="15"/>
      <c r="J261" s="8" t="s">
        <v>855</v>
      </c>
      <c r="K261" s="12">
        <v>39006</v>
      </c>
      <c r="L261" s="13" t="s">
        <v>884</v>
      </c>
      <c r="M261" s="8" t="s">
        <v>20</v>
      </c>
      <c r="N261" s="8" t="s">
        <v>41</v>
      </c>
      <c r="O261" s="14" t="s">
        <v>392</v>
      </c>
    </row>
    <row r="262" spans="1:15" ht="48" customHeight="1">
      <c r="A262" s="7">
        <f t="shared" si="3"/>
        <v>257</v>
      </c>
      <c r="B262" s="8" t="s">
        <v>885</v>
      </c>
      <c r="C262" s="16" t="s">
        <v>86</v>
      </c>
      <c r="D262" s="15" t="s">
        <v>703</v>
      </c>
      <c r="E262" s="15">
        <v>194.99</v>
      </c>
      <c r="F262" s="15"/>
      <c r="G262" s="15"/>
      <c r="H262" s="15"/>
      <c r="I262" s="15"/>
      <c r="J262" s="8" t="s">
        <v>886</v>
      </c>
      <c r="K262" s="12">
        <v>39007</v>
      </c>
      <c r="L262" s="13" t="s">
        <v>887</v>
      </c>
      <c r="M262" s="8" t="s">
        <v>20</v>
      </c>
      <c r="N262" s="8" t="s">
        <v>41</v>
      </c>
      <c r="O262" s="14" t="s">
        <v>449</v>
      </c>
    </row>
    <row r="263" spans="1:15" ht="48" customHeight="1">
      <c r="A263" s="7">
        <f t="shared" si="3"/>
        <v>258</v>
      </c>
      <c r="B263" s="8" t="s">
        <v>885</v>
      </c>
      <c r="C263" s="16" t="s">
        <v>86</v>
      </c>
      <c r="D263" s="15" t="s">
        <v>703</v>
      </c>
      <c r="E263" s="15">
        <v>194.99</v>
      </c>
      <c r="F263" s="15"/>
      <c r="G263" s="15"/>
      <c r="H263" s="15"/>
      <c r="I263" s="15"/>
      <c r="J263" s="8" t="s">
        <v>886</v>
      </c>
      <c r="K263" s="12">
        <v>39007</v>
      </c>
      <c r="L263" s="13" t="s">
        <v>888</v>
      </c>
      <c r="M263" s="8" t="s">
        <v>20</v>
      </c>
      <c r="N263" s="8" t="s">
        <v>41</v>
      </c>
      <c r="O263" s="14" t="s">
        <v>449</v>
      </c>
    </row>
    <row r="264" spans="1:15" ht="48" customHeight="1">
      <c r="A264" s="7">
        <f t="shared" ref="A264:A327" si="4">A263+1</f>
        <v>259</v>
      </c>
      <c r="B264" s="8" t="s">
        <v>854</v>
      </c>
      <c r="C264" s="16" t="s">
        <v>86</v>
      </c>
      <c r="D264" s="15" t="s">
        <v>703</v>
      </c>
      <c r="E264" s="15">
        <v>279.99</v>
      </c>
      <c r="F264" s="15"/>
      <c r="G264" s="15"/>
      <c r="H264" s="15"/>
      <c r="I264" s="15"/>
      <c r="J264" s="8" t="s">
        <v>886</v>
      </c>
      <c r="K264" s="12">
        <v>39007</v>
      </c>
      <c r="L264" s="13" t="s">
        <v>889</v>
      </c>
      <c r="M264" s="8" t="s">
        <v>20</v>
      </c>
      <c r="N264" s="8" t="s">
        <v>41</v>
      </c>
      <c r="O264" s="14" t="s">
        <v>449</v>
      </c>
    </row>
    <row r="265" spans="1:15" ht="48" customHeight="1">
      <c r="A265" s="7">
        <f t="shared" si="4"/>
        <v>260</v>
      </c>
      <c r="B265" s="8" t="s">
        <v>854</v>
      </c>
      <c r="C265" s="16" t="s">
        <v>86</v>
      </c>
      <c r="D265" s="15" t="s">
        <v>703</v>
      </c>
      <c r="E265" s="15">
        <v>279.99</v>
      </c>
      <c r="F265" s="15"/>
      <c r="G265" s="15"/>
      <c r="H265" s="15"/>
      <c r="I265" s="15"/>
      <c r="J265" s="8" t="s">
        <v>886</v>
      </c>
      <c r="K265" s="12">
        <v>39007</v>
      </c>
      <c r="L265" s="13" t="s">
        <v>890</v>
      </c>
      <c r="M265" s="8" t="s">
        <v>20</v>
      </c>
      <c r="N265" s="8" t="s">
        <v>41</v>
      </c>
      <c r="O265" s="14" t="s">
        <v>449</v>
      </c>
    </row>
    <row r="266" spans="1:15" ht="48" customHeight="1">
      <c r="A266" s="7">
        <f t="shared" si="4"/>
        <v>261</v>
      </c>
      <c r="B266" s="8" t="s">
        <v>891</v>
      </c>
      <c r="C266" s="16" t="s">
        <v>86</v>
      </c>
      <c r="D266" s="15" t="s">
        <v>703</v>
      </c>
      <c r="E266" s="15">
        <v>1724.83</v>
      </c>
      <c r="F266" s="15"/>
      <c r="G266" s="15"/>
      <c r="H266" s="15"/>
      <c r="I266" s="15"/>
      <c r="J266" s="8" t="s">
        <v>892</v>
      </c>
      <c r="K266" s="12">
        <v>39007</v>
      </c>
      <c r="L266" s="13" t="s">
        <v>893</v>
      </c>
      <c r="M266" s="8" t="s">
        <v>20</v>
      </c>
      <c r="N266" s="8" t="s">
        <v>41</v>
      </c>
      <c r="O266" s="14" t="s">
        <v>449</v>
      </c>
    </row>
    <row r="267" spans="1:15" ht="48" customHeight="1">
      <c r="A267" s="7">
        <f t="shared" si="4"/>
        <v>262</v>
      </c>
      <c r="B267" s="8" t="s">
        <v>894</v>
      </c>
      <c r="C267" s="16" t="s">
        <v>86</v>
      </c>
      <c r="D267" s="15" t="s">
        <v>703</v>
      </c>
      <c r="E267" s="15">
        <v>10980.66</v>
      </c>
      <c r="F267" s="15"/>
      <c r="G267" s="15"/>
      <c r="H267" s="15"/>
      <c r="I267" s="15"/>
      <c r="J267" s="8" t="s">
        <v>895</v>
      </c>
      <c r="K267" s="12">
        <v>39001</v>
      </c>
      <c r="L267" s="13" t="s">
        <v>896</v>
      </c>
      <c r="M267" s="8" t="s">
        <v>20</v>
      </c>
      <c r="N267" s="8" t="s">
        <v>41</v>
      </c>
      <c r="O267" s="14" t="s">
        <v>449</v>
      </c>
    </row>
    <row r="268" spans="1:15" ht="48" customHeight="1">
      <c r="A268" s="7">
        <f t="shared" si="4"/>
        <v>263</v>
      </c>
      <c r="B268" s="8" t="s">
        <v>897</v>
      </c>
      <c r="C268" s="16" t="s">
        <v>86</v>
      </c>
      <c r="D268" s="15" t="s">
        <v>703</v>
      </c>
      <c r="E268" s="15">
        <v>10980.66</v>
      </c>
      <c r="F268" s="15"/>
      <c r="G268" s="15"/>
      <c r="H268" s="15"/>
      <c r="I268" s="15"/>
      <c r="J268" s="8" t="s">
        <v>895</v>
      </c>
      <c r="K268" s="12">
        <v>39001</v>
      </c>
      <c r="L268" s="13" t="s">
        <v>898</v>
      </c>
      <c r="M268" s="8" t="s">
        <v>20</v>
      </c>
      <c r="N268" s="8" t="s">
        <v>41</v>
      </c>
      <c r="O268" s="14" t="s">
        <v>449</v>
      </c>
    </row>
    <row r="269" spans="1:15" ht="48" customHeight="1">
      <c r="A269" s="7">
        <f t="shared" si="4"/>
        <v>264</v>
      </c>
      <c r="B269" s="8" t="s">
        <v>899</v>
      </c>
      <c r="C269" s="16" t="s">
        <v>86</v>
      </c>
      <c r="D269" s="15" t="s">
        <v>703</v>
      </c>
      <c r="E269" s="15">
        <v>949.99</v>
      </c>
      <c r="F269" s="15"/>
      <c r="G269" s="15"/>
      <c r="H269" s="15"/>
      <c r="I269" s="15"/>
      <c r="J269" s="8" t="s">
        <v>900</v>
      </c>
      <c r="K269" s="12">
        <v>39003</v>
      </c>
      <c r="L269" s="13" t="s">
        <v>901</v>
      </c>
      <c r="M269" s="8" t="s">
        <v>20</v>
      </c>
      <c r="N269" s="8" t="s">
        <v>41</v>
      </c>
      <c r="O269" s="14" t="s">
        <v>449</v>
      </c>
    </row>
    <row r="270" spans="1:15" ht="48" customHeight="1">
      <c r="A270" s="7">
        <f t="shared" si="4"/>
        <v>265</v>
      </c>
      <c r="B270" s="8" t="s">
        <v>902</v>
      </c>
      <c r="C270" s="16" t="s">
        <v>86</v>
      </c>
      <c r="D270" s="15" t="s">
        <v>703</v>
      </c>
      <c r="E270" s="15">
        <v>949.99</v>
      </c>
      <c r="F270" s="15"/>
      <c r="G270" s="15"/>
      <c r="H270" s="15"/>
      <c r="I270" s="15"/>
      <c r="J270" s="8" t="s">
        <v>900</v>
      </c>
      <c r="K270" s="12">
        <v>39003</v>
      </c>
      <c r="L270" s="13" t="s">
        <v>903</v>
      </c>
      <c r="M270" s="8" t="s">
        <v>20</v>
      </c>
      <c r="N270" s="8" t="s">
        <v>41</v>
      </c>
      <c r="O270" s="14" t="s">
        <v>449</v>
      </c>
    </row>
    <row r="271" spans="1:15" ht="48" customHeight="1">
      <c r="A271" s="7">
        <f t="shared" si="4"/>
        <v>266</v>
      </c>
      <c r="B271" s="8" t="s">
        <v>904</v>
      </c>
      <c r="C271" s="16" t="s">
        <v>86</v>
      </c>
      <c r="D271" s="15" t="s">
        <v>703</v>
      </c>
      <c r="E271" s="15">
        <v>949.99</v>
      </c>
      <c r="F271" s="15"/>
      <c r="G271" s="15"/>
      <c r="H271" s="15"/>
      <c r="I271" s="15"/>
      <c r="J271" s="8" t="s">
        <v>900</v>
      </c>
      <c r="K271" s="12">
        <v>39003</v>
      </c>
      <c r="L271" s="13" t="s">
        <v>905</v>
      </c>
      <c r="M271" s="8" t="s">
        <v>20</v>
      </c>
      <c r="N271" s="8" t="s">
        <v>41</v>
      </c>
      <c r="O271" s="14" t="s">
        <v>449</v>
      </c>
    </row>
    <row r="272" spans="1:15" ht="48" customHeight="1">
      <c r="A272" s="7">
        <f t="shared" si="4"/>
        <v>267</v>
      </c>
      <c r="B272" s="8" t="s">
        <v>906</v>
      </c>
      <c r="C272" s="16" t="s">
        <v>86</v>
      </c>
      <c r="D272" s="15" t="s">
        <v>703</v>
      </c>
      <c r="E272" s="15">
        <v>949.99</v>
      </c>
      <c r="F272" s="15"/>
      <c r="G272" s="15"/>
      <c r="H272" s="15"/>
      <c r="I272" s="15"/>
      <c r="J272" s="8" t="s">
        <v>900</v>
      </c>
      <c r="K272" s="12">
        <v>39003</v>
      </c>
      <c r="L272" s="13" t="s">
        <v>907</v>
      </c>
      <c r="M272" s="8" t="s">
        <v>20</v>
      </c>
      <c r="N272" s="8" t="s">
        <v>191</v>
      </c>
      <c r="O272" s="14" t="s">
        <v>192</v>
      </c>
    </row>
    <row r="273" spans="1:15" ht="48" customHeight="1">
      <c r="A273" s="7">
        <f t="shared" si="4"/>
        <v>268</v>
      </c>
      <c r="B273" s="8" t="s">
        <v>908</v>
      </c>
      <c r="C273" s="9">
        <v>39295</v>
      </c>
      <c r="D273" s="15" t="s">
        <v>909</v>
      </c>
      <c r="E273" s="15">
        <v>2950.01</v>
      </c>
      <c r="F273" s="15"/>
      <c r="G273" s="15"/>
      <c r="H273" s="15"/>
      <c r="I273" s="15"/>
      <c r="J273" s="8" t="s">
        <v>910</v>
      </c>
      <c r="K273" s="12">
        <v>39007</v>
      </c>
      <c r="L273" s="13" t="s">
        <v>911</v>
      </c>
      <c r="M273" s="8" t="s">
        <v>20</v>
      </c>
      <c r="N273" s="8" t="s">
        <v>430</v>
      </c>
      <c r="O273" s="14" t="s">
        <v>200</v>
      </c>
    </row>
    <row r="274" spans="1:15" ht="48" customHeight="1">
      <c r="A274" s="7">
        <f t="shared" si="4"/>
        <v>269</v>
      </c>
      <c r="B274" s="8" t="s">
        <v>912</v>
      </c>
      <c r="C274" s="9">
        <v>39295</v>
      </c>
      <c r="D274" s="15" t="s">
        <v>909</v>
      </c>
      <c r="E274" s="15">
        <v>2950</v>
      </c>
      <c r="F274" s="15"/>
      <c r="G274" s="15"/>
      <c r="H274" s="15"/>
      <c r="I274" s="15"/>
      <c r="J274" s="8" t="s">
        <v>910</v>
      </c>
      <c r="K274" s="12">
        <v>39007</v>
      </c>
      <c r="L274" s="13" t="s">
        <v>913</v>
      </c>
      <c r="M274" s="8" t="s">
        <v>32</v>
      </c>
      <c r="N274" s="8" t="s">
        <v>83</v>
      </c>
      <c r="O274" s="14" t="s">
        <v>914</v>
      </c>
    </row>
    <row r="275" spans="1:15" ht="48" customHeight="1">
      <c r="A275" s="7">
        <f t="shared" si="4"/>
        <v>270</v>
      </c>
      <c r="B275" s="8" t="s">
        <v>915</v>
      </c>
      <c r="C275" s="9">
        <v>39295</v>
      </c>
      <c r="D275" s="15" t="s">
        <v>909</v>
      </c>
      <c r="E275" s="15">
        <v>2950</v>
      </c>
      <c r="F275" s="15"/>
      <c r="G275" s="15"/>
      <c r="H275" s="15"/>
      <c r="I275" s="15"/>
      <c r="J275" s="8" t="s">
        <v>910</v>
      </c>
      <c r="K275" s="12">
        <v>39007</v>
      </c>
      <c r="L275" s="13" t="s">
        <v>916</v>
      </c>
      <c r="M275" s="8" t="s">
        <v>32</v>
      </c>
      <c r="N275" s="8" t="s">
        <v>917</v>
      </c>
      <c r="O275" s="14" t="s">
        <v>918</v>
      </c>
    </row>
    <row r="276" spans="1:15" ht="48" customHeight="1">
      <c r="A276" s="7">
        <f t="shared" si="4"/>
        <v>271</v>
      </c>
      <c r="B276" s="8" t="s">
        <v>919</v>
      </c>
      <c r="C276" s="16" t="s">
        <v>187</v>
      </c>
      <c r="D276" s="15" t="s">
        <v>909</v>
      </c>
      <c r="E276" s="15">
        <v>4025</v>
      </c>
      <c r="F276" s="15"/>
      <c r="G276" s="15"/>
      <c r="H276" s="15"/>
      <c r="I276" s="15"/>
      <c r="J276" s="8" t="s">
        <v>920</v>
      </c>
      <c r="K276" s="12">
        <v>39093</v>
      </c>
      <c r="L276" s="13" t="s">
        <v>921</v>
      </c>
      <c r="M276" s="8" t="s">
        <v>20</v>
      </c>
      <c r="N276" s="8" t="s">
        <v>41</v>
      </c>
      <c r="O276" s="14" t="s">
        <v>922</v>
      </c>
    </row>
    <row r="277" spans="1:15" ht="48" customHeight="1">
      <c r="A277" s="7">
        <f t="shared" si="4"/>
        <v>272</v>
      </c>
      <c r="B277" s="8" t="s">
        <v>923</v>
      </c>
      <c r="C277" s="16" t="s">
        <v>187</v>
      </c>
      <c r="D277" s="15" t="s">
        <v>909</v>
      </c>
      <c r="E277" s="15">
        <v>881.51</v>
      </c>
      <c r="F277" s="15"/>
      <c r="G277" s="15"/>
      <c r="H277" s="15"/>
      <c r="I277" s="15"/>
      <c r="J277" s="8" t="s">
        <v>924</v>
      </c>
      <c r="K277" s="12">
        <v>39101</v>
      </c>
      <c r="L277" s="13" t="s">
        <v>925</v>
      </c>
      <c r="M277" s="8" t="s">
        <v>20</v>
      </c>
      <c r="N277" s="8" t="s">
        <v>41</v>
      </c>
      <c r="O277" s="14" t="s">
        <v>922</v>
      </c>
    </row>
    <row r="278" spans="1:15" ht="48" customHeight="1">
      <c r="A278" s="7">
        <f t="shared" si="4"/>
        <v>273</v>
      </c>
      <c r="B278" s="8" t="s">
        <v>926</v>
      </c>
      <c r="C278" s="16" t="s">
        <v>658</v>
      </c>
      <c r="D278" s="15" t="s">
        <v>927</v>
      </c>
      <c r="E278" s="15">
        <v>870.01</v>
      </c>
      <c r="F278" s="15"/>
      <c r="G278" s="15"/>
      <c r="H278" s="15"/>
      <c r="I278" s="15"/>
      <c r="J278" s="8" t="s">
        <v>928</v>
      </c>
      <c r="K278" s="12">
        <v>39104</v>
      </c>
      <c r="L278" s="13" t="s">
        <v>929</v>
      </c>
      <c r="M278" s="8" t="s">
        <v>32</v>
      </c>
      <c r="N278" s="8" t="s">
        <v>930</v>
      </c>
      <c r="O278" s="14" t="s">
        <v>931</v>
      </c>
    </row>
    <row r="279" spans="1:15" ht="48" customHeight="1">
      <c r="A279" s="7">
        <f t="shared" si="4"/>
        <v>274</v>
      </c>
      <c r="B279" s="8" t="s">
        <v>932</v>
      </c>
      <c r="C279" s="16" t="s">
        <v>658</v>
      </c>
      <c r="D279" s="15" t="s">
        <v>933</v>
      </c>
      <c r="E279" s="15">
        <v>195.5</v>
      </c>
      <c r="F279" s="15"/>
      <c r="G279" s="15"/>
      <c r="H279" s="15"/>
      <c r="I279" s="15"/>
      <c r="J279" s="8" t="s">
        <v>934</v>
      </c>
      <c r="K279" s="12">
        <v>38761</v>
      </c>
      <c r="L279" s="13" t="s">
        <v>935</v>
      </c>
      <c r="M279" s="8" t="s">
        <v>20</v>
      </c>
      <c r="N279" s="8" t="s">
        <v>936</v>
      </c>
      <c r="O279" s="32" t="s">
        <v>937</v>
      </c>
    </row>
    <row r="280" spans="1:15" ht="48" customHeight="1">
      <c r="A280" s="7">
        <f t="shared" si="4"/>
        <v>275</v>
      </c>
      <c r="B280" s="8" t="s">
        <v>938</v>
      </c>
      <c r="C280" s="16" t="s">
        <v>658</v>
      </c>
      <c r="D280" s="15" t="s">
        <v>939</v>
      </c>
      <c r="E280" s="15">
        <v>2070</v>
      </c>
      <c r="F280" s="15"/>
      <c r="G280" s="15"/>
      <c r="H280" s="15"/>
      <c r="I280" s="15"/>
      <c r="J280" s="8" t="s">
        <v>940</v>
      </c>
      <c r="K280" s="12">
        <v>39112</v>
      </c>
      <c r="L280" s="13" t="s">
        <v>941</v>
      </c>
      <c r="M280" s="8" t="s">
        <v>20</v>
      </c>
      <c r="N280" s="8" t="s">
        <v>378</v>
      </c>
      <c r="O280" s="14" t="s">
        <v>942</v>
      </c>
    </row>
    <row r="281" spans="1:15" ht="48" customHeight="1">
      <c r="A281" s="7">
        <f t="shared" si="4"/>
        <v>276</v>
      </c>
      <c r="B281" s="8" t="s">
        <v>943</v>
      </c>
      <c r="C281" s="16" t="s">
        <v>201</v>
      </c>
      <c r="D281" s="15" t="s">
        <v>944</v>
      </c>
      <c r="E281" s="15">
        <v>805</v>
      </c>
      <c r="F281" s="15"/>
      <c r="G281" s="15"/>
      <c r="H281" s="15"/>
      <c r="I281" s="15"/>
      <c r="J281" s="8" t="s">
        <v>945</v>
      </c>
      <c r="K281" s="12">
        <v>39113</v>
      </c>
      <c r="L281" s="13" t="s">
        <v>946</v>
      </c>
      <c r="M281" s="8" t="s">
        <v>20</v>
      </c>
      <c r="N281" s="8"/>
      <c r="O281" s="14" t="s">
        <v>360</v>
      </c>
    </row>
    <row r="282" spans="1:15" ht="48" customHeight="1">
      <c r="A282" s="7">
        <f t="shared" si="4"/>
        <v>277</v>
      </c>
      <c r="B282" s="8" t="s">
        <v>947</v>
      </c>
      <c r="C282" s="16" t="s">
        <v>658</v>
      </c>
      <c r="D282" s="15" t="s">
        <v>948</v>
      </c>
      <c r="E282" s="15">
        <v>8625</v>
      </c>
      <c r="F282" s="15"/>
      <c r="G282" s="15"/>
      <c r="H282" s="15"/>
      <c r="I282" s="15"/>
      <c r="J282" s="8" t="s">
        <v>949</v>
      </c>
      <c r="K282" s="12">
        <v>39126</v>
      </c>
      <c r="L282" s="13" t="s">
        <v>950</v>
      </c>
      <c r="M282" s="8" t="s">
        <v>20</v>
      </c>
      <c r="N282" s="8" t="s">
        <v>41</v>
      </c>
      <c r="O282" s="14" t="s">
        <v>951</v>
      </c>
    </row>
    <row r="283" spans="1:15" ht="48" customHeight="1">
      <c r="A283" s="7">
        <f t="shared" si="4"/>
        <v>278</v>
      </c>
      <c r="B283" s="8" t="s">
        <v>952</v>
      </c>
      <c r="C283" s="16" t="s">
        <v>478</v>
      </c>
      <c r="D283" s="15" t="s">
        <v>953</v>
      </c>
      <c r="E283" s="15">
        <v>183310</v>
      </c>
      <c r="F283" s="15"/>
      <c r="G283" s="15"/>
      <c r="H283" s="15"/>
      <c r="I283" s="15"/>
      <c r="J283" s="8" t="s">
        <v>954</v>
      </c>
      <c r="K283" s="12">
        <v>39140</v>
      </c>
      <c r="L283" s="13" t="s">
        <v>955</v>
      </c>
      <c r="M283" s="8" t="s">
        <v>20</v>
      </c>
      <c r="N283" s="8" t="s">
        <v>502</v>
      </c>
      <c r="O283" s="14" t="s">
        <v>503</v>
      </c>
    </row>
    <row r="284" spans="1:15" ht="48" customHeight="1">
      <c r="A284" s="7">
        <f t="shared" si="4"/>
        <v>279</v>
      </c>
      <c r="B284" s="8" t="s">
        <v>956</v>
      </c>
      <c r="C284" s="16" t="s">
        <v>187</v>
      </c>
      <c r="D284" s="15" t="s">
        <v>957</v>
      </c>
      <c r="E284" s="15">
        <v>1092.5</v>
      </c>
      <c r="F284" s="15"/>
      <c r="G284" s="15"/>
      <c r="H284" s="15"/>
      <c r="I284" s="15"/>
      <c r="J284" s="8" t="s">
        <v>958</v>
      </c>
      <c r="K284" s="12">
        <v>39142</v>
      </c>
      <c r="L284" s="13" t="s">
        <v>959</v>
      </c>
      <c r="M284" s="8" t="s">
        <v>20</v>
      </c>
      <c r="N284" s="8" t="s">
        <v>333</v>
      </c>
      <c r="O284" s="14" t="s">
        <v>960</v>
      </c>
    </row>
    <row r="285" spans="1:15" ht="48" customHeight="1">
      <c r="A285" s="7">
        <f t="shared" si="4"/>
        <v>280</v>
      </c>
      <c r="B285" s="8" t="s">
        <v>961</v>
      </c>
      <c r="C285" s="16" t="s">
        <v>187</v>
      </c>
      <c r="D285" s="15" t="s">
        <v>957</v>
      </c>
      <c r="E285" s="15">
        <v>2771.5</v>
      </c>
      <c r="F285" s="15"/>
      <c r="G285" s="15"/>
      <c r="H285" s="15"/>
      <c r="I285" s="15"/>
      <c r="J285" s="8" t="s">
        <v>958</v>
      </c>
      <c r="K285" s="12">
        <v>39142</v>
      </c>
      <c r="L285" s="13" t="s">
        <v>962</v>
      </c>
      <c r="M285" s="8" t="s">
        <v>20</v>
      </c>
      <c r="N285" s="8" t="s">
        <v>83</v>
      </c>
      <c r="O285" s="14" t="s">
        <v>963</v>
      </c>
    </row>
    <row r="286" spans="1:15" ht="48" customHeight="1">
      <c r="A286" s="7">
        <f t="shared" si="4"/>
        <v>281</v>
      </c>
      <c r="B286" s="8" t="s">
        <v>964</v>
      </c>
      <c r="C286" s="16" t="s">
        <v>187</v>
      </c>
      <c r="D286" s="15" t="s">
        <v>965</v>
      </c>
      <c r="E286" s="15">
        <v>3714.5</v>
      </c>
      <c r="F286" s="15"/>
      <c r="G286" s="15"/>
      <c r="H286" s="15"/>
      <c r="I286" s="15"/>
      <c r="J286" s="8" t="s">
        <v>966</v>
      </c>
      <c r="K286" s="12">
        <v>39148</v>
      </c>
      <c r="L286" s="13" t="s">
        <v>967</v>
      </c>
      <c r="M286" s="8" t="s">
        <v>397</v>
      </c>
      <c r="N286" s="8" t="s">
        <v>612</v>
      </c>
      <c r="O286" s="14" t="s">
        <v>344</v>
      </c>
    </row>
    <row r="287" spans="1:15" ht="48" customHeight="1">
      <c r="A287" s="7">
        <f t="shared" si="4"/>
        <v>282</v>
      </c>
      <c r="B287" s="8" t="s">
        <v>968</v>
      </c>
      <c r="C287" s="16" t="s">
        <v>187</v>
      </c>
      <c r="D287" s="15" t="s">
        <v>965</v>
      </c>
      <c r="E287" s="15">
        <v>246.1</v>
      </c>
      <c r="F287" s="15"/>
      <c r="G287" s="15"/>
      <c r="H287" s="15"/>
      <c r="I287" s="15"/>
      <c r="J287" s="8" t="s">
        <v>969</v>
      </c>
      <c r="K287" s="12">
        <v>39150</v>
      </c>
      <c r="L287" s="13" t="s">
        <v>970</v>
      </c>
      <c r="M287" s="8" t="s">
        <v>20</v>
      </c>
      <c r="N287" s="8" t="s">
        <v>971</v>
      </c>
      <c r="O287" s="27" t="s">
        <v>360</v>
      </c>
    </row>
    <row r="288" spans="1:15" ht="48" customHeight="1">
      <c r="A288" s="7">
        <f t="shared" si="4"/>
        <v>283</v>
      </c>
      <c r="B288" s="8" t="s">
        <v>972</v>
      </c>
      <c r="C288" s="16" t="s">
        <v>187</v>
      </c>
      <c r="D288" s="15" t="s">
        <v>965</v>
      </c>
      <c r="E288" s="15">
        <v>3715.07</v>
      </c>
      <c r="F288" s="15"/>
      <c r="G288" s="15"/>
      <c r="H288" s="15"/>
      <c r="I288" s="15"/>
      <c r="J288" s="8" t="s">
        <v>973</v>
      </c>
      <c r="K288" s="12">
        <v>39150</v>
      </c>
      <c r="L288" s="13" t="s">
        <v>974</v>
      </c>
      <c r="M288" s="8" t="s">
        <v>20</v>
      </c>
      <c r="N288" s="8" t="s">
        <v>975</v>
      </c>
      <c r="O288" s="14" t="s">
        <v>66</v>
      </c>
    </row>
    <row r="289" spans="1:15" ht="48" customHeight="1">
      <c r="A289" s="7">
        <f t="shared" si="4"/>
        <v>284</v>
      </c>
      <c r="B289" s="8" t="s">
        <v>976</v>
      </c>
      <c r="C289" s="16" t="s">
        <v>187</v>
      </c>
      <c r="D289" s="15" t="s">
        <v>977</v>
      </c>
      <c r="E289" s="15">
        <v>8970</v>
      </c>
      <c r="F289" s="15"/>
      <c r="G289" s="15"/>
      <c r="H289" s="15"/>
      <c r="I289" s="15"/>
      <c r="J289" s="8" t="s">
        <v>978</v>
      </c>
      <c r="K289" s="12">
        <v>39150</v>
      </c>
      <c r="L289" s="13" t="s">
        <v>979</v>
      </c>
      <c r="M289" s="8" t="s">
        <v>20</v>
      </c>
      <c r="N289" s="8" t="s">
        <v>980</v>
      </c>
      <c r="O289" s="14" t="s">
        <v>981</v>
      </c>
    </row>
    <row r="290" spans="1:15" ht="48" customHeight="1">
      <c r="A290" s="7">
        <f t="shared" si="4"/>
        <v>285</v>
      </c>
      <c r="B290" s="8" t="s">
        <v>982</v>
      </c>
      <c r="C290" s="16" t="s">
        <v>187</v>
      </c>
      <c r="D290" s="15" t="s">
        <v>983</v>
      </c>
      <c r="E290" s="15">
        <v>215094.85</v>
      </c>
      <c r="F290" s="15"/>
      <c r="G290" s="15"/>
      <c r="H290" s="15"/>
      <c r="I290" s="15"/>
      <c r="J290" s="8" t="s">
        <v>984</v>
      </c>
      <c r="K290" s="12">
        <v>39153</v>
      </c>
      <c r="L290" s="13" t="s">
        <v>985</v>
      </c>
      <c r="M290" s="8" t="s">
        <v>20</v>
      </c>
      <c r="N290" s="8" t="s">
        <v>986</v>
      </c>
      <c r="O290" s="14" t="s">
        <v>503</v>
      </c>
    </row>
    <row r="291" spans="1:15" ht="48" customHeight="1">
      <c r="A291" s="7">
        <f t="shared" si="4"/>
        <v>286</v>
      </c>
      <c r="B291" s="8" t="s">
        <v>987</v>
      </c>
      <c r="C291" s="16" t="s">
        <v>516</v>
      </c>
      <c r="D291" s="15" t="s">
        <v>988</v>
      </c>
      <c r="E291" s="15">
        <v>2898</v>
      </c>
      <c r="F291" s="15"/>
      <c r="G291" s="15"/>
      <c r="H291" s="15"/>
      <c r="I291" s="15"/>
      <c r="J291" s="8" t="s">
        <v>989</v>
      </c>
      <c r="K291" s="12">
        <v>39153</v>
      </c>
      <c r="L291" s="13" t="s">
        <v>990</v>
      </c>
      <c r="M291" s="8" t="s">
        <v>20</v>
      </c>
      <c r="N291" s="8" t="s">
        <v>991</v>
      </c>
      <c r="O291" s="14" t="s">
        <v>503</v>
      </c>
    </row>
    <row r="292" spans="1:15" ht="48" customHeight="1">
      <c r="A292" s="7">
        <f t="shared" si="4"/>
        <v>287</v>
      </c>
      <c r="B292" s="8" t="s">
        <v>992</v>
      </c>
      <c r="C292" s="16" t="s">
        <v>516</v>
      </c>
      <c r="D292" s="15" t="s">
        <v>988</v>
      </c>
      <c r="E292" s="15">
        <v>2932.5</v>
      </c>
      <c r="F292" s="15"/>
      <c r="G292" s="15"/>
      <c r="H292" s="15"/>
      <c r="I292" s="15"/>
      <c r="J292" s="8" t="s">
        <v>989</v>
      </c>
      <c r="K292" s="12">
        <v>39153</v>
      </c>
      <c r="L292" s="13" t="s">
        <v>993</v>
      </c>
      <c r="M292" s="8" t="s">
        <v>20</v>
      </c>
      <c r="N292" s="8" t="s">
        <v>333</v>
      </c>
      <c r="O292" s="14" t="s">
        <v>960</v>
      </c>
    </row>
    <row r="293" spans="1:15" ht="48" customHeight="1">
      <c r="A293" s="7">
        <f t="shared" si="4"/>
        <v>288</v>
      </c>
      <c r="B293" s="8" t="s">
        <v>994</v>
      </c>
      <c r="C293" s="16" t="s">
        <v>516</v>
      </c>
      <c r="D293" s="11" t="s">
        <v>995</v>
      </c>
      <c r="E293" s="15">
        <v>2817.5</v>
      </c>
      <c r="F293" s="15"/>
      <c r="G293" s="15"/>
      <c r="H293" s="15"/>
      <c r="I293" s="15"/>
      <c r="J293" s="8" t="s">
        <v>996</v>
      </c>
      <c r="K293" s="12">
        <v>39190</v>
      </c>
      <c r="L293" s="13" t="s">
        <v>997</v>
      </c>
      <c r="M293" s="8" t="s">
        <v>20</v>
      </c>
      <c r="N293" s="8" t="s">
        <v>59</v>
      </c>
      <c r="O293" s="14" t="s">
        <v>34</v>
      </c>
    </row>
    <row r="294" spans="1:15" ht="48" customHeight="1">
      <c r="A294" s="7">
        <f t="shared" si="4"/>
        <v>289</v>
      </c>
      <c r="B294" s="8" t="s">
        <v>998</v>
      </c>
      <c r="C294" s="16" t="s">
        <v>516</v>
      </c>
      <c r="D294" s="15" t="s">
        <v>995</v>
      </c>
      <c r="E294" s="15">
        <v>1483.5</v>
      </c>
      <c r="F294" s="15"/>
      <c r="G294" s="15"/>
      <c r="H294" s="15"/>
      <c r="I294" s="15"/>
      <c r="J294" s="8" t="s">
        <v>996</v>
      </c>
      <c r="K294" s="12">
        <v>39190</v>
      </c>
      <c r="L294" s="13" t="s">
        <v>999</v>
      </c>
      <c r="M294" s="8" t="s">
        <v>20</v>
      </c>
      <c r="N294" s="8"/>
      <c r="O294" s="27" t="s">
        <v>360</v>
      </c>
    </row>
    <row r="295" spans="1:15" ht="48" customHeight="1">
      <c r="A295" s="7">
        <f t="shared" si="4"/>
        <v>290</v>
      </c>
      <c r="B295" s="8" t="s">
        <v>1000</v>
      </c>
      <c r="C295" s="16" t="s">
        <v>516</v>
      </c>
      <c r="D295" s="15" t="s">
        <v>1001</v>
      </c>
      <c r="E295" s="15">
        <v>454.25</v>
      </c>
      <c r="F295" s="15"/>
      <c r="G295" s="15"/>
      <c r="H295" s="15"/>
      <c r="I295" s="15"/>
      <c r="J295" s="8" t="s">
        <v>1002</v>
      </c>
      <c r="K295" s="12">
        <v>39192</v>
      </c>
      <c r="L295" s="13" t="s">
        <v>1003</v>
      </c>
      <c r="M295" s="8" t="s">
        <v>20</v>
      </c>
      <c r="N295" s="8" t="s">
        <v>1004</v>
      </c>
      <c r="O295" s="14" t="s">
        <v>1005</v>
      </c>
    </row>
    <row r="296" spans="1:15" ht="48" customHeight="1">
      <c r="A296" s="7">
        <f t="shared" si="4"/>
        <v>291</v>
      </c>
      <c r="B296" s="8" t="s">
        <v>1000</v>
      </c>
      <c r="C296" s="16" t="s">
        <v>516</v>
      </c>
      <c r="D296" s="15" t="s">
        <v>1001</v>
      </c>
      <c r="E296" s="15">
        <v>454.25</v>
      </c>
      <c r="F296" s="15"/>
      <c r="G296" s="15"/>
      <c r="H296" s="15"/>
      <c r="I296" s="15"/>
      <c r="J296" s="8" t="s">
        <v>1002</v>
      </c>
      <c r="K296" s="12">
        <v>39192</v>
      </c>
      <c r="L296" s="13" t="s">
        <v>1006</v>
      </c>
      <c r="M296" s="8" t="s">
        <v>20</v>
      </c>
      <c r="N296" s="8" t="s">
        <v>1004</v>
      </c>
      <c r="O296" s="14" t="s">
        <v>1005</v>
      </c>
    </row>
    <row r="297" spans="1:15" ht="48" customHeight="1">
      <c r="A297" s="7">
        <f t="shared" si="4"/>
        <v>292</v>
      </c>
      <c r="B297" s="8" t="s">
        <v>1000</v>
      </c>
      <c r="C297" s="16" t="s">
        <v>516</v>
      </c>
      <c r="D297" s="15" t="s">
        <v>1001</v>
      </c>
      <c r="E297" s="15">
        <v>454.25</v>
      </c>
      <c r="F297" s="15"/>
      <c r="G297" s="15"/>
      <c r="H297" s="15"/>
      <c r="I297" s="15"/>
      <c r="J297" s="8" t="s">
        <v>1002</v>
      </c>
      <c r="K297" s="12">
        <v>39192</v>
      </c>
      <c r="L297" s="13" t="s">
        <v>1007</v>
      </c>
      <c r="M297" s="8" t="s">
        <v>20</v>
      </c>
      <c r="N297" s="8" t="s">
        <v>1004</v>
      </c>
      <c r="O297" s="14" t="s">
        <v>1005</v>
      </c>
    </row>
    <row r="298" spans="1:15" ht="48" customHeight="1">
      <c r="A298" s="7">
        <f t="shared" si="4"/>
        <v>293</v>
      </c>
      <c r="B298" s="8" t="s">
        <v>1000</v>
      </c>
      <c r="C298" s="16" t="s">
        <v>516</v>
      </c>
      <c r="D298" s="15" t="s">
        <v>1001</v>
      </c>
      <c r="E298" s="15">
        <v>454.25</v>
      </c>
      <c r="F298" s="15"/>
      <c r="G298" s="15"/>
      <c r="H298" s="15"/>
      <c r="I298" s="15"/>
      <c r="J298" s="8" t="s">
        <v>1002</v>
      </c>
      <c r="K298" s="12">
        <v>39192</v>
      </c>
      <c r="L298" s="13" t="s">
        <v>1008</v>
      </c>
      <c r="M298" s="8" t="s">
        <v>20</v>
      </c>
      <c r="N298" s="8" t="s">
        <v>1004</v>
      </c>
      <c r="O298" s="14" t="s">
        <v>1005</v>
      </c>
    </row>
    <row r="299" spans="1:15" ht="48" customHeight="1">
      <c r="A299" s="7">
        <f t="shared" si="4"/>
        <v>294</v>
      </c>
      <c r="B299" s="8" t="s">
        <v>1000</v>
      </c>
      <c r="C299" s="16" t="s">
        <v>516</v>
      </c>
      <c r="D299" s="15" t="s">
        <v>1001</v>
      </c>
      <c r="E299" s="15">
        <v>454.25</v>
      </c>
      <c r="F299" s="15"/>
      <c r="G299" s="15"/>
      <c r="H299" s="15"/>
      <c r="I299" s="15"/>
      <c r="J299" s="8" t="s">
        <v>1002</v>
      </c>
      <c r="K299" s="12">
        <v>39192</v>
      </c>
      <c r="L299" s="13" t="s">
        <v>1009</v>
      </c>
      <c r="M299" s="8" t="s">
        <v>20</v>
      </c>
      <c r="N299" s="8" t="s">
        <v>1004</v>
      </c>
      <c r="O299" s="14" t="s">
        <v>1005</v>
      </c>
    </row>
    <row r="300" spans="1:15" ht="48" customHeight="1">
      <c r="A300" s="7">
        <f t="shared" si="4"/>
        <v>295</v>
      </c>
      <c r="B300" s="8" t="s">
        <v>1000</v>
      </c>
      <c r="C300" s="16" t="s">
        <v>516</v>
      </c>
      <c r="D300" s="15" t="s">
        <v>1001</v>
      </c>
      <c r="E300" s="15">
        <v>454.25</v>
      </c>
      <c r="F300" s="15"/>
      <c r="G300" s="15"/>
      <c r="H300" s="15"/>
      <c r="I300" s="15"/>
      <c r="J300" s="8" t="s">
        <v>1002</v>
      </c>
      <c r="K300" s="12">
        <v>39192</v>
      </c>
      <c r="L300" s="13" t="s">
        <v>1010</v>
      </c>
      <c r="M300" s="8" t="s">
        <v>20</v>
      </c>
      <c r="N300" s="8" t="s">
        <v>1004</v>
      </c>
      <c r="O300" s="14" t="s">
        <v>1005</v>
      </c>
    </row>
    <row r="301" spans="1:15" ht="48" customHeight="1">
      <c r="A301" s="7">
        <f t="shared" si="4"/>
        <v>296</v>
      </c>
      <c r="B301" s="8" t="s">
        <v>1000</v>
      </c>
      <c r="C301" s="16" t="s">
        <v>516</v>
      </c>
      <c r="D301" s="15" t="s">
        <v>1001</v>
      </c>
      <c r="E301" s="15">
        <v>454.25</v>
      </c>
      <c r="F301" s="15"/>
      <c r="G301" s="15"/>
      <c r="H301" s="15"/>
      <c r="I301" s="15"/>
      <c r="J301" s="8" t="s">
        <v>1002</v>
      </c>
      <c r="K301" s="12">
        <v>39192</v>
      </c>
      <c r="L301" s="13" t="s">
        <v>1011</v>
      </c>
      <c r="M301" s="8" t="s">
        <v>20</v>
      </c>
      <c r="N301" s="8" t="s">
        <v>1012</v>
      </c>
      <c r="O301" s="14"/>
    </row>
    <row r="302" spans="1:15" ht="48" customHeight="1">
      <c r="A302" s="7">
        <f t="shared" si="4"/>
        <v>297</v>
      </c>
      <c r="B302" s="8" t="s">
        <v>1000</v>
      </c>
      <c r="C302" s="16" t="s">
        <v>516</v>
      </c>
      <c r="D302" s="15" t="s">
        <v>1001</v>
      </c>
      <c r="E302" s="15">
        <v>454.25</v>
      </c>
      <c r="F302" s="15"/>
      <c r="G302" s="15"/>
      <c r="H302" s="15"/>
      <c r="I302" s="15"/>
      <c r="J302" s="8" t="s">
        <v>1002</v>
      </c>
      <c r="K302" s="12">
        <v>39192</v>
      </c>
      <c r="L302" s="13" t="s">
        <v>1013</v>
      </c>
      <c r="M302" s="8" t="s">
        <v>20</v>
      </c>
      <c r="N302" s="8" t="s">
        <v>1012</v>
      </c>
      <c r="O302" s="14"/>
    </row>
    <row r="303" spans="1:15" ht="48" customHeight="1">
      <c r="A303" s="7">
        <f t="shared" si="4"/>
        <v>298</v>
      </c>
      <c r="B303" s="8" t="s">
        <v>1000</v>
      </c>
      <c r="C303" s="16" t="s">
        <v>516</v>
      </c>
      <c r="D303" s="15" t="s">
        <v>1001</v>
      </c>
      <c r="E303" s="15">
        <v>454.25</v>
      </c>
      <c r="F303" s="15"/>
      <c r="G303" s="15"/>
      <c r="H303" s="15"/>
      <c r="I303" s="15"/>
      <c r="J303" s="8" t="s">
        <v>1002</v>
      </c>
      <c r="K303" s="12">
        <v>39192</v>
      </c>
      <c r="L303" s="13" t="s">
        <v>1014</v>
      </c>
      <c r="M303" s="8" t="s">
        <v>20</v>
      </c>
      <c r="N303" s="8" t="s">
        <v>1004</v>
      </c>
      <c r="O303" s="14" t="s">
        <v>1005</v>
      </c>
    </row>
    <row r="304" spans="1:15" ht="48" customHeight="1">
      <c r="A304" s="7">
        <f t="shared" si="4"/>
        <v>299</v>
      </c>
      <c r="B304" s="8" t="s">
        <v>1000</v>
      </c>
      <c r="C304" s="16" t="s">
        <v>516</v>
      </c>
      <c r="D304" s="15" t="s">
        <v>1001</v>
      </c>
      <c r="E304" s="15">
        <v>454.25</v>
      </c>
      <c r="F304" s="15"/>
      <c r="G304" s="15"/>
      <c r="H304" s="15"/>
      <c r="I304" s="15"/>
      <c r="J304" s="8" t="s">
        <v>1002</v>
      </c>
      <c r="K304" s="12">
        <v>39192</v>
      </c>
      <c r="L304" s="13" t="s">
        <v>1015</v>
      </c>
      <c r="M304" s="8" t="s">
        <v>20</v>
      </c>
      <c r="N304" s="8" t="s">
        <v>1004</v>
      </c>
      <c r="O304" s="14" t="s">
        <v>1005</v>
      </c>
    </row>
    <row r="305" spans="1:15" ht="48" customHeight="1">
      <c r="A305" s="7">
        <f t="shared" si="4"/>
        <v>300</v>
      </c>
      <c r="B305" s="8" t="s">
        <v>1016</v>
      </c>
      <c r="C305" s="16" t="s">
        <v>516</v>
      </c>
      <c r="D305" s="15" t="s">
        <v>1001</v>
      </c>
      <c r="E305" s="15">
        <v>1161.5</v>
      </c>
      <c r="F305" s="15"/>
      <c r="G305" s="15"/>
      <c r="H305" s="15"/>
      <c r="I305" s="15"/>
      <c r="J305" s="8" t="s">
        <v>1002</v>
      </c>
      <c r="K305" s="12">
        <v>39192</v>
      </c>
      <c r="L305" s="13" t="s">
        <v>1017</v>
      </c>
      <c r="M305" s="8" t="s">
        <v>20</v>
      </c>
      <c r="N305" s="8" t="s">
        <v>1004</v>
      </c>
      <c r="O305" s="14" t="s">
        <v>1005</v>
      </c>
    </row>
    <row r="306" spans="1:15" ht="48" customHeight="1">
      <c r="A306" s="7">
        <f t="shared" si="4"/>
        <v>301</v>
      </c>
      <c r="B306" s="8" t="s">
        <v>1018</v>
      </c>
      <c r="C306" s="16" t="s">
        <v>516</v>
      </c>
      <c r="D306" s="15" t="s">
        <v>1001</v>
      </c>
      <c r="E306" s="15">
        <v>1366.2</v>
      </c>
      <c r="F306" s="15"/>
      <c r="G306" s="15"/>
      <c r="H306" s="15"/>
      <c r="I306" s="15"/>
      <c r="J306" s="8" t="s">
        <v>1002</v>
      </c>
      <c r="K306" s="12">
        <v>39192</v>
      </c>
      <c r="L306" s="13" t="s">
        <v>1019</v>
      </c>
      <c r="M306" s="8" t="s">
        <v>20</v>
      </c>
      <c r="N306" s="8" t="s">
        <v>1004</v>
      </c>
      <c r="O306" s="14" t="s">
        <v>1005</v>
      </c>
    </row>
    <row r="307" spans="1:15" ht="48" customHeight="1">
      <c r="A307" s="7">
        <f t="shared" si="4"/>
        <v>302</v>
      </c>
      <c r="B307" s="8" t="s">
        <v>1020</v>
      </c>
      <c r="C307" s="16" t="s">
        <v>516</v>
      </c>
      <c r="D307" s="15" t="s">
        <v>1001</v>
      </c>
      <c r="E307" s="15">
        <v>2047</v>
      </c>
      <c r="F307" s="15"/>
      <c r="G307" s="15"/>
      <c r="H307" s="15"/>
      <c r="I307" s="15"/>
      <c r="J307" s="8" t="s">
        <v>1002</v>
      </c>
      <c r="K307" s="12">
        <v>39192</v>
      </c>
      <c r="L307" s="13" t="s">
        <v>1021</v>
      </c>
      <c r="M307" s="8" t="s">
        <v>20</v>
      </c>
      <c r="N307" s="8" t="s">
        <v>1004</v>
      </c>
      <c r="O307" s="14" t="s">
        <v>1005</v>
      </c>
    </row>
    <row r="308" spans="1:15" ht="48" customHeight="1">
      <c r="A308" s="7">
        <f t="shared" si="4"/>
        <v>303</v>
      </c>
      <c r="B308" s="8" t="s">
        <v>1022</v>
      </c>
      <c r="C308" s="16" t="s">
        <v>516</v>
      </c>
      <c r="D308" s="15" t="s">
        <v>1001</v>
      </c>
      <c r="E308" s="15">
        <v>2723.2</v>
      </c>
      <c r="F308" s="15"/>
      <c r="G308" s="15"/>
      <c r="H308" s="15"/>
      <c r="I308" s="15"/>
      <c r="J308" s="8" t="s">
        <v>1002</v>
      </c>
      <c r="K308" s="12">
        <v>39192</v>
      </c>
      <c r="L308" s="13" t="s">
        <v>1023</v>
      </c>
      <c r="M308" s="8" t="s">
        <v>20</v>
      </c>
      <c r="N308" s="8" t="s">
        <v>1004</v>
      </c>
      <c r="O308" s="14" t="s">
        <v>1005</v>
      </c>
    </row>
    <row r="309" spans="1:15" ht="48" customHeight="1">
      <c r="A309" s="7">
        <f t="shared" si="4"/>
        <v>304</v>
      </c>
      <c r="B309" s="8" t="s">
        <v>1024</v>
      </c>
      <c r="C309" s="16" t="s">
        <v>516</v>
      </c>
      <c r="D309" s="15" t="s">
        <v>1001</v>
      </c>
      <c r="E309" s="15">
        <v>2898</v>
      </c>
      <c r="F309" s="15"/>
      <c r="G309" s="15"/>
      <c r="H309" s="15"/>
      <c r="I309" s="15"/>
      <c r="J309" s="8" t="s">
        <v>1002</v>
      </c>
      <c r="K309" s="12">
        <v>39192</v>
      </c>
      <c r="L309" s="13" t="s">
        <v>1025</v>
      </c>
      <c r="M309" s="8" t="s">
        <v>20</v>
      </c>
      <c r="N309" s="8" t="s">
        <v>460</v>
      </c>
      <c r="O309" s="14" t="s">
        <v>1026</v>
      </c>
    </row>
    <row r="310" spans="1:15" ht="48" customHeight="1">
      <c r="A310" s="7">
        <f t="shared" si="4"/>
        <v>305</v>
      </c>
      <c r="B310" s="8" t="s">
        <v>1027</v>
      </c>
      <c r="C310" s="16" t="s">
        <v>516</v>
      </c>
      <c r="D310" s="15" t="s">
        <v>1028</v>
      </c>
      <c r="E310" s="15">
        <v>210.17</v>
      </c>
      <c r="F310" s="15"/>
      <c r="G310" s="15"/>
      <c r="H310" s="15"/>
      <c r="I310" s="15"/>
      <c r="J310" s="8" t="s">
        <v>1029</v>
      </c>
      <c r="K310" s="12">
        <v>39195</v>
      </c>
      <c r="L310" s="13" t="s">
        <v>1030</v>
      </c>
      <c r="M310" s="8" t="s">
        <v>20</v>
      </c>
      <c r="N310" s="8" t="s">
        <v>1031</v>
      </c>
      <c r="O310" s="14" t="s">
        <v>715</v>
      </c>
    </row>
    <row r="311" spans="1:15" ht="48" customHeight="1">
      <c r="A311" s="7">
        <f t="shared" si="4"/>
        <v>306</v>
      </c>
      <c r="B311" s="8" t="s">
        <v>1027</v>
      </c>
      <c r="C311" s="16" t="s">
        <v>516</v>
      </c>
      <c r="D311" s="15" t="s">
        <v>1028</v>
      </c>
      <c r="E311" s="15">
        <v>210.17</v>
      </c>
      <c r="F311" s="15"/>
      <c r="G311" s="15"/>
      <c r="H311" s="15"/>
      <c r="I311" s="15"/>
      <c r="J311" s="8" t="s">
        <v>1029</v>
      </c>
      <c r="K311" s="12">
        <v>39195</v>
      </c>
      <c r="L311" s="13" t="s">
        <v>1032</v>
      </c>
      <c r="M311" s="8" t="s">
        <v>20</v>
      </c>
      <c r="N311" s="8" t="s">
        <v>1031</v>
      </c>
      <c r="O311" s="14" t="s">
        <v>715</v>
      </c>
    </row>
    <row r="312" spans="1:15" ht="48" customHeight="1">
      <c r="A312" s="7">
        <f t="shared" si="4"/>
        <v>307</v>
      </c>
      <c r="B312" s="8" t="s">
        <v>1027</v>
      </c>
      <c r="C312" s="16" t="s">
        <v>516</v>
      </c>
      <c r="D312" s="15" t="s">
        <v>1028</v>
      </c>
      <c r="E312" s="15">
        <v>210.17</v>
      </c>
      <c r="F312" s="15"/>
      <c r="G312" s="15"/>
      <c r="H312" s="15"/>
      <c r="I312" s="15"/>
      <c r="J312" s="8" t="s">
        <v>1029</v>
      </c>
      <c r="K312" s="12">
        <v>39195</v>
      </c>
      <c r="L312" s="13" t="s">
        <v>1033</v>
      </c>
      <c r="M312" s="8" t="s">
        <v>20</v>
      </c>
      <c r="N312" s="8" t="s">
        <v>1031</v>
      </c>
      <c r="O312" s="14" t="s">
        <v>715</v>
      </c>
    </row>
    <row r="313" spans="1:15" ht="48" customHeight="1">
      <c r="A313" s="7">
        <f t="shared" si="4"/>
        <v>308</v>
      </c>
      <c r="B313" s="8" t="s">
        <v>1027</v>
      </c>
      <c r="C313" s="16" t="s">
        <v>516</v>
      </c>
      <c r="D313" s="15" t="s">
        <v>1028</v>
      </c>
      <c r="E313" s="15">
        <v>210.17</v>
      </c>
      <c r="F313" s="15"/>
      <c r="G313" s="15"/>
      <c r="H313" s="15"/>
      <c r="I313" s="15"/>
      <c r="J313" s="8" t="s">
        <v>1029</v>
      </c>
      <c r="K313" s="12">
        <v>39195</v>
      </c>
      <c r="L313" s="13" t="s">
        <v>1034</v>
      </c>
      <c r="M313" s="8" t="s">
        <v>20</v>
      </c>
      <c r="N313" s="8" t="s">
        <v>1031</v>
      </c>
      <c r="O313" s="14" t="s">
        <v>715</v>
      </c>
    </row>
    <row r="314" spans="1:15" ht="48" customHeight="1">
      <c r="A314" s="7">
        <f t="shared" si="4"/>
        <v>309</v>
      </c>
      <c r="B314" s="8" t="s">
        <v>1035</v>
      </c>
      <c r="C314" s="16" t="s">
        <v>516</v>
      </c>
      <c r="D314" s="15" t="s">
        <v>1028</v>
      </c>
      <c r="E314" s="15">
        <v>210.17</v>
      </c>
      <c r="F314" s="15"/>
      <c r="G314" s="15"/>
      <c r="H314" s="15"/>
      <c r="I314" s="15"/>
      <c r="J314" s="8" t="s">
        <v>1029</v>
      </c>
      <c r="K314" s="12">
        <v>39195</v>
      </c>
      <c r="L314" s="13" t="s">
        <v>1036</v>
      </c>
      <c r="M314" s="8" t="s">
        <v>20</v>
      </c>
      <c r="N314" s="8" t="s">
        <v>52</v>
      </c>
      <c r="O314" s="14" t="s">
        <v>1037</v>
      </c>
    </row>
    <row r="315" spans="1:15" ht="48" customHeight="1">
      <c r="A315" s="7">
        <f t="shared" si="4"/>
        <v>310</v>
      </c>
      <c r="B315" s="8" t="s">
        <v>1035</v>
      </c>
      <c r="C315" s="16" t="s">
        <v>516</v>
      </c>
      <c r="D315" s="15" t="s">
        <v>1028</v>
      </c>
      <c r="E315" s="15">
        <v>210.17</v>
      </c>
      <c r="F315" s="15"/>
      <c r="G315" s="15"/>
      <c r="H315" s="15"/>
      <c r="I315" s="15"/>
      <c r="J315" s="8" t="s">
        <v>1029</v>
      </c>
      <c r="K315" s="12">
        <v>39195</v>
      </c>
      <c r="L315" s="13" t="s">
        <v>1038</v>
      </c>
      <c r="M315" s="8" t="s">
        <v>20</v>
      </c>
      <c r="N315" s="8" t="s">
        <v>52</v>
      </c>
      <c r="O315" s="14" t="s">
        <v>1037</v>
      </c>
    </row>
    <row r="316" spans="1:15" ht="48" customHeight="1">
      <c r="A316" s="7">
        <f t="shared" si="4"/>
        <v>311</v>
      </c>
      <c r="B316" s="8" t="s">
        <v>1027</v>
      </c>
      <c r="C316" s="16" t="s">
        <v>516</v>
      </c>
      <c r="D316" s="15" t="s">
        <v>1028</v>
      </c>
      <c r="E316" s="15">
        <v>210.17</v>
      </c>
      <c r="F316" s="15"/>
      <c r="G316" s="15"/>
      <c r="H316" s="15"/>
      <c r="I316" s="15"/>
      <c r="J316" s="8" t="s">
        <v>1029</v>
      </c>
      <c r="K316" s="12">
        <v>39195</v>
      </c>
      <c r="L316" s="13" t="s">
        <v>1039</v>
      </c>
      <c r="M316" s="8" t="s">
        <v>20</v>
      </c>
      <c r="N316" s="8" t="s">
        <v>1031</v>
      </c>
      <c r="O316" s="14" t="s">
        <v>715</v>
      </c>
    </row>
    <row r="317" spans="1:15" ht="48" customHeight="1">
      <c r="A317" s="7">
        <f t="shared" si="4"/>
        <v>312</v>
      </c>
      <c r="B317" s="8" t="s">
        <v>1027</v>
      </c>
      <c r="C317" s="16" t="s">
        <v>516</v>
      </c>
      <c r="D317" s="15" t="s">
        <v>1028</v>
      </c>
      <c r="E317" s="15">
        <v>210.17</v>
      </c>
      <c r="F317" s="15"/>
      <c r="G317" s="15"/>
      <c r="H317" s="15"/>
      <c r="I317" s="15"/>
      <c r="J317" s="8" t="s">
        <v>1029</v>
      </c>
      <c r="K317" s="12">
        <v>39195</v>
      </c>
      <c r="L317" s="13" t="s">
        <v>1040</v>
      </c>
      <c r="M317" s="8" t="s">
        <v>20</v>
      </c>
      <c r="N317" s="8" t="s">
        <v>1031</v>
      </c>
      <c r="O317" s="14" t="s">
        <v>715</v>
      </c>
    </row>
    <row r="318" spans="1:15" ht="48" customHeight="1">
      <c r="A318" s="7">
        <f t="shared" si="4"/>
        <v>313</v>
      </c>
      <c r="B318" s="8" t="s">
        <v>210</v>
      </c>
      <c r="C318" s="16" t="s">
        <v>516</v>
      </c>
      <c r="D318" s="15" t="s">
        <v>1028</v>
      </c>
      <c r="E318" s="15">
        <v>210.17</v>
      </c>
      <c r="F318" s="15"/>
      <c r="G318" s="15"/>
      <c r="H318" s="15"/>
      <c r="I318" s="15"/>
      <c r="J318" s="8" t="s">
        <v>1029</v>
      </c>
      <c r="K318" s="12">
        <v>39195</v>
      </c>
      <c r="L318" s="13" t="s">
        <v>1041</v>
      </c>
      <c r="M318" s="8" t="s">
        <v>20</v>
      </c>
      <c r="N318" s="8" t="s">
        <v>52</v>
      </c>
      <c r="O318" s="14" t="s">
        <v>1037</v>
      </c>
    </row>
    <row r="319" spans="1:15" ht="48" customHeight="1">
      <c r="A319" s="7">
        <f t="shared" si="4"/>
        <v>314</v>
      </c>
      <c r="B319" s="8" t="s">
        <v>210</v>
      </c>
      <c r="C319" s="16" t="s">
        <v>516</v>
      </c>
      <c r="D319" s="15" t="s">
        <v>1028</v>
      </c>
      <c r="E319" s="15">
        <v>210.17</v>
      </c>
      <c r="F319" s="15"/>
      <c r="G319" s="15"/>
      <c r="H319" s="15"/>
      <c r="I319" s="15"/>
      <c r="J319" s="8" t="s">
        <v>1029</v>
      </c>
      <c r="K319" s="12">
        <v>39195</v>
      </c>
      <c r="L319" s="13" t="s">
        <v>1042</v>
      </c>
      <c r="M319" s="8" t="s">
        <v>20</v>
      </c>
      <c r="N319" s="8" t="s">
        <v>52</v>
      </c>
      <c r="O319" s="14" t="s">
        <v>1037</v>
      </c>
    </row>
    <row r="320" spans="1:15" ht="48" customHeight="1">
      <c r="A320" s="7">
        <f t="shared" si="4"/>
        <v>315</v>
      </c>
      <c r="B320" s="8" t="s">
        <v>210</v>
      </c>
      <c r="C320" s="16" t="s">
        <v>516</v>
      </c>
      <c r="D320" s="15" t="s">
        <v>1028</v>
      </c>
      <c r="E320" s="15">
        <v>210.17</v>
      </c>
      <c r="F320" s="15"/>
      <c r="G320" s="15"/>
      <c r="H320" s="15"/>
      <c r="I320" s="15"/>
      <c r="J320" s="8" t="s">
        <v>1029</v>
      </c>
      <c r="K320" s="12">
        <v>39195</v>
      </c>
      <c r="L320" s="13" t="s">
        <v>1043</v>
      </c>
      <c r="M320" s="8" t="s">
        <v>20</v>
      </c>
      <c r="N320" s="8" t="s">
        <v>83</v>
      </c>
      <c r="O320" s="14" t="s">
        <v>963</v>
      </c>
    </row>
    <row r="321" spans="1:15" ht="48" customHeight="1">
      <c r="A321" s="7">
        <f t="shared" si="4"/>
        <v>316</v>
      </c>
      <c r="B321" s="8" t="s">
        <v>210</v>
      </c>
      <c r="C321" s="16" t="s">
        <v>516</v>
      </c>
      <c r="D321" s="15" t="s">
        <v>1028</v>
      </c>
      <c r="E321" s="15">
        <v>210.17</v>
      </c>
      <c r="F321" s="15"/>
      <c r="G321" s="15"/>
      <c r="H321" s="15"/>
      <c r="I321" s="15"/>
      <c r="J321" s="8" t="s">
        <v>1029</v>
      </c>
      <c r="K321" s="12">
        <v>39195</v>
      </c>
      <c r="L321" s="13" t="s">
        <v>1044</v>
      </c>
      <c r="M321" s="8" t="s">
        <v>20</v>
      </c>
      <c r="N321" s="8" t="s">
        <v>83</v>
      </c>
      <c r="O321" s="14" t="s">
        <v>963</v>
      </c>
    </row>
    <row r="322" spans="1:15" ht="48" customHeight="1">
      <c r="A322" s="7">
        <f t="shared" si="4"/>
        <v>317</v>
      </c>
      <c r="B322" s="8" t="s">
        <v>210</v>
      </c>
      <c r="C322" s="16" t="s">
        <v>516</v>
      </c>
      <c r="D322" s="15" t="s">
        <v>1028</v>
      </c>
      <c r="E322" s="15">
        <v>210.17</v>
      </c>
      <c r="F322" s="15"/>
      <c r="G322" s="15"/>
      <c r="H322" s="15"/>
      <c r="I322" s="15"/>
      <c r="J322" s="8" t="s">
        <v>1029</v>
      </c>
      <c r="K322" s="12">
        <v>39195</v>
      </c>
      <c r="L322" s="13" t="s">
        <v>1045</v>
      </c>
      <c r="M322" s="8" t="s">
        <v>20</v>
      </c>
      <c r="N322" s="8" t="s">
        <v>83</v>
      </c>
      <c r="O322" s="14" t="s">
        <v>963</v>
      </c>
    </row>
    <row r="323" spans="1:15" ht="48" customHeight="1">
      <c r="A323" s="7">
        <f t="shared" si="4"/>
        <v>318</v>
      </c>
      <c r="B323" s="8" t="s">
        <v>210</v>
      </c>
      <c r="C323" s="16" t="s">
        <v>516</v>
      </c>
      <c r="D323" s="15" t="s">
        <v>1028</v>
      </c>
      <c r="E323" s="15">
        <v>210.17</v>
      </c>
      <c r="F323" s="15"/>
      <c r="G323" s="15"/>
      <c r="H323" s="15"/>
      <c r="I323" s="15"/>
      <c r="J323" s="8" t="s">
        <v>1029</v>
      </c>
      <c r="K323" s="12">
        <v>39195</v>
      </c>
      <c r="L323" s="13" t="s">
        <v>1046</v>
      </c>
      <c r="M323" s="8" t="s">
        <v>20</v>
      </c>
      <c r="N323" s="8" t="s">
        <v>83</v>
      </c>
      <c r="O323" s="14" t="s">
        <v>963</v>
      </c>
    </row>
    <row r="324" spans="1:15" ht="48" customHeight="1">
      <c r="A324" s="7">
        <f t="shared" si="4"/>
        <v>319</v>
      </c>
      <c r="B324" s="8" t="s">
        <v>210</v>
      </c>
      <c r="C324" s="16" t="s">
        <v>516</v>
      </c>
      <c r="D324" s="15" t="s">
        <v>1028</v>
      </c>
      <c r="E324" s="15">
        <v>210.17</v>
      </c>
      <c r="F324" s="15"/>
      <c r="G324" s="15"/>
      <c r="H324" s="15"/>
      <c r="I324" s="15"/>
      <c r="J324" s="8" t="s">
        <v>1029</v>
      </c>
      <c r="K324" s="12">
        <v>39195</v>
      </c>
      <c r="L324" s="13" t="s">
        <v>1047</v>
      </c>
      <c r="M324" s="8" t="s">
        <v>20</v>
      </c>
      <c r="N324" s="8" t="s">
        <v>83</v>
      </c>
      <c r="O324" s="14" t="s">
        <v>963</v>
      </c>
    </row>
    <row r="325" spans="1:15" ht="48" customHeight="1">
      <c r="A325" s="7">
        <f t="shared" si="4"/>
        <v>320</v>
      </c>
      <c r="B325" s="8" t="s">
        <v>210</v>
      </c>
      <c r="C325" s="16" t="s">
        <v>516</v>
      </c>
      <c r="D325" s="15" t="s">
        <v>1028</v>
      </c>
      <c r="E325" s="15">
        <v>210.17</v>
      </c>
      <c r="F325" s="15"/>
      <c r="G325" s="15"/>
      <c r="H325" s="15"/>
      <c r="I325" s="15"/>
      <c r="J325" s="8" t="s">
        <v>1029</v>
      </c>
      <c r="K325" s="12">
        <v>39195</v>
      </c>
      <c r="L325" s="13" t="s">
        <v>1048</v>
      </c>
      <c r="M325" s="8" t="s">
        <v>20</v>
      </c>
      <c r="N325" s="8" t="s">
        <v>83</v>
      </c>
      <c r="O325" s="14" t="s">
        <v>963</v>
      </c>
    </row>
    <row r="326" spans="1:15" ht="48" customHeight="1">
      <c r="A326" s="7">
        <f t="shared" si="4"/>
        <v>321</v>
      </c>
      <c r="B326" s="8" t="s">
        <v>210</v>
      </c>
      <c r="C326" s="16" t="s">
        <v>516</v>
      </c>
      <c r="D326" s="15" t="s">
        <v>1028</v>
      </c>
      <c r="E326" s="15">
        <v>210.17</v>
      </c>
      <c r="F326" s="15"/>
      <c r="G326" s="15"/>
      <c r="H326" s="15"/>
      <c r="I326" s="15"/>
      <c r="J326" s="8" t="s">
        <v>1029</v>
      </c>
      <c r="K326" s="12">
        <v>39195</v>
      </c>
      <c r="L326" s="13" t="s">
        <v>1049</v>
      </c>
      <c r="M326" s="8" t="s">
        <v>20</v>
      </c>
      <c r="N326" s="8" t="s">
        <v>83</v>
      </c>
      <c r="O326" s="14" t="s">
        <v>963</v>
      </c>
    </row>
    <row r="327" spans="1:15" ht="48" customHeight="1">
      <c r="A327" s="7">
        <f t="shared" si="4"/>
        <v>322</v>
      </c>
      <c r="B327" s="8" t="s">
        <v>210</v>
      </c>
      <c r="C327" s="16" t="s">
        <v>516</v>
      </c>
      <c r="D327" s="15" t="s">
        <v>1028</v>
      </c>
      <c r="E327" s="15">
        <v>210.17</v>
      </c>
      <c r="F327" s="15"/>
      <c r="G327" s="15"/>
      <c r="H327" s="15"/>
      <c r="I327" s="15"/>
      <c r="J327" s="8" t="s">
        <v>1029</v>
      </c>
      <c r="K327" s="12">
        <v>39195</v>
      </c>
      <c r="L327" s="13" t="s">
        <v>1050</v>
      </c>
      <c r="M327" s="8" t="s">
        <v>20</v>
      </c>
      <c r="N327" s="8" t="s">
        <v>83</v>
      </c>
      <c r="O327" s="14" t="s">
        <v>963</v>
      </c>
    </row>
    <row r="328" spans="1:15" ht="48" customHeight="1">
      <c r="A328" s="7">
        <f t="shared" ref="A328:A391" si="5">A327+1</f>
        <v>323</v>
      </c>
      <c r="B328" s="8" t="s">
        <v>210</v>
      </c>
      <c r="C328" s="16" t="s">
        <v>516</v>
      </c>
      <c r="D328" s="15" t="s">
        <v>1028</v>
      </c>
      <c r="E328" s="15">
        <v>210.17</v>
      </c>
      <c r="F328" s="15"/>
      <c r="G328" s="15"/>
      <c r="H328" s="15"/>
      <c r="I328" s="15"/>
      <c r="J328" s="8" t="s">
        <v>1029</v>
      </c>
      <c r="K328" s="12">
        <v>39195</v>
      </c>
      <c r="L328" s="13" t="s">
        <v>1051</v>
      </c>
      <c r="M328" s="8" t="s">
        <v>20</v>
      </c>
      <c r="N328" s="8" t="s">
        <v>83</v>
      </c>
      <c r="O328" s="14" t="s">
        <v>963</v>
      </c>
    </row>
    <row r="329" spans="1:15" ht="48" customHeight="1">
      <c r="A329" s="7">
        <f t="shared" si="5"/>
        <v>324</v>
      </c>
      <c r="B329" s="8" t="s">
        <v>210</v>
      </c>
      <c r="C329" s="16" t="s">
        <v>516</v>
      </c>
      <c r="D329" s="15" t="s">
        <v>1028</v>
      </c>
      <c r="E329" s="15">
        <v>210.17</v>
      </c>
      <c r="F329" s="15"/>
      <c r="G329" s="15"/>
      <c r="H329" s="15"/>
      <c r="I329" s="15"/>
      <c r="J329" s="8" t="s">
        <v>1029</v>
      </c>
      <c r="K329" s="12">
        <v>39195</v>
      </c>
      <c r="L329" s="13" t="s">
        <v>1052</v>
      </c>
      <c r="M329" s="8" t="s">
        <v>20</v>
      </c>
      <c r="N329" s="8" t="s">
        <v>83</v>
      </c>
      <c r="O329" s="14" t="s">
        <v>963</v>
      </c>
    </row>
    <row r="330" spans="1:15" ht="48" customHeight="1">
      <c r="A330" s="7">
        <f t="shared" si="5"/>
        <v>325</v>
      </c>
      <c r="B330" s="8" t="s">
        <v>210</v>
      </c>
      <c r="C330" s="16" t="s">
        <v>516</v>
      </c>
      <c r="D330" s="15" t="s">
        <v>1028</v>
      </c>
      <c r="E330" s="15">
        <v>210.17</v>
      </c>
      <c r="F330" s="15"/>
      <c r="G330" s="15"/>
      <c r="H330" s="15"/>
      <c r="I330" s="15"/>
      <c r="J330" s="8" t="s">
        <v>1029</v>
      </c>
      <c r="K330" s="12">
        <v>39195</v>
      </c>
      <c r="L330" s="13" t="s">
        <v>1053</v>
      </c>
      <c r="M330" s="8" t="s">
        <v>20</v>
      </c>
      <c r="N330" s="8" t="s">
        <v>83</v>
      </c>
      <c r="O330" s="14" t="s">
        <v>963</v>
      </c>
    </row>
    <row r="331" spans="1:15" ht="48" customHeight="1">
      <c r="A331" s="7">
        <f t="shared" si="5"/>
        <v>326</v>
      </c>
      <c r="B331" s="8" t="s">
        <v>210</v>
      </c>
      <c r="C331" s="16" t="s">
        <v>516</v>
      </c>
      <c r="D331" s="15" t="s">
        <v>1028</v>
      </c>
      <c r="E331" s="15">
        <v>210.17</v>
      </c>
      <c r="F331" s="15"/>
      <c r="G331" s="15"/>
      <c r="H331" s="15"/>
      <c r="I331" s="15"/>
      <c r="J331" s="8" t="s">
        <v>1029</v>
      </c>
      <c r="K331" s="12">
        <v>39195</v>
      </c>
      <c r="L331" s="13" t="s">
        <v>1054</v>
      </c>
      <c r="M331" s="8" t="s">
        <v>20</v>
      </c>
      <c r="N331" s="8" t="s">
        <v>83</v>
      </c>
      <c r="O331" s="14" t="s">
        <v>963</v>
      </c>
    </row>
    <row r="332" spans="1:15" ht="48" customHeight="1">
      <c r="A332" s="7">
        <f t="shared" si="5"/>
        <v>327</v>
      </c>
      <c r="B332" s="8" t="s">
        <v>210</v>
      </c>
      <c r="C332" s="16" t="s">
        <v>516</v>
      </c>
      <c r="D332" s="15" t="s">
        <v>1028</v>
      </c>
      <c r="E332" s="15">
        <v>210.17</v>
      </c>
      <c r="F332" s="15"/>
      <c r="G332" s="15"/>
      <c r="H332" s="15"/>
      <c r="I332" s="15"/>
      <c r="J332" s="8" t="s">
        <v>1029</v>
      </c>
      <c r="K332" s="12">
        <v>39195</v>
      </c>
      <c r="L332" s="13" t="s">
        <v>1055</v>
      </c>
      <c r="M332" s="8" t="s">
        <v>20</v>
      </c>
      <c r="N332" s="8" t="s">
        <v>83</v>
      </c>
      <c r="O332" s="14" t="s">
        <v>963</v>
      </c>
    </row>
    <row r="333" spans="1:15" ht="48" customHeight="1">
      <c r="A333" s="7">
        <f t="shared" si="5"/>
        <v>328</v>
      </c>
      <c r="B333" s="8" t="s">
        <v>210</v>
      </c>
      <c r="C333" s="16" t="s">
        <v>516</v>
      </c>
      <c r="D333" s="15" t="s">
        <v>1028</v>
      </c>
      <c r="E333" s="15">
        <v>210.17</v>
      </c>
      <c r="F333" s="15"/>
      <c r="G333" s="15"/>
      <c r="H333" s="15"/>
      <c r="I333" s="15"/>
      <c r="J333" s="8" t="s">
        <v>1029</v>
      </c>
      <c r="K333" s="12">
        <v>39195</v>
      </c>
      <c r="L333" s="13" t="s">
        <v>1056</v>
      </c>
      <c r="M333" s="8" t="s">
        <v>20</v>
      </c>
      <c r="N333" s="8" t="s">
        <v>83</v>
      </c>
      <c r="O333" s="14" t="s">
        <v>963</v>
      </c>
    </row>
    <row r="334" spans="1:15" ht="48" customHeight="1">
      <c r="A334" s="7">
        <f t="shared" si="5"/>
        <v>329</v>
      </c>
      <c r="B334" s="8" t="s">
        <v>210</v>
      </c>
      <c r="C334" s="16" t="s">
        <v>516</v>
      </c>
      <c r="D334" s="15" t="s">
        <v>1028</v>
      </c>
      <c r="E334" s="15">
        <v>210.17</v>
      </c>
      <c r="F334" s="15"/>
      <c r="G334" s="15"/>
      <c r="H334" s="15"/>
      <c r="I334" s="15"/>
      <c r="J334" s="8" t="s">
        <v>1029</v>
      </c>
      <c r="K334" s="12">
        <v>39195</v>
      </c>
      <c r="L334" s="13" t="s">
        <v>1057</v>
      </c>
      <c r="M334" s="8" t="s">
        <v>20</v>
      </c>
      <c r="N334" s="8" t="s">
        <v>1058</v>
      </c>
      <c r="O334" s="14" t="s">
        <v>1059</v>
      </c>
    </row>
    <row r="335" spans="1:15" ht="48" customHeight="1">
      <c r="A335" s="7">
        <f t="shared" si="5"/>
        <v>330</v>
      </c>
      <c r="B335" s="8" t="s">
        <v>210</v>
      </c>
      <c r="C335" s="16" t="s">
        <v>516</v>
      </c>
      <c r="D335" s="15" t="s">
        <v>1028</v>
      </c>
      <c r="E335" s="15">
        <v>210.17</v>
      </c>
      <c r="F335" s="15"/>
      <c r="G335" s="15"/>
      <c r="H335" s="15"/>
      <c r="I335" s="15"/>
      <c r="J335" s="8" t="s">
        <v>1029</v>
      </c>
      <c r="K335" s="12">
        <v>39195</v>
      </c>
      <c r="L335" s="13" t="s">
        <v>1060</v>
      </c>
      <c r="M335" s="8" t="s">
        <v>20</v>
      </c>
      <c r="N335" s="8" t="s">
        <v>1061</v>
      </c>
      <c r="O335" s="14" t="s">
        <v>1062</v>
      </c>
    </row>
    <row r="336" spans="1:15" ht="48" customHeight="1">
      <c r="A336" s="7">
        <f t="shared" si="5"/>
        <v>331</v>
      </c>
      <c r="B336" s="8" t="s">
        <v>210</v>
      </c>
      <c r="C336" s="16" t="s">
        <v>516</v>
      </c>
      <c r="D336" s="15" t="s">
        <v>1028</v>
      </c>
      <c r="E336" s="15">
        <v>210.17</v>
      </c>
      <c r="F336" s="15"/>
      <c r="G336" s="15"/>
      <c r="H336" s="15"/>
      <c r="I336" s="15"/>
      <c r="J336" s="8" t="s">
        <v>1029</v>
      </c>
      <c r="K336" s="12">
        <v>39195</v>
      </c>
      <c r="L336" s="13" t="s">
        <v>1063</v>
      </c>
      <c r="M336" s="8" t="s">
        <v>20</v>
      </c>
      <c r="N336" s="8" t="s">
        <v>1061</v>
      </c>
      <c r="O336" s="14" t="s">
        <v>1062</v>
      </c>
    </row>
    <row r="337" spans="1:15" ht="48" customHeight="1">
      <c r="A337" s="7">
        <f t="shared" si="5"/>
        <v>332</v>
      </c>
      <c r="B337" s="8" t="s">
        <v>210</v>
      </c>
      <c r="C337" s="16" t="s">
        <v>516</v>
      </c>
      <c r="D337" s="15" t="s">
        <v>1028</v>
      </c>
      <c r="E337" s="15">
        <v>210.17</v>
      </c>
      <c r="F337" s="15"/>
      <c r="G337" s="15"/>
      <c r="H337" s="15"/>
      <c r="I337" s="15"/>
      <c r="J337" s="8" t="s">
        <v>1029</v>
      </c>
      <c r="K337" s="12">
        <v>39195</v>
      </c>
      <c r="L337" s="19" t="s">
        <v>1064</v>
      </c>
      <c r="M337" s="8" t="s">
        <v>20</v>
      </c>
      <c r="N337" s="8" t="s">
        <v>83</v>
      </c>
      <c r="O337" s="14" t="s">
        <v>963</v>
      </c>
    </row>
    <row r="338" spans="1:15" ht="48" customHeight="1">
      <c r="A338" s="7">
        <f t="shared" si="5"/>
        <v>333</v>
      </c>
      <c r="B338" s="8" t="s">
        <v>210</v>
      </c>
      <c r="C338" s="16" t="s">
        <v>516</v>
      </c>
      <c r="D338" s="15" t="s">
        <v>1028</v>
      </c>
      <c r="E338" s="15">
        <v>210.17</v>
      </c>
      <c r="F338" s="15"/>
      <c r="G338" s="15"/>
      <c r="H338" s="15"/>
      <c r="I338" s="15"/>
      <c r="J338" s="8" t="s">
        <v>1029</v>
      </c>
      <c r="K338" s="12">
        <v>39195</v>
      </c>
      <c r="L338" s="13" t="s">
        <v>1065</v>
      </c>
      <c r="M338" s="8" t="s">
        <v>20</v>
      </c>
      <c r="N338" s="8" t="s">
        <v>552</v>
      </c>
      <c r="O338" s="14" t="s">
        <v>1066</v>
      </c>
    </row>
    <row r="339" spans="1:15" ht="48" customHeight="1">
      <c r="A339" s="7">
        <f t="shared" si="5"/>
        <v>334</v>
      </c>
      <c r="B339" s="8" t="s">
        <v>210</v>
      </c>
      <c r="C339" s="16" t="s">
        <v>516</v>
      </c>
      <c r="D339" s="15" t="s">
        <v>1028</v>
      </c>
      <c r="E339" s="15">
        <v>210.17</v>
      </c>
      <c r="F339" s="15"/>
      <c r="G339" s="15"/>
      <c r="H339" s="15"/>
      <c r="I339" s="15"/>
      <c r="J339" s="8" t="s">
        <v>1029</v>
      </c>
      <c r="K339" s="12">
        <v>39195</v>
      </c>
      <c r="L339" s="13" t="s">
        <v>1067</v>
      </c>
      <c r="M339" s="8" t="s">
        <v>20</v>
      </c>
      <c r="N339" s="8" t="s">
        <v>1068</v>
      </c>
      <c r="O339" s="14" t="s">
        <v>220</v>
      </c>
    </row>
    <row r="340" spans="1:15" ht="48" customHeight="1">
      <c r="A340" s="7">
        <f t="shared" si="5"/>
        <v>335</v>
      </c>
      <c r="B340" s="8" t="s">
        <v>210</v>
      </c>
      <c r="C340" s="16" t="s">
        <v>516</v>
      </c>
      <c r="D340" s="15" t="s">
        <v>1028</v>
      </c>
      <c r="E340" s="15">
        <v>210.17</v>
      </c>
      <c r="F340" s="15" t="s">
        <v>598</v>
      </c>
      <c r="G340" s="15"/>
      <c r="H340" s="15"/>
      <c r="I340" s="15"/>
      <c r="J340" s="8" t="s">
        <v>1029</v>
      </c>
      <c r="K340" s="12">
        <v>39195</v>
      </c>
      <c r="L340" s="13" t="s">
        <v>1069</v>
      </c>
      <c r="M340" s="8" t="s">
        <v>20</v>
      </c>
      <c r="N340" s="8" t="s">
        <v>59</v>
      </c>
      <c r="O340" s="14" t="s">
        <v>34</v>
      </c>
    </row>
    <row r="341" spans="1:15" ht="48" customHeight="1">
      <c r="A341" s="7">
        <f t="shared" si="5"/>
        <v>336</v>
      </c>
      <c r="B341" s="8" t="s">
        <v>210</v>
      </c>
      <c r="C341" s="16" t="s">
        <v>516</v>
      </c>
      <c r="D341" s="15" t="s">
        <v>1028</v>
      </c>
      <c r="E341" s="15">
        <v>210.17</v>
      </c>
      <c r="F341" s="15"/>
      <c r="G341" s="15"/>
      <c r="H341" s="15"/>
      <c r="I341" s="15"/>
      <c r="J341" s="8" t="s">
        <v>1029</v>
      </c>
      <c r="K341" s="12">
        <v>39195</v>
      </c>
      <c r="L341" s="13" t="s">
        <v>1070</v>
      </c>
      <c r="M341" s="8" t="s">
        <v>20</v>
      </c>
      <c r="N341" s="8" t="s">
        <v>131</v>
      </c>
      <c r="O341" s="14" t="s">
        <v>132</v>
      </c>
    </row>
    <row r="342" spans="1:15" ht="48" customHeight="1">
      <c r="A342" s="7">
        <f t="shared" si="5"/>
        <v>337</v>
      </c>
      <c r="B342" s="8" t="s">
        <v>1071</v>
      </c>
      <c r="C342" s="16" t="s">
        <v>516</v>
      </c>
      <c r="D342" s="15" t="s">
        <v>1028</v>
      </c>
      <c r="E342" s="15">
        <v>630.51</v>
      </c>
      <c r="F342" s="15"/>
      <c r="G342" s="15"/>
      <c r="H342" s="15"/>
      <c r="I342" s="15"/>
      <c r="J342" s="8" t="s">
        <v>1029</v>
      </c>
      <c r="K342" s="12">
        <v>39195</v>
      </c>
      <c r="L342" s="13" t="s">
        <v>1072</v>
      </c>
      <c r="M342" s="8" t="s">
        <v>20</v>
      </c>
      <c r="N342" s="8" t="s">
        <v>544</v>
      </c>
      <c r="O342" s="14" t="s">
        <v>242</v>
      </c>
    </row>
    <row r="343" spans="1:15" ht="48" customHeight="1">
      <c r="A343" s="7">
        <f t="shared" si="5"/>
        <v>338</v>
      </c>
      <c r="B343" s="8" t="s">
        <v>1073</v>
      </c>
      <c r="C343" s="16" t="s">
        <v>516</v>
      </c>
      <c r="D343" s="15" t="s">
        <v>1028</v>
      </c>
      <c r="E343" s="53">
        <v>21858.25</v>
      </c>
      <c r="F343" s="15"/>
      <c r="G343" s="15"/>
      <c r="H343" s="15"/>
      <c r="I343" s="15"/>
      <c r="J343" s="8" t="s">
        <v>1029</v>
      </c>
      <c r="K343" s="12">
        <v>39195</v>
      </c>
      <c r="L343" s="13" t="s">
        <v>1074</v>
      </c>
      <c r="M343" s="8" t="s">
        <v>20</v>
      </c>
      <c r="N343" s="8" t="s">
        <v>165</v>
      </c>
      <c r="O343" s="14" t="s">
        <v>1075</v>
      </c>
    </row>
    <row r="344" spans="1:15" ht="48" customHeight="1">
      <c r="A344" s="7">
        <f t="shared" si="5"/>
        <v>339</v>
      </c>
      <c r="B344" s="8" t="s">
        <v>210</v>
      </c>
      <c r="C344" s="16" t="s">
        <v>516</v>
      </c>
      <c r="D344" s="15" t="s">
        <v>1028</v>
      </c>
      <c r="E344" s="53">
        <v>210.17</v>
      </c>
      <c r="F344" s="15"/>
      <c r="G344" s="15"/>
      <c r="H344" s="15"/>
      <c r="I344" s="15"/>
      <c r="J344" s="8" t="s">
        <v>1029</v>
      </c>
      <c r="K344" s="12">
        <v>39195</v>
      </c>
      <c r="L344" s="13" t="s">
        <v>1076</v>
      </c>
      <c r="M344" s="8" t="s">
        <v>20</v>
      </c>
      <c r="N344" s="8" t="s">
        <v>583</v>
      </c>
      <c r="O344" s="14" t="s">
        <v>231</v>
      </c>
    </row>
    <row r="345" spans="1:15" ht="48" customHeight="1">
      <c r="A345" s="7">
        <f t="shared" si="5"/>
        <v>340</v>
      </c>
      <c r="B345" s="8" t="s">
        <v>1077</v>
      </c>
      <c r="C345" s="16" t="s">
        <v>516</v>
      </c>
      <c r="D345" s="15" t="s">
        <v>1028</v>
      </c>
      <c r="E345" s="53">
        <v>2101.6999999999998</v>
      </c>
      <c r="F345" s="15"/>
      <c r="G345" s="15"/>
      <c r="H345" s="15"/>
      <c r="I345" s="15"/>
      <c r="J345" s="8" t="s">
        <v>1029</v>
      </c>
      <c r="K345" s="12">
        <v>39195</v>
      </c>
      <c r="L345" s="13" t="s">
        <v>1078</v>
      </c>
      <c r="M345" s="8" t="s">
        <v>20</v>
      </c>
      <c r="N345" s="8" t="s">
        <v>191</v>
      </c>
      <c r="O345" s="14" t="s">
        <v>192</v>
      </c>
    </row>
    <row r="346" spans="1:15" ht="48" customHeight="1">
      <c r="A346" s="7">
        <f t="shared" si="5"/>
        <v>341</v>
      </c>
      <c r="B346" s="8" t="s">
        <v>1079</v>
      </c>
      <c r="C346" s="16" t="s">
        <v>589</v>
      </c>
      <c r="D346" s="15" t="s">
        <v>1080</v>
      </c>
      <c r="E346" s="15">
        <v>937.25</v>
      </c>
      <c r="F346" s="15"/>
      <c r="G346" s="15"/>
      <c r="H346" s="15"/>
      <c r="I346" s="15"/>
      <c r="J346" s="8" t="s">
        <v>1081</v>
      </c>
      <c r="K346" s="12">
        <v>39197</v>
      </c>
      <c r="L346" s="13" t="s">
        <v>1082</v>
      </c>
      <c r="M346" s="8" t="s">
        <v>20</v>
      </c>
      <c r="N346" s="8" t="s">
        <v>165</v>
      </c>
      <c r="O346" s="14" t="s">
        <v>1075</v>
      </c>
    </row>
    <row r="347" spans="1:15" ht="48" customHeight="1">
      <c r="A347" s="7">
        <f t="shared" si="5"/>
        <v>342</v>
      </c>
      <c r="B347" s="8" t="s">
        <v>1079</v>
      </c>
      <c r="C347" s="16" t="s">
        <v>589</v>
      </c>
      <c r="D347" s="15" t="s">
        <v>1080</v>
      </c>
      <c r="E347" s="15">
        <v>937.25</v>
      </c>
      <c r="F347" s="15"/>
      <c r="G347" s="15"/>
      <c r="H347" s="15"/>
      <c r="I347" s="15"/>
      <c r="J347" s="8" t="s">
        <v>1081</v>
      </c>
      <c r="K347" s="12">
        <v>39197</v>
      </c>
      <c r="L347" s="13" t="s">
        <v>1083</v>
      </c>
      <c r="M347" s="8" t="s">
        <v>20</v>
      </c>
      <c r="N347" s="8" t="s">
        <v>165</v>
      </c>
      <c r="O347" s="14" t="s">
        <v>1075</v>
      </c>
    </row>
    <row r="348" spans="1:15" ht="48" customHeight="1">
      <c r="A348" s="7">
        <f t="shared" si="5"/>
        <v>343</v>
      </c>
      <c r="B348" s="8" t="s">
        <v>1084</v>
      </c>
      <c r="C348" s="16" t="s">
        <v>589</v>
      </c>
      <c r="D348" s="15" t="s">
        <v>1080</v>
      </c>
      <c r="E348" s="15">
        <v>937.25</v>
      </c>
      <c r="F348" s="15"/>
      <c r="G348" s="15"/>
      <c r="H348" s="15"/>
      <c r="I348" s="15"/>
      <c r="J348" s="8" t="s">
        <v>1081</v>
      </c>
      <c r="K348" s="12">
        <v>39197</v>
      </c>
      <c r="L348" s="13" t="s">
        <v>1085</v>
      </c>
      <c r="M348" s="8" t="s">
        <v>20</v>
      </c>
      <c r="N348" s="8" t="s">
        <v>165</v>
      </c>
      <c r="O348" s="14" t="s">
        <v>1075</v>
      </c>
    </row>
    <row r="349" spans="1:15" ht="48" customHeight="1">
      <c r="A349" s="7">
        <f t="shared" si="5"/>
        <v>344</v>
      </c>
      <c r="B349" s="8" t="s">
        <v>1086</v>
      </c>
      <c r="C349" s="16" t="s">
        <v>589</v>
      </c>
      <c r="D349" s="15" t="s">
        <v>1080</v>
      </c>
      <c r="E349" s="15">
        <v>6560.75</v>
      </c>
      <c r="F349" s="15"/>
      <c r="G349" s="15"/>
      <c r="H349" s="15"/>
      <c r="I349" s="15"/>
      <c r="J349" s="8" t="s">
        <v>1081</v>
      </c>
      <c r="K349" s="12">
        <v>39197</v>
      </c>
      <c r="L349" s="13" t="s">
        <v>1087</v>
      </c>
      <c r="M349" s="8" t="s">
        <v>20</v>
      </c>
      <c r="N349" s="8" t="s">
        <v>165</v>
      </c>
      <c r="O349" s="14" t="s">
        <v>1075</v>
      </c>
    </row>
    <row r="350" spans="1:15" ht="48" customHeight="1">
      <c r="A350" s="7">
        <f t="shared" si="5"/>
        <v>345</v>
      </c>
      <c r="B350" s="8" t="s">
        <v>117</v>
      </c>
      <c r="C350" s="16" t="s">
        <v>589</v>
      </c>
      <c r="D350" s="15" t="s">
        <v>1088</v>
      </c>
      <c r="E350" s="15">
        <v>969.45</v>
      </c>
      <c r="F350" s="15"/>
      <c r="G350" s="15"/>
      <c r="H350" s="15"/>
      <c r="I350" s="15"/>
      <c r="J350" s="8" t="s">
        <v>1089</v>
      </c>
      <c r="K350" s="12">
        <v>39206</v>
      </c>
      <c r="L350" s="13" t="s">
        <v>1090</v>
      </c>
      <c r="M350" s="8" t="s">
        <v>20</v>
      </c>
      <c r="N350" s="8" t="s">
        <v>1091</v>
      </c>
      <c r="O350" s="14" t="s">
        <v>1092</v>
      </c>
    </row>
    <row r="351" spans="1:15" ht="48" customHeight="1">
      <c r="A351" s="7">
        <f t="shared" si="5"/>
        <v>346</v>
      </c>
      <c r="B351" s="8" t="s">
        <v>1093</v>
      </c>
      <c r="C351" s="16" t="s">
        <v>589</v>
      </c>
      <c r="D351" s="15" t="s">
        <v>1094</v>
      </c>
      <c r="E351" s="15">
        <v>2950</v>
      </c>
      <c r="F351" s="15"/>
      <c r="G351" s="15"/>
      <c r="H351" s="15"/>
      <c r="I351" s="15"/>
      <c r="J351" s="8" t="s">
        <v>1095</v>
      </c>
      <c r="K351" s="12">
        <v>39209</v>
      </c>
      <c r="L351" s="13" t="s">
        <v>1096</v>
      </c>
      <c r="M351" s="8" t="s">
        <v>20</v>
      </c>
      <c r="N351" s="8" t="s">
        <v>83</v>
      </c>
      <c r="O351" s="14" t="s">
        <v>1097</v>
      </c>
    </row>
    <row r="352" spans="1:15" ht="48" customHeight="1">
      <c r="A352" s="7">
        <f t="shared" si="5"/>
        <v>347</v>
      </c>
      <c r="B352" s="8" t="s">
        <v>1098</v>
      </c>
      <c r="C352" s="16" t="s">
        <v>589</v>
      </c>
      <c r="D352" s="15" t="s">
        <v>1094</v>
      </c>
      <c r="E352" s="15">
        <v>2950</v>
      </c>
      <c r="F352" s="15"/>
      <c r="G352" s="15"/>
      <c r="H352" s="15"/>
      <c r="I352" s="15"/>
      <c r="J352" s="8" t="s">
        <v>1095</v>
      </c>
      <c r="K352" s="12">
        <v>39209</v>
      </c>
      <c r="L352" s="13" t="s">
        <v>1099</v>
      </c>
      <c r="M352" s="8" t="s">
        <v>20</v>
      </c>
      <c r="N352" s="8" t="s">
        <v>83</v>
      </c>
      <c r="O352" s="14" t="s">
        <v>1097</v>
      </c>
    </row>
    <row r="353" spans="1:15" ht="48" customHeight="1">
      <c r="A353" s="7">
        <f t="shared" si="5"/>
        <v>348</v>
      </c>
      <c r="B353" s="8" t="s">
        <v>1100</v>
      </c>
      <c r="C353" s="16" t="s">
        <v>589</v>
      </c>
      <c r="D353" s="15" t="s">
        <v>1094</v>
      </c>
      <c r="E353" s="15">
        <v>2950.01</v>
      </c>
      <c r="F353" s="15"/>
      <c r="G353" s="15"/>
      <c r="H353" s="15"/>
      <c r="I353" s="15"/>
      <c r="J353" s="8" t="s">
        <v>1095</v>
      </c>
      <c r="K353" s="12">
        <v>39209</v>
      </c>
      <c r="L353" s="13" t="s">
        <v>1101</v>
      </c>
      <c r="M353" s="8" t="s">
        <v>20</v>
      </c>
      <c r="N353" s="8" t="s">
        <v>41</v>
      </c>
      <c r="O353" s="14" t="s">
        <v>1102</v>
      </c>
    </row>
    <row r="354" spans="1:15" ht="48" customHeight="1">
      <c r="A354" s="7">
        <f t="shared" si="5"/>
        <v>349</v>
      </c>
      <c r="B354" s="8" t="s">
        <v>1103</v>
      </c>
      <c r="C354" s="16" t="s">
        <v>589</v>
      </c>
      <c r="D354" s="15" t="s">
        <v>1104</v>
      </c>
      <c r="E354" s="15">
        <v>1350</v>
      </c>
      <c r="F354" s="15"/>
      <c r="G354" s="15"/>
      <c r="H354" s="15"/>
      <c r="I354" s="15"/>
      <c r="J354" s="8" t="s">
        <v>1105</v>
      </c>
      <c r="K354" s="12">
        <v>39210</v>
      </c>
      <c r="L354" s="13" t="s">
        <v>1106</v>
      </c>
      <c r="M354" s="8" t="s">
        <v>20</v>
      </c>
      <c r="N354" s="8" t="s">
        <v>1107</v>
      </c>
      <c r="O354" s="14" t="s">
        <v>922</v>
      </c>
    </row>
    <row r="355" spans="1:15" ht="48" customHeight="1">
      <c r="A355" s="7">
        <f t="shared" si="5"/>
        <v>350</v>
      </c>
      <c r="B355" s="8" t="s">
        <v>1108</v>
      </c>
      <c r="C355" s="16" t="s">
        <v>589</v>
      </c>
      <c r="D355" s="15" t="s">
        <v>1104</v>
      </c>
      <c r="E355" s="15">
        <v>999</v>
      </c>
      <c r="F355" s="15"/>
      <c r="G355" s="15"/>
      <c r="H355" s="15"/>
      <c r="I355" s="54"/>
      <c r="J355" s="8" t="s">
        <v>1109</v>
      </c>
      <c r="K355" s="12">
        <v>39217</v>
      </c>
      <c r="L355" s="13" t="s">
        <v>1110</v>
      </c>
      <c r="M355" s="8" t="s">
        <v>20</v>
      </c>
      <c r="N355" s="8" t="s">
        <v>430</v>
      </c>
      <c r="O355" s="14" t="s">
        <v>533</v>
      </c>
    </row>
    <row r="356" spans="1:15" ht="48" customHeight="1">
      <c r="A356" s="7">
        <f t="shared" si="5"/>
        <v>351</v>
      </c>
      <c r="B356" s="8" t="s">
        <v>1111</v>
      </c>
      <c r="C356" s="16" t="s">
        <v>589</v>
      </c>
      <c r="D356" s="15" t="s">
        <v>1112</v>
      </c>
      <c r="E356" s="15">
        <v>2940</v>
      </c>
      <c r="F356" s="15"/>
      <c r="G356" s="15"/>
      <c r="H356" s="15"/>
      <c r="I356" s="15"/>
      <c r="J356" s="8" t="s">
        <v>1113</v>
      </c>
      <c r="K356" s="12">
        <v>39218</v>
      </c>
      <c r="L356" s="13" t="s">
        <v>27</v>
      </c>
      <c r="M356" s="8" t="s">
        <v>32</v>
      </c>
      <c r="N356" s="8" t="s">
        <v>378</v>
      </c>
      <c r="O356" s="14" t="s">
        <v>1114</v>
      </c>
    </row>
    <row r="357" spans="1:15" ht="48" customHeight="1">
      <c r="A357" s="7">
        <f t="shared" si="5"/>
        <v>352</v>
      </c>
      <c r="B357" s="8" t="s">
        <v>1115</v>
      </c>
      <c r="C357" s="16" t="s">
        <v>346</v>
      </c>
      <c r="D357" s="15" t="s">
        <v>1116</v>
      </c>
      <c r="E357" s="15">
        <v>8690</v>
      </c>
      <c r="F357" s="15"/>
      <c r="G357" s="15"/>
      <c r="H357" s="15"/>
      <c r="I357" s="15"/>
      <c r="J357" s="8" t="s">
        <v>1117</v>
      </c>
      <c r="K357" s="12">
        <v>39224</v>
      </c>
      <c r="L357" s="55" t="s">
        <v>1118</v>
      </c>
      <c r="M357" s="8" t="s">
        <v>20</v>
      </c>
      <c r="N357" s="8" t="s">
        <v>165</v>
      </c>
      <c r="O357" s="14" t="s">
        <v>319</v>
      </c>
    </row>
    <row r="358" spans="1:15" ht="48" customHeight="1">
      <c r="A358" s="7">
        <f t="shared" si="5"/>
        <v>353</v>
      </c>
      <c r="B358" s="8" t="s">
        <v>1119</v>
      </c>
      <c r="C358" s="16" t="s">
        <v>201</v>
      </c>
      <c r="D358" s="15" t="s">
        <v>1120</v>
      </c>
      <c r="E358" s="15">
        <v>1667.5</v>
      </c>
      <c r="F358" s="15"/>
      <c r="G358" s="15"/>
      <c r="H358" s="15"/>
      <c r="I358" s="15"/>
      <c r="J358" s="8" t="s">
        <v>1121</v>
      </c>
      <c r="K358" s="12">
        <v>39225</v>
      </c>
      <c r="L358" s="13" t="s">
        <v>1122</v>
      </c>
      <c r="M358" s="8" t="s">
        <v>20</v>
      </c>
      <c r="N358" s="8" t="s">
        <v>1123</v>
      </c>
      <c r="O358" s="56" t="s">
        <v>1124</v>
      </c>
    </row>
    <row r="359" spans="1:15" ht="48" customHeight="1">
      <c r="A359" s="7">
        <f t="shared" si="5"/>
        <v>354</v>
      </c>
      <c r="B359" s="8" t="s">
        <v>1125</v>
      </c>
      <c r="C359" s="16" t="s">
        <v>201</v>
      </c>
      <c r="D359" s="15" t="s">
        <v>1126</v>
      </c>
      <c r="E359" s="15">
        <v>1374.25</v>
      </c>
      <c r="F359" s="15"/>
      <c r="G359" s="15"/>
      <c r="H359" s="15"/>
      <c r="I359" s="15"/>
      <c r="J359" s="8" t="s">
        <v>1127</v>
      </c>
      <c r="K359" s="12">
        <v>39231</v>
      </c>
      <c r="L359" s="13" t="s">
        <v>1128</v>
      </c>
      <c r="M359" s="8" t="s">
        <v>1129</v>
      </c>
      <c r="N359" s="8" t="s">
        <v>714</v>
      </c>
      <c r="O359" s="14" t="s">
        <v>715</v>
      </c>
    </row>
    <row r="360" spans="1:15" ht="48" customHeight="1">
      <c r="A360" s="7">
        <f t="shared" si="5"/>
        <v>355</v>
      </c>
      <c r="B360" s="8" t="s">
        <v>1130</v>
      </c>
      <c r="C360" s="16" t="s">
        <v>201</v>
      </c>
      <c r="D360" s="15" t="s">
        <v>1131</v>
      </c>
      <c r="E360" s="15">
        <v>2499</v>
      </c>
      <c r="F360" s="15"/>
      <c r="G360" s="15"/>
      <c r="H360" s="15"/>
      <c r="I360" s="15"/>
      <c r="J360" s="8" t="s">
        <v>1132</v>
      </c>
      <c r="K360" s="12">
        <v>39238</v>
      </c>
      <c r="L360" s="13"/>
      <c r="M360" s="8" t="s">
        <v>397</v>
      </c>
      <c r="N360" s="8"/>
      <c r="O360" s="14" t="s">
        <v>360</v>
      </c>
    </row>
    <row r="361" spans="1:15" ht="48" customHeight="1">
      <c r="A361" s="7">
        <f t="shared" si="5"/>
        <v>356</v>
      </c>
      <c r="B361" s="8" t="s">
        <v>1133</v>
      </c>
      <c r="C361" s="16" t="s">
        <v>201</v>
      </c>
      <c r="D361" s="15" t="s">
        <v>1134</v>
      </c>
      <c r="E361" s="15">
        <v>1999</v>
      </c>
      <c r="F361" s="15"/>
      <c r="G361" s="15"/>
      <c r="H361" s="15"/>
      <c r="I361" s="15"/>
      <c r="J361" s="8" t="s">
        <v>1135</v>
      </c>
      <c r="K361" s="12">
        <v>39238</v>
      </c>
      <c r="L361" s="13" t="s">
        <v>1136</v>
      </c>
      <c r="M361" s="8" t="s">
        <v>20</v>
      </c>
      <c r="N361" s="8" t="s">
        <v>52</v>
      </c>
      <c r="O361" s="14" t="s">
        <v>22</v>
      </c>
    </row>
    <row r="362" spans="1:15" ht="48" customHeight="1">
      <c r="A362" s="7">
        <f t="shared" si="5"/>
        <v>357</v>
      </c>
      <c r="B362" s="8" t="s">
        <v>1137</v>
      </c>
      <c r="C362" s="16" t="s">
        <v>201</v>
      </c>
      <c r="D362" s="15" t="s">
        <v>1138</v>
      </c>
      <c r="E362" s="15">
        <v>980</v>
      </c>
      <c r="F362" s="15"/>
      <c r="G362" s="15"/>
      <c r="H362" s="15"/>
      <c r="I362" s="15"/>
      <c r="J362" s="8" t="s">
        <v>1139</v>
      </c>
      <c r="K362" s="12">
        <v>39241</v>
      </c>
      <c r="L362" s="13" t="s">
        <v>1140</v>
      </c>
      <c r="M362" s="8" t="s">
        <v>20</v>
      </c>
      <c r="N362" s="8" t="s">
        <v>666</v>
      </c>
      <c r="O362" s="14" t="s">
        <v>1141</v>
      </c>
    </row>
    <row r="363" spans="1:15" ht="48" customHeight="1">
      <c r="A363" s="7">
        <f t="shared" si="5"/>
        <v>358</v>
      </c>
      <c r="B363" s="8" t="s">
        <v>1142</v>
      </c>
      <c r="C363" s="16" t="s">
        <v>61</v>
      </c>
      <c r="D363" s="15" t="s">
        <v>1143</v>
      </c>
      <c r="E363" s="15">
        <v>569.25</v>
      </c>
      <c r="F363" s="15"/>
      <c r="G363" s="15"/>
      <c r="H363" s="15"/>
      <c r="I363" s="15"/>
      <c r="J363" s="8" t="s">
        <v>1144</v>
      </c>
      <c r="K363" s="12">
        <v>39246</v>
      </c>
      <c r="L363" s="13" t="s">
        <v>1145</v>
      </c>
      <c r="M363" s="8" t="s">
        <v>20</v>
      </c>
      <c r="N363" s="8" t="s">
        <v>1061</v>
      </c>
      <c r="O363" s="14" t="s">
        <v>1146</v>
      </c>
    </row>
    <row r="364" spans="1:15" ht="48" customHeight="1">
      <c r="A364" s="7">
        <f t="shared" si="5"/>
        <v>359</v>
      </c>
      <c r="B364" s="8" t="s">
        <v>1142</v>
      </c>
      <c r="C364" s="16" t="s">
        <v>61</v>
      </c>
      <c r="D364" s="15" t="s">
        <v>1143</v>
      </c>
      <c r="E364" s="15">
        <v>569.25</v>
      </c>
      <c r="F364" s="15"/>
      <c r="G364" s="15"/>
      <c r="H364" s="15"/>
      <c r="I364" s="15"/>
      <c r="J364" s="8" t="s">
        <v>1144</v>
      </c>
      <c r="K364" s="12">
        <v>39246</v>
      </c>
      <c r="L364" s="13" t="s">
        <v>1147</v>
      </c>
      <c r="M364" s="8" t="s">
        <v>20</v>
      </c>
      <c r="N364" s="8" t="s">
        <v>199</v>
      </c>
      <c r="O364" s="27" t="s">
        <v>533</v>
      </c>
    </row>
    <row r="365" spans="1:15" ht="48" customHeight="1">
      <c r="A365" s="7">
        <f t="shared" si="5"/>
        <v>360</v>
      </c>
      <c r="B365" s="8" t="s">
        <v>1148</v>
      </c>
      <c r="C365" s="16" t="s">
        <v>61</v>
      </c>
      <c r="D365" s="15" t="s">
        <v>1143</v>
      </c>
      <c r="E365" s="15">
        <v>1529.5</v>
      </c>
      <c r="F365" s="15"/>
      <c r="G365" s="15"/>
      <c r="H365" s="15"/>
      <c r="I365" s="15"/>
      <c r="J365" s="8" t="s">
        <v>1144</v>
      </c>
      <c r="K365" s="12">
        <v>39246</v>
      </c>
      <c r="L365" s="13" t="s">
        <v>1149</v>
      </c>
      <c r="M365" s="8" t="s">
        <v>20</v>
      </c>
      <c r="N365" s="8" t="s">
        <v>1150</v>
      </c>
      <c r="O365" s="14" t="s">
        <v>1124</v>
      </c>
    </row>
    <row r="366" spans="1:15" ht="48" customHeight="1">
      <c r="A366" s="7">
        <f t="shared" si="5"/>
        <v>361</v>
      </c>
      <c r="B366" s="8" t="s">
        <v>1151</v>
      </c>
      <c r="C366" s="16" t="s">
        <v>61</v>
      </c>
      <c r="D366" s="15" t="s">
        <v>1143</v>
      </c>
      <c r="E366" s="15">
        <v>1529.5</v>
      </c>
      <c r="F366" s="15"/>
      <c r="G366" s="15"/>
      <c r="H366" s="15"/>
      <c r="I366" s="15"/>
      <c r="J366" s="8" t="s">
        <v>1144</v>
      </c>
      <c r="K366" s="12">
        <v>39246</v>
      </c>
      <c r="L366" s="13" t="s">
        <v>1152</v>
      </c>
      <c r="M366" s="8" t="s">
        <v>20</v>
      </c>
      <c r="N366" s="8" t="s">
        <v>131</v>
      </c>
      <c r="O366" s="14" t="s">
        <v>132</v>
      </c>
    </row>
    <row r="367" spans="1:15" ht="48" customHeight="1">
      <c r="A367" s="7">
        <f t="shared" si="5"/>
        <v>362</v>
      </c>
      <c r="B367" s="8" t="s">
        <v>1153</v>
      </c>
      <c r="C367" s="16" t="s">
        <v>61</v>
      </c>
      <c r="D367" s="15" t="s">
        <v>1143</v>
      </c>
      <c r="E367" s="15">
        <v>1880.25</v>
      </c>
      <c r="F367" s="15"/>
      <c r="G367" s="15"/>
      <c r="H367" s="15"/>
      <c r="I367" s="15"/>
      <c r="J367" s="8" t="s">
        <v>1144</v>
      </c>
      <c r="K367" s="12">
        <v>39246</v>
      </c>
      <c r="L367" s="13" t="s">
        <v>1154</v>
      </c>
      <c r="M367" s="8" t="s">
        <v>20</v>
      </c>
      <c r="N367" s="8" t="s">
        <v>1155</v>
      </c>
      <c r="O367" s="14" t="s">
        <v>715</v>
      </c>
    </row>
    <row r="368" spans="1:15" ht="48" customHeight="1">
      <c r="A368" s="7">
        <f t="shared" si="5"/>
        <v>363</v>
      </c>
      <c r="B368" s="8" t="s">
        <v>1156</v>
      </c>
      <c r="C368" s="16" t="s">
        <v>61</v>
      </c>
      <c r="D368" s="15" t="s">
        <v>1143</v>
      </c>
      <c r="E368" s="15">
        <v>3680</v>
      </c>
      <c r="F368" s="15"/>
      <c r="G368" s="15"/>
      <c r="H368" s="15"/>
      <c r="I368" s="15"/>
      <c r="J368" s="8" t="s">
        <v>1144</v>
      </c>
      <c r="K368" s="12">
        <v>39246</v>
      </c>
      <c r="L368" s="13" t="s">
        <v>1157</v>
      </c>
      <c r="M368" s="8" t="s">
        <v>20</v>
      </c>
      <c r="N368" s="8" t="s">
        <v>1155</v>
      </c>
      <c r="O368" s="14" t="s">
        <v>715</v>
      </c>
    </row>
    <row r="369" spans="1:15" ht="48" customHeight="1">
      <c r="A369" s="7">
        <f t="shared" si="5"/>
        <v>364</v>
      </c>
      <c r="B369" s="8" t="s">
        <v>1158</v>
      </c>
      <c r="C369" s="16" t="s">
        <v>61</v>
      </c>
      <c r="D369" s="15" t="s">
        <v>1143</v>
      </c>
      <c r="E369" s="15">
        <v>2415</v>
      </c>
      <c r="F369" s="15"/>
      <c r="G369" s="15"/>
      <c r="H369" s="15"/>
      <c r="I369" s="15"/>
      <c r="J369" s="8" t="s">
        <v>1144</v>
      </c>
      <c r="K369" s="12">
        <v>39246</v>
      </c>
      <c r="L369" s="13" t="s">
        <v>1159</v>
      </c>
      <c r="M369" s="8" t="s">
        <v>20</v>
      </c>
      <c r="N369" s="8" t="s">
        <v>65</v>
      </c>
      <c r="O369" s="14" t="s">
        <v>66</v>
      </c>
    </row>
    <row r="370" spans="1:15" ht="48" customHeight="1">
      <c r="A370" s="7">
        <f t="shared" si="5"/>
        <v>365</v>
      </c>
      <c r="B370" s="8" t="s">
        <v>1160</v>
      </c>
      <c r="C370" s="16" t="s">
        <v>201</v>
      </c>
      <c r="D370" s="15" t="s">
        <v>1161</v>
      </c>
      <c r="E370" s="15">
        <v>851</v>
      </c>
      <c r="F370" s="15"/>
      <c r="G370" s="15"/>
      <c r="H370" s="15"/>
      <c r="I370" s="15"/>
      <c r="J370" s="8" t="s">
        <v>1162</v>
      </c>
      <c r="K370" s="12">
        <v>39251</v>
      </c>
      <c r="L370" s="13" t="s">
        <v>1163</v>
      </c>
      <c r="M370" s="8" t="s">
        <v>20</v>
      </c>
      <c r="N370" s="8" t="s">
        <v>1164</v>
      </c>
      <c r="O370" s="14" t="s">
        <v>234</v>
      </c>
    </row>
    <row r="371" spans="1:15" ht="48" customHeight="1">
      <c r="A371" s="7">
        <f t="shared" si="5"/>
        <v>366</v>
      </c>
      <c r="B371" s="8" t="s">
        <v>1165</v>
      </c>
      <c r="C371" s="16" t="s">
        <v>201</v>
      </c>
      <c r="D371" s="15" t="s">
        <v>1138</v>
      </c>
      <c r="E371" s="15">
        <v>980</v>
      </c>
      <c r="F371" s="15"/>
      <c r="G371" s="15"/>
      <c r="H371" s="15"/>
      <c r="I371" s="15"/>
      <c r="J371" s="8" t="s">
        <v>1139</v>
      </c>
      <c r="K371" s="12">
        <v>39274</v>
      </c>
      <c r="L371" s="13" t="s">
        <v>1166</v>
      </c>
      <c r="M371" s="8" t="s">
        <v>20</v>
      </c>
      <c r="N371" s="8" t="s">
        <v>1155</v>
      </c>
      <c r="O371" s="14" t="s">
        <v>715</v>
      </c>
    </row>
    <row r="372" spans="1:15" ht="48" customHeight="1">
      <c r="A372" s="7">
        <f t="shared" si="5"/>
        <v>367</v>
      </c>
      <c r="B372" s="8" t="s">
        <v>1167</v>
      </c>
      <c r="C372" s="16" t="s">
        <v>201</v>
      </c>
      <c r="D372" s="15" t="s">
        <v>1138</v>
      </c>
      <c r="E372" s="15">
        <v>980</v>
      </c>
      <c r="F372" s="15"/>
      <c r="G372" s="15"/>
      <c r="H372" s="15"/>
      <c r="I372" s="15"/>
      <c r="J372" s="8" t="s">
        <v>1168</v>
      </c>
      <c r="K372" s="12">
        <v>39274</v>
      </c>
      <c r="L372" s="13" t="s">
        <v>1169</v>
      </c>
      <c r="M372" s="8" t="s">
        <v>20</v>
      </c>
      <c r="N372" s="8" t="s">
        <v>59</v>
      </c>
      <c r="O372" s="14" t="s">
        <v>34</v>
      </c>
    </row>
    <row r="373" spans="1:15" ht="48" customHeight="1">
      <c r="A373" s="7">
        <f t="shared" si="5"/>
        <v>368</v>
      </c>
      <c r="B373" s="8" t="s">
        <v>1170</v>
      </c>
      <c r="C373" s="16" t="s">
        <v>187</v>
      </c>
      <c r="D373" s="15" t="s">
        <v>1171</v>
      </c>
      <c r="E373" s="15">
        <v>5452.15</v>
      </c>
      <c r="F373" s="15"/>
      <c r="G373" s="15"/>
      <c r="H373" s="15"/>
      <c r="I373" s="15"/>
      <c r="J373" s="8" t="s">
        <v>1172</v>
      </c>
      <c r="K373" s="12">
        <v>39379</v>
      </c>
      <c r="L373" s="13" t="s">
        <v>1173</v>
      </c>
      <c r="M373" s="8" t="s">
        <v>20</v>
      </c>
      <c r="N373" s="8" t="s">
        <v>209</v>
      </c>
      <c r="O373" s="14" t="s">
        <v>181</v>
      </c>
    </row>
    <row r="374" spans="1:15" ht="48" customHeight="1">
      <c r="A374" s="7">
        <f t="shared" si="5"/>
        <v>369</v>
      </c>
      <c r="B374" s="8" t="s">
        <v>1174</v>
      </c>
      <c r="C374" s="16" t="s">
        <v>488</v>
      </c>
      <c r="D374" s="15" t="s">
        <v>1175</v>
      </c>
      <c r="E374" s="15">
        <v>7772.62</v>
      </c>
      <c r="F374" s="15"/>
      <c r="G374" s="15"/>
      <c r="H374" s="15"/>
      <c r="I374" s="15"/>
      <c r="J374" s="8" t="s">
        <v>1176</v>
      </c>
      <c r="K374" s="12">
        <v>39435</v>
      </c>
      <c r="L374" s="13" t="s">
        <v>1177</v>
      </c>
      <c r="M374" s="8" t="s">
        <v>20</v>
      </c>
      <c r="N374" s="8" t="s">
        <v>1178</v>
      </c>
      <c r="O374" s="14" t="s">
        <v>29</v>
      </c>
    </row>
    <row r="375" spans="1:15" ht="48" customHeight="1">
      <c r="A375" s="7">
        <f t="shared" si="5"/>
        <v>370</v>
      </c>
      <c r="B375" s="8" t="s">
        <v>1179</v>
      </c>
      <c r="C375" s="16" t="s">
        <v>488</v>
      </c>
      <c r="D375" s="15" t="s">
        <v>1175</v>
      </c>
      <c r="E375" s="15">
        <v>7772.62</v>
      </c>
      <c r="F375" s="15"/>
      <c r="G375" s="15"/>
      <c r="H375" s="15"/>
      <c r="I375" s="15"/>
      <c r="J375" s="8" t="s">
        <v>1176</v>
      </c>
      <c r="K375" s="12">
        <v>39435</v>
      </c>
      <c r="L375" s="13" t="s">
        <v>1180</v>
      </c>
      <c r="M375" s="8" t="s">
        <v>20</v>
      </c>
      <c r="N375" s="8" t="s">
        <v>28</v>
      </c>
      <c r="O375" s="14" t="s">
        <v>29</v>
      </c>
    </row>
    <row r="376" spans="1:15" ht="48" customHeight="1">
      <c r="A376" s="7">
        <f t="shared" si="5"/>
        <v>371</v>
      </c>
      <c r="B376" s="8" t="s">
        <v>1181</v>
      </c>
      <c r="C376" s="16" t="s">
        <v>488</v>
      </c>
      <c r="D376" s="15" t="s">
        <v>1175</v>
      </c>
      <c r="E376" s="15">
        <v>7772.62</v>
      </c>
      <c r="F376" s="15"/>
      <c r="G376" s="15"/>
      <c r="H376" s="15"/>
      <c r="I376" s="15"/>
      <c r="J376" s="8" t="s">
        <v>1176</v>
      </c>
      <c r="K376" s="12">
        <v>39435</v>
      </c>
      <c r="L376" s="13" t="s">
        <v>1182</v>
      </c>
      <c r="M376" s="8" t="s">
        <v>20</v>
      </c>
      <c r="N376" s="8" t="s">
        <v>28</v>
      </c>
      <c r="O376" s="14" t="s">
        <v>29</v>
      </c>
    </row>
    <row r="377" spans="1:15" ht="48" customHeight="1">
      <c r="A377" s="7">
        <f t="shared" si="5"/>
        <v>372</v>
      </c>
      <c r="B377" s="8" t="s">
        <v>1183</v>
      </c>
      <c r="C377" s="16" t="s">
        <v>488</v>
      </c>
      <c r="D377" s="15" t="s">
        <v>1175</v>
      </c>
      <c r="E377" s="15">
        <v>7772.62</v>
      </c>
      <c r="F377" s="15"/>
      <c r="G377" s="15"/>
      <c r="H377" s="15"/>
      <c r="I377" s="15"/>
      <c r="J377" s="8" t="s">
        <v>1176</v>
      </c>
      <c r="K377" s="12">
        <v>39435</v>
      </c>
      <c r="L377" s="13" t="s">
        <v>1184</v>
      </c>
      <c r="M377" s="8" t="s">
        <v>20</v>
      </c>
      <c r="N377" s="8" t="s">
        <v>28</v>
      </c>
      <c r="O377" s="14" t="s">
        <v>29</v>
      </c>
    </row>
    <row r="378" spans="1:15" ht="48" customHeight="1">
      <c r="A378" s="7">
        <f t="shared" si="5"/>
        <v>373</v>
      </c>
      <c r="B378" s="8" t="s">
        <v>1185</v>
      </c>
      <c r="C378" s="16" t="s">
        <v>488</v>
      </c>
      <c r="D378" s="15" t="s">
        <v>1175</v>
      </c>
      <c r="E378" s="15">
        <v>45552.65</v>
      </c>
      <c r="F378" s="15"/>
      <c r="G378" s="15"/>
      <c r="H378" s="15"/>
      <c r="I378" s="15"/>
      <c r="J378" s="8" t="s">
        <v>1176</v>
      </c>
      <c r="K378" s="12">
        <v>39435</v>
      </c>
      <c r="L378" s="13" t="s">
        <v>1186</v>
      </c>
      <c r="M378" s="8" t="s">
        <v>20</v>
      </c>
      <c r="N378" s="8" t="s">
        <v>28</v>
      </c>
      <c r="O378" s="14" t="s">
        <v>29</v>
      </c>
    </row>
    <row r="379" spans="1:15" ht="48" customHeight="1">
      <c r="A379" s="7">
        <f t="shared" si="5"/>
        <v>374</v>
      </c>
      <c r="B379" s="8" t="s">
        <v>1187</v>
      </c>
      <c r="C379" s="16" t="s">
        <v>488</v>
      </c>
      <c r="D379" s="15" t="s">
        <v>1175</v>
      </c>
      <c r="E379" s="15">
        <f>120004.15+80911.7+25484+11161.99+25726.09</f>
        <v>263287.93</v>
      </c>
      <c r="F379" s="15"/>
      <c r="G379" s="15"/>
      <c r="H379" s="15"/>
      <c r="I379" s="15"/>
      <c r="J379" s="8" t="s">
        <v>1188</v>
      </c>
      <c r="K379" s="12">
        <v>39435</v>
      </c>
      <c r="L379" s="13" t="s">
        <v>1189</v>
      </c>
      <c r="M379" s="8" t="s">
        <v>20</v>
      </c>
      <c r="N379" s="8" t="s">
        <v>28</v>
      </c>
      <c r="O379" s="14" t="s">
        <v>29</v>
      </c>
    </row>
    <row r="380" spans="1:15" ht="48" customHeight="1">
      <c r="A380" s="7">
        <f t="shared" si="5"/>
        <v>375</v>
      </c>
      <c r="B380" s="8" t="s">
        <v>1190</v>
      </c>
      <c r="C380" s="16" t="s">
        <v>488</v>
      </c>
      <c r="D380" s="15" t="s">
        <v>1175</v>
      </c>
      <c r="E380" s="15">
        <v>10180.85</v>
      </c>
      <c r="F380" s="15"/>
      <c r="G380" s="15"/>
      <c r="H380" s="15"/>
      <c r="I380" s="15"/>
      <c r="J380" s="8" t="s">
        <v>1191</v>
      </c>
      <c r="K380" s="12">
        <v>39435</v>
      </c>
      <c r="L380" s="13" t="s">
        <v>1192</v>
      </c>
      <c r="M380" s="8" t="s">
        <v>20</v>
      </c>
      <c r="N380" s="8" t="s">
        <v>28</v>
      </c>
      <c r="O380" s="14" t="s">
        <v>29</v>
      </c>
    </row>
    <row r="381" spans="1:15" ht="48" customHeight="1">
      <c r="A381" s="7">
        <f t="shared" si="5"/>
        <v>376</v>
      </c>
      <c r="B381" s="8" t="s">
        <v>1193</v>
      </c>
      <c r="C381" s="16" t="s">
        <v>488</v>
      </c>
      <c r="D381" s="15" t="s">
        <v>1175</v>
      </c>
      <c r="E381" s="15">
        <v>32797.9</v>
      </c>
      <c r="F381" s="15"/>
      <c r="G381" s="15"/>
      <c r="H381" s="15"/>
      <c r="I381" s="15"/>
      <c r="J381" s="8" t="s">
        <v>1191</v>
      </c>
      <c r="K381" s="12">
        <v>39435</v>
      </c>
      <c r="L381" s="13" t="s">
        <v>1194</v>
      </c>
      <c r="M381" s="8" t="s">
        <v>20</v>
      </c>
      <c r="N381" s="8" t="s">
        <v>28</v>
      </c>
      <c r="O381" s="14" t="s">
        <v>29</v>
      </c>
    </row>
    <row r="382" spans="1:15" ht="48" customHeight="1">
      <c r="A382" s="7">
        <f t="shared" si="5"/>
        <v>377</v>
      </c>
      <c r="B382" s="8" t="s">
        <v>1195</v>
      </c>
      <c r="C382" s="16" t="s">
        <v>488</v>
      </c>
      <c r="D382" s="15" t="s">
        <v>1175</v>
      </c>
      <c r="E382" s="15">
        <v>11824.57</v>
      </c>
      <c r="F382" s="15"/>
      <c r="G382" s="15"/>
      <c r="H382" s="15"/>
      <c r="I382" s="15"/>
      <c r="J382" s="8" t="s">
        <v>1191</v>
      </c>
      <c r="K382" s="12">
        <v>39435</v>
      </c>
      <c r="L382" s="13" t="s">
        <v>1196</v>
      </c>
      <c r="M382" s="8" t="s">
        <v>20</v>
      </c>
      <c r="N382" s="8" t="s">
        <v>28</v>
      </c>
      <c r="O382" s="14" t="s">
        <v>29</v>
      </c>
    </row>
    <row r="383" spans="1:15" ht="48" customHeight="1">
      <c r="A383" s="7">
        <f t="shared" si="5"/>
        <v>378</v>
      </c>
      <c r="B383" s="8" t="s">
        <v>1197</v>
      </c>
      <c r="C383" s="16" t="s">
        <v>488</v>
      </c>
      <c r="D383" s="15" t="s">
        <v>1175</v>
      </c>
      <c r="E383" s="15">
        <v>15290.4</v>
      </c>
      <c r="F383" s="15"/>
      <c r="G383" s="15"/>
      <c r="H383" s="15"/>
      <c r="I383" s="15"/>
      <c r="J383" s="8" t="s">
        <v>1191</v>
      </c>
      <c r="K383" s="12">
        <v>39435</v>
      </c>
      <c r="L383" s="13" t="s">
        <v>1198</v>
      </c>
      <c r="M383" s="8" t="s">
        <v>20</v>
      </c>
      <c r="N383" s="8" t="s">
        <v>28</v>
      </c>
      <c r="O383" s="14" t="s">
        <v>29</v>
      </c>
    </row>
    <row r="384" spans="1:15" ht="48" customHeight="1">
      <c r="A384" s="7">
        <f t="shared" si="5"/>
        <v>379</v>
      </c>
      <c r="B384" s="8" t="s">
        <v>1199</v>
      </c>
      <c r="C384" s="16" t="s">
        <v>488</v>
      </c>
      <c r="D384" s="15" t="s">
        <v>1175</v>
      </c>
      <c r="E384" s="15">
        <v>17329.12</v>
      </c>
      <c r="F384" s="15"/>
      <c r="G384" s="15"/>
      <c r="H384" s="15"/>
      <c r="I384" s="15"/>
      <c r="J384" s="8" t="s">
        <v>1191</v>
      </c>
      <c r="K384" s="12">
        <v>39435</v>
      </c>
      <c r="L384" s="13" t="s">
        <v>1200</v>
      </c>
      <c r="M384" s="8" t="s">
        <v>20</v>
      </c>
      <c r="N384" s="8" t="s">
        <v>28</v>
      </c>
      <c r="O384" s="14" t="s">
        <v>29</v>
      </c>
    </row>
    <row r="385" spans="1:15" ht="48" customHeight="1">
      <c r="A385" s="7">
        <f t="shared" si="5"/>
        <v>380</v>
      </c>
      <c r="B385" s="8" t="s">
        <v>1201</v>
      </c>
      <c r="C385" s="16" t="s">
        <v>488</v>
      </c>
      <c r="D385" s="15" t="s">
        <v>1175</v>
      </c>
      <c r="E385" s="15">
        <v>2484.69</v>
      </c>
      <c r="F385" s="15"/>
      <c r="G385" s="15"/>
      <c r="H385" s="15"/>
      <c r="I385" s="15"/>
      <c r="J385" s="8" t="s">
        <v>1202</v>
      </c>
      <c r="K385" s="12">
        <v>39435</v>
      </c>
      <c r="L385" s="13" t="s">
        <v>1203</v>
      </c>
      <c r="M385" s="8" t="s">
        <v>20</v>
      </c>
      <c r="N385" s="8" t="s">
        <v>28</v>
      </c>
      <c r="O385" s="14" t="s">
        <v>29</v>
      </c>
    </row>
    <row r="386" spans="1:15" ht="48" customHeight="1">
      <c r="A386" s="7">
        <f t="shared" si="5"/>
        <v>381</v>
      </c>
      <c r="B386" s="8" t="s">
        <v>1204</v>
      </c>
      <c r="C386" s="16" t="s">
        <v>488</v>
      </c>
      <c r="D386" s="15" t="s">
        <v>1205</v>
      </c>
      <c r="E386" s="15">
        <v>8510</v>
      </c>
      <c r="F386" s="15"/>
      <c r="G386" s="15"/>
      <c r="H386" s="15"/>
      <c r="I386" s="15"/>
      <c r="J386" s="8" t="s">
        <v>1206</v>
      </c>
      <c r="K386" s="12">
        <v>39408</v>
      </c>
      <c r="L386" s="13" t="s">
        <v>1207</v>
      </c>
      <c r="M386" s="8" t="s">
        <v>20</v>
      </c>
      <c r="N386" s="8" t="s">
        <v>28</v>
      </c>
      <c r="O386" s="14" t="s">
        <v>29</v>
      </c>
    </row>
    <row r="387" spans="1:15" ht="48" customHeight="1">
      <c r="A387" s="7">
        <f t="shared" si="5"/>
        <v>382</v>
      </c>
      <c r="B387" s="57" t="s">
        <v>1208</v>
      </c>
      <c r="C387" s="16" t="s">
        <v>488</v>
      </c>
      <c r="D387" s="15" t="s">
        <v>1209</v>
      </c>
      <c r="E387" s="58">
        <v>153503.15</v>
      </c>
      <c r="F387" s="58"/>
      <c r="G387" s="58"/>
      <c r="H387" s="58"/>
      <c r="I387" s="58"/>
      <c r="J387" s="8" t="s">
        <v>1210</v>
      </c>
      <c r="K387" s="12">
        <v>39540</v>
      </c>
      <c r="L387" s="13" t="s">
        <v>1211</v>
      </c>
      <c r="M387" s="8" t="s">
        <v>20</v>
      </c>
      <c r="N387" s="8" t="s">
        <v>28</v>
      </c>
      <c r="O387" s="14" t="s">
        <v>29</v>
      </c>
    </row>
    <row r="388" spans="1:15" ht="48" customHeight="1">
      <c r="A388" s="7">
        <f t="shared" si="5"/>
        <v>383</v>
      </c>
      <c r="B388" s="57" t="s">
        <v>1212</v>
      </c>
      <c r="C388" s="16" t="s">
        <v>488</v>
      </c>
      <c r="D388" s="15" t="s">
        <v>1209</v>
      </c>
      <c r="E388" s="58">
        <v>6740.52</v>
      </c>
      <c r="F388" s="58"/>
      <c r="G388" s="58"/>
      <c r="H388" s="58"/>
      <c r="I388" s="58"/>
      <c r="J388" s="57" t="s">
        <v>1213</v>
      </c>
      <c r="K388" s="59">
        <v>39540</v>
      </c>
      <c r="L388" s="60" t="s">
        <v>1214</v>
      </c>
      <c r="M388" s="57" t="s">
        <v>20</v>
      </c>
      <c r="N388" s="8" t="s">
        <v>1215</v>
      </c>
      <c r="O388" s="14" t="s">
        <v>29</v>
      </c>
    </row>
    <row r="389" spans="1:15" ht="48" customHeight="1">
      <c r="A389" s="7">
        <f t="shared" si="5"/>
        <v>384</v>
      </c>
      <c r="B389" s="57" t="s">
        <v>1216</v>
      </c>
      <c r="C389" s="16" t="s">
        <v>488</v>
      </c>
      <c r="D389" s="15" t="s">
        <v>1209</v>
      </c>
      <c r="E389" s="58">
        <v>61887.89</v>
      </c>
      <c r="F389" s="58"/>
      <c r="G389" s="58"/>
      <c r="H389" s="58"/>
      <c r="I389" s="58"/>
      <c r="J389" s="57" t="s">
        <v>1213</v>
      </c>
      <c r="K389" s="59">
        <v>39540</v>
      </c>
      <c r="L389" s="60" t="s">
        <v>1217</v>
      </c>
      <c r="M389" s="57" t="s">
        <v>20</v>
      </c>
      <c r="N389" s="8" t="s">
        <v>28</v>
      </c>
      <c r="O389" s="14" t="s">
        <v>29</v>
      </c>
    </row>
    <row r="390" spans="1:15" ht="48" customHeight="1">
      <c r="A390" s="7">
        <f t="shared" si="5"/>
        <v>385</v>
      </c>
      <c r="B390" s="57" t="s">
        <v>1218</v>
      </c>
      <c r="C390" s="16" t="s">
        <v>488</v>
      </c>
      <c r="D390" s="15" t="s">
        <v>1209</v>
      </c>
      <c r="E390" s="58">
        <v>2548.4</v>
      </c>
      <c r="F390" s="58"/>
      <c r="G390" s="58"/>
      <c r="H390" s="58"/>
      <c r="I390" s="58"/>
      <c r="J390" s="57" t="s">
        <v>1219</v>
      </c>
      <c r="K390" s="59">
        <v>39540</v>
      </c>
      <c r="L390" s="60" t="s">
        <v>1220</v>
      </c>
      <c r="M390" s="57" t="s">
        <v>20</v>
      </c>
      <c r="N390" s="8" t="s">
        <v>28</v>
      </c>
      <c r="O390" s="14" t="s">
        <v>29</v>
      </c>
    </row>
    <row r="391" spans="1:15" ht="48" customHeight="1">
      <c r="A391" s="7">
        <f t="shared" si="5"/>
        <v>386</v>
      </c>
      <c r="B391" s="57" t="s">
        <v>1221</v>
      </c>
      <c r="C391" s="16" t="s">
        <v>488</v>
      </c>
      <c r="D391" s="15" t="s">
        <v>1209</v>
      </c>
      <c r="E391" s="58">
        <v>4459.7</v>
      </c>
      <c r="F391" s="58" t="s">
        <v>285</v>
      </c>
      <c r="G391" s="58"/>
      <c r="H391" s="58"/>
      <c r="I391" s="58"/>
      <c r="J391" s="57" t="s">
        <v>1222</v>
      </c>
      <c r="K391" s="59">
        <v>39540</v>
      </c>
      <c r="L391" s="60" t="s">
        <v>1223</v>
      </c>
      <c r="M391" s="57" t="s">
        <v>20</v>
      </c>
      <c r="N391" s="8" t="s">
        <v>28</v>
      </c>
      <c r="O391" s="14" t="s">
        <v>29</v>
      </c>
    </row>
    <row r="392" spans="1:15" ht="48" customHeight="1">
      <c r="A392" s="7">
        <f t="shared" ref="A392:A455" si="6">A391+1</f>
        <v>387</v>
      </c>
      <c r="B392" s="57" t="s">
        <v>1224</v>
      </c>
      <c r="C392" s="16" t="s">
        <v>488</v>
      </c>
      <c r="D392" s="15" t="s">
        <v>1209</v>
      </c>
      <c r="E392" s="58">
        <v>2064.1999999999998</v>
      </c>
      <c r="F392" s="58"/>
      <c r="G392" s="58"/>
      <c r="H392" s="58"/>
      <c r="I392" s="58"/>
      <c r="J392" s="57" t="s">
        <v>1219</v>
      </c>
      <c r="K392" s="59">
        <v>39540</v>
      </c>
      <c r="L392" s="60" t="s">
        <v>1225</v>
      </c>
      <c r="M392" s="57" t="s">
        <v>20</v>
      </c>
      <c r="N392" s="8" t="s">
        <v>1226</v>
      </c>
      <c r="O392" s="14" t="s">
        <v>29</v>
      </c>
    </row>
    <row r="393" spans="1:15" ht="48" customHeight="1">
      <c r="A393" s="7">
        <f t="shared" si="6"/>
        <v>388</v>
      </c>
      <c r="B393" s="57" t="s">
        <v>1227</v>
      </c>
      <c r="C393" s="16" t="s">
        <v>488</v>
      </c>
      <c r="D393" s="15" t="s">
        <v>1209</v>
      </c>
      <c r="E393" s="58">
        <v>11212.62</v>
      </c>
      <c r="F393" s="58"/>
      <c r="G393" s="58"/>
      <c r="H393" s="58"/>
      <c r="I393" s="58"/>
      <c r="J393" s="57" t="s">
        <v>1219</v>
      </c>
      <c r="K393" s="59">
        <v>39540</v>
      </c>
      <c r="L393" s="60" t="s">
        <v>1228</v>
      </c>
      <c r="M393" s="57" t="s">
        <v>20</v>
      </c>
      <c r="N393" s="8" t="s">
        <v>1226</v>
      </c>
      <c r="O393" s="14" t="s">
        <v>29</v>
      </c>
    </row>
    <row r="394" spans="1:15" ht="48" customHeight="1">
      <c r="A394" s="7">
        <f t="shared" si="6"/>
        <v>389</v>
      </c>
      <c r="B394" s="57" t="s">
        <v>1229</v>
      </c>
      <c r="C394" s="61" t="s">
        <v>371</v>
      </c>
      <c r="D394" s="58" t="s">
        <v>1230</v>
      </c>
      <c r="E394" s="58">
        <v>48300</v>
      </c>
      <c r="F394" s="58"/>
      <c r="G394" s="58"/>
      <c r="H394" s="58"/>
      <c r="I394" s="58"/>
      <c r="J394" s="57" t="s">
        <v>1231</v>
      </c>
      <c r="K394" s="59">
        <v>39463</v>
      </c>
      <c r="L394" s="60" t="s">
        <v>1232</v>
      </c>
      <c r="M394" s="57" t="s">
        <v>20</v>
      </c>
      <c r="N394" s="57" t="s">
        <v>1233</v>
      </c>
      <c r="O394" s="62" t="s">
        <v>192</v>
      </c>
    </row>
    <row r="395" spans="1:15" ht="48" customHeight="1">
      <c r="A395" s="7">
        <f t="shared" si="6"/>
        <v>390</v>
      </c>
      <c r="B395" s="57" t="s">
        <v>1234</v>
      </c>
      <c r="C395" s="61" t="s">
        <v>658</v>
      </c>
      <c r="D395" s="58" t="s">
        <v>1235</v>
      </c>
      <c r="E395" s="58">
        <v>1956.07</v>
      </c>
      <c r="F395" s="31"/>
      <c r="G395" s="33"/>
      <c r="H395" s="31"/>
      <c r="I395" s="33"/>
      <c r="J395" s="57" t="s">
        <v>1236</v>
      </c>
      <c r="K395" s="59">
        <v>39471</v>
      </c>
      <c r="L395" s="60" t="s">
        <v>1237</v>
      </c>
      <c r="M395" s="57" t="s">
        <v>20</v>
      </c>
      <c r="N395" s="57" t="s">
        <v>1238</v>
      </c>
      <c r="O395" s="62" t="s">
        <v>1239</v>
      </c>
    </row>
    <row r="396" spans="1:15" ht="48" customHeight="1">
      <c r="A396" s="7">
        <f t="shared" si="6"/>
        <v>391</v>
      </c>
      <c r="B396" s="57" t="s">
        <v>1234</v>
      </c>
      <c r="C396" s="61" t="s">
        <v>658</v>
      </c>
      <c r="D396" s="58" t="s">
        <v>1235</v>
      </c>
      <c r="E396" s="58">
        <v>1956.07</v>
      </c>
      <c r="F396" s="58"/>
      <c r="G396" s="58"/>
      <c r="H396" s="58"/>
      <c r="I396" s="58"/>
      <c r="J396" s="57" t="s">
        <v>1236</v>
      </c>
      <c r="K396" s="59">
        <v>39471</v>
      </c>
      <c r="L396" s="60" t="s">
        <v>1240</v>
      </c>
      <c r="M396" s="57" t="s">
        <v>20</v>
      </c>
      <c r="N396" s="57" t="s">
        <v>1238</v>
      </c>
      <c r="O396" s="62" t="s">
        <v>260</v>
      </c>
    </row>
    <row r="397" spans="1:15" ht="48" customHeight="1">
      <c r="A397" s="7">
        <f t="shared" si="6"/>
        <v>392</v>
      </c>
      <c r="B397" s="57" t="s">
        <v>1234</v>
      </c>
      <c r="C397" s="61" t="s">
        <v>658</v>
      </c>
      <c r="D397" s="58" t="s">
        <v>1235</v>
      </c>
      <c r="E397" s="58">
        <v>1956.07</v>
      </c>
      <c r="F397" s="58"/>
      <c r="G397" s="58"/>
      <c r="H397" s="58"/>
      <c r="I397" s="58"/>
      <c r="J397" s="57" t="s">
        <v>1236</v>
      </c>
      <c r="K397" s="59">
        <v>39471</v>
      </c>
      <c r="L397" s="60" t="s">
        <v>1241</v>
      </c>
      <c r="M397" s="57" t="s">
        <v>20</v>
      </c>
      <c r="N397" s="57" t="s">
        <v>1238</v>
      </c>
      <c r="O397" s="62" t="s">
        <v>1242</v>
      </c>
    </row>
    <row r="398" spans="1:15" ht="48" customHeight="1">
      <c r="A398" s="7">
        <f t="shared" si="6"/>
        <v>393</v>
      </c>
      <c r="B398" s="57" t="s">
        <v>1243</v>
      </c>
      <c r="C398" s="61" t="s">
        <v>658</v>
      </c>
      <c r="D398" s="58" t="s">
        <v>1244</v>
      </c>
      <c r="E398" s="58">
        <v>3025.88</v>
      </c>
      <c r="F398" s="58"/>
      <c r="G398" s="58"/>
      <c r="H398" s="58"/>
      <c r="I398" s="58"/>
      <c r="J398" s="57" t="s">
        <v>1245</v>
      </c>
      <c r="K398" s="59">
        <v>39137</v>
      </c>
      <c r="L398" s="60" t="s">
        <v>1246</v>
      </c>
      <c r="M398" s="57" t="s">
        <v>397</v>
      </c>
      <c r="N398" s="57" t="s">
        <v>83</v>
      </c>
      <c r="O398" s="27" t="s">
        <v>523</v>
      </c>
    </row>
    <row r="399" spans="1:15" ht="48" customHeight="1">
      <c r="A399" s="7">
        <f t="shared" si="6"/>
        <v>394</v>
      </c>
      <c r="B399" s="57" t="s">
        <v>1247</v>
      </c>
      <c r="C399" s="61" t="s">
        <v>658</v>
      </c>
      <c r="D399" s="58" t="s">
        <v>1248</v>
      </c>
      <c r="E399" s="58">
        <v>4197.5</v>
      </c>
      <c r="F399" s="58"/>
      <c r="G399" s="58"/>
      <c r="H399" s="58"/>
      <c r="I399" s="58"/>
      <c r="J399" s="57" t="s">
        <v>1249</v>
      </c>
      <c r="K399" s="59">
        <v>39489</v>
      </c>
      <c r="L399" s="60" t="s">
        <v>1250</v>
      </c>
      <c r="M399" s="57" t="s">
        <v>20</v>
      </c>
      <c r="N399" s="57" t="s">
        <v>411</v>
      </c>
      <c r="O399" s="62" t="s">
        <v>66</v>
      </c>
    </row>
    <row r="400" spans="1:15" s="18" customFormat="1" ht="48" customHeight="1">
      <c r="A400" s="7">
        <f t="shared" si="6"/>
        <v>395</v>
      </c>
      <c r="B400" s="57" t="s">
        <v>1251</v>
      </c>
      <c r="C400" s="61" t="s">
        <v>658</v>
      </c>
      <c r="D400" s="58" t="s">
        <v>1252</v>
      </c>
      <c r="E400" s="58"/>
      <c r="F400" s="58">
        <v>1610</v>
      </c>
      <c r="G400" s="58"/>
      <c r="H400" s="58"/>
      <c r="I400" s="58"/>
      <c r="J400" s="57" t="s">
        <v>1253</v>
      </c>
      <c r="K400" s="59">
        <v>39490</v>
      </c>
      <c r="L400" s="60" t="s">
        <v>1254</v>
      </c>
      <c r="M400" s="57" t="s">
        <v>20</v>
      </c>
      <c r="N400" s="57"/>
      <c r="O400" s="62"/>
    </row>
    <row r="401" spans="1:15" ht="48" customHeight="1">
      <c r="A401" s="7">
        <f t="shared" si="6"/>
        <v>396</v>
      </c>
      <c r="B401" s="57" t="s">
        <v>1255</v>
      </c>
      <c r="C401" s="61" t="s">
        <v>658</v>
      </c>
      <c r="D401" s="58" t="s">
        <v>1256</v>
      </c>
      <c r="E401" s="58">
        <v>449</v>
      </c>
      <c r="F401" s="58"/>
      <c r="G401" s="58"/>
      <c r="H401" s="58"/>
      <c r="I401" s="58"/>
      <c r="J401" s="57" t="s">
        <v>1257</v>
      </c>
      <c r="K401" s="59">
        <v>39498</v>
      </c>
      <c r="L401" s="60" t="s">
        <v>1258</v>
      </c>
      <c r="M401" s="57" t="s">
        <v>20</v>
      </c>
      <c r="N401" s="57" t="s">
        <v>336</v>
      </c>
      <c r="O401" s="62" t="s">
        <v>1259</v>
      </c>
    </row>
    <row r="402" spans="1:15" ht="48" customHeight="1">
      <c r="A402" s="7">
        <f t="shared" si="6"/>
        <v>397</v>
      </c>
      <c r="B402" s="57" t="s">
        <v>1260</v>
      </c>
      <c r="C402" s="61" t="s">
        <v>371</v>
      </c>
      <c r="D402" s="58" t="s">
        <v>1261</v>
      </c>
      <c r="E402" s="58">
        <v>3749</v>
      </c>
      <c r="F402" s="58"/>
      <c r="G402" s="58"/>
      <c r="H402" s="58"/>
      <c r="I402" s="58"/>
      <c r="J402" s="57" t="s">
        <v>1262</v>
      </c>
      <c r="K402" s="59">
        <v>39498</v>
      </c>
      <c r="L402" s="60" t="s">
        <v>1263</v>
      </c>
      <c r="M402" s="57" t="s">
        <v>20</v>
      </c>
      <c r="N402" s="57" t="s">
        <v>219</v>
      </c>
      <c r="O402" s="62" t="s">
        <v>220</v>
      </c>
    </row>
    <row r="403" spans="1:15" ht="48" customHeight="1">
      <c r="A403" s="7">
        <f t="shared" si="6"/>
        <v>398</v>
      </c>
      <c r="B403" s="57" t="s">
        <v>1264</v>
      </c>
      <c r="C403" s="61" t="s">
        <v>187</v>
      </c>
      <c r="D403" s="58" t="s">
        <v>1256</v>
      </c>
      <c r="E403" s="58">
        <v>239</v>
      </c>
      <c r="F403" s="58"/>
      <c r="G403" s="58"/>
      <c r="H403" s="58"/>
      <c r="I403" s="58"/>
      <c r="J403" s="57" t="s">
        <v>1265</v>
      </c>
      <c r="K403" s="59">
        <v>39499</v>
      </c>
      <c r="L403" s="60" t="s">
        <v>1266</v>
      </c>
      <c r="M403" s="57" t="s">
        <v>20</v>
      </c>
      <c r="N403" s="8" t="s">
        <v>28</v>
      </c>
      <c r="O403" s="62" t="s">
        <v>29</v>
      </c>
    </row>
    <row r="404" spans="1:15" ht="48" customHeight="1">
      <c r="A404" s="7">
        <f t="shared" si="6"/>
        <v>399</v>
      </c>
      <c r="B404" s="57" t="s">
        <v>1267</v>
      </c>
      <c r="C404" s="61" t="s">
        <v>187</v>
      </c>
      <c r="D404" s="58" t="s">
        <v>1256</v>
      </c>
      <c r="E404" s="58">
        <v>648</v>
      </c>
      <c r="F404" s="58"/>
      <c r="G404" s="58"/>
      <c r="H404" s="58"/>
      <c r="I404" s="58"/>
      <c r="J404" s="57" t="s">
        <v>1265</v>
      </c>
      <c r="K404" s="59">
        <v>39499</v>
      </c>
      <c r="L404" s="60" t="s">
        <v>1268</v>
      </c>
      <c r="M404" s="57" t="s">
        <v>20</v>
      </c>
      <c r="N404" s="8" t="s">
        <v>28</v>
      </c>
      <c r="O404" s="62" t="s">
        <v>29</v>
      </c>
    </row>
    <row r="405" spans="1:15" ht="48" customHeight="1">
      <c r="A405" s="7">
        <f t="shared" si="6"/>
        <v>400</v>
      </c>
      <c r="B405" s="57" t="s">
        <v>1269</v>
      </c>
      <c r="C405" s="61" t="s">
        <v>187</v>
      </c>
      <c r="D405" s="58" t="s">
        <v>1270</v>
      </c>
      <c r="E405" s="58">
        <v>41860</v>
      </c>
      <c r="F405" s="58"/>
      <c r="G405" s="58"/>
      <c r="H405" s="58"/>
      <c r="I405" s="58"/>
      <c r="J405" s="57" t="s">
        <v>1271</v>
      </c>
      <c r="K405" s="59">
        <v>39512</v>
      </c>
      <c r="L405" s="60" t="s">
        <v>1272</v>
      </c>
      <c r="M405" s="57" t="s">
        <v>20</v>
      </c>
      <c r="N405" s="8" t="s">
        <v>343</v>
      </c>
      <c r="O405" s="62" t="s">
        <v>1273</v>
      </c>
    </row>
    <row r="406" spans="1:15" ht="48" customHeight="1">
      <c r="A406" s="7">
        <f t="shared" si="6"/>
        <v>401</v>
      </c>
      <c r="B406" s="57" t="s">
        <v>1274</v>
      </c>
      <c r="C406" s="61" t="s">
        <v>516</v>
      </c>
      <c r="D406" s="58" t="s">
        <v>1275</v>
      </c>
      <c r="E406" s="58">
        <v>1090</v>
      </c>
      <c r="F406" s="58"/>
      <c r="G406" s="58"/>
      <c r="H406" s="58"/>
      <c r="I406" s="58"/>
      <c r="J406" s="57" t="s">
        <v>1276</v>
      </c>
      <c r="K406" s="59">
        <v>39538</v>
      </c>
      <c r="L406" s="60" t="s">
        <v>1277</v>
      </c>
      <c r="M406" s="57" t="s">
        <v>20</v>
      </c>
      <c r="N406" s="57" t="s">
        <v>430</v>
      </c>
      <c r="O406" s="63" t="s">
        <v>1278</v>
      </c>
    </row>
    <row r="407" spans="1:15" ht="48" customHeight="1">
      <c r="A407" s="7">
        <f t="shared" si="6"/>
        <v>402</v>
      </c>
      <c r="B407" s="57" t="s">
        <v>1274</v>
      </c>
      <c r="C407" s="61" t="s">
        <v>516</v>
      </c>
      <c r="D407" s="58" t="s">
        <v>1275</v>
      </c>
      <c r="E407" s="58">
        <v>1090</v>
      </c>
      <c r="F407" s="58"/>
      <c r="G407" s="58"/>
      <c r="H407" s="58"/>
      <c r="I407" s="58"/>
      <c r="J407" s="57" t="s">
        <v>1276</v>
      </c>
      <c r="K407" s="59">
        <v>39538</v>
      </c>
      <c r="L407" s="60" t="s">
        <v>1279</v>
      </c>
      <c r="M407" s="57" t="s">
        <v>20</v>
      </c>
      <c r="N407" s="57" t="s">
        <v>430</v>
      </c>
      <c r="O407" s="62" t="s">
        <v>200</v>
      </c>
    </row>
    <row r="408" spans="1:15" ht="48" customHeight="1">
      <c r="A408" s="7">
        <f t="shared" si="6"/>
        <v>403</v>
      </c>
      <c r="B408" s="57" t="s">
        <v>1274</v>
      </c>
      <c r="C408" s="61" t="s">
        <v>516</v>
      </c>
      <c r="D408" s="58" t="s">
        <v>1275</v>
      </c>
      <c r="E408" s="58">
        <v>1090</v>
      </c>
      <c r="F408" s="58"/>
      <c r="G408" s="58"/>
      <c r="H408" s="58"/>
      <c r="I408" s="58"/>
      <c r="J408" s="57" t="s">
        <v>1276</v>
      </c>
      <c r="K408" s="59">
        <v>39538</v>
      </c>
      <c r="L408" s="60" t="s">
        <v>1280</v>
      </c>
      <c r="M408" s="57" t="s">
        <v>20</v>
      </c>
      <c r="N408" s="57" t="s">
        <v>430</v>
      </c>
      <c r="O408" s="62" t="s">
        <v>200</v>
      </c>
    </row>
    <row r="409" spans="1:15" ht="48" customHeight="1">
      <c r="A409" s="7">
        <f t="shared" si="6"/>
        <v>404</v>
      </c>
      <c r="B409" s="57" t="s">
        <v>1274</v>
      </c>
      <c r="C409" s="61" t="s">
        <v>516</v>
      </c>
      <c r="D409" s="58" t="s">
        <v>1275</v>
      </c>
      <c r="E409" s="58">
        <v>1090</v>
      </c>
      <c r="F409" s="58"/>
      <c r="G409" s="58"/>
      <c r="H409" s="58"/>
      <c r="I409" s="58"/>
      <c r="J409" s="57" t="s">
        <v>1276</v>
      </c>
      <c r="K409" s="59">
        <v>39538</v>
      </c>
      <c r="L409" s="60" t="s">
        <v>1281</v>
      </c>
      <c r="M409" s="57" t="s">
        <v>20</v>
      </c>
      <c r="N409" s="57" t="s">
        <v>430</v>
      </c>
      <c r="O409" s="62" t="s">
        <v>200</v>
      </c>
    </row>
    <row r="410" spans="1:15" ht="48" customHeight="1">
      <c r="A410" s="7">
        <f t="shared" si="6"/>
        <v>405</v>
      </c>
      <c r="B410" s="57" t="s">
        <v>1274</v>
      </c>
      <c r="C410" s="61" t="s">
        <v>516</v>
      </c>
      <c r="D410" s="58" t="s">
        <v>1275</v>
      </c>
      <c r="E410" s="58">
        <v>1090</v>
      </c>
      <c r="F410" s="58"/>
      <c r="G410" s="58"/>
      <c r="H410" s="58"/>
      <c r="I410" s="58"/>
      <c r="J410" s="57" t="s">
        <v>1276</v>
      </c>
      <c r="K410" s="59">
        <v>39538</v>
      </c>
      <c r="L410" s="60" t="s">
        <v>1282</v>
      </c>
      <c r="M410" s="57" t="s">
        <v>20</v>
      </c>
      <c r="N410" s="57" t="s">
        <v>430</v>
      </c>
      <c r="O410" s="62" t="s">
        <v>200</v>
      </c>
    </row>
    <row r="411" spans="1:15" ht="48" customHeight="1">
      <c r="A411" s="7">
        <f t="shared" si="6"/>
        <v>406</v>
      </c>
      <c r="B411" s="57" t="s">
        <v>1274</v>
      </c>
      <c r="C411" s="61" t="s">
        <v>516</v>
      </c>
      <c r="D411" s="58" t="s">
        <v>1275</v>
      </c>
      <c r="E411" s="58">
        <v>1090</v>
      </c>
      <c r="F411" s="58"/>
      <c r="G411" s="58"/>
      <c r="H411" s="58"/>
      <c r="I411" s="58"/>
      <c r="J411" s="57" t="s">
        <v>1276</v>
      </c>
      <c r="K411" s="59">
        <v>39538</v>
      </c>
      <c r="L411" s="60" t="s">
        <v>1283</v>
      </c>
      <c r="M411" s="57" t="s">
        <v>20</v>
      </c>
      <c r="N411" s="57" t="s">
        <v>430</v>
      </c>
      <c r="O411" s="62" t="s">
        <v>200</v>
      </c>
    </row>
    <row r="412" spans="1:15" ht="48" customHeight="1">
      <c r="A412" s="7">
        <f t="shared" si="6"/>
        <v>407</v>
      </c>
      <c r="B412" s="57" t="s">
        <v>1284</v>
      </c>
      <c r="C412" s="61" t="s">
        <v>346</v>
      </c>
      <c r="D412" s="58" t="s">
        <v>1285</v>
      </c>
      <c r="E412" s="58">
        <v>5750</v>
      </c>
      <c r="F412" s="58"/>
      <c r="G412" s="58"/>
      <c r="H412" s="58"/>
      <c r="I412" s="58"/>
      <c r="J412" s="57" t="s">
        <v>1286</v>
      </c>
      <c r="K412" s="59">
        <v>39556</v>
      </c>
      <c r="L412" s="60" t="s">
        <v>1287</v>
      </c>
      <c r="M412" s="57" t="s">
        <v>20</v>
      </c>
      <c r="N412" s="57" t="s">
        <v>1226</v>
      </c>
      <c r="O412" s="62" t="s">
        <v>29</v>
      </c>
    </row>
    <row r="413" spans="1:15" ht="48" customHeight="1">
      <c r="A413" s="7">
        <f t="shared" si="6"/>
        <v>408</v>
      </c>
      <c r="B413" s="57" t="s">
        <v>1284</v>
      </c>
      <c r="C413" s="61" t="s">
        <v>346</v>
      </c>
      <c r="D413" s="58" t="s">
        <v>1285</v>
      </c>
      <c r="E413" s="58">
        <v>5750</v>
      </c>
      <c r="F413" s="58"/>
      <c r="G413" s="58"/>
      <c r="H413" s="58"/>
      <c r="I413" s="58"/>
      <c r="J413" s="57" t="s">
        <v>1286</v>
      </c>
      <c r="K413" s="59">
        <v>39556</v>
      </c>
      <c r="L413" s="60" t="s">
        <v>1288</v>
      </c>
      <c r="M413" s="57" t="s">
        <v>20</v>
      </c>
      <c r="N413" s="57" t="s">
        <v>1226</v>
      </c>
      <c r="O413" s="62" t="s">
        <v>29</v>
      </c>
    </row>
    <row r="414" spans="1:15" ht="48" customHeight="1">
      <c r="A414" s="7">
        <f t="shared" si="6"/>
        <v>409</v>
      </c>
      <c r="B414" s="57" t="s">
        <v>1289</v>
      </c>
      <c r="C414" s="61" t="s">
        <v>346</v>
      </c>
      <c r="D414" s="58" t="s">
        <v>1290</v>
      </c>
      <c r="E414" s="58">
        <v>2199</v>
      </c>
      <c r="F414" s="58"/>
      <c r="G414" s="58"/>
      <c r="H414" s="58"/>
      <c r="I414" s="58"/>
      <c r="J414" s="57" t="s">
        <v>1291</v>
      </c>
      <c r="K414" s="59">
        <v>39583</v>
      </c>
      <c r="L414" s="60" t="s">
        <v>1292</v>
      </c>
      <c r="M414" s="57" t="s">
        <v>20</v>
      </c>
      <c r="N414" s="57" t="s">
        <v>1293</v>
      </c>
      <c r="O414" s="63" t="s">
        <v>360</v>
      </c>
    </row>
    <row r="415" spans="1:15" ht="48" customHeight="1">
      <c r="A415" s="7">
        <f t="shared" si="6"/>
        <v>410</v>
      </c>
      <c r="B415" s="57" t="s">
        <v>1294</v>
      </c>
      <c r="C415" s="61" t="s">
        <v>55</v>
      </c>
      <c r="D415" s="58" t="s">
        <v>1295</v>
      </c>
      <c r="E415" s="58">
        <v>40000</v>
      </c>
      <c r="F415" s="58"/>
      <c r="G415" s="58"/>
      <c r="H415" s="58"/>
      <c r="I415" s="58"/>
      <c r="J415" s="57" t="s">
        <v>1296</v>
      </c>
      <c r="K415" s="59">
        <v>39587</v>
      </c>
      <c r="L415" s="60" t="s">
        <v>1297</v>
      </c>
      <c r="M415" s="57" t="s">
        <v>20</v>
      </c>
      <c r="N415" s="57" t="s">
        <v>1298</v>
      </c>
      <c r="O415" s="62" t="s">
        <v>192</v>
      </c>
    </row>
    <row r="416" spans="1:15" ht="48" customHeight="1">
      <c r="A416" s="7">
        <f t="shared" si="6"/>
        <v>411</v>
      </c>
      <c r="B416" s="57" t="s">
        <v>1299</v>
      </c>
      <c r="C416" s="61" t="s">
        <v>55</v>
      </c>
      <c r="D416" s="58" t="s">
        <v>1300</v>
      </c>
      <c r="E416" s="58">
        <v>2645</v>
      </c>
      <c r="F416" s="58"/>
      <c r="G416" s="58"/>
      <c r="H416" s="58"/>
      <c r="I416" s="58"/>
      <c r="J416" s="57" t="s">
        <v>1301</v>
      </c>
      <c r="K416" s="59">
        <v>39597</v>
      </c>
      <c r="L416" s="60" t="s">
        <v>1302</v>
      </c>
      <c r="M416" s="57" t="s">
        <v>20</v>
      </c>
      <c r="N416" s="57" t="s">
        <v>28</v>
      </c>
      <c r="O416" s="62" t="s">
        <v>29</v>
      </c>
    </row>
    <row r="417" spans="1:15" ht="48" customHeight="1">
      <c r="A417" s="7">
        <f t="shared" si="6"/>
        <v>412</v>
      </c>
      <c r="B417" s="57" t="s">
        <v>1303</v>
      </c>
      <c r="C417" s="61" t="s">
        <v>55</v>
      </c>
      <c r="D417" s="58" t="s">
        <v>1300</v>
      </c>
      <c r="E417" s="58">
        <v>2875</v>
      </c>
      <c r="F417" s="58"/>
      <c r="G417" s="58"/>
      <c r="H417" s="58"/>
      <c r="I417" s="58"/>
      <c r="J417" s="57" t="s">
        <v>1301</v>
      </c>
      <c r="K417" s="59">
        <v>39597</v>
      </c>
      <c r="L417" s="60" t="s">
        <v>1304</v>
      </c>
      <c r="M417" s="57" t="s">
        <v>20</v>
      </c>
      <c r="N417" s="57" t="s">
        <v>28</v>
      </c>
      <c r="O417" s="62" t="s">
        <v>29</v>
      </c>
    </row>
    <row r="418" spans="1:15" ht="48" customHeight="1">
      <c r="A418" s="7">
        <f t="shared" si="6"/>
        <v>413</v>
      </c>
      <c r="B418" s="57" t="s">
        <v>1305</v>
      </c>
      <c r="C418" s="61" t="s">
        <v>55</v>
      </c>
      <c r="D418" s="58" t="s">
        <v>1306</v>
      </c>
      <c r="E418" s="58">
        <v>2799</v>
      </c>
      <c r="F418" s="58"/>
      <c r="G418" s="58"/>
      <c r="H418" s="58"/>
      <c r="I418" s="58"/>
      <c r="J418" s="57" t="s">
        <v>1307</v>
      </c>
      <c r="K418" s="59">
        <v>39606</v>
      </c>
      <c r="L418" s="60" t="s">
        <v>1308</v>
      </c>
      <c r="M418" s="57" t="s">
        <v>20</v>
      </c>
      <c r="N418" s="57" t="s">
        <v>411</v>
      </c>
      <c r="O418" s="62" t="s">
        <v>66</v>
      </c>
    </row>
    <row r="419" spans="1:15" ht="48" customHeight="1">
      <c r="A419" s="7">
        <f t="shared" si="6"/>
        <v>414</v>
      </c>
      <c r="B419" s="57" t="s">
        <v>1309</v>
      </c>
      <c r="C419" s="61" t="s">
        <v>61</v>
      </c>
      <c r="D419" s="58" t="s">
        <v>1310</v>
      </c>
      <c r="E419" s="58">
        <v>9890</v>
      </c>
      <c r="F419" s="58"/>
      <c r="G419" s="58"/>
      <c r="H419" s="58"/>
      <c r="I419" s="58"/>
      <c r="J419" s="57" t="s">
        <v>1311</v>
      </c>
      <c r="K419" s="59">
        <v>39623</v>
      </c>
      <c r="L419" s="60" t="s">
        <v>1312</v>
      </c>
      <c r="M419" s="57" t="s">
        <v>20</v>
      </c>
      <c r="N419" s="57" t="s">
        <v>1313</v>
      </c>
      <c r="O419" s="62" t="s">
        <v>192</v>
      </c>
    </row>
    <row r="420" spans="1:15" ht="48" customHeight="1">
      <c r="A420" s="7">
        <f t="shared" si="6"/>
        <v>415</v>
      </c>
      <c r="B420" s="57" t="s">
        <v>1314</v>
      </c>
      <c r="C420" s="61" t="s">
        <v>61</v>
      </c>
      <c r="D420" s="58" t="s">
        <v>1310</v>
      </c>
      <c r="E420" s="58">
        <v>23000</v>
      </c>
      <c r="F420" s="58"/>
      <c r="G420" s="58"/>
      <c r="H420" s="58"/>
      <c r="I420" s="58"/>
      <c r="J420" s="57" t="s">
        <v>1311</v>
      </c>
      <c r="K420" s="59">
        <v>39623</v>
      </c>
      <c r="L420" s="60" t="s">
        <v>1315</v>
      </c>
      <c r="M420" s="57" t="s">
        <v>20</v>
      </c>
      <c r="N420" s="57" t="s">
        <v>1313</v>
      </c>
      <c r="O420" s="62" t="s">
        <v>192</v>
      </c>
    </row>
    <row r="421" spans="1:15" ht="48" customHeight="1">
      <c r="A421" s="7">
        <f t="shared" si="6"/>
        <v>416</v>
      </c>
      <c r="B421" s="57" t="s">
        <v>1316</v>
      </c>
      <c r="C421" s="61" t="s">
        <v>61</v>
      </c>
      <c r="D421" s="58" t="s">
        <v>1317</v>
      </c>
      <c r="E421" s="58">
        <v>368</v>
      </c>
      <c r="F421" s="58"/>
      <c r="G421" s="58"/>
      <c r="H421" s="58"/>
      <c r="I421" s="58"/>
      <c r="J421" s="57" t="s">
        <v>1318</v>
      </c>
      <c r="K421" s="59">
        <v>39638</v>
      </c>
      <c r="L421" s="60" t="s">
        <v>1319</v>
      </c>
      <c r="M421" s="57" t="s">
        <v>20</v>
      </c>
      <c r="N421" s="57" t="s">
        <v>1320</v>
      </c>
      <c r="O421" s="62" t="s">
        <v>1321</v>
      </c>
    </row>
    <row r="422" spans="1:15" ht="48" customHeight="1">
      <c r="A422" s="7">
        <f t="shared" si="6"/>
        <v>417</v>
      </c>
      <c r="B422" s="57" t="s">
        <v>1322</v>
      </c>
      <c r="C422" s="61" t="s">
        <v>61</v>
      </c>
      <c r="D422" s="58" t="s">
        <v>1317</v>
      </c>
      <c r="E422" s="58">
        <v>687.1</v>
      </c>
      <c r="F422" s="58"/>
      <c r="G422" s="58"/>
      <c r="H422" s="58"/>
      <c r="I422" s="58"/>
      <c r="J422" s="57" t="s">
        <v>1323</v>
      </c>
      <c r="K422" s="59">
        <v>39645</v>
      </c>
      <c r="L422" s="60" t="s">
        <v>1324</v>
      </c>
      <c r="M422" s="57" t="s">
        <v>20</v>
      </c>
      <c r="N422" s="57" t="s">
        <v>1325</v>
      </c>
      <c r="O422" s="62" t="s">
        <v>192</v>
      </c>
    </row>
    <row r="423" spans="1:15" ht="48" customHeight="1">
      <c r="A423" s="7">
        <f t="shared" si="6"/>
        <v>418</v>
      </c>
      <c r="B423" s="57" t="s">
        <v>1326</v>
      </c>
      <c r="C423" s="61" t="s">
        <v>61</v>
      </c>
      <c r="D423" s="58" t="s">
        <v>703</v>
      </c>
      <c r="E423" s="58">
        <v>3946.3</v>
      </c>
      <c r="F423" s="58"/>
      <c r="G423" s="58"/>
      <c r="H423" s="58"/>
      <c r="I423" s="58"/>
      <c r="J423" s="57" t="s">
        <v>1327</v>
      </c>
      <c r="K423" s="59">
        <v>39412</v>
      </c>
      <c r="L423" s="60" t="s">
        <v>1328</v>
      </c>
      <c r="M423" s="57" t="s">
        <v>20</v>
      </c>
      <c r="N423" s="57" t="s">
        <v>430</v>
      </c>
      <c r="O423" s="62" t="s">
        <v>200</v>
      </c>
    </row>
    <row r="424" spans="1:15" ht="48" customHeight="1">
      <c r="A424" s="7">
        <f t="shared" si="6"/>
        <v>419</v>
      </c>
      <c r="B424" s="57" t="s">
        <v>1329</v>
      </c>
      <c r="C424" s="61" t="s">
        <v>61</v>
      </c>
      <c r="D424" s="58" t="s">
        <v>703</v>
      </c>
      <c r="E424" s="58">
        <v>1897.5</v>
      </c>
      <c r="F424" s="58"/>
      <c r="G424" s="58"/>
      <c r="H424" s="58"/>
      <c r="I424" s="58"/>
      <c r="J424" s="57" t="s">
        <v>1330</v>
      </c>
      <c r="K424" s="59">
        <v>39416</v>
      </c>
      <c r="L424" s="60" t="s">
        <v>1331</v>
      </c>
      <c r="M424" s="57" t="s">
        <v>20</v>
      </c>
      <c r="N424" s="57" t="s">
        <v>430</v>
      </c>
      <c r="O424" s="62" t="s">
        <v>200</v>
      </c>
    </row>
    <row r="425" spans="1:15" ht="48" customHeight="1">
      <c r="A425" s="7">
        <f t="shared" si="6"/>
        <v>420</v>
      </c>
      <c r="B425" s="57" t="s">
        <v>1332</v>
      </c>
      <c r="C425" s="61" t="s">
        <v>61</v>
      </c>
      <c r="D425" s="58" t="s">
        <v>703</v>
      </c>
      <c r="E425" s="58">
        <v>30590</v>
      </c>
      <c r="F425" s="58"/>
      <c r="G425" s="58"/>
      <c r="H425" s="58"/>
      <c r="I425" s="58"/>
      <c r="J425" s="57" t="s">
        <v>1333</v>
      </c>
      <c r="K425" s="59">
        <v>39415</v>
      </c>
      <c r="L425" s="60" t="s">
        <v>1334</v>
      </c>
      <c r="M425" s="57" t="s">
        <v>20</v>
      </c>
      <c r="N425" s="57" t="s">
        <v>28</v>
      </c>
      <c r="O425" s="62" t="s">
        <v>29</v>
      </c>
    </row>
    <row r="426" spans="1:15" ht="48" customHeight="1">
      <c r="A426" s="7">
        <f t="shared" si="6"/>
        <v>421</v>
      </c>
      <c r="B426" s="64" t="s">
        <v>1335</v>
      </c>
      <c r="C426" s="61" t="s">
        <v>61</v>
      </c>
      <c r="D426" s="58" t="s">
        <v>703</v>
      </c>
      <c r="E426" s="58">
        <v>10810</v>
      </c>
      <c r="F426" s="58"/>
      <c r="G426" s="58"/>
      <c r="H426" s="58"/>
      <c r="I426" s="58"/>
      <c r="J426" s="57" t="s">
        <v>1333</v>
      </c>
      <c r="K426" s="59">
        <v>39415</v>
      </c>
      <c r="L426" s="60" t="s">
        <v>1336</v>
      </c>
      <c r="M426" s="57" t="s">
        <v>20</v>
      </c>
      <c r="N426" s="57" t="s">
        <v>28</v>
      </c>
      <c r="O426" s="62" t="s">
        <v>29</v>
      </c>
    </row>
    <row r="427" spans="1:15" ht="48" customHeight="1">
      <c r="A427" s="7">
        <f t="shared" si="6"/>
        <v>422</v>
      </c>
      <c r="B427" s="57" t="s">
        <v>1337</v>
      </c>
      <c r="C427" s="61" t="s">
        <v>86</v>
      </c>
      <c r="D427" s="58" t="s">
        <v>1338</v>
      </c>
      <c r="E427" s="58">
        <v>11500</v>
      </c>
      <c r="F427" s="58"/>
      <c r="G427" s="58"/>
      <c r="H427" s="58"/>
      <c r="I427" s="58"/>
      <c r="J427" s="57" t="s">
        <v>1339</v>
      </c>
      <c r="K427" s="59">
        <v>39661</v>
      </c>
      <c r="L427" s="60" t="s">
        <v>1340</v>
      </c>
      <c r="M427" s="57" t="s">
        <v>20</v>
      </c>
      <c r="N427" s="57" t="s">
        <v>612</v>
      </c>
      <c r="O427" s="62" t="s">
        <v>344</v>
      </c>
    </row>
    <row r="428" spans="1:15" s="18" customFormat="1" ht="48" customHeight="1">
      <c r="A428" s="7">
        <f t="shared" si="6"/>
        <v>423</v>
      </c>
      <c r="B428" s="57" t="s">
        <v>1341</v>
      </c>
      <c r="C428" s="61" t="s">
        <v>86</v>
      </c>
      <c r="D428" s="58" t="s">
        <v>1342</v>
      </c>
      <c r="E428" s="58"/>
      <c r="F428" s="58">
        <v>5623.5</v>
      </c>
      <c r="G428" s="58"/>
      <c r="H428" s="58"/>
      <c r="I428" s="58"/>
      <c r="J428" s="57" t="s">
        <v>1343</v>
      </c>
      <c r="K428" s="59">
        <v>39661</v>
      </c>
      <c r="L428" s="60" t="s">
        <v>1344</v>
      </c>
      <c r="M428" s="57" t="s">
        <v>20</v>
      </c>
      <c r="N428" s="57" t="s">
        <v>59</v>
      </c>
      <c r="O428" s="62" t="s">
        <v>34</v>
      </c>
    </row>
    <row r="429" spans="1:15" ht="48" customHeight="1">
      <c r="A429" s="7">
        <f t="shared" si="6"/>
        <v>424</v>
      </c>
      <c r="B429" s="57" t="s">
        <v>1345</v>
      </c>
      <c r="C429" s="61" t="s">
        <v>407</v>
      </c>
      <c r="D429" s="58" t="s">
        <v>1346</v>
      </c>
      <c r="E429" s="58">
        <v>2246.54</v>
      </c>
      <c r="F429" s="58"/>
      <c r="G429" s="58"/>
      <c r="H429" s="58"/>
      <c r="I429" s="58"/>
      <c r="J429" s="57" t="s">
        <v>1347</v>
      </c>
      <c r="K429" s="59">
        <v>39687</v>
      </c>
      <c r="L429" s="60" t="s">
        <v>1348</v>
      </c>
      <c r="M429" s="57" t="s">
        <v>20</v>
      </c>
      <c r="N429" s="57" t="s">
        <v>1349</v>
      </c>
      <c r="O429" s="62" t="s">
        <v>1350</v>
      </c>
    </row>
    <row r="430" spans="1:15" ht="48" customHeight="1">
      <c r="A430" s="7">
        <f t="shared" si="6"/>
        <v>425</v>
      </c>
      <c r="B430" s="57" t="s">
        <v>1351</v>
      </c>
      <c r="C430" s="61" t="s">
        <v>478</v>
      </c>
      <c r="D430" s="58" t="s">
        <v>1352</v>
      </c>
      <c r="E430" s="58">
        <v>3000.35</v>
      </c>
      <c r="F430" s="58"/>
      <c r="G430" s="58"/>
      <c r="H430" s="58"/>
      <c r="I430" s="58"/>
      <c r="J430" s="57" t="s">
        <v>1353</v>
      </c>
      <c r="K430" s="59">
        <v>39717</v>
      </c>
      <c r="L430" s="60" t="s">
        <v>1354</v>
      </c>
      <c r="M430" s="57" t="s">
        <v>20</v>
      </c>
      <c r="N430" s="57"/>
      <c r="O430" s="62" t="s">
        <v>344</v>
      </c>
    </row>
    <row r="431" spans="1:15" ht="48" customHeight="1">
      <c r="A431" s="7">
        <f t="shared" si="6"/>
        <v>426</v>
      </c>
      <c r="B431" s="8" t="s">
        <v>1355</v>
      </c>
      <c r="C431" s="9">
        <v>39630</v>
      </c>
      <c r="D431" s="15" t="s">
        <v>703</v>
      </c>
      <c r="E431" s="15">
        <v>920</v>
      </c>
      <c r="F431" s="15"/>
      <c r="G431" s="15"/>
      <c r="H431" s="15"/>
      <c r="I431" s="15"/>
      <c r="J431" s="8" t="s">
        <v>1356</v>
      </c>
      <c r="K431" s="12">
        <v>39407</v>
      </c>
      <c r="L431" s="13" t="s">
        <v>1357</v>
      </c>
      <c r="M431" s="8" t="s">
        <v>20</v>
      </c>
      <c r="N431" s="57" t="s">
        <v>41</v>
      </c>
      <c r="O431" s="14" t="s">
        <v>449</v>
      </c>
    </row>
    <row r="432" spans="1:15" ht="48" customHeight="1">
      <c r="A432" s="7">
        <f t="shared" si="6"/>
        <v>427</v>
      </c>
      <c r="B432" s="8" t="s">
        <v>1355</v>
      </c>
      <c r="C432" s="9">
        <v>39630</v>
      </c>
      <c r="D432" s="15" t="s">
        <v>703</v>
      </c>
      <c r="E432" s="15">
        <v>920</v>
      </c>
      <c r="F432" s="15"/>
      <c r="G432" s="15"/>
      <c r="H432" s="15"/>
      <c r="I432" s="15"/>
      <c r="J432" s="8" t="s">
        <v>1356</v>
      </c>
      <c r="K432" s="12">
        <v>39407</v>
      </c>
      <c r="L432" s="13" t="s">
        <v>1358</v>
      </c>
      <c r="M432" s="8" t="s">
        <v>20</v>
      </c>
      <c r="N432" s="57" t="s">
        <v>41</v>
      </c>
      <c r="O432" s="14" t="s">
        <v>449</v>
      </c>
    </row>
    <row r="433" spans="1:15" ht="90.75" customHeight="1">
      <c r="A433" s="7">
        <f t="shared" si="6"/>
        <v>428</v>
      </c>
      <c r="B433" s="8" t="s">
        <v>1359</v>
      </c>
      <c r="C433" s="9">
        <v>39630</v>
      </c>
      <c r="D433" s="15" t="s">
        <v>703</v>
      </c>
      <c r="E433" s="15">
        <v>3047.5</v>
      </c>
      <c r="F433" s="15"/>
      <c r="G433" s="15"/>
      <c r="H433" s="15"/>
      <c r="I433" s="15"/>
      <c r="J433" s="8" t="s">
        <v>1356</v>
      </c>
      <c r="K433" s="12">
        <v>39407</v>
      </c>
      <c r="L433" s="13" t="s">
        <v>1360</v>
      </c>
      <c r="M433" s="8" t="s">
        <v>20</v>
      </c>
      <c r="N433" s="57" t="s">
        <v>1361</v>
      </c>
      <c r="O433" s="14" t="s">
        <v>449</v>
      </c>
    </row>
    <row r="434" spans="1:15" ht="69" customHeight="1">
      <c r="A434" s="7">
        <f t="shared" si="6"/>
        <v>429</v>
      </c>
      <c r="B434" s="8" t="s">
        <v>1362</v>
      </c>
      <c r="C434" s="9">
        <v>39630</v>
      </c>
      <c r="D434" s="15" t="s">
        <v>703</v>
      </c>
      <c r="E434" s="15">
        <v>3047.4</v>
      </c>
      <c r="F434" s="15"/>
      <c r="G434" s="15"/>
      <c r="H434" s="15"/>
      <c r="I434" s="15"/>
      <c r="J434" s="8" t="s">
        <v>1356</v>
      </c>
      <c r="K434" s="12">
        <v>39407</v>
      </c>
      <c r="L434" s="13" t="s">
        <v>1363</v>
      </c>
      <c r="M434" s="8" t="s">
        <v>20</v>
      </c>
      <c r="N434" s="57" t="s">
        <v>1361</v>
      </c>
      <c r="O434" s="14" t="s">
        <v>449</v>
      </c>
    </row>
    <row r="435" spans="1:15" ht="92.25" customHeight="1">
      <c r="A435" s="7">
        <f t="shared" si="6"/>
        <v>430</v>
      </c>
      <c r="B435" s="8" t="s">
        <v>1364</v>
      </c>
      <c r="C435" s="9">
        <v>39630</v>
      </c>
      <c r="D435" s="15" t="s">
        <v>703</v>
      </c>
      <c r="E435" s="15">
        <v>3047.5</v>
      </c>
      <c r="F435" s="15"/>
      <c r="G435" s="15"/>
      <c r="H435" s="15"/>
      <c r="I435" s="15"/>
      <c r="J435" s="8" t="s">
        <v>1356</v>
      </c>
      <c r="K435" s="12">
        <v>39407</v>
      </c>
      <c r="L435" s="13" t="s">
        <v>1365</v>
      </c>
      <c r="M435" s="8" t="s">
        <v>20</v>
      </c>
      <c r="N435" s="57" t="s">
        <v>1361</v>
      </c>
      <c r="O435" s="14" t="s">
        <v>449</v>
      </c>
    </row>
    <row r="436" spans="1:15" ht="48" customHeight="1">
      <c r="A436" s="7">
        <f t="shared" si="6"/>
        <v>431</v>
      </c>
      <c r="B436" s="8" t="s">
        <v>1366</v>
      </c>
      <c r="C436" s="9">
        <v>39630</v>
      </c>
      <c r="D436" s="15" t="s">
        <v>703</v>
      </c>
      <c r="E436" s="15">
        <v>9660</v>
      </c>
      <c r="F436" s="15"/>
      <c r="G436" s="15"/>
      <c r="H436" s="15"/>
      <c r="I436" s="15"/>
      <c r="J436" s="8" t="s">
        <v>1356</v>
      </c>
      <c r="K436" s="12">
        <v>39407</v>
      </c>
      <c r="L436" s="13" t="s">
        <v>1367</v>
      </c>
      <c r="M436" s="8" t="s">
        <v>20</v>
      </c>
      <c r="N436" s="57" t="s">
        <v>1368</v>
      </c>
      <c r="O436" s="14" t="s">
        <v>192</v>
      </c>
    </row>
    <row r="437" spans="1:15" ht="48" customHeight="1">
      <c r="A437" s="7">
        <f t="shared" si="6"/>
        <v>432</v>
      </c>
      <c r="B437" s="8" t="s">
        <v>1369</v>
      </c>
      <c r="C437" s="9">
        <v>39630</v>
      </c>
      <c r="D437" s="15" t="s">
        <v>703</v>
      </c>
      <c r="E437" s="15">
        <v>9660</v>
      </c>
      <c r="F437" s="15"/>
      <c r="G437" s="15"/>
      <c r="H437" s="15"/>
      <c r="I437" s="15"/>
      <c r="J437" s="8" t="s">
        <v>1356</v>
      </c>
      <c r="K437" s="12">
        <v>39407</v>
      </c>
      <c r="L437" s="13" t="s">
        <v>1370</v>
      </c>
      <c r="M437" s="8" t="s">
        <v>397</v>
      </c>
      <c r="N437" s="57" t="s">
        <v>41</v>
      </c>
      <c r="O437" s="14" t="s">
        <v>449</v>
      </c>
    </row>
    <row r="438" spans="1:15" ht="48" customHeight="1">
      <c r="A438" s="7">
        <f t="shared" si="6"/>
        <v>433</v>
      </c>
      <c r="B438" s="8" t="s">
        <v>1371</v>
      </c>
      <c r="C438" s="9">
        <v>39630</v>
      </c>
      <c r="D438" s="15" t="s">
        <v>703</v>
      </c>
      <c r="E438" s="15">
        <v>10235</v>
      </c>
      <c r="F438" s="15"/>
      <c r="G438" s="15"/>
      <c r="H438" s="15"/>
      <c r="I438" s="15"/>
      <c r="J438" s="8" t="s">
        <v>1356</v>
      </c>
      <c r="K438" s="12">
        <v>39407</v>
      </c>
      <c r="L438" s="13" t="s">
        <v>1372</v>
      </c>
      <c r="M438" s="8" t="s">
        <v>20</v>
      </c>
      <c r="N438" s="57" t="s">
        <v>1361</v>
      </c>
      <c r="O438" s="14" t="s">
        <v>449</v>
      </c>
    </row>
    <row r="439" spans="1:15" ht="48" customHeight="1">
      <c r="A439" s="7">
        <f t="shared" si="6"/>
        <v>434</v>
      </c>
      <c r="B439" s="8" t="s">
        <v>1373</v>
      </c>
      <c r="C439" s="9">
        <v>39630</v>
      </c>
      <c r="D439" s="15" t="s">
        <v>703</v>
      </c>
      <c r="E439" s="15">
        <v>10235</v>
      </c>
      <c r="F439" s="15"/>
      <c r="G439" s="15"/>
      <c r="H439" s="15"/>
      <c r="I439" s="15"/>
      <c r="J439" s="8" t="s">
        <v>1356</v>
      </c>
      <c r="K439" s="12">
        <v>39407</v>
      </c>
      <c r="L439" s="13" t="s">
        <v>1374</v>
      </c>
      <c r="M439" s="8" t="s">
        <v>397</v>
      </c>
      <c r="N439" s="57" t="s">
        <v>41</v>
      </c>
      <c r="O439" s="14" t="s">
        <v>449</v>
      </c>
    </row>
    <row r="440" spans="1:15" ht="48" customHeight="1">
      <c r="A440" s="7">
        <f t="shared" si="6"/>
        <v>435</v>
      </c>
      <c r="B440" s="49" t="s">
        <v>1375</v>
      </c>
      <c r="C440" s="65">
        <v>39630</v>
      </c>
      <c r="D440" s="39" t="s">
        <v>703</v>
      </c>
      <c r="E440" s="39">
        <v>11385</v>
      </c>
      <c r="F440" s="39"/>
      <c r="G440" s="39"/>
      <c r="H440" s="39"/>
      <c r="I440" s="39" t="s">
        <v>879</v>
      </c>
      <c r="J440" s="49" t="s">
        <v>1356</v>
      </c>
      <c r="K440" s="50">
        <v>39407</v>
      </c>
      <c r="L440" s="51" t="s">
        <v>1376</v>
      </c>
      <c r="M440" s="49" t="s">
        <v>20</v>
      </c>
      <c r="N440" s="49" t="s">
        <v>1377</v>
      </c>
      <c r="O440" s="52" t="s">
        <v>1378</v>
      </c>
    </row>
    <row r="441" spans="1:15" ht="48" customHeight="1">
      <c r="A441" s="7">
        <f t="shared" si="6"/>
        <v>436</v>
      </c>
      <c r="B441" s="8" t="s">
        <v>1379</v>
      </c>
      <c r="C441" s="9">
        <v>39764</v>
      </c>
      <c r="D441" s="15" t="s">
        <v>1380</v>
      </c>
      <c r="E441" s="15">
        <v>2202.25</v>
      </c>
      <c r="F441" s="15"/>
      <c r="G441" s="15"/>
      <c r="H441" s="15"/>
      <c r="I441" s="15"/>
      <c r="J441" s="8" t="s">
        <v>1381</v>
      </c>
      <c r="K441" s="12">
        <v>39735</v>
      </c>
      <c r="L441" s="13" t="s">
        <v>1382</v>
      </c>
      <c r="M441" s="8" t="s">
        <v>20</v>
      </c>
      <c r="N441" s="8" t="s">
        <v>1383</v>
      </c>
      <c r="O441" s="14" t="s">
        <v>242</v>
      </c>
    </row>
    <row r="442" spans="1:15" ht="48" customHeight="1">
      <c r="A442" s="7">
        <f t="shared" si="6"/>
        <v>437</v>
      </c>
      <c r="B442" s="8" t="s">
        <v>1379</v>
      </c>
      <c r="C442" s="9">
        <v>39764</v>
      </c>
      <c r="D442" s="15" t="s">
        <v>1380</v>
      </c>
      <c r="E442" s="15">
        <v>2202.25</v>
      </c>
      <c r="F442" s="15"/>
      <c r="G442" s="15"/>
      <c r="H442" s="15"/>
      <c r="I442" s="15"/>
      <c r="J442" s="8" t="s">
        <v>1381</v>
      </c>
      <c r="K442" s="12">
        <v>39735</v>
      </c>
      <c r="L442" s="13" t="s">
        <v>1384</v>
      </c>
      <c r="M442" s="8" t="s">
        <v>20</v>
      </c>
      <c r="N442" s="8" t="s">
        <v>1385</v>
      </c>
      <c r="O442" s="14" t="s">
        <v>1386</v>
      </c>
    </row>
    <row r="443" spans="1:15" ht="48" customHeight="1">
      <c r="A443" s="7">
        <f t="shared" si="6"/>
        <v>438</v>
      </c>
      <c r="B443" s="8" t="s">
        <v>1387</v>
      </c>
      <c r="C443" s="9">
        <v>39764</v>
      </c>
      <c r="D443" s="15" t="s">
        <v>1380</v>
      </c>
      <c r="E443" s="15">
        <v>782</v>
      </c>
      <c r="F443" s="15"/>
      <c r="G443" s="15"/>
      <c r="H443" s="15"/>
      <c r="I443" s="15"/>
      <c r="J443" s="8" t="s">
        <v>1381</v>
      </c>
      <c r="K443" s="12">
        <v>39735</v>
      </c>
      <c r="L443" s="13" t="s">
        <v>1388</v>
      </c>
      <c r="M443" s="8" t="s">
        <v>20</v>
      </c>
      <c r="N443" s="8" t="s">
        <v>759</v>
      </c>
      <c r="O443" s="14" t="s">
        <v>503</v>
      </c>
    </row>
    <row r="444" spans="1:15" ht="48" customHeight="1">
      <c r="A444" s="7">
        <f t="shared" si="6"/>
        <v>439</v>
      </c>
      <c r="B444" s="8" t="s">
        <v>1387</v>
      </c>
      <c r="C444" s="9">
        <v>39764</v>
      </c>
      <c r="D444" s="15" t="s">
        <v>1380</v>
      </c>
      <c r="E444" s="15">
        <v>782</v>
      </c>
      <c r="F444" s="15"/>
      <c r="G444" s="15"/>
      <c r="H444" s="15"/>
      <c r="I444" s="15"/>
      <c r="J444" s="8" t="s">
        <v>1381</v>
      </c>
      <c r="K444" s="12">
        <v>39735</v>
      </c>
      <c r="L444" s="13" t="s">
        <v>1389</v>
      </c>
      <c r="M444" s="8" t="s">
        <v>20</v>
      </c>
      <c r="N444" s="8" t="s">
        <v>41</v>
      </c>
      <c r="O444" s="14" t="s">
        <v>449</v>
      </c>
    </row>
    <row r="445" spans="1:15" ht="48" customHeight="1">
      <c r="A445" s="7">
        <f t="shared" si="6"/>
        <v>440</v>
      </c>
      <c r="B445" s="8" t="s">
        <v>1390</v>
      </c>
      <c r="C445" s="9">
        <v>39764</v>
      </c>
      <c r="D445" s="15" t="s">
        <v>1380</v>
      </c>
      <c r="E445" s="15">
        <v>1265</v>
      </c>
      <c r="F445" s="15"/>
      <c r="G445" s="15"/>
      <c r="H445" s="15"/>
      <c r="I445" s="15"/>
      <c r="J445" s="8" t="s">
        <v>1391</v>
      </c>
      <c r="K445" s="12" t="s">
        <v>1392</v>
      </c>
      <c r="L445" s="13" t="s">
        <v>1393</v>
      </c>
      <c r="M445" s="8" t="s">
        <v>20</v>
      </c>
      <c r="N445" s="8" t="s">
        <v>647</v>
      </c>
      <c r="O445" s="14" t="s">
        <v>113</v>
      </c>
    </row>
    <row r="446" spans="1:15" ht="48" customHeight="1">
      <c r="A446" s="7">
        <f t="shared" si="6"/>
        <v>441</v>
      </c>
      <c r="B446" s="8" t="s">
        <v>1394</v>
      </c>
      <c r="C446" s="9">
        <v>39764</v>
      </c>
      <c r="D446" s="15" t="s">
        <v>1380</v>
      </c>
      <c r="E446" s="15">
        <v>1236.25</v>
      </c>
      <c r="F446" s="15"/>
      <c r="G446" s="15"/>
      <c r="H446" s="15"/>
      <c r="I446" s="15"/>
      <c r="J446" s="8" t="s">
        <v>1391</v>
      </c>
      <c r="K446" s="12" t="s">
        <v>1392</v>
      </c>
      <c r="L446" s="13" t="s">
        <v>1395</v>
      </c>
      <c r="M446" s="8" t="s">
        <v>20</v>
      </c>
      <c r="N446" s="8" t="s">
        <v>1396</v>
      </c>
      <c r="O446" s="14" t="s">
        <v>1005</v>
      </c>
    </row>
    <row r="447" spans="1:15" ht="48" customHeight="1">
      <c r="A447" s="7">
        <f t="shared" si="6"/>
        <v>442</v>
      </c>
      <c r="B447" s="8" t="s">
        <v>1397</v>
      </c>
      <c r="C447" s="9">
        <v>39764</v>
      </c>
      <c r="D447" s="15" t="s">
        <v>1380</v>
      </c>
      <c r="E447" s="15">
        <v>2403.5</v>
      </c>
      <c r="F447" s="15"/>
      <c r="G447" s="15"/>
      <c r="H447" s="15"/>
      <c r="I447" s="15"/>
      <c r="J447" s="8" t="s">
        <v>1391</v>
      </c>
      <c r="K447" s="12" t="s">
        <v>1392</v>
      </c>
      <c r="L447" s="13" t="s">
        <v>1398</v>
      </c>
      <c r="M447" s="8" t="s">
        <v>20</v>
      </c>
      <c r="N447" s="8" t="s">
        <v>1399</v>
      </c>
      <c r="O447" s="14" t="s">
        <v>337</v>
      </c>
    </row>
    <row r="448" spans="1:15" ht="48" customHeight="1">
      <c r="A448" s="7">
        <f t="shared" si="6"/>
        <v>443</v>
      </c>
      <c r="B448" s="8" t="s">
        <v>1397</v>
      </c>
      <c r="C448" s="9">
        <v>39764</v>
      </c>
      <c r="D448" s="15" t="s">
        <v>1380</v>
      </c>
      <c r="E448" s="15">
        <v>2403.5</v>
      </c>
      <c r="F448" s="15"/>
      <c r="G448" s="15"/>
      <c r="H448" s="15"/>
      <c r="I448" s="15"/>
      <c r="J448" s="8" t="s">
        <v>1391</v>
      </c>
      <c r="K448" s="12" t="s">
        <v>1392</v>
      </c>
      <c r="L448" s="13" t="s">
        <v>1400</v>
      </c>
      <c r="M448" s="8" t="s">
        <v>20</v>
      </c>
      <c r="N448" s="8" t="s">
        <v>1401</v>
      </c>
      <c r="O448" s="14" t="s">
        <v>960</v>
      </c>
    </row>
    <row r="449" spans="1:15" ht="48" customHeight="1">
      <c r="A449" s="7">
        <f t="shared" si="6"/>
        <v>444</v>
      </c>
      <c r="B449" s="8" t="s">
        <v>1402</v>
      </c>
      <c r="C449" s="9">
        <v>39764</v>
      </c>
      <c r="D449" s="15" t="s">
        <v>1380</v>
      </c>
      <c r="E449" s="15">
        <v>1265</v>
      </c>
      <c r="F449" s="15"/>
      <c r="G449" s="15"/>
      <c r="H449" s="15"/>
      <c r="I449" s="15"/>
      <c r="J449" s="8" t="s">
        <v>1391</v>
      </c>
      <c r="K449" s="12" t="s">
        <v>1392</v>
      </c>
      <c r="L449" s="13" t="s">
        <v>1403</v>
      </c>
      <c r="M449" s="8" t="s">
        <v>20</v>
      </c>
      <c r="N449" s="8" t="s">
        <v>1404</v>
      </c>
      <c r="O449" s="14" t="s">
        <v>1405</v>
      </c>
    </row>
    <row r="450" spans="1:15" ht="48" customHeight="1">
      <c r="A450" s="7">
        <f t="shared" si="6"/>
        <v>445</v>
      </c>
      <c r="B450" s="8" t="s">
        <v>1406</v>
      </c>
      <c r="C450" s="9">
        <v>39764</v>
      </c>
      <c r="D450" s="15" t="s">
        <v>1380</v>
      </c>
      <c r="E450" s="15">
        <v>1926.25</v>
      </c>
      <c r="F450" s="15"/>
      <c r="G450" s="15"/>
      <c r="H450" s="15"/>
      <c r="I450" s="15"/>
      <c r="J450" s="8" t="s">
        <v>1391</v>
      </c>
      <c r="K450" s="12" t="s">
        <v>1392</v>
      </c>
      <c r="L450" s="13" t="s">
        <v>1407</v>
      </c>
      <c r="M450" s="8" t="s">
        <v>20</v>
      </c>
      <c r="N450" s="8" t="s">
        <v>1408</v>
      </c>
      <c r="O450" s="14" t="s">
        <v>715</v>
      </c>
    </row>
    <row r="451" spans="1:15" ht="48" customHeight="1">
      <c r="A451" s="7">
        <f t="shared" si="6"/>
        <v>446</v>
      </c>
      <c r="B451" s="8" t="s">
        <v>1409</v>
      </c>
      <c r="C451" s="9">
        <v>39764</v>
      </c>
      <c r="D451" s="15" t="s">
        <v>1380</v>
      </c>
      <c r="E451" s="15">
        <v>2512.75</v>
      </c>
      <c r="F451" s="15"/>
      <c r="G451" s="15"/>
      <c r="H451" s="15"/>
      <c r="I451" s="15"/>
      <c r="J451" s="8" t="s">
        <v>1391</v>
      </c>
      <c r="K451" s="12" t="s">
        <v>1392</v>
      </c>
      <c r="L451" s="13" t="s">
        <v>1410</v>
      </c>
      <c r="M451" s="8" t="s">
        <v>20</v>
      </c>
      <c r="N451" s="8" t="s">
        <v>52</v>
      </c>
      <c r="O451" s="14" t="s">
        <v>22</v>
      </c>
    </row>
    <row r="452" spans="1:15" ht="48" customHeight="1">
      <c r="A452" s="7">
        <f t="shared" si="6"/>
        <v>447</v>
      </c>
      <c r="B452" s="8" t="s">
        <v>1411</v>
      </c>
      <c r="C452" s="9">
        <v>39764</v>
      </c>
      <c r="D452" s="15" t="s">
        <v>1380</v>
      </c>
      <c r="E452" s="15">
        <v>983.25</v>
      </c>
      <c r="F452" s="15"/>
      <c r="G452" s="15"/>
      <c r="H452" s="15"/>
      <c r="I452" s="15"/>
      <c r="J452" s="8" t="s">
        <v>1391</v>
      </c>
      <c r="K452" s="12" t="s">
        <v>1392</v>
      </c>
      <c r="L452" s="13" t="s">
        <v>1412</v>
      </c>
      <c r="M452" s="8" t="s">
        <v>20</v>
      </c>
      <c r="N452" s="8" t="s">
        <v>647</v>
      </c>
      <c r="O452" s="14" t="s">
        <v>113</v>
      </c>
    </row>
    <row r="453" spans="1:15" s="18" customFormat="1" ht="48" customHeight="1">
      <c r="A453" s="7">
        <f t="shared" si="6"/>
        <v>448</v>
      </c>
      <c r="B453" s="8" t="s">
        <v>1413</v>
      </c>
      <c r="C453" s="9">
        <v>39783</v>
      </c>
      <c r="D453" s="15" t="s">
        <v>1414</v>
      </c>
      <c r="E453" s="15"/>
      <c r="F453" s="15">
        <v>2474.8000000000002</v>
      </c>
      <c r="G453" s="15"/>
      <c r="H453" s="15"/>
      <c r="I453" s="15"/>
      <c r="J453" s="8" t="s">
        <v>1415</v>
      </c>
      <c r="K453" s="12">
        <v>39779</v>
      </c>
      <c r="L453" s="13" t="s">
        <v>1416</v>
      </c>
      <c r="M453" s="8"/>
      <c r="N453" s="8" t="s">
        <v>1417</v>
      </c>
      <c r="O453" s="14" t="s">
        <v>337</v>
      </c>
    </row>
    <row r="454" spans="1:15" ht="48" customHeight="1">
      <c r="A454" s="7">
        <f t="shared" si="6"/>
        <v>449</v>
      </c>
      <c r="B454" s="8" t="s">
        <v>1418</v>
      </c>
      <c r="C454" s="9">
        <v>39787</v>
      </c>
      <c r="D454" s="15" t="s">
        <v>1419</v>
      </c>
      <c r="E454" s="15"/>
      <c r="F454" s="15"/>
      <c r="G454" s="15"/>
      <c r="H454" s="15"/>
      <c r="I454" s="15"/>
      <c r="J454" s="8" t="s">
        <v>1420</v>
      </c>
      <c r="K454" s="12">
        <v>39771</v>
      </c>
      <c r="L454" s="13" t="s">
        <v>1421</v>
      </c>
      <c r="M454" s="8"/>
      <c r="N454" s="8" t="s">
        <v>1422</v>
      </c>
      <c r="O454" s="14" t="s">
        <v>1423</v>
      </c>
    </row>
    <row r="455" spans="1:15" ht="48" customHeight="1">
      <c r="A455" s="7">
        <f t="shared" si="6"/>
        <v>450</v>
      </c>
      <c r="B455" s="8" t="s">
        <v>1424</v>
      </c>
      <c r="C455" s="9">
        <v>39783</v>
      </c>
      <c r="D455" s="15" t="s">
        <v>1419</v>
      </c>
      <c r="E455" s="15">
        <v>11817.77</v>
      </c>
      <c r="F455" s="15"/>
      <c r="G455" s="15"/>
      <c r="H455" s="15"/>
      <c r="I455" s="15"/>
      <c r="J455" s="8" t="s">
        <v>1420</v>
      </c>
      <c r="K455" s="12">
        <v>39771</v>
      </c>
      <c r="L455" s="13" t="s">
        <v>1425</v>
      </c>
      <c r="M455" s="8" t="s">
        <v>20</v>
      </c>
      <c r="N455" s="8" t="s">
        <v>21</v>
      </c>
      <c r="O455" s="14" t="s">
        <v>1426</v>
      </c>
    </row>
    <row r="456" spans="1:15" ht="48" customHeight="1">
      <c r="A456" s="7">
        <f t="shared" ref="A456:A519" si="7">A455+1</f>
        <v>451</v>
      </c>
      <c r="B456" s="8" t="s">
        <v>1427</v>
      </c>
      <c r="C456" s="9">
        <v>39783</v>
      </c>
      <c r="D456" s="15" t="s">
        <v>1419</v>
      </c>
      <c r="E456" s="15"/>
      <c r="F456" s="15"/>
      <c r="G456" s="15"/>
      <c r="H456" s="15"/>
      <c r="I456" s="15"/>
      <c r="J456" s="8" t="s">
        <v>1420</v>
      </c>
      <c r="K456" s="12">
        <v>39771</v>
      </c>
      <c r="L456" s="13" t="s">
        <v>1428</v>
      </c>
      <c r="M456" s="8" t="s">
        <v>20</v>
      </c>
      <c r="N456" s="8" t="s">
        <v>1429</v>
      </c>
      <c r="O456" s="14" t="s">
        <v>22</v>
      </c>
    </row>
    <row r="457" spans="1:15" ht="48" customHeight="1">
      <c r="A457" s="7">
        <f t="shared" si="7"/>
        <v>452</v>
      </c>
      <c r="B457" s="8" t="s">
        <v>1430</v>
      </c>
      <c r="C457" s="9">
        <v>39783</v>
      </c>
      <c r="D457" s="15" t="s">
        <v>1419</v>
      </c>
      <c r="E457" s="15">
        <v>11817.77</v>
      </c>
      <c r="F457" s="15"/>
      <c r="G457" s="15"/>
      <c r="H457" s="15"/>
      <c r="I457" s="15"/>
      <c r="J457" s="8" t="s">
        <v>1420</v>
      </c>
      <c r="K457" s="12">
        <v>39771</v>
      </c>
      <c r="L457" s="13" t="s">
        <v>1431</v>
      </c>
      <c r="M457" s="8" t="s">
        <v>20</v>
      </c>
      <c r="N457" s="8" t="s">
        <v>1432</v>
      </c>
      <c r="O457" s="14" t="s">
        <v>192</v>
      </c>
    </row>
    <row r="458" spans="1:15" ht="48" customHeight="1">
      <c r="A458" s="7">
        <f t="shared" si="7"/>
        <v>453</v>
      </c>
      <c r="B458" s="8" t="s">
        <v>1433</v>
      </c>
      <c r="C458" s="9">
        <v>39783</v>
      </c>
      <c r="D458" s="15" t="s">
        <v>1419</v>
      </c>
      <c r="E458" s="15"/>
      <c r="F458" s="15"/>
      <c r="G458" s="15"/>
      <c r="H458" s="15"/>
      <c r="I458" s="15"/>
      <c r="J458" s="8" t="s">
        <v>1420</v>
      </c>
      <c r="K458" s="12">
        <v>39771</v>
      </c>
      <c r="L458" s="13" t="s">
        <v>1431</v>
      </c>
      <c r="M458" s="8" t="s">
        <v>20</v>
      </c>
      <c r="N458" s="8" t="s">
        <v>1432</v>
      </c>
      <c r="O458" s="14" t="s">
        <v>192</v>
      </c>
    </row>
    <row r="459" spans="1:15" ht="48" customHeight="1">
      <c r="A459" s="7">
        <f t="shared" si="7"/>
        <v>454</v>
      </c>
      <c r="B459" s="8" t="s">
        <v>1434</v>
      </c>
      <c r="C459" s="9">
        <v>39783</v>
      </c>
      <c r="D459" s="15" t="s">
        <v>1419</v>
      </c>
      <c r="E459" s="15">
        <v>11865.6</v>
      </c>
      <c r="F459" s="15"/>
      <c r="G459" s="15"/>
      <c r="H459" s="15"/>
      <c r="I459" s="15"/>
      <c r="J459" s="8" t="s">
        <v>1420</v>
      </c>
      <c r="K459" s="12">
        <v>39771</v>
      </c>
      <c r="L459" s="13" t="s">
        <v>1435</v>
      </c>
      <c r="M459" s="8" t="s">
        <v>20</v>
      </c>
      <c r="N459" s="8" t="s">
        <v>1436</v>
      </c>
      <c r="O459" s="27" t="s">
        <v>379</v>
      </c>
    </row>
    <row r="460" spans="1:15" ht="48" customHeight="1">
      <c r="A460" s="7">
        <f t="shared" si="7"/>
        <v>455</v>
      </c>
      <c r="B460" s="8" t="s">
        <v>1437</v>
      </c>
      <c r="C460" s="9">
        <v>39783</v>
      </c>
      <c r="D460" s="15" t="s">
        <v>1419</v>
      </c>
      <c r="E460" s="15"/>
      <c r="F460" s="15"/>
      <c r="G460" s="15"/>
      <c r="H460" s="15"/>
      <c r="I460" s="15"/>
      <c r="J460" s="8" t="s">
        <v>1420</v>
      </c>
      <c r="K460" s="12">
        <v>39771</v>
      </c>
      <c r="L460" s="13" t="s">
        <v>1435</v>
      </c>
      <c r="M460" s="8" t="s">
        <v>20</v>
      </c>
      <c r="N460" s="8" t="s">
        <v>1438</v>
      </c>
      <c r="O460" s="14" t="s">
        <v>1439</v>
      </c>
    </row>
    <row r="461" spans="1:15" ht="48" customHeight="1">
      <c r="A461" s="7">
        <f t="shared" si="7"/>
        <v>456</v>
      </c>
      <c r="B461" s="8" t="s">
        <v>1440</v>
      </c>
      <c r="C461" s="9">
        <v>39787</v>
      </c>
      <c r="D461" s="15" t="s">
        <v>1419</v>
      </c>
      <c r="E461" s="15">
        <v>11865.61</v>
      </c>
      <c r="F461" s="15"/>
      <c r="G461" s="15"/>
      <c r="H461" s="15"/>
      <c r="I461" s="15"/>
      <c r="J461" s="8" t="s">
        <v>1420</v>
      </c>
      <c r="K461" s="12">
        <v>39771</v>
      </c>
      <c r="L461" s="13" t="s">
        <v>1441</v>
      </c>
      <c r="M461" s="8" t="s">
        <v>20</v>
      </c>
      <c r="N461" s="8" t="s">
        <v>1422</v>
      </c>
      <c r="O461" s="14" t="s">
        <v>1423</v>
      </c>
    </row>
    <row r="462" spans="1:15" ht="48" customHeight="1">
      <c r="A462" s="7">
        <f t="shared" si="7"/>
        <v>457</v>
      </c>
      <c r="B462" s="8" t="s">
        <v>1442</v>
      </c>
      <c r="C462" s="9"/>
      <c r="D462" s="15"/>
      <c r="E462" s="15"/>
      <c r="F462" s="15"/>
      <c r="G462" s="15"/>
      <c r="H462" s="15"/>
      <c r="I462" s="15">
        <v>2295.56</v>
      </c>
      <c r="J462" s="8" t="s">
        <v>1443</v>
      </c>
      <c r="K462" s="12">
        <v>39860</v>
      </c>
      <c r="L462" s="13" t="s">
        <v>1444</v>
      </c>
      <c r="M462" s="8" t="s">
        <v>598</v>
      </c>
      <c r="N462" s="8" t="s">
        <v>1445</v>
      </c>
      <c r="O462" s="14" t="s">
        <v>79</v>
      </c>
    </row>
    <row r="463" spans="1:15" ht="48" customHeight="1">
      <c r="A463" s="7">
        <f t="shared" si="7"/>
        <v>458</v>
      </c>
      <c r="B463" s="8" t="s">
        <v>1446</v>
      </c>
      <c r="C463" s="9"/>
      <c r="D463" s="15"/>
      <c r="E463" s="15"/>
      <c r="F463" s="15"/>
      <c r="G463" s="15"/>
      <c r="H463" s="15"/>
      <c r="I463" s="15">
        <v>699</v>
      </c>
      <c r="J463" s="8" t="s">
        <v>1447</v>
      </c>
      <c r="K463" s="12">
        <v>39892</v>
      </c>
      <c r="L463" s="13" t="s">
        <v>1448</v>
      </c>
      <c r="M463" s="8" t="s">
        <v>20</v>
      </c>
      <c r="N463" s="8" t="s">
        <v>1449</v>
      </c>
      <c r="O463" s="14" t="s">
        <v>29</v>
      </c>
    </row>
    <row r="464" spans="1:15" ht="48" customHeight="1">
      <c r="A464" s="7">
        <f t="shared" si="7"/>
        <v>459</v>
      </c>
      <c r="B464" s="8" t="s">
        <v>1450</v>
      </c>
      <c r="C464" s="9"/>
      <c r="D464" s="15"/>
      <c r="E464" s="15">
        <v>2494.09</v>
      </c>
      <c r="F464" s="15"/>
      <c r="G464" s="15"/>
      <c r="H464" s="15"/>
      <c r="I464" s="15"/>
      <c r="J464" s="8" t="s">
        <v>1451</v>
      </c>
      <c r="K464" s="12">
        <v>39884</v>
      </c>
      <c r="L464" s="13" t="s">
        <v>1452</v>
      </c>
      <c r="M464" s="8" t="s">
        <v>20</v>
      </c>
      <c r="N464" s="8" t="s">
        <v>1408</v>
      </c>
      <c r="O464" s="14" t="s">
        <v>715</v>
      </c>
    </row>
    <row r="465" spans="1:15" ht="48" customHeight="1">
      <c r="A465" s="7">
        <f t="shared" si="7"/>
        <v>460</v>
      </c>
      <c r="B465" s="8" t="s">
        <v>1453</v>
      </c>
      <c r="C465" s="9">
        <v>39873</v>
      </c>
      <c r="D465" s="15" t="s">
        <v>1454</v>
      </c>
      <c r="E465" s="15">
        <v>5750</v>
      </c>
      <c r="F465" s="15"/>
      <c r="G465" s="15"/>
      <c r="H465" s="15"/>
      <c r="I465" s="15"/>
      <c r="J465" s="8" t="s">
        <v>1455</v>
      </c>
      <c r="K465" s="12">
        <v>39874</v>
      </c>
      <c r="L465" s="13" t="s">
        <v>1456</v>
      </c>
      <c r="M465" s="8" t="s">
        <v>20</v>
      </c>
      <c r="N465" s="8" t="s">
        <v>59</v>
      </c>
      <c r="O465" s="14" t="s">
        <v>34</v>
      </c>
    </row>
    <row r="466" spans="1:15" ht="48" customHeight="1">
      <c r="A466" s="7">
        <f t="shared" si="7"/>
        <v>461</v>
      </c>
      <c r="B466" s="8" t="s">
        <v>1457</v>
      </c>
      <c r="C466" s="9">
        <v>39873</v>
      </c>
      <c r="D466" s="15" t="s">
        <v>1454</v>
      </c>
      <c r="E466" s="15">
        <v>8050</v>
      </c>
      <c r="F466" s="15"/>
      <c r="G466" s="15"/>
      <c r="H466" s="15"/>
      <c r="I466" s="15"/>
      <c r="J466" s="8" t="s">
        <v>1455</v>
      </c>
      <c r="K466" s="12">
        <v>39874</v>
      </c>
      <c r="L466" s="13" t="s">
        <v>1458</v>
      </c>
      <c r="M466" s="8" t="s">
        <v>20</v>
      </c>
      <c r="N466" s="8" t="s">
        <v>59</v>
      </c>
      <c r="O466" s="14" t="s">
        <v>34</v>
      </c>
    </row>
    <row r="467" spans="1:15" ht="48" customHeight="1">
      <c r="A467" s="7">
        <f t="shared" si="7"/>
        <v>462</v>
      </c>
      <c r="B467" s="8" t="s">
        <v>1459</v>
      </c>
      <c r="C467" s="9"/>
      <c r="D467" s="15"/>
      <c r="E467" s="15"/>
      <c r="F467" s="15"/>
      <c r="G467" s="15"/>
      <c r="H467" s="15"/>
      <c r="I467" s="15">
        <v>1713.5</v>
      </c>
      <c r="J467" s="8" t="s">
        <v>1460</v>
      </c>
      <c r="K467" s="12">
        <v>39826</v>
      </c>
      <c r="L467" s="13" t="s">
        <v>1461</v>
      </c>
      <c r="M467" s="8" t="s">
        <v>20</v>
      </c>
      <c r="N467" s="8" t="s">
        <v>1320</v>
      </c>
      <c r="O467" s="14" t="s">
        <v>344</v>
      </c>
    </row>
    <row r="468" spans="1:15" ht="48" customHeight="1">
      <c r="A468" s="7">
        <f t="shared" si="7"/>
        <v>463</v>
      </c>
      <c r="B468" s="8" t="s">
        <v>1462</v>
      </c>
      <c r="C468" s="9"/>
      <c r="D468" s="15"/>
      <c r="E468" s="15"/>
      <c r="F468" s="15"/>
      <c r="G468" s="15"/>
      <c r="H468" s="15"/>
      <c r="I468" s="15">
        <v>1200</v>
      </c>
      <c r="J468" s="8" t="s">
        <v>1463</v>
      </c>
      <c r="K468" s="12">
        <v>39884</v>
      </c>
      <c r="L468" s="13" t="s">
        <v>1464</v>
      </c>
      <c r="M468" s="8" t="s">
        <v>20</v>
      </c>
      <c r="N468" s="8" t="s">
        <v>1465</v>
      </c>
      <c r="O468" s="14" t="s">
        <v>1466</v>
      </c>
    </row>
    <row r="469" spans="1:15" ht="48" customHeight="1">
      <c r="A469" s="7">
        <f t="shared" si="7"/>
        <v>464</v>
      </c>
      <c r="B469" s="8" t="s">
        <v>1467</v>
      </c>
      <c r="C469" s="9"/>
      <c r="D469" s="15"/>
      <c r="E469" s="15"/>
      <c r="F469" s="15"/>
      <c r="G469" s="15"/>
      <c r="H469" s="15"/>
      <c r="I469" s="15">
        <v>1094.8</v>
      </c>
      <c r="J469" s="8" t="s">
        <v>1468</v>
      </c>
      <c r="K469" s="12">
        <v>39968</v>
      </c>
      <c r="L469" s="13" t="s">
        <v>1469</v>
      </c>
      <c r="M469" s="8" t="s">
        <v>20</v>
      </c>
      <c r="N469" s="8" t="s">
        <v>1470</v>
      </c>
      <c r="O469" s="14" t="s">
        <v>1471</v>
      </c>
    </row>
    <row r="470" spans="1:15" ht="48" customHeight="1">
      <c r="A470" s="7">
        <f t="shared" si="7"/>
        <v>465</v>
      </c>
      <c r="B470" s="8" t="s">
        <v>1472</v>
      </c>
      <c r="C470" s="9"/>
      <c r="D470" s="15"/>
      <c r="E470" s="66"/>
      <c r="F470" s="15"/>
      <c r="G470" s="15"/>
      <c r="H470" s="15"/>
      <c r="I470" s="15">
        <v>328.3</v>
      </c>
      <c r="J470" s="8" t="s">
        <v>1473</v>
      </c>
      <c r="K470" s="12">
        <v>39959</v>
      </c>
      <c r="L470" s="13" t="s">
        <v>1474</v>
      </c>
      <c r="M470" s="8" t="s">
        <v>20</v>
      </c>
      <c r="N470" s="8" t="s">
        <v>430</v>
      </c>
      <c r="O470" s="14" t="s">
        <v>200</v>
      </c>
    </row>
    <row r="471" spans="1:15" ht="48" customHeight="1">
      <c r="A471" s="7">
        <f t="shared" si="7"/>
        <v>466</v>
      </c>
      <c r="B471" s="8" t="s">
        <v>1475</v>
      </c>
      <c r="C471" s="12">
        <v>39976</v>
      </c>
      <c r="D471" s="15" t="s">
        <v>1476</v>
      </c>
      <c r="E471" s="15"/>
      <c r="F471" s="15"/>
      <c r="G471" s="15"/>
      <c r="H471" s="15"/>
      <c r="I471" s="15">
        <v>1398.59</v>
      </c>
      <c r="J471" s="8" t="s">
        <v>1473</v>
      </c>
      <c r="K471" s="12">
        <v>39959</v>
      </c>
      <c r="L471" s="13" t="s">
        <v>1477</v>
      </c>
      <c r="M471" s="8" t="s">
        <v>20</v>
      </c>
      <c r="N471" s="8" t="s">
        <v>1478</v>
      </c>
      <c r="O471" s="14" t="s">
        <v>1479</v>
      </c>
    </row>
    <row r="472" spans="1:15" ht="48" customHeight="1">
      <c r="A472" s="7">
        <f t="shared" si="7"/>
        <v>467</v>
      </c>
      <c r="B472" s="8" t="s">
        <v>1480</v>
      </c>
      <c r="C472" s="9"/>
      <c r="D472" s="15"/>
      <c r="E472" s="15"/>
      <c r="F472" s="15"/>
      <c r="G472" s="15"/>
      <c r="H472" s="15"/>
      <c r="I472" s="15">
        <v>1102.28</v>
      </c>
      <c r="J472" s="67" t="s">
        <v>1481</v>
      </c>
      <c r="K472" s="12">
        <v>39980</v>
      </c>
      <c r="L472" s="13" t="s">
        <v>1482</v>
      </c>
      <c r="M472" s="8" t="s">
        <v>20</v>
      </c>
      <c r="N472" s="8" t="s">
        <v>1483</v>
      </c>
      <c r="O472" s="14" t="s">
        <v>220</v>
      </c>
    </row>
    <row r="473" spans="1:15" ht="48" customHeight="1">
      <c r="A473" s="7">
        <f t="shared" si="7"/>
        <v>468</v>
      </c>
      <c r="B473" s="8" t="s">
        <v>1484</v>
      </c>
      <c r="C473" s="9" t="s">
        <v>1485</v>
      </c>
      <c r="D473" s="15" t="s">
        <v>1486</v>
      </c>
      <c r="E473" s="15">
        <v>882.19</v>
      </c>
      <c r="F473" s="15"/>
      <c r="G473" s="15"/>
      <c r="H473" s="15"/>
      <c r="I473" s="15"/>
      <c r="J473" s="67" t="s">
        <v>1487</v>
      </c>
      <c r="K473" s="12">
        <v>39877</v>
      </c>
      <c r="L473" s="13" t="s">
        <v>1488</v>
      </c>
      <c r="M473" s="8" t="s">
        <v>20</v>
      </c>
      <c r="N473" s="8" t="s">
        <v>430</v>
      </c>
      <c r="O473" s="27" t="s">
        <v>1489</v>
      </c>
    </row>
    <row r="474" spans="1:15" ht="48" customHeight="1">
      <c r="A474" s="7">
        <f t="shared" si="7"/>
        <v>469</v>
      </c>
      <c r="B474" s="8" t="s">
        <v>1490</v>
      </c>
      <c r="C474" s="9">
        <v>40081</v>
      </c>
      <c r="D474" s="15" t="s">
        <v>1491</v>
      </c>
      <c r="E474" s="15">
        <v>8349</v>
      </c>
      <c r="F474" s="15"/>
      <c r="G474" s="15"/>
      <c r="H474" s="15"/>
      <c r="I474" s="15"/>
      <c r="J474" s="67" t="s">
        <v>1492</v>
      </c>
      <c r="K474" s="12">
        <v>40080</v>
      </c>
      <c r="L474" s="68" t="s">
        <v>1493</v>
      </c>
      <c r="M474" s="8" t="s">
        <v>20</v>
      </c>
      <c r="N474" s="8" t="s">
        <v>41</v>
      </c>
      <c r="O474" s="14" t="s">
        <v>922</v>
      </c>
    </row>
    <row r="475" spans="1:15" ht="48" customHeight="1">
      <c r="A475" s="7">
        <f t="shared" si="7"/>
        <v>470</v>
      </c>
      <c r="B475" s="8" t="s">
        <v>1494</v>
      </c>
      <c r="C475" s="9" t="s">
        <v>1495</v>
      </c>
      <c r="D475" s="15" t="s">
        <v>1496</v>
      </c>
      <c r="E475" s="15">
        <v>2357.5</v>
      </c>
      <c r="F475" s="15"/>
      <c r="G475" s="15"/>
      <c r="H475" s="15" t="s">
        <v>285</v>
      </c>
      <c r="I475" s="15"/>
      <c r="J475" s="67" t="s">
        <v>1497</v>
      </c>
      <c r="K475" s="12">
        <v>40140</v>
      </c>
      <c r="L475" s="68" t="s">
        <v>1498</v>
      </c>
      <c r="M475" s="8" t="s">
        <v>20</v>
      </c>
      <c r="N475" s="8" t="s">
        <v>605</v>
      </c>
      <c r="O475" s="14" t="s">
        <v>116</v>
      </c>
    </row>
    <row r="476" spans="1:15" ht="48" customHeight="1">
      <c r="A476" s="7">
        <f t="shared" si="7"/>
        <v>471</v>
      </c>
      <c r="B476" s="8" t="s">
        <v>1499</v>
      </c>
      <c r="C476" s="9" t="s">
        <v>1495</v>
      </c>
      <c r="D476" s="15" t="s">
        <v>1496</v>
      </c>
      <c r="E476" s="15">
        <v>2880.75</v>
      </c>
      <c r="F476" s="15"/>
      <c r="G476" s="15"/>
      <c r="H476" s="15"/>
      <c r="I476" s="15"/>
      <c r="J476" s="67" t="s">
        <v>1497</v>
      </c>
      <c r="K476" s="12">
        <v>40140</v>
      </c>
      <c r="L476" s="68" t="s">
        <v>1500</v>
      </c>
      <c r="M476" s="8" t="s">
        <v>20</v>
      </c>
      <c r="N476" s="8" t="s">
        <v>1501</v>
      </c>
      <c r="O476" s="14" t="s">
        <v>234</v>
      </c>
    </row>
    <row r="477" spans="1:15" ht="48" customHeight="1">
      <c r="A477" s="7">
        <f t="shared" si="7"/>
        <v>472</v>
      </c>
      <c r="B477" s="8" t="s">
        <v>1502</v>
      </c>
      <c r="C477" s="9" t="s">
        <v>1503</v>
      </c>
      <c r="D477" s="15" t="s">
        <v>1504</v>
      </c>
      <c r="E477" s="15">
        <v>3266</v>
      </c>
      <c r="F477" s="15"/>
      <c r="G477" s="15"/>
      <c r="H477" s="15"/>
      <c r="I477" s="15"/>
      <c r="J477" s="67" t="s">
        <v>1505</v>
      </c>
      <c r="K477" s="12">
        <v>40136</v>
      </c>
      <c r="L477" s="68" t="s">
        <v>1506</v>
      </c>
      <c r="M477" s="8" t="s">
        <v>20</v>
      </c>
      <c r="N477" s="8" t="s">
        <v>1507</v>
      </c>
      <c r="O477" s="14" t="s">
        <v>1124</v>
      </c>
    </row>
    <row r="478" spans="1:15" ht="48" customHeight="1">
      <c r="A478" s="7">
        <f t="shared" si="7"/>
        <v>473</v>
      </c>
      <c r="B478" s="8" t="s">
        <v>1508</v>
      </c>
      <c r="C478" s="9" t="s">
        <v>1503</v>
      </c>
      <c r="D478" s="15" t="s">
        <v>1504</v>
      </c>
      <c r="E478" s="15">
        <v>816.5</v>
      </c>
      <c r="F478" s="15"/>
      <c r="G478" s="15"/>
      <c r="H478" s="15"/>
      <c r="I478" s="15"/>
      <c r="J478" s="67" t="s">
        <v>1509</v>
      </c>
      <c r="K478" s="12">
        <v>40136</v>
      </c>
      <c r="L478" s="68" t="s">
        <v>1510</v>
      </c>
      <c r="M478" s="8" t="s">
        <v>20</v>
      </c>
      <c r="N478" s="8" t="s">
        <v>209</v>
      </c>
      <c r="O478" s="14" t="s">
        <v>1511</v>
      </c>
    </row>
    <row r="479" spans="1:15" ht="48" customHeight="1">
      <c r="A479" s="7">
        <f t="shared" si="7"/>
        <v>474</v>
      </c>
      <c r="B479" s="8" t="s">
        <v>1512</v>
      </c>
      <c r="C479" s="9" t="s">
        <v>1513</v>
      </c>
      <c r="D479" s="15" t="s">
        <v>1514</v>
      </c>
      <c r="E479" s="15">
        <v>2127.5</v>
      </c>
      <c r="F479" s="15"/>
      <c r="G479" s="15"/>
      <c r="H479" s="15"/>
      <c r="I479" s="15"/>
      <c r="J479" s="67" t="s">
        <v>1515</v>
      </c>
      <c r="K479" s="12">
        <v>40141</v>
      </c>
      <c r="L479" s="68" t="s">
        <v>1516</v>
      </c>
      <c r="M479" s="8" t="s">
        <v>20</v>
      </c>
      <c r="N479" s="8" t="s">
        <v>336</v>
      </c>
      <c r="O479" s="14" t="s">
        <v>1517</v>
      </c>
    </row>
    <row r="480" spans="1:15" ht="48" customHeight="1">
      <c r="A480" s="7">
        <f t="shared" si="7"/>
        <v>475</v>
      </c>
      <c r="B480" s="8" t="s">
        <v>1518</v>
      </c>
      <c r="C480" s="9"/>
      <c r="D480" s="15"/>
      <c r="E480" s="15">
        <v>24195.562999999998</v>
      </c>
      <c r="F480" s="15"/>
      <c r="G480" s="15"/>
      <c r="H480" s="15"/>
      <c r="I480" s="15"/>
      <c r="J480" s="67" t="s">
        <v>1519</v>
      </c>
      <c r="K480" s="12">
        <v>40149</v>
      </c>
      <c r="L480" s="68" t="s">
        <v>1520</v>
      </c>
      <c r="M480" s="8" t="s">
        <v>20</v>
      </c>
      <c r="N480" s="8" t="s">
        <v>1521</v>
      </c>
      <c r="O480" s="14" t="s">
        <v>385</v>
      </c>
    </row>
    <row r="481" spans="1:15" ht="48" customHeight="1">
      <c r="A481" s="7">
        <f t="shared" si="7"/>
        <v>476</v>
      </c>
      <c r="B481" s="8" t="s">
        <v>1522</v>
      </c>
      <c r="C481" s="9"/>
      <c r="D481" s="15"/>
      <c r="E481" s="15">
        <v>6261.0829999999996</v>
      </c>
      <c r="F481" s="15"/>
      <c r="G481" s="15"/>
      <c r="H481" s="15"/>
      <c r="I481" s="15"/>
      <c r="J481" s="67" t="s">
        <v>1519</v>
      </c>
      <c r="K481" s="12">
        <v>40149</v>
      </c>
      <c r="L481" s="68" t="s">
        <v>1523</v>
      </c>
      <c r="M481" s="8" t="s">
        <v>20</v>
      </c>
      <c r="N481" s="8" t="s">
        <v>460</v>
      </c>
      <c r="O481" s="14" t="s">
        <v>1524</v>
      </c>
    </row>
    <row r="482" spans="1:15" ht="75.75" customHeight="1">
      <c r="A482" s="7">
        <f t="shared" si="7"/>
        <v>477</v>
      </c>
      <c r="B482" s="8" t="s">
        <v>1525</v>
      </c>
      <c r="C482" s="9"/>
      <c r="D482" s="15"/>
      <c r="E482" s="15">
        <v>6210</v>
      </c>
      <c r="F482" s="15"/>
      <c r="G482" s="15"/>
      <c r="H482" s="15"/>
      <c r="I482" s="15"/>
      <c r="J482" s="67" t="s">
        <v>1526</v>
      </c>
      <c r="K482" s="12">
        <v>40135</v>
      </c>
      <c r="L482" s="68" t="s">
        <v>1527</v>
      </c>
      <c r="M482" s="8" t="s">
        <v>1528</v>
      </c>
      <c r="N482" s="8"/>
      <c r="O482" s="27" t="s">
        <v>360</v>
      </c>
    </row>
    <row r="483" spans="1:15" ht="48" customHeight="1">
      <c r="A483" s="7">
        <f t="shared" si="7"/>
        <v>478</v>
      </c>
      <c r="B483" s="8" t="s">
        <v>1529</v>
      </c>
      <c r="C483" s="9" t="s">
        <v>1530</v>
      </c>
      <c r="D483" s="15" t="s">
        <v>1531</v>
      </c>
      <c r="E483" s="15">
        <v>2157.31</v>
      </c>
      <c r="F483" s="15"/>
      <c r="G483" s="15"/>
      <c r="H483" s="15"/>
      <c r="I483" s="15"/>
      <c r="J483" s="67" t="s">
        <v>1532</v>
      </c>
      <c r="K483" s="12">
        <v>40158</v>
      </c>
      <c r="L483" s="68" t="s">
        <v>1533</v>
      </c>
      <c r="M483" s="8" t="s">
        <v>20</v>
      </c>
      <c r="N483" s="8" t="s">
        <v>1404</v>
      </c>
      <c r="O483" s="14" t="s">
        <v>1405</v>
      </c>
    </row>
    <row r="484" spans="1:15" ht="48" customHeight="1">
      <c r="A484" s="7">
        <f t="shared" si="7"/>
        <v>479</v>
      </c>
      <c r="B484" s="8" t="s">
        <v>1534</v>
      </c>
      <c r="C484" s="9" t="s">
        <v>1530</v>
      </c>
      <c r="D484" s="15" t="s">
        <v>1531</v>
      </c>
      <c r="E484" s="15">
        <v>2157.31</v>
      </c>
      <c r="F484" s="15"/>
      <c r="G484" s="15"/>
      <c r="H484" s="15"/>
      <c r="I484" s="15"/>
      <c r="J484" s="67" t="s">
        <v>1532</v>
      </c>
      <c r="K484" s="12">
        <v>40158</v>
      </c>
      <c r="L484" s="68" t="s">
        <v>1535</v>
      </c>
      <c r="M484" s="8" t="s">
        <v>20</v>
      </c>
      <c r="N484" s="8" t="s">
        <v>1536</v>
      </c>
      <c r="O484" s="14" t="s">
        <v>1537</v>
      </c>
    </row>
    <row r="485" spans="1:15" ht="48" customHeight="1">
      <c r="A485" s="7">
        <f t="shared" si="7"/>
        <v>480</v>
      </c>
      <c r="B485" s="8" t="s">
        <v>1538</v>
      </c>
      <c r="C485" s="9"/>
      <c r="D485" s="15"/>
      <c r="E485" s="15">
        <v>1173</v>
      </c>
      <c r="F485" s="15"/>
      <c r="G485" s="15"/>
      <c r="H485" s="15"/>
      <c r="I485" s="15"/>
      <c r="J485" s="67" t="s">
        <v>1539</v>
      </c>
      <c r="K485" s="12">
        <v>40168</v>
      </c>
      <c r="L485" s="68" t="s">
        <v>1540</v>
      </c>
      <c r="M485" s="8" t="s">
        <v>20</v>
      </c>
      <c r="N485" s="8" t="s">
        <v>411</v>
      </c>
      <c r="O485" s="14" t="s">
        <v>66</v>
      </c>
    </row>
    <row r="486" spans="1:15" ht="48" customHeight="1">
      <c r="A486" s="7">
        <f t="shared" si="7"/>
        <v>481</v>
      </c>
      <c r="B486" s="8" t="s">
        <v>1541</v>
      </c>
      <c r="C486" s="9"/>
      <c r="D486" s="15"/>
      <c r="E486" s="15">
        <v>1311</v>
      </c>
      <c r="F486" s="15"/>
      <c r="G486" s="15"/>
      <c r="H486" s="15"/>
      <c r="I486" s="15"/>
      <c r="J486" s="67" t="s">
        <v>1542</v>
      </c>
      <c r="K486" s="12">
        <v>40168</v>
      </c>
      <c r="L486" s="68" t="s">
        <v>1543</v>
      </c>
      <c r="M486" s="8" t="s">
        <v>20</v>
      </c>
      <c r="N486" s="8" t="s">
        <v>411</v>
      </c>
      <c r="O486" s="14" t="s">
        <v>66</v>
      </c>
    </row>
    <row r="487" spans="1:15" s="18" customFormat="1" ht="48" customHeight="1">
      <c r="A487" s="7">
        <f t="shared" si="7"/>
        <v>482</v>
      </c>
      <c r="B487" s="8" t="s">
        <v>1544</v>
      </c>
      <c r="C487" s="9"/>
      <c r="D487" s="15"/>
      <c r="E487" s="15"/>
      <c r="F487" s="15">
        <v>2784.15</v>
      </c>
      <c r="G487" s="15"/>
      <c r="H487" s="15"/>
      <c r="I487" s="15"/>
      <c r="J487" s="67" t="s">
        <v>1545</v>
      </c>
      <c r="K487" s="12">
        <v>40165</v>
      </c>
      <c r="L487" s="69" t="s">
        <v>1546</v>
      </c>
      <c r="M487" s="8" t="s">
        <v>20</v>
      </c>
      <c r="N487" s="8" t="s">
        <v>1547</v>
      </c>
      <c r="O487" s="14" t="s">
        <v>337</v>
      </c>
    </row>
    <row r="488" spans="1:15" s="18" customFormat="1" ht="48" customHeight="1">
      <c r="A488" s="7">
        <f t="shared" si="7"/>
        <v>483</v>
      </c>
      <c r="B488" s="8" t="s">
        <v>1548</v>
      </c>
      <c r="C488" s="9"/>
      <c r="D488" s="15"/>
      <c r="E488" s="15"/>
      <c r="F488" s="15">
        <v>5061.1499999999996</v>
      </c>
      <c r="G488" s="15"/>
      <c r="H488" s="15"/>
      <c r="I488" s="15"/>
      <c r="J488" s="67" t="s">
        <v>1545</v>
      </c>
      <c r="K488" s="12">
        <v>40165</v>
      </c>
      <c r="L488" s="68" t="s">
        <v>1549</v>
      </c>
      <c r="M488" s="8" t="s">
        <v>20</v>
      </c>
      <c r="N488" s="8" t="s">
        <v>59</v>
      </c>
      <c r="O488" s="14" t="s">
        <v>1550</v>
      </c>
    </row>
    <row r="489" spans="1:15" ht="48" customHeight="1">
      <c r="A489" s="7">
        <f t="shared" si="7"/>
        <v>484</v>
      </c>
      <c r="B489" s="8" t="s">
        <v>1551</v>
      </c>
      <c r="C489" s="9">
        <v>40057</v>
      </c>
      <c r="D489" s="15" t="s">
        <v>1552</v>
      </c>
      <c r="E489" s="15"/>
      <c r="F489" s="15"/>
      <c r="G489" s="15"/>
      <c r="H489" s="15"/>
      <c r="I489" s="15">
        <v>599</v>
      </c>
      <c r="J489" s="67" t="s">
        <v>1553</v>
      </c>
      <c r="K489" s="12"/>
      <c r="L489" s="68" t="s">
        <v>1554</v>
      </c>
      <c r="M489" s="8" t="s">
        <v>20</v>
      </c>
      <c r="N489" s="8" t="s">
        <v>1555</v>
      </c>
      <c r="O489" s="14" t="s">
        <v>1556</v>
      </c>
    </row>
    <row r="490" spans="1:15" ht="48" customHeight="1">
      <c r="A490" s="7">
        <f t="shared" si="7"/>
        <v>485</v>
      </c>
      <c r="B490" s="8" t="s">
        <v>1557</v>
      </c>
      <c r="C490" s="9">
        <v>40135</v>
      </c>
      <c r="D490" s="15" t="s">
        <v>1558</v>
      </c>
      <c r="E490" s="15"/>
      <c r="F490" s="15"/>
      <c r="G490" s="15"/>
      <c r="H490" s="15"/>
      <c r="I490" s="15">
        <v>1693.95</v>
      </c>
      <c r="J490" s="67" t="s">
        <v>1559</v>
      </c>
      <c r="K490" s="12"/>
      <c r="L490" s="68" t="s">
        <v>1560</v>
      </c>
      <c r="M490" s="8" t="s">
        <v>20</v>
      </c>
      <c r="N490" s="8" t="s">
        <v>1561</v>
      </c>
      <c r="O490" s="14"/>
    </row>
    <row r="491" spans="1:15" ht="48" customHeight="1">
      <c r="A491" s="7">
        <f t="shared" si="7"/>
        <v>486</v>
      </c>
      <c r="B491" s="44" t="s">
        <v>1562</v>
      </c>
      <c r="C491" s="9">
        <v>40162</v>
      </c>
      <c r="D491" s="15" t="s">
        <v>1531</v>
      </c>
      <c r="E491" s="15"/>
      <c r="F491" s="15"/>
      <c r="G491" s="15"/>
      <c r="H491" s="15"/>
      <c r="I491" s="15">
        <v>699.98</v>
      </c>
      <c r="J491" s="67" t="s">
        <v>1563</v>
      </c>
      <c r="K491" s="12"/>
      <c r="L491" s="68" t="s">
        <v>1564</v>
      </c>
      <c r="M491" s="8" t="s">
        <v>20</v>
      </c>
      <c r="N491" s="8" t="s">
        <v>1565</v>
      </c>
      <c r="O491" s="14" t="s">
        <v>1566</v>
      </c>
    </row>
    <row r="492" spans="1:15" ht="48" customHeight="1">
      <c r="A492" s="7">
        <f t="shared" si="7"/>
        <v>487</v>
      </c>
      <c r="B492" s="8" t="s">
        <v>1567</v>
      </c>
      <c r="C492" s="9" t="s">
        <v>1568</v>
      </c>
      <c r="D492" s="15" t="s">
        <v>1569</v>
      </c>
      <c r="E492" s="15"/>
      <c r="F492" s="15" t="s">
        <v>598</v>
      </c>
      <c r="G492" s="15"/>
      <c r="H492" s="15"/>
      <c r="I492" s="15">
        <v>1555.8</v>
      </c>
      <c r="J492" s="67" t="s">
        <v>1570</v>
      </c>
      <c r="K492" s="12">
        <v>40211</v>
      </c>
      <c r="L492" s="68" t="s">
        <v>1571</v>
      </c>
      <c r="M492" s="8" t="s">
        <v>20</v>
      </c>
      <c r="N492" s="8" t="s">
        <v>1572</v>
      </c>
      <c r="O492" s="14" t="s">
        <v>1573</v>
      </c>
    </row>
    <row r="493" spans="1:15" ht="48" customHeight="1">
      <c r="A493" s="7">
        <f t="shared" si="7"/>
        <v>488</v>
      </c>
      <c r="B493" s="8" t="s">
        <v>1574</v>
      </c>
      <c r="C493" s="9" t="s">
        <v>1568</v>
      </c>
      <c r="D493" s="15" t="s">
        <v>1575</v>
      </c>
      <c r="E493" s="15">
        <v>2249.08</v>
      </c>
      <c r="F493" s="15"/>
      <c r="G493" s="15"/>
      <c r="H493" s="15"/>
      <c r="I493" s="15"/>
      <c r="J493" s="67" t="s">
        <v>1576</v>
      </c>
      <c r="K493" s="12">
        <v>40211</v>
      </c>
      <c r="L493" s="68" t="s">
        <v>1577</v>
      </c>
      <c r="M493" s="8" t="s">
        <v>20</v>
      </c>
      <c r="N493" s="8" t="s">
        <v>141</v>
      </c>
      <c r="O493" s="14" t="s">
        <v>70</v>
      </c>
    </row>
    <row r="494" spans="1:15" ht="48" customHeight="1">
      <c r="A494" s="7">
        <f t="shared" si="7"/>
        <v>489</v>
      </c>
      <c r="B494" s="8" t="s">
        <v>1578</v>
      </c>
      <c r="C494" s="9" t="s">
        <v>1568</v>
      </c>
      <c r="D494" s="15" t="s">
        <v>1579</v>
      </c>
      <c r="E494" s="15"/>
      <c r="F494" s="15"/>
      <c r="G494" s="15"/>
      <c r="H494" s="15"/>
      <c r="I494" s="15">
        <v>1713.77</v>
      </c>
      <c r="J494" s="67" t="s">
        <v>1580</v>
      </c>
      <c r="K494" s="12">
        <v>40239</v>
      </c>
      <c r="L494" s="68" t="s">
        <v>1581</v>
      </c>
      <c r="M494" s="8" t="s">
        <v>20</v>
      </c>
      <c r="N494" s="8"/>
      <c r="O494" s="14" t="s">
        <v>1582</v>
      </c>
    </row>
    <row r="495" spans="1:15" ht="48" customHeight="1">
      <c r="A495" s="7">
        <f t="shared" si="7"/>
        <v>490</v>
      </c>
      <c r="B495" s="8" t="s">
        <v>1583</v>
      </c>
      <c r="C495" s="9" t="s">
        <v>201</v>
      </c>
      <c r="D495" s="15" t="s">
        <v>1584</v>
      </c>
      <c r="E495" s="15"/>
      <c r="F495" s="15"/>
      <c r="G495" s="15"/>
      <c r="H495" s="15"/>
      <c r="I495" s="15">
        <v>498.99</v>
      </c>
      <c r="J495" s="67" t="s">
        <v>1585</v>
      </c>
      <c r="K495" s="12">
        <v>40327</v>
      </c>
      <c r="L495" s="68" t="s">
        <v>1586</v>
      </c>
      <c r="M495" s="8" t="s">
        <v>20</v>
      </c>
      <c r="N495" s="8" t="s">
        <v>52</v>
      </c>
      <c r="O495" s="14" t="s">
        <v>22</v>
      </c>
    </row>
    <row r="496" spans="1:15" ht="48" customHeight="1">
      <c r="A496" s="7">
        <f t="shared" si="7"/>
        <v>491</v>
      </c>
      <c r="B496" s="8" t="s">
        <v>1583</v>
      </c>
      <c r="C496" s="9" t="s">
        <v>201</v>
      </c>
      <c r="D496" s="15" t="s">
        <v>1584</v>
      </c>
      <c r="E496" s="15"/>
      <c r="F496" s="15"/>
      <c r="G496" s="15"/>
      <c r="H496" s="15"/>
      <c r="I496" s="15">
        <v>498.99</v>
      </c>
      <c r="J496" s="67" t="s">
        <v>1585</v>
      </c>
      <c r="K496" s="12">
        <v>40327</v>
      </c>
      <c r="L496" s="68" t="s">
        <v>1587</v>
      </c>
      <c r="M496" s="8" t="s">
        <v>1588</v>
      </c>
      <c r="N496" s="8" t="s">
        <v>1589</v>
      </c>
      <c r="O496" s="14" t="s">
        <v>220</v>
      </c>
    </row>
    <row r="497" spans="1:15" ht="48" customHeight="1">
      <c r="A497" s="7">
        <f t="shared" si="7"/>
        <v>492</v>
      </c>
      <c r="B497" s="8" t="s">
        <v>1590</v>
      </c>
      <c r="C497" s="9" t="s">
        <v>589</v>
      </c>
      <c r="D497" s="15" t="s">
        <v>1591</v>
      </c>
      <c r="E497" s="15"/>
      <c r="F497" s="15"/>
      <c r="G497" s="15"/>
      <c r="H497" s="15"/>
      <c r="I497" s="15">
        <v>882</v>
      </c>
      <c r="J497" s="67" t="s">
        <v>1592</v>
      </c>
      <c r="K497" s="12">
        <v>40310</v>
      </c>
      <c r="L497" s="68" t="s">
        <v>1593</v>
      </c>
      <c r="M497" s="8" t="s">
        <v>20</v>
      </c>
      <c r="N497" s="8" t="s">
        <v>1594</v>
      </c>
      <c r="O497" s="14" t="s">
        <v>1005</v>
      </c>
    </row>
    <row r="498" spans="1:15" ht="48" customHeight="1">
      <c r="A498" s="7">
        <f t="shared" si="7"/>
        <v>493</v>
      </c>
      <c r="B498" s="8" t="s">
        <v>1595</v>
      </c>
      <c r="C498" s="9" t="s">
        <v>346</v>
      </c>
      <c r="D498" s="15" t="s">
        <v>1596</v>
      </c>
      <c r="E498" s="15">
        <v>2400.73</v>
      </c>
      <c r="F498" s="15"/>
      <c r="G498" s="15"/>
      <c r="H498" s="15"/>
      <c r="I498" s="15"/>
      <c r="J498" s="67" t="s">
        <v>1597</v>
      </c>
      <c r="K498" s="12">
        <v>40310</v>
      </c>
      <c r="L498" s="13" t="s">
        <v>1598</v>
      </c>
      <c r="M498" s="8" t="s">
        <v>20</v>
      </c>
      <c r="N498" s="8" t="s">
        <v>1599</v>
      </c>
      <c r="O498" s="14" t="s">
        <v>1600</v>
      </c>
    </row>
    <row r="499" spans="1:15" ht="48" customHeight="1">
      <c r="A499" s="7">
        <f t="shared" si="7"/>
        <v>494</v>
      </c>
      <c r="B499" s="8" t="s">
        <v>1601</v>
      </c>
      <c r="C499" s="9" t="s">
        <v>346</v>
      </c>
      <c r="D499" s="15" t="s">
        <v>1596</v>
      </c>
      <c r="E499" s="15">
        <v>2400.73</v>
      </c>
      <c r="F499" s="15"/>
      <c r="G499" s="15" t="s">
        <v>598</v>
      </c>
      <c r="H499" s="15"/>
      <c r="I499" s="15"/>
      <c r="J499" s="67" t="s">
        <v>1597</v>
      </c>
      <c r="K499" s="12">
        <v>40310</v>
      </c>
      <c r="L499" s="13" t="s">
        <v>1602</v>
      </c>
      <c r="M499" s="8" t="s">
        <v>20</v>
      </c>
      <c r="N499" s="8" t="s">
        <v>1603</v>
      </c>
      <c r="O499" s="14" t="s">
        <v>379</v>
      </c>
    </row>
    <row r="500" spans="1:15" ht="48" customHeight="1">
      <c r="A500" s="7">
        <f t="shared" si="7"/>
        <v>495</v>
      </c>
      <c r="B500" s="9" t="s">
        <v>1604</v>
      </c>
      <c r="C500" s="9" t="s">
        <v>346</v>
      </c>
      <c r="D500" s="15" t="s">
        <v>1596</v>
      </c>
      <c r="E500" s="15">
        <v>2400.7399999999998</v>
      </c>
      <c r="F500" s="15"/>
      <c r="G500" s="15"/>
      <c r="H500" s="15"/>
      <c r="I500" s="15"/>
      <c r="J500" s="67" t="s">
        <v>1597</v>
      </c>
      <c r="K500" s="12">
        <v>40310</v>
      </c>
      <c r="L500" s="13" t="s">
        <v>1605</v>
      </c>
      <c r="M500" s="8" t="s">
        <v>20</v>
      </c>
      <c r="N500" s="8" t="s">
        <v>1606</v>
      </c>
      <c r="O500" s="14" t="s">
        <v>70</v>
      </c>
    </row>
    <row r="501" spans="1:15" ht="48" customHeight="1">
      <c r="A501" s="7">
        <f t="shared" si="7"/>
        <v>496</v>
      </c>
      <c r="B501" s="9" t="s">
        <v>1607</v>
      </c>
      <c r="C501" s="9" t="s">
        <v>346</v>
      </c>
      <c r="D501" s="15" t="s">
        <v>1596</v>
      </c>
      <c r="E501" s="15">
        <v>2400.7399999999998</v>
      </c>
      <c r="F501" s="15"/>
      <c r="G501" s="15"/>
      <c r="H501" s="15"/>
      <c r="I501" s="15"/>
      <c r="J501" s="67" t="s">
        <v>1597</v>
      </c>
      <c r="K501" s="12">
        <v>40310</v>
      </c>
      <c r="L501" s="13" t="s">
        <v>1608</v>
      </c>
      <c r="M501" s="8" t="s">
        <v>397</v>
      </c>
      <c r="N501" s="8" t="s">
        <v>1609</v>
      </c>
      <c r="O501" s="27" t="s">
        <v>523</v>
      </c>
    </row>
    <row r="502" spans="1:15" ht="48" customHeight="1">
      <c r="A502" s="7">
        <f t="shared" si="7"/>
        <v>497</v>
      </c>
      <c r="B502" s="8" t="s">
        <v>1583</v>
      </c>
      <c r="C502" s="9" t="s">
        <v>201</v>
      </c>
      <c r="D502" s="15" t="s">
        <v>1584</v>
      </c>
      <c r="E502" s="15" t="s">
        <v>598</v>
      </c>
      <c r="F502" s="15"/>
      <c r="G502" s="15"/>
      <c r="H502" s="15"/>
      <c r="I502" s="15">
        <v>498.99</v>
      </c>
      <c r="J502" s="67" t="s">
        <v>1610</v>
      </c>
      <c r="K502" s="12">
        <v>40331</v>
      </c>
      <c r="L502" s="68" t="s">
        <v>1611</v>
      </c>
      <c r="M502" s="8" t="s">
        <v>20</v>
      </c>
      <c r="N502" s="8" t="s">
        <v>1612</v>
      </c>
      <c r="O502" s="14" t="s">
        <v>1613</v>
      </c>
    </row>
    <row r="503" spans="1:15" ht="48" customHeight="1">
      <c r="A503" s="7">
        <f t="shared" si="7"/>
        <v>498</v>
      </c>
      <c r="B503" s="8" t="s">
        <v>1583</v>
      </c>
      <c r="C503" s="9" t="s">
        <v>201</v>
      </c>
      <c r="D503" s="15" t="s">
        <v>1584</v>
      </c>
      <c r="E503" s="15"/>
      <c r="F503" s="15"/>
      <c r="G503" s="15"/>
      <c r="H503" s="15"/>
      <c r="I503" s="15">
        <v>499.03</v>
      </c>
      <c r="J503" s="67" t="s">
        <v>1610</v>
      </c>
      <c r="K503" s="12">
        <v>40331</v>
      </c>
      <c r="L503" s="68" t="s">
        <v>1614</v>
      </c>
      <c r="M503" s="8" t="s">
        <v>20</v>
      </c>
      <c r="N503" s="8" t="s">
        <v>1612</v>
      </c>
      <c r="O503" s="14" t="s">
        <v>344</v>
      </c>
    </row>
    <row r="504" spans="1:15" ht="48" customHeight="1">
      <c r="A504" s="7">
        <f t="shared" si="7"/>
        <v>499</v>
      </c>
      <c r="B504" s="8" t="s">
        <v>1615</v>
      </c>
      <c r="C504" s="9" t="s">
        <v>201</v>
      </c>
      <c r="D504" s="15" t="s">
        <v>1616</v>
      </c>
      <c r="E504" s="15"/>
      <c r="F504" s="15"/>
      <c r="G504" s="15"/>
      <c r="H504" s="15"/>
      <c r="I504" s="15">
        <v>1600.8</v>
      </c>
      <c r="J504" s="67" t="s">
        <v>1617</v>
      </c>
      <c r="K504" s="12">
        <v>40344</v>
      </c>
      <c r="L504" s="68" t="s">
        <v>1618</v>
      </c>
      <c r="M504" s="8"/>
      <c r="N504" s="8" t="s">
        <v>1619</v>
      </c>
      <c r="O504" s="14" t="s">
        <v>1620</v>
      </c>
    </row>
    <row r="505" spans="1:15" ht="48" customHeight="1">
      <c r="A505" s="7">
        <f t="shared" si="7"/>
        <v>500</v>
      </c>
      <c r="B505" s="8" t="s">
        <v>1621</v>
      </c>
      <c r="C505" s="9"/>
      <c r="D505" s="15"/>
      <c r="E505" s="15"/>
      <c r="F505" s="15"/>
      <c r="G505" s="15"/>
      <c r="H505" s="15"/>
      <c r="I505" s="15">
        <v>576.70000000000005</v>
      </c>
      <c r="J505" s="67" t="s">
        <v>1622</v>
      </c>
      <c r="K505" s="12">
        <v>40352</v>
      </c>
      <c r="L505" s="68" t="s">
        <v>1623</v>
      </c>
      <c r="M505" s="8" t="s">
        <v>20</v>
      </c>
      <c r="N505" s="8" t="s">
        <v>1624</v>
      </c>
      <c r="O505" s="14" t="s">
        <v>1625</v>
      </c>
    </row>
    <row r="506" spans="1:15" ht="48" customHeight="1">
      <c r="A506" s="7">
        <f t="shared" si="7"/>
        <v>501</v>
      </c>
      <c r="B506" s="8" t="s">
        <v>1626</v>
      </c>
      <c r="C506" s="9" t="s">
        <v>61</v>
      </c>
      <c r="D506" s="15" t="s">
        <v>1627</v>
      </c>
      <c r="E506" s="15"/>
      <c r="F506" s="15"/>
      <c r="G506" s="15"/>
      <c r="H506" s="15"/>
      <c r="I506" s="15">
        <v>631.04</v>
      </c>
      <c r="J506" s="67" t="s">
        <v>432</v>
      </c>
      <c r="K506" s="12">
        <v>40350</v>
      </c>
      <c r="L506" s="68" t="s">
        <v>1628</v>
      </c>
      <c r="M506" s="8" t="s">
        <v>1629</v>
      </c>
      <c r="N506" s="8"/>
      <c r="O506" s="14"/>
    </row>
    <row r="507" spans="1:15" ht="48" customHeight="1">
      <c r="A507" s="7">
        <f t="shared" si="7"/>
        <v>502</v>
      </c>
      <c r="B507" s="8" t="s">
        <v>1630</v>
      </c>
      <c r="C507" s="9" t="s">
        <v>322</v>
      </c>
      <c r="D507" s="15" t="s">
        <v>1631</v>
      </c>
      <c r="E507" s="15"/>
      <c r="F507" s="15"/>
      <c r="G507" s="15"/>
      <c r="H507" s="15"/>
      <c r="I507" s="15">
        <v>3179.56</v>
      </c>
      <c r="J507" s="67" t="s">
        <v>1632</v>
      </c>
      <c r="K507" s="12">
        <v>40386</v>
      </c>
      <c r="L507" s="13" t="s">
        <v>1633</v>
      </c>
      <c r="M507" s="8" t="s">
        <v>1629</v>
      </c>
      <c r="N507" s="8"/>
      <c r="O507" s="14"/>
    </row>
    <row r="508" spans="1:15" ht="48" customHeight="1">
      <c r="A508" s="7">
        <f t="shared" si="7"/>
        <v>503</v>
      </c>
      <c r="B508" s="8" t="s">
        <v>1634</v>
      </c>
      <c r="C508" s="9" t="s">
        <v>61</v>
      </c>
      <c r="D508" s="15" t="s">
        <v>1635</v>
      </c>
      <c r="E508" s="15">
        <v>3393</v>
      </c>
      <c r="F508" s="15"/>
      <c r="G508" s="15"/>
      <c r="H508" s="15"/>
      <c r="I508" s="15"/>
      <c r="J508" s="67" t="s">
        <v>1636</v>
      </c>
      <c r="K508" s="12">
        <v>40360</v>
      </c>
      <c r="L508" s="69" t="s">
        <v>1637</v>
      </c>
      <c r="M508" s="8" t="s">
        <v>20</v>
      </c>
      <c r="N508" s="8" t="s">
        <v>1638</v>
      </c>
      <c r="O508" s="14" t="s">
        <v>1639</v>
      </c>
    </row>
    <row r="509" spans="1:15" ht="48" customHeight="1">
      <c r="A509" s="7">
        <f t="shared" si="7"/>
        <v>504</v>
      </c>
      <c r="B509" s="8" t="s">
        <v>1640</v>
      </c>
      <c r="C509" s="9" t="s">
        <v>61</v>
      </c>
      <c r="D509" s="15" t="s">
        <v>1641</v>
      </c>
      <c r="E509" s="15">
        <v>5999</v>
      </c>
      <c r="F509" s="15"/>
      <c r="G509" s="15"/>
      <c r="H509" s="15"/>
      <c r="I509" s="15"/>
      <c r="J509" s="67" t="s">
        <v>1642</v>
      </c>
      <c r="K509" s="12">
        <v>40374</v>
      </c>
      <c r="L509" s="68" t="s">
        <v>1643</v>
      </c>
      <c r="M509" s="8" t="s">
        <v>20</v>
      </c>
      <c r="N509" s="8" t="s">
        <v>1521</v>
      </c>
      <c r="O509" s="14" t="s">
        <v>70</v>
      </c>
    </row>
    <row r="510" spans="1:15" ht="48" customHeight="1">
      <c r="A510" s="7">
        <f t="shared" si="7"/>
        <v>505</v>
      </c>
      <c r="B510" s="8" t="s">
        <v>1644</v>
      </c>
      <c r="C510" s="9" t="s">
        <v>322</v>
      </c>
      <c r="D510" s="15" t="s">
        <v>1645</v>
      </c>
      <c r="E510" s="15"/>
      <c r="F510" s="15"/>
      <c r="G510" s="15"/>
      <c r="H510" s="15"/>
      <c r="I510" s="15">
        <v>6960</v>
      </c>
      <c r="J510" s="67" t="s">
        <v>1646</v>
      </c>
      <c r="K510" s="12">
        <v>40372</v>
      </c>
      <c r="L510" s="68" t="s">
        <v>1647</v>
      </c>
      <c r="M510" s="8" t="s">
        <v>32</v>
      </c>
      <c r="N510" s="8" t="s">
        <v>165</v>
      </c>
      <c r="O510" s="14" t="s">
        <v>166</v>
      </c>
    </row>
    <row r="511" spans="1:15" ht="48" customHeight="1">
      <c r="A511" s="7">
        <f t="shared" si="7"/>
        <v>506</v>
      </c>
      <c r="B511" s="8" t="s">
        <v>1648</v>
      </c>
      <c r="C511" s="9" t="s">
        <v>211</v>
      </c>
      <c r="D511" s="15">
        <v>20612</v>
      </c>
      <c r="E511" s="15"/>
      <c r="F511" s="15"/>
      <c r="G511" s="15"/>
      <c r="H511" s="15"/>
      <c r="I511" s="15">
        <v>1134.48</v>
      </c>
      <c r="J511" s="67" t="s">
        <v>1649</v>
      </c>
      <c r="K511" s="12">
        <v>40392</v>
      </c>
      <c r="L511" s="68" t="s">
        <v>1650</v>
      </c>
      <c r="M511" s="8" t="s">
        <v>20</v>
      </c>
      <c r="N511" s="8" t="s">
        <v>1651</v>
      </c>
      <c r="O511" s="14" t="s">
        <v>564</v>
      </c>
    </row>
    <row r="512" spans="1:15" ht="48" customHeight="1">
      <c r="A512" s="7">
        <f t="shared" si="7"/>
        <v>507</v>
      </c>
      <c r="B512" s="8" t="s">
        <v>1652</v>
      </c>
      <c r="C512" s="9" t="s">
        <v>211</v>
      </c>
      <c r="D512" s="15"/>
      <c r="E512" s="15"/>
      <c r="F512" s="15"/>
      <c r="G512" s="15"/>
      <c r="H512" s="15"/>
      <c r="I512" s="15">
        <v>503.44</v>
      </c>
      <c r="J512" s="67" t="s">
        <v>1653</v>
      </c>
      <c r="K512" s="12">
        <v>40409</v>
      </c>
      <c r="L512" s="68" t="s">
        <v>1654</v>
      </c>
      <c r="M512" s="8" t="s">
        <v>20</v>
      </c>
      <c r="N512" s="8" t="s">
        <v>460</v>
      </c>
      <c r="O512" s="14" t="s">
        <v>1026</v>
      </c>
    </row>
    <row r="513" spans="1:15" ht="48" customHeight="1">
      <c r="A513" s="7">
        <f t="shared" si="7"/>
        <v>508</v>
      </c>
      <c r="B513" s="8" t="s">
        <v>1655</v>
      </c>
      <c r="C513" s="9" t="s">
        <v>97</v>
      </c>
      <c r="D513" s="15" t="s">
        <v>1656</v>
      </c>
      <c r="E513" s="15"/>
      <c r="F513" s="15"/>
      <c r="G513" s="15"/>
      <c r="H513" s="15"/>
      <c r="I513" s="15">
        <v>813.95</v>
      </c>
      <c r="J513" s="67" t="s">
        <v>1657</v>
      </c>
      <c r="K513" s="12">
        <v>40417</v>
      </c>
      <c r="L513" s="68" t="s">
        <v>1658</v>
      </c>
      <c r="M513" s="8" t="s">
        <v>20</v>
      </c>
      <c r="N513" s="8" t="s">
        <v>1659</v>
      </c>
      <c r="O513" s="14" t="s">
        <v>813</v>
      </c>
    </row>
    <row r="514" spans="1:15" ht="48" customHeight="1">
      <c r="A514" s="7">
        <f t="shared" si="7"/>
        <v>509</v>
      </c>
      <c r="B514" s="8" t="s">
        <v>1660</v>
      </c>
      <c r="C514" s="9" t="s">
        <v>211</v>
      </c>
      <c r="D514" s="15" t="s">
        <v>1661</v>
      </c>
      <c r="E514" s="15"/>
      <c r="F514" s="15"/>
      <c r="G514" s="15"/>
      <c r="H514" s="15"/>
      <c r="I514" s="15">
        <v>325.8</v>
      </c>
      <c r="J514" s="67" t="s">
        <v>1662</v>
      </c>
      <c r="K514" s="12">
        <v>40415</v>
      </c>
      <c r="L514" s="68" t="s">
        <v>1663</v>
      </c>
      <c r="M514" s="8" t="s">
        <v>20</v>
      </c>
      <c r="N514" s="8" t="s">
        <v>1432</v>
      </c>
      <c r="O514" s="14" t="s">
        <v>192</v>
      </c>
    </row>
    <row r="515" spans="1:15" ht="48" customHeight="1">
      <c r="A515" s="7">
        <f t="shared" si="7"/>
        <v>510</v>
      </c>
      <c r="B515" s="8" t="s">
        <v>1664</v>
      </c>
      <c r="C515" s="9" t="s">
        <v>211</v>
      </c>
      <c r="D515" s="15" t="s">
        <v>1661</v>
      </c>
      <c r="E515" s="15"/>
      <c r="F515" s="15"/>
      <c r="G515" s="15" t="s">
        <v>598</v>
      </c>
      <c r="H515" s="15"/>
      <c r="I515" s="15">
        <v>521</v>
      </c>
      <c r="J515" s="67" t="s">
        <v>1662</v>
      </c>
      <c r="K515" s="12">
        <v>40415</v>
      </c>
      <c r="L515" s="68" t="s">
        <v>1665</v>
      </c>
      <c r="M515" s="8" t="s">
        <v>20</v>
      </c>
      <c r="N515" s="8" t="s">
        <v>1666</v>
      </c>
      <c r="O515" s="14" t="s">
        <v>1667</v>
      </c>
    </row>
    <row r="516" spans="1:15" ht="48" customHeight="1">
      <c r="A516" s="7">
        <f t="shared" si="7"/>
        <v>511</v>
      </c>
      <c r="B516" s="8" t="s">
        <v>1668</v>
      </c>
      <c r="C516" s="9"/>
      <c r="D516" s="15"/>
      <c r="E516" s="15"/>
      <c r="F516" s="15"/>
      <c r="G516" s="15"/>
      <c r="H516" s="15"/>
      <c r="I516" s="15">
        <v>289</v>
      </c>
      <c r="J516" s="67" t="s">
        <v>1669</v>
      </c>
      <c r="K516" s="12">
        <v>40427</v>
      </c>
      <c r="L516" s="68" t="s">
        <v>1670</v>
      </c>
      <c r="M516" s="8" t="s">
        <v>20</v>
      </c>
      <c r="N516" s="8" t="s">
        <v>52</v>
      </c>
      <c r="O516" s="27" t="s">
        <v>360</v>
      </c>
    </row>
    <row r="517" spans="1:15" ht="48" customHeight="1">
      <c r="A517" s="7">
        <f t="shared" si="7"/>
        <v>512</v>
      </c>
      <c r="B517" s="8" t="s">
        <v>1671</v>
      </c>
      <c r="C517" s="9"/>
      <c r="D517" s="15"/>
      <c r="E517" s="15"/>
      <c r="F517" s="15"/>
      <c r="G517" s="15"/>
      <c r="H517" s="15"/>
      <c r="I517" s="15">
        <v>27155.599999999999</v>
      </c>
      <c r="J517" s="67" t="s">
        <v>1672</v>
      </c>
      <c r="K517" s="12"/>
      <c r="L517" s="68" t="s">
        <v>1673</v>
      </c>
      <c r="M517" s="8"/>
      <c r="N517" s="8"/>
      <c r="O517" s="14" t="s">
        <v>1674</v>
      </c>
    </row>
    <row r="518" spans="1:15" ht="48" customHeight="1">
      <c r="A518" s="7">
        <f t="shared" si="7"/>
        <v>513</v>
      </c>
      <c r="B518" s="8" t="s">
        <v>1675</v>
      </c>
      <c r="C518" s="9"/>
      <c r="D518" s="15"/>
      <c r="E518" s="15"/>
      <c r="F518" s="15"/>
      <c r="G518" s="15"/>
      <c r="H518" s="15"/>
      <c r="I518" s="15">
        <v>910.6</v>
      </c>
      <c r="J518" s="67" t="s">
        <v>1676</v>
      </c>
      <c r="K518" s="12">
        <v>40456</v>
      </c>
      <c r="L518" s="68" t="s">
        <v>1677</v>
      </c>
      <c r="M518" s="8" t="s">
        <v>20</v>
      </c>
      <c r="N518" s="8" t="s">
        <v>165</v>
      </c>
      <c r="O518" s="14" t="s">
        <v>166</v>
      </c>
    </row>
    <row r="519" spans="1:15" ht="48" customHeight="1">
      <c r="A519" s="7">
        <f t="shared" si="7"/>
        <v>514</v>
      </c>
      <c r="B519" s="8" t="s">
        <v>1678</v>
      </c>
      <c r="C519" s="9"/>
      <c r="D519" s="15"/>
      <c r="E519" s="15"/>
      <c r="F519" s="15"/>
      <c r="G519" s="15"/>
      <c r="H519" s="15"/>
      <c r="I519" s="15">
        <v>15000</v>
      </c>
      <c r="J519" s="67" t="s">
        <v>1679</v>
      </c>
      <c r="K519" s="12">
        <v>40459</v>
      </c>
      <c r="L519" s="68" t="s">
        <v>1680</v>
      </c>
      <c r="M519" s="8" t="s">
        <v>20</v>
      </c>
      <c r="N519" s="8" t="s">
        <v>165</v>
      </c>
      <c r="O519" s="14" t="s">
        <v>166</v>
      </c>
    </row>
    <row r="520" spans="1:15" ht="84" customHeight="1">
      <c r="A520" s="7">
        <f t="shared" ref="A520:A582" si="8">A519+1</f>
        <v>515</v>
      </c>
      <c r="B520" s="8" t="s">
        <v>1681</v>
      </c>
      <c r="C520" s="9" t="s">
        <v>418</v>
      </c>
      <c r="D520" s="15" t="s">
        <v>1682</v>
      </c>
      <c r="E520" s="15">
        <v>11872.23</v>
      </c>
      <c r="F520" s="15"/>
      <c r="G520" s="15"/>
      <c r="H520" s="15"/>
      <c r="I520" s="15"/>
      <c r="J520" s="67" t="s">
        <v>1683</v>
      </c>
      <c r="K520" s="12">
        <v>40507</v>
      </c>
      <c r="L520" s="70" t="s">
        <v>1684</v>
      </c>
      <c r="M520" s="8" t="s">
        <v>20</v>
      </c>
      <c r="N520" s="8" t="s">
        <v>1685</v>
      </c>
      <c r="O520" s="14" t="s">
        <v>645</v>
      </c>
    </row>
    <row r="521" spans="1:15" ht="48" customHeight="1">
      <c r="A521" s="7">
        <f t="shared" si="8"/>
        <v>516</v>
      </c>
      <c r="B521" s="8" t="s">
        <v>1686</v>
      </c>
      <c r="C521" s="9" t="s">
        <v>418</v>
      </c>
      <c r="D521" s="15" t="s">
        <v>1682</v>
      </c>
      <c r="E521" s="15">
        <v>11872.23</v>
      </c>
      <c r="F521" s="15"/>
      <c r="G521" s="15"/>
      <c r="H521" s="15"/>
      <c r="I521" s="67"/>
      <c r="J521" s="67" t="s">
        <v>1683</v>
      </c>
      <c r="K521" s="12">
        <v>40507</v>
      </c>
      <c r="L521" s="68" t="s">
        <v>1687</v>
      </c>
      <c r="M521" s="8" t="s">
        <v>20</v>
      </c>
      <c r="N521" s="8" t="s">
        <v>1688</v>
      </c>
      <c r="O521" s="14" t="s">
        <v>113</v>
      </c>
    </row>
    <row r="522" spans="1:15" ht="75.75" customHeight="1">
      <c r="A522" s="7">
        <f t="shared" si="8"/>
        <v>517</v>
      </c>
      <c r="B522" s="8" t="s">
        <v>1689</v>
      </c>
      <c r="C522" s="9" t="s">
        <v>418</v>
      </c>
      <c r="D522" s="15" t="s">
        <v>1682</v>
      </c>
      <c r="E522" s="15">
        <v>11872.23</v>
      </c>
      <c r="F522" s="15"/>
      <c r="G522" s="15"/>
      <c r="H522" s="15"/>
      <c r="I522" s="67"/>
      <c r="J522" s="67" t="s">
        <v>1683</v>
      </c>
      <c r="K522" s="12">
        <v>40507</v>
      </c>
      <c r="L522" s="68" t="s">
        <v>1690</v>
      </c>
      <c r="M522" s="8" t="s">
        <v>20</v>
      </c>
      <c r="N522" s="8" t="s">
        <v>219</v>
      </c>
      <c r="O522" s="14" t="s">
        <v>220</v>
      </c>
    </row>
    <row r="523" spans="1:15" ht="69.75" customHeight="1">
      <c r="A523" s="7">
        <f t="shared" si="8"/>
        <v>518</v>
      </c>
      <c r="B523" s="8" t="s">
        <v>1691</v>
      </c>
      <c r="C523" s="9" t="s">
        <v>418</v>
      </c>
      <c r="D523" s="15" t="s">
        <v>1682</v>
      </c>
      <c r="E523" s="15">
        <v>11872.23</v>
      </c>
      <c r="F523" s="15"/>
      <c r="G523" s="15"/>
      <c r="H523" s="15"/>
      <c r="I523" s="15"/>
      <c r="J523" s="67" t="s">
        <v>1683</v>
      </c>
      <c r="K523" s="12">
        <v>40507</v>
      </c>
      <c r="L523" s="68" t="s">
        <v>1692</v>
      </c>
      <c r="M523" s="8" t="s">
        <v>20</v>
      </c>
      <c r="N523" s="8" t="s">
        <v>552</v>
      </c>
      <c r="O523" s="14" t="s">
        <v>1693</v>
      </c>
    </row>
    <row r="524" spans="1:15" ht="48" customHeight="1">
      <c r="A524" s="7">
        <f t="shared" si="8"/>
        <v>519</v>
      </c>
      <c r="B524" s="8" t="s">
        <v>1694</v>
      </c>
      <c r="C524" s="9" t="s">
        <v>418</v>
      </c>
      <c r="D524" s="15" t="s">
        <v>1682</v>
      </c>
      <c r="E524" s="15">
        <v>4707.82</v>
      </c>
      <c r="F524" s="15"/>
      <c r="G524" s="15"/>
      <c r="H524" s="15"/>
      <c r="I524" s="15"/>
      <c r="J524" s="67" t="s">
        <v>1683</v>
      </c>
      <c r="K524" s="12">
        <v>40507</v>
      </c>
      <c r="L524" s="68" t="s">
        <v>1695</v>
      </c>
      <c r="M524" s="8" t="s">
        <v>20</v>
      </c>
      <c r="N524" s="8" t="s">
        <v>1465</v>
      </c>
      <c r="O524" s="14" t="s">
        <v>960</v>
      </c>
    </row>
    <row r="525" spans="1:15" ht="75.75" customHeight="1">
      <c r="A525" s="7">
        <f t="shared" si="8"/>
        <v>520</v>
      </c>
      <c r="B525" s="8" t="s">
        <v>1696</v>
      </c>
      <c r="C525" s="9" t="s">
        <v>418</v>
      </c>
      <c r="D525" s="15" t="s">
        <v>1682</v>
      </c>
      <c r="E525" s="15">
        <v>11872.23</v>
      </c>
      <c r="F525" s="15"/>
      <c r="G525" s="15"/>
      <c r="H525" s="15"/>
      <c r="I525" s="15"/>
      <c r="J525" s="67" t="s">
        <v>1683</v>
      </c>
      <c r="K525" s="12">
        <v>40507</v>
      </c>
      <c r="L525" s="68" t="s">
        <v>1697</v>
      </c>
      <c r="M525" s="8" t="s">
        <v>20</v>
      </c>
      <c r="N525" s="8" t="s">
        <v>605</v>
      </c>
      <c r="O525" s="14" t="s">
        <v>116</v>
      </c>
    </row>
    <row r="526" spans="1:15" ht="48" customHeight="1">
      <c r="A526" s="7">
        <f t="shared" si="8"/>
        <v>521</v>
      </c>
      <c r="B526" s="8" t="s">
        <v>1698</v>
      </c>
      <c r="C526" s="9" t="s">
        <v>418</v>
      </c>
      <c r="D526" s="15" t="s">
        <v>1682</v>
      </c>
      <c r="E526" s="15">
        <v>5134.18</v>
      </c>
      <c r="F526" s="15"/>
      <c r="G526" s="15"/>
      <c r="H526" s="15"/>
      <c r="I526" s="15"/>
      <c r="J526" s="67" t="s">
        <v>1683</v>
      </c>
      <c r="K526" s="12">
        <v>40507</v>
      </c>
      <c r="L526" s="68" t="s">
        <v>1699</v>
      </c>
      <c r="M526" s="8" t="s">
        <v>20</v>
      </c>
      <c r="N526" s="8" t="s">
        <v>191</v>
      </c>
      <c r="O526" s="14" t="s">
        <v>192</v>
      </c>
    </row>
    <row r="527" spans="1:15" ht="48" customHeight="1">
      <c r="A527" s="7">
        <f t="shared" si="8"/>
        <v>522</v>
      </c>
      <c r="B527" s="8" t="s">
        <v>1700</v>
      </c>
      <c r="C527" s="9" t="s">
        <v>418</v>
      </c>
      <c r="D527" s="15" t="s">
        <v>1682</v>
      </c>
      <c r="E527" s="15">
        <v>11872.23</v>
      </c>
      <c r="F527" s="15"/>
      <c r="G527" s="15"/>
      <c r="H527" s="15"/>
      <c r="I527" s="15"/>
      <c r="J527" s="67" t="s">
        <v>1683</v>
      </c>
      <c r="K527" s="12">
        <v>40507</v>
      </c>
      <c r="L527" s="69" t="s">
        <v>1701</v>
      </c>
      <c r="M527" s="8" t="s">
        <v>20</v>
      </c>
      <c r="N527" s="8" t="s">
        <v>131</v>
      </c>
      <c r="O527" s="14" t="s">
        <v>132</v>
      </c>
    </row>
    <row r="528" spans="1:15" ht="48" customHeight="1">
      <c r="A528" s="7">
        <f t="shared" si="8"/>
        <v>523</v>
      </c>
      <c r="B528" s="8" t="s">
        <v>1702</v>
      </c>
      <c r="C528" s="9" t="s">
        <v>418</v>
      </c>
      <c r="D528" s="15" t="s">
        <v>1682</v>
      </c>
      <c r="E528" s="15">
        <v>4644.24</v>
      </c>
      <c r="F528" s="15"/>
      <c r="G528" s="15"/>
      <c r="H528" s="15"/>
      <c r="I528" s="15"/>
      <c r="J528" s="67" t="s">
        <v>1683</v>
      </c>
      <c r="K528" s="12">
        <v>40507</v>
      </c>
      <c r="L528" s="69" t="s">
        <v>1703</v>
      </c>
      <c r="M528" s="8" t="s">
        <v>20</v>
      </c>
      <c r="N528" s="8" t="s">
        <v>1521</v>
      </c>
      <c r="O528" s="71" t="s">
        <v>70</v>
      </c>
    </row>
    <row r="529" spans="1:15" ht="48" customHeight="1">
      <c r="A529" s="7">
        <f t="shared" si="8"/>
        <v>524</v>
      </c>
      <c r="B529" s="8" t="s">
        <v>1704</v>
      </c>
      <c r="C529" s="9" t="s">
        <v>418</v>
      </c>
      <c r="D529" s="15" t="s">
        <v>1682</v>
      </c>
      <c r="E529" s="15">
        <v>11872.23</v>
      </c>
      <c r="F529" s="15"/>
      <c r="G529" s="15"/>
      <c r="H529" s="15"/>
      <c r="I529" s="15"/>
      <c r="J529" s="67" t="s">
        <v>1683</v>
      </c>
      <c r="K529" s="12">
        <v>40507</v>
      </c>
      <c r="L529" s="68" t="s">
        <v>1705</v>
      </c>
      <c r="M529" s="8" t="s">
        <v>20</v>
      </c>
      <c r="N529" s="8" t="s">
        <v>1706</v>
      </c>
      <c r="O529" s="72" t="s">
        <v>1707</v>
      </c>
    </row>
    <row r="530" spans="1:15" ht="48" customHeight="1">
      <c r="A530" s="7">
        <f t="shared" si="8"/>
        <v>525</v>
      </c>
      <c r="B530" s="8" t="s">
        <v>1708</v>
      </c>
      <c r="C530" s="9" t="s">
        <v>418</v>
      </c>
      <c r="D530" s="15" t="s">
        <v>1682</v>
      </c>
      <c r="E530" s="15"/>
      <c r="F530" s="15"/>
      <c r="G530" s="15"/>
      <c r="H530" s="15"/>
      <c r="I530" s="15">
        <v>1368.6</v>
      </c>
      <c r="J530" s="67" t="s">
        <v>1683</v>
      </c>
      <c r="K530" s="12">
        <v>40507</v>
      </c>
      <c r="L530" s="68" t="s">
        <v>1709</v>
      </c>
      <c r="M530" s="8" t="s">
        <v>20</v>
      </c>
      <c r="N530" s="8" t="s">
        <v>544</v>
      </c>
      <c r="O530" s="14" t="s">
        <v>242</v>
      </c>
    </row>
    <row r="531" spans="1:15" ht="48" customHeight="1">
      <c r="A531" s="7">
        <f t="shared" si="8"/>
        <v>526</v>
      </c>
      <c r="B531" s="8" t="s">
        <v>1710</v>
      </c>
      <c r="C531" s="9" t="s">
        <v>418</v>
      </c>
      <c r="D531" s="15" t="s">
        <v>1682</v>
      </c>
      <c r="E531" s="15">
        <v>11872.23</v>
      </c>
      <c r="F531" s="15"/>
      <c r="G531" s="15"/>
      <c r="H531" s="15"/>
      <c r="I531" s="15"/>
      <c r="J531" s="67" t="s">
        <v>1683</v>
      </c>
      <c r="K531" s="12">
        <v>40507</v>
      </c>
      <c r="L531" s="68" t="s">
        <v>1711</v>
      </c>
      <c r="M531" s="8" t="s">
        <v>20</v>
      </c>
      <c r="N531" s="8" t="s">
        <v>1712</v>
      </c>
      <c r="O531" s="14" t="s">
        <v>1713</v>
      </c>
    </row>
    <row r="532" spans="1:15" ht="48" customHeight="1">
      <c r="A532" s="7">
        <f t="shared" si="8"/>
        <v>527</v>
      </c>
      <c r="B532" s="8" t="s">
        <v>1714</v>
      </c>
      <c r="C532" s="9" t="s">
        <v>418</v>
      </c>
      <c r="D532" s="15" t="s">
        <v>1682</v>
      </c>
      <c r="E532" s="15">
        <v>11872.21</v>
      </c>
      <c r="F532" s="15"/>
      <c r="G532" s="15"/>
      <c r="H532" s="15"/>
      <c r="I532" s="15"/>
      <c r="J532" s="67" t="s">
        <v>1683</v>
      </c>
      <c r="K532" s="12">
        <v>40507</v>
      </c>
      <c r="L532" s="68" t="s">
        <v>1715</v>
      </c>
      <c r="M532" s="8" t="s">
        <v>20</v>
      </c>
      <c r="N532" s="8" t="s">
        <v>1501</v>
      </c>
      <c r="O532" s="14" t="s">
        <v>1716</v>
      </c>
    </row>
    <row r="533" spans="1:15" ht="48" customHeight="1">
      <c r="A533" s="7">
        <f t="shared" si="8"/>
        <v>528</v>
      </c>
      <c r="B533" s="8" t="s">
        <v>1717</v>
      </c>
      <c r="C533" s="9" t="s">
        <v>418</v>
      </c>
      <c r="D533" s="15" t="s">
        <v>1682</v>
      </c>
      <c r="E533" s="15">
        <v>4644.25</v>
      </c>
      <c r="F533" s="15"/>
      <c r="G533" s="15"/>
      <c r="H533" s="15"/>
      <c r="I533" s="15"/>
      <c r="J533" s="67" t="s">
        <v>1683</v>
      </c>
      <c r="K533" s="12">
        <v>40507</v>
      </c>
      <c r="L533" s="68" t="s">
        <v>1718</v>
      </c>
      <c r="M533" s="8" t="s">
        <v>20</v>
      </c>
      <c r="N533" s="8" t="s">
        <v>1719</v>
      </c>
      <c r="O533" s="14" t="s">
        <v>66</v>
      </c>
    </row>
    <row r="534" spans="1:15" ht="76.5" customHeight="1">
      <c r="A534" s="7">
        <f t="shared" si="8"/>
        <v>529</v>
      </c>
      <c r="B534" s="8" t="s">
        <v>1720</v>
      </c>
      <c r="C534" s="9" t="s">
        <v>1721</v>
      </c>
      <c r="D534" s="15" t="s">
        <v>1682</v>
      </c>
      <c r="E534" s="15">
        <v>11872.23</v>
      </c>
      <c r="F534" s="15"/>
      <c r="G534" s="15"/>
      <c r="H534" s="15"/>
      <c r="I534" s="15"/>
      <c r="J534" s="67" t="s">
        <v>1683</v>
      </c>
      <c r="K534" s="12">
        <v>40507</v>
      </c>
      <c r="L534" s="68" t="s">
        <v>1722</v>
      </c>
      <c r="M534" s="8" t="s">
        <v>20</v>
      </c>
      <c r="N534" s="8" t="s">
        <v>1723</v>
      </c>
      <c r="O534" s="14" t="s">
        <v>79</v>
      </c>
    </row>
    <row r="535" spans="1:15" ht="83.25" customHeight="1">
      <c r="A535" s="7">
        <f t="shared" si="8"/>
        <v>530</v>
      </c>
      <c r="B535" s="8" t="s">
        <v>1724</v>
      </c>
      <c r="C535" s="9" t="s">
        <v>418</v>
      </c>
      <c r="D535" s="15" t="s">
        <v>1682</v>
      </c>
      <c r="E535" s="15">
        <v>11872.23</v>
      </c>
      <c r="F535" s="15"/>
      <c r="G535" s="15"/>
      <c r="H535" s="15"/>
      <c r="I535" s="15"/>
      <c r="J535" s="67" t="s">
        <v>1683</v>
      </c>
      <c r="K535" s="12">
        <v>40507</v>
      </c>
      <c r="L535" s="68" t="s">
        <v>1725</v>
      </c>
      <c r="M535" s="8" t="s">
        <v>20</v>
      </c>
      <c r="N535" s="8" t="s">
        <v>59</v>
      </c>
      <c r="O535" s="14" t="s">
        <v>34</v>
      </c>
    </row>
    <row r="536" spans="1:15" ht="48" customHeight="1">
      <c r="A536" s="7">
        <f t="shared" si="8"/>
        <v>531</v>
      </c>
      <c r="B536" s="8" t="s">
        <v>598</v>
      </c>
      <c r="C536" s="9" t="s">
        <v>418</v>
      </c>
      <c r="D536" s="15" t="s">
        <v>1682</v>
      </c>
      <c r="E536" s="15">
        <v>11872.23</v>
      </c>
      <c r="F536" s="15"/>
      <c r="G536" s="15"/>
      <c r="H536" s="15"/>
      <c r="I536" s="15"/>
      <c r="J536" s="67" t="s">
        <v>1683</v>
      </c>
      <c r="K536" s="12">
        <v>40507</v>
      </c>
      <c r="L536" s="68" t="s">
        <v>1726</v>
      </c>
      <c r="M536" s="8" t="s">
        <v>20</v>
      </c>
      <c r="N536" s="8" t="s">
        <v>1012</v>
      </c>
      <c r="O536" s="14" t="s">
        <v>1727</v>
      </c>
    </row>
    <row r="537" spans="1:15" ht="48" customHeight="1">
      <c r="A537" s="7">
        <f t="shared" si="8"/>
        <v>532</v>
      </c>
      <c r="B537" s="8" t="s">
        <v>1728</v>
      </c>
      <c r="C537" s="9" t="s">
        <v>418</v>
      </c>
      <c r="D537" s="15" t="s">
        <v>1682</v>
      </c>
      <c r="E537" s="15"/>
      <c r="F537" s="15"/>
      <c r="G537" s="15"/>
      <c r="H537" s="15"/>
      <c r="I537" s="15">
        <v>1368.6</v>
      </c>
      <c r="J537" s="67" t="s">
        <v>1683</v>
      </c>
      <c r="K537" s="12">
        <v>40507</v>
      </c>
      <c r="L537" s="68" t="s">
        <v>1729</v>
      </c>
      <c r="M537" s="8" t="s">
        <v>20</v>
      </c>
      <c r="N537" s="8" t="s">
        <v>714</v>
      </c>
      <c r="O537" s="14" t="s">
        <v>715</v>
      </c>
    </row>
    <row r="538" spans="1:15" ht="48" customHeight="1">
      <c r="A538" s="7">
        <f t="shared" si="8"/>
        <v>533</v>
      </c>
      <c r="B538" s="8" t="s">
        <v>1730</v>
      </c>
      <c r="C538" s="9" t="s">
        <v>418</v>
      </c>
      <c r="D538" s="15" t="s">
        <v>1682</v>
      </c>
      <c r="E538" s="15">
        <v>11872.23</v>
      </c>
      <c r="F538" s="15"/>
      <c r="G538" s="15"/>
      <c r="H538" s="15"/>
      <c r="I538" s="15"/>
      <c r="J538" s="67" t="s">
        <v>1683</v>
      </c>
      <c r="K538" s="12">
        <v>40507</v>
      </c>
      <c r="L538" s="68" t="s">
        <v>1731</v>
      </c>
      <c r="M538" s="8" t="s">
        <v>20</v>
      </c>
      <c r="N538" s="8" t="s">
        <v>41</v>
      </c>
      <c r="O538" s="14" t="s">
        <v>47</v>
      </c>
    </row>
    <row r="539" spans="1:15" ht="48" customHeight="1">
      <c r="A539" s="7">
        <f t="shared" si="8"/>
        <v>534</v>
      </c>
      <c r="B539" s="8" t="s">
        <v>1732</v>
      </c>
      <c r="C539" s="9" t="s">
        <v>226</v>
      </c>
      <c r="D539" s="15" t="s">
        <v>1733</v>
      </c>
      <c r="E539" s="15">
        <v>4756</v>
      </c>
      <c r="F539" s="73"/>
      <c r="G539" s="33"/>
      <c r="H539" s="73"/>
      <c r="I539" s="74"/>
      <c r="J539" s="67" t="s">
        <v>1734</v>
      </c>
      <c r="K539" s="12">
        <v>40533</v>
      </c>
      <c r="L539" s="68" t="s">
        <v>1735</v>
      </c>
      <c r="M539" s="8" t="s">
        <v>20</v>
      </c>
      <c r="N539" s="8" t="s">
        <v>219</v>
      </c>
      <c r="O539" s="14" t="s">
        <v>220</v>
      </c>
    </row>
    <row r="540" spans="1:15" ht="48" customHeight="1">
      <c r="A540" s="7">
        <f t="shared" si="8"/>
        <v>535</v>
      </c>
      <c r="B540" s="8" t="s">
        <v>1736</v>
      </c>
      <c r="C540" s="9"/>
      <c r="D540" s="15" t="s">
        <v>1737</v>
      </c>
      <c r="E540" s="15"/>
      <c r="F540" s="15"/>
      <c r="G540" s="15"/>
      <c r="H540" s="15"/>
      <c r="I540" s="15">
        <v>1410.56</v>
      </c>
      <c r="J540" s="67" t="s">
        <v>1738</v>
      </c>
      <c r="K540" s="12" t="s">
        <v>1739</v>
      </c>
      <c r="L540" s="68" t="s">
        <v>1740</v>
      </c>
      <c r="M540" s="8"/>
      <c r="N540" s="8" t="s">
        <v>378</v>
      </c>
      <c r="O540" s="14" t="s">
        <v>1741</v>
      </c>
    </row>
    <row r="541" spans="1:15" ht="48" customHeight="1">
      <c r="A541" s="7">
        <f t="shared" si="8"/>
        <v>536</v>
      </c>
      <c r="B541" s="8" t="s">
        <v>1742</v>
      </c>
      <c r="C541" s="9"/>
      <c r="D541" s="15" t="s">
        <v>1743</v>
      </c>
      <c r="E541" s="15"/>
      <c r="F541" s="15"/>
      <c r="G541" s="15"/>
      <c r="H541" s="15"/>
      <c r="I541" s="15">
        <v>603.20000000000005</v>
      </c>
      <c r="J541" s="67"/>
      <c r="K541" s="12"/>
      <c r="L541" s="68" t="s">
        <v>1744</v>
      </c>
      <c r="M541" s="8" t="s">
        <v>20</v>
      </c>
      <c r="N541" s="8"/>
      <c r="O541" s="14" t="s">
        <v>1745</v>
      </c>
    </row>
    <row r="542" spans="1:15" ht="48" customHeight="1">
      <c r="A542" s="7">
        <f t="shared" si="8"/>
        <v>537</v>
      </c>
      <c r="B542" s="8" t="s">
        <v>1746</v>
      </c>
      <c r="C542" s="9" t="s">
        <v>1747</v>
      </c>
      <c r="D542" s="15" t="s">
        <v>1748</v>
      </c>
      <c r="E542" s="15">
        <v>2300</v>
      </c>
      <c r="F542" s="15"/>
      <c r="G542" s="15"/>
      <c r="H542" s="15"/>
      <c r="I542" s="15"/>
      <c r="J542" s="67" t="s">
        <v>1749</v>
      </c>
      <c r="K542" s="12">
        <v>40756</v>
      </c>
      <c r="L542" s="69" t="s">
        <v>1750</v>
      </c>
      <c r="M542" s="75" t="s">
        <v>20</v>
      </c>
      <c r="N542" s="8" t="s">
        <v>1751</v>
      </c>
      <c r="O542" s="14" t="s">
        <v>960</v>
      </c>
    </row>
    <row r="543" spans="1:15" ht="48" customHeight="1">
      <c r="A543" s="7">
        <f t="shared" si="8"/>
        <v>538</v>
      </c>
      <c r="B543" s="8" t="s">
        <v>1752</v>
      </c>
      <c r="C543" s="9" t="s">
        <v>1747</v>
      </c>
      <c r="D543" s="15" t="s">
        <v>1753</v>
      </c>
      <c r="E543" s="15">
        <v>3575</v>
      </c>
      <c r="F543" s="15"/>
      <c r="G543" s="15"/>
      <c r="H543" s="15"/>
      <c r="I543" s="15"/>
      <c r="J543" s="67" t="s">
        <v>1754</v>
      </c>
      <c r="K543" s="12">
        <v>40591</v>
      </c>
      <c r="L543" s="69" t="s">
        <v>1755</v>
      </c>
      <c r="M543" s="75" t="s">
        <v>20</v>
      </c>
      <c r="N543" s="8" t="s">
        <v>1756</v>
      </c>
      <c r="O543" s="14" t="s">
        <v>66</v>
      </c>
    </row>
    <row r="544" spans="1:15" ht="48" customHeight="1">
      <c r="A544" s="7">
        <f t="shared" si="8"/>
        <v>539</v>
      </c>
      <c r="B544" s="8" t="s">
        <v>1757</v>
      </c>
      <c r="C544" s="9">
        <f>Q539</f>
        <v>0</v>
      </c>
      <c r="D544" s="15" t="s">
        <v>1758</v>
      </c>
      <c r="E544" s="15">
        <v>4446.8599999999997</v>
      </c>
      <c r="F544" s="15"/>
      <c r="G544" s="15"/>
      <c r="H544" s="15"/>
      <c r="I544" s="15"/>
      <c r="J544" s="67" t="s">
        <v>1759</v>
      </c>
      <c r="K544" s="12">
        <v>40556</v>
      </c>
      <c r="L544" s="69" t="s">
        <v>1760</v>
      </c>
      <c r="M544" s="75" t="s">
        <v>1588</v>
      </c>
      <c r="N544" s="8" t="s">
        <v>1761</v>
      </c>
      <c r="O544" s="14" t="s">
        <v>181</v>
      </c>
    </row>
    <row r="545" spans="1:15" ht="48" customHeight="1">
      <c r="A545" s="7">
        <f t="shared" si="8"/>
        <v>540</v>
      </c>
      <c r="B545" s="8" t="s">
        <v>1762</v>
      </c>
      <c r="C545" s="9" t="s">
        <v>407</v>
      </c>
      <c r="D545" s="15" t="s">
        <v>1763</v>
      </c>
      <c r="E545" s="15">
        <v>4081.85</v>
      </c>
      <c r="F545" s="15"/>
      <c r="G545" s="15"/>
      <c r="H545" s="15"/>
      <c r="I545" s="15"/>
      <c r="J545" s="67" t="s">
        <v>1764</v>
      </c>
      <c r="K545" s="12">
        <v>40809</v>
      </c>
      <c r="L545" s="69"/>
      <c r="M545" s="75" t="s">
        <v>20</v>
      </c>
      <c r="N545" s="8" t="s">
        <v>1765</v>
      </c>
      <c r="O545" s="14" t="s">
        <v>564</v>
      </c>
    </row>
    <row r="546" spans="1:15" ht="48" customHeight="1">
      <c r="A546" s="7">
        <f t="shared" si="8"/>
        <v>541</v>
      </c>
      <c r="B546" s="8" t="s">
        <v>1766</v>
      </c>
      <c r="C546" s="9" t="s">
        <v>1747</v>
      </c>
      <c r="D546" s="15" t="s">
        <v>1767</v>
      </c>
      <c r="E546" s="15">
        <v>7922.8</v>
      </c>
      <c r="F546" s="15"/>
      <c r="G546" s="15"/>
      <c r="H546" s="15"/>
      <c r="I546" s="15"/>
      <c r="J546" s="67" t="s">
        <v>1768</v>
      </c>
      <c r="K546" s="12">
        <v>40575</v>
      </c>
      <c r="L546" s="68" t="s">
        <v>1769</v>
      </c>
      <c r="M546" s="75" t="s">
        <v>20</v>
      </c>
      <c r="N546" s="8" t="s">
        <v>65</v>
      </c>
      <c r="O546" s="14" t="s">
        <v>66</v>
      </c>
    </row>
    <row r="547" spans="1:15" ht="48" customHeight="1">
      <c r="A547" s="7">
        <f t="shared" si="8"/>
        <v>542</v>
      </c>
      <c r="B547" s="8" t="s">
        <v>1770</v>
      </c>
      <c r="C547" s="9" t="s">
        <v>589</v>
      </c>
      <c r="D547" s="15" t="s">
        <v>1771</v>
      </c>
      <c r="E547" s="15"/>
      <c r="F547" s="15"/>
      <c r="G547" s="15"/>
      <c r="H547" s="15"/>
      <c r="I547" s="15">
        <v>459</v>
      </c>
      <c r="J547" s="67" t="s">
        <v>1772</v>
      </c>
      <c r="K547" s="12">
        <v>40681</v>
      </c>
      <c r="L547" s="68" t="s">
        <v>1773</v>
      </c>
      <c r="M547" s="8" t="s">
        <v>20</v>
      </c>
      <c r="N547" s="8" t="s">
        <v>833</v>
      </c>
      <c r="O547" s="14" t="s">
        <v>70</v>
      </c>
    </row>
    <row r="548" spans="1:15" ht="48" customHeight="1">
      <c r="A548" s="7">
        <f t="shared" si="8"/>
        <v>543</v>
      </c>
      <c r="B548" s="8" t="s">
        <v>1774</v>
      </c>
      <c r="C548" s="9" t="s">
        <v>589</v>
      </c>
      <c r="D548" s="15" t="s">
        <v>1771</v>
      </c>
      <c r="E548" s="15"/>
      <c r="F548" s="15"/>
      <c r="G548" s="15"/>
      <c r="H548" s="15"/>
      <c r="I548" s="15">
        <v>459</v>
      </c>
      <c r="J548" s="67" t="s">
        <v>1772</v>
      </c>
      <c r="K548" s="12">
        <v>40681</v>
      </c>
      <c r="L548" s="68" t="s">
        <v>1775</v>
      </c>
      <c r="M548" s="8" t="s">
        <v>20</v>
      </c>
      <c r="N548" s="8" t="s">
        <v>1776</v>
      </c>
      <c r="O548" s="14" t="s">
        <v>564</v>
      </c>
    </row>
    <row r="549" spans="1:15" ht="48" customHeight="1">
      <c r="A549" s="7">
        <f t="shared" si="8"/>
        <v>544</v>
      </c>
      <c r="B549" s="8" t="s">
        <v>1777</v>
      </c>
      <c r="C549" s="9" t="s">
        <v>346</v>
      </c>
      <c r="D549" s="15" t="s">
        <v>1771</v>
      </c>
      <c r="E549" s="15"/>
      <c r="F549" s="15"/>
      <c r="G549" s="15"/>
      <c r="H549" s="15"/>
      <c r="I549" s="15">
        <v>354.99</v>
      </c>
      <c r="J549" s="67" t="s">
        <v>1778</v>
      </c>
      <c r="K549" s="12">
        <v>40681</v>
      </c>
      <c r="L549" s="68" t="s">
        <v>1779</v>
      </c>
      <c r="M549" s="8"/>
      <c r="N549" s="8" t="s">
        <v>1780</v>
      </c>
      <c r="O549" s="14" t="s">
        <v>66</v>
      </c>
    </row>
    <row r="550" spans="1:15" ht="48" customHeight="1">
      <c r="A550" s="7">
        <f t="shared" si="8"/>
        <v>545</v>
      </c>
      <c r="B550" s="8" t="s">
        <v>1781</v>
      </c>
      <c r="C550" s="9" t="s">
        <v>201</v>
      </c>
      <c r="D550" s="15" t="s">
        <v>1782</v>
      </c>
      <c r="E550" s="15"/>
      <c r="F550" s="15"/>
      <c r="G550" s="15"/>
      <c r="H550" s="15"/>
      <c r="I550" s="15">
        <v>1276</v>
      </c>
      <c r="J550" s="67" t="s">
        <v>1783</v>
      </c>
      <c r="K550" s="12">
        <v>40689</v>
      </c>
      <c r="L550" s="68" t="s">
        <v>1784</v>
      </c>
      <c r="M550" s="8" t="s">
        <v>1785</v>
      </c>
      <c r="N550" s="8" t="s">
        <v>1780</v>
      </c>
      <c r="O550" s="14" t="s">
        <v>66</v>
      </c>
    </row>
    <row r="551" spans="1:15" ht="48" customHeight="1">
      <c r="A551" s="7">
        <f t="shared" si="8"/>
        <v>546</v>
      </c>
      <c r="B551" s="8" t="s">
        <v>1781</v>
      </c>
      <c r="C551" s="9" t="s">
        <v>201</v>
      </c>
      <c r="D551" s="15" t="s">
        <v>1782</v>
      </c>
      <c r="E551" s="15"/>
      <c r="F551" s="15"/>
      <c r="G551" s="15"/>
      <c r="H551" s="15"/>
      <c r="I551" s="15">
        <v>1276</v>
      </c>
      <c r="J551" s="67" t="s">
        <v>1783</v>
      </c>
      <c r="K551" s="12">
        <v>40689</v>
      </c>
      <c r="L551" s="68" t="s">
        <v>1786</v>
      </c>
      <c r="M551" s="8" t="s">
        <v>20</v>
      </c>
      <c r="N551" s="8" t="s">
        <v>1787</v>
      </c>
      <c r="O551" s="14" t="s">
        <v>337</v>
      </c>
    </row>
    <row r="552" spans="1:15" ht="48" customHeight="1">
      <c r="A552" s="7">
        <f t="shared" si="8"/>
        <v>547</v>
      </c>
      <c r="B552" s="8" t="s">
        <v>1788</v>
      </c>
      <c r="C552" s="9" t="s">
        <v>201</v>
      </c>
      <c r="D552" s="15" t="s">
        <v>1789</v>
      </c>
      <c r="E552" s="15">
        <v>3190</v>
      </c>
      <c r="F552" s="15"/>
      <c r="G552" s="15"/>
      <c r="H552" s="15"/>
      <c r="I552" s="15"/>
      <c r="J552" s="67" t="s">
        <v>1790</v>
      </c>
      <c r="K552" s="12">
        <v>40701</v>
      </c>
      <c r="L552" s="68" t="s">
        <v>1791</v>
      </c>
      <c r="M552" s="8" t="s">
        <v>20</v>
      </c>
      <c r="N552" s="8" t="s">
        <v>1501</v>
      </c>
      <c r="O552" s="14" t="s">
        <v>234</v>
      </c>
    </row>
    <row r="553" spans="1:15" ht="48" customHeight="1">
      <c r="A553" s="7">
        <f t="shared" si="8"/>
        <v>548</v>
      </c>
      <c r="B553" s="8" t="s">
        <v>1792</v>
      </c>
      <c r="C553" s="9" t="s">
        <v>346</v>
      </c>
      <c r="D553" s="15" t="s">
        <v>1793</v>
      </c>
      <c r="E553" s="15"/>
      <c r="F553" s="15"/>
      <c r="G553" s="15"/>
      <c r="H553" s="15"/>
      <c r="I553" s="15">
        <v>939.6</v>
      </c>
      <c r="J553" s="67" t="s">
        <v>1794</v>
      </c>
      <c r="K553" s="12">
        <v>40646</v>
      </c>
      <c r="L553" s="68" t="s">
        <v>1795</v>
      </c>
      <c r="M553" s="8" t="s">
        <v>20</v>
      </c>
      <c r="N553" s="8" t="s">
        <v>1796</v>
      </c>
      <c r="O553" s="14" t="s">
        <v>1797</v>
      </c>
    </row>
    <row r="554" spans="1:15" ht="48" customHeight="1">
      <c r="A554" s="7">
        <f t="shared" si="8"/>
        <v>549</v>
      </c>
      <c r="B554" s="8" t="s">
        <v>1792</v>
      </c>
      <c r="C554" s="9" t="s">
        <v>346</v>
      </c>
      <c r="D554" s="15" t="s">
        <v>1793</v>
      </c>
      <c r="E554" s="15"/>
      <c r="F554" s="15"/>
      <c r="G554" s="15"/>
      <c r="H554" s="15"/>
      <c r="I554" s="15">
        <v>939.6</v>
      </c>
      <c r="J554" s="67" t="s">
        <v>1794</v>
      </c>
      <c r="K554" s="12">
        <v>40646</v>
      </c>
      <c r="L554" s="68" t="s">
        <v>1798</v>
      </c>
      <c r="M554" s="8" t="s">
        <v>20</v>
      </c>
      <c r="N554" s="8" t="s">
        <v>1796</v>
      </c>
      <c r="O554" s="14" t="s">
        <v>1799</v>
      </c>
    </row>
    <row r="555" spans="1:15" ht="48" customHeight="1">
      <c r="A555" s="7">
        <f t="shared" si="8"/>
        <v>550</v>
      </c>
      <c r="B555" s="8" t="s">
        <v>1800</v>
      </c>
      <c r="C555" s="9" t="s">
        <v>55</v>
      </c>
      <c r="D555" s="15" t="s">
        <v>1801</v>
      </c>
      <c r="E555" s="15"/>
      <c r="F555" s="15"/>
      <c r="G555" s="15"/>
      <c r="H555" s="15"/>
      <c r="I555" s="15" t="s">
        <v>1802</v>
      </c>
      <c r="J555" s="67" t="s">
        <v>1803</v>
      </c>
      <c r="K555" s="12">
        <v>40694</v>
      </c>
      <c r="L555" s="68" t="s">
        <v>1804</v>
      </c>
      <c r="M555" s="8" t="s">
        <v>20</v>
      </c>
      <c r="N555" s="8" t="s">
        <v>1805</v>
      </c>
      <c r="O555" s="14" t="s">
        <v>1806</v>
      </c>
    </row>
    <row r="556" spans="1:15" ht="48" customHeight="1">
      <c r="A556" s="7">
        <f t="shared" si="8"/>
        <v>551</v>
      </c>
      <c r="B556" s="8" t="s">
        <v>1807</v>
      </c>
      <c r="C556" s="9" t="s">
        <v>55</v>
      </c>
      <c r="D556" s="15" t="s">
        <v>1801</v>
      </c>
      <c r="E556" s="15"/>
      <c r="F556" s="15"/>
      <c r="G556" s="15"/>
      <c r="H556" s="15"/>
      <c r="I556" s="15">
        <v>13108</v>
      </c>
      <c r="J556" s="67" t="s">
        <v>1808</v>
      </c>
      <c r="K556" s="12">
        <v>40714</v>
      </c>
      <c r="L556" s="68" t="s">
        <v>1809</v>
      </c>
      <c r="M556" s="8" t="s">
        <v>20</v>
      </c>
      <c r="N556" s="8" t="s">
        <v>1810</v>
      </c>
      <c r="O556" s="14" t="s">
        <v>1811</v>
      </c>
    </row>
    <row r="557" spans="1:15" ht="48" customHeight="1">
      <c r="A557" s="7">
        <f t="shared" si="8"/>
        <v>552</v>
      </c>
      <c r="B557" s="8" t="s">
        <v>1812</v>
      </c>
      <c r="C557" s="9" t="s">
        <v>211</v>
      </c>
      <c r="D557" s="15" t="s">
        <v>1813</v>
      </c>
      <c r="E557" s="15">
        <v>6960</v>
      </c>
      <c r="F557" s="15"/>
      <c r="G557" s="15"/>
      <c r="H557" s="15"/>
      <c r="I557" s="15"/>
      <c r="J557" s="67" t="s">
        <v>1814</v>
      </c>
      <c r="K557" s="12">
        <v>40758</v>
      </c>
      <c r="L557" s="68" t="s">
        <v>1815</v>
      </c>
      <c r="M557" s="8" t="s">
        <v>20</v>
      </c>
      <c r="N557" s="8" t="s">
        <v>219</v>
      </c>
      <c r="O557" s="14" t="s">
        <v>220</v>
      </c>
    </row>
    <row r="558" spans="1:15" ht="48" customHeight="1">
      <c r="A558" s="7">
        <f t="shared" si="8"/>
        <v>553</v>
      </c>
      <c r="B558" s="8" t="s">
        <v>1816</v>
      </c>
      <c r="C558" s="9"/>
      <c r="D558" s="15"/>
      <c r="E558" s="15" t="s">
        <v>1817</v>
      </c>
      <c r="F558" s="15"/>
      <c r="G558" s="15"/>
      <c r="H558" s="15"/>
      <c r="I558" s="15"/>
      <c r="J558" s="67" t="s">
        <v>1818</v>
      </c>
      <c r="K558" s="12">
        <v>40774</v>
      </c>
      <c r="L558" s="68" t="s">
        <v>1819</v>
      </c>
      <c r="M558" s="8" t="s">
        <v>20</v>
      </c>
      <c r="N558" s="8" t="s">
        <v>1820</v>
      </c>
      <c r="O558" s="14" t="s">
        <v>337</v>
      </c>
    </row>
    <row r="559" spans="1:15" ht="48" customHeight="1">
      <c r="A559" s="7">
        <f t="shared" si="8"/>
        <v>554</v>
      </c>
      <c r="B559" s="8" t="s">
        <v>1821</v>
      </c>
      <c r="C559" s="9"/>
      <c r="D559" s="15"/>
      <c r="E559" s="15"/>
      <c r="F559" s="15"/>
      <c r="G559" s="15"/>
      <c r="H559" s="15"/>
      <c r="I559" s="15">
        <v>730.08</v>
      </c>
      <c r="J559" s="67" t="s">
        <v>1822</v>
      </c>
      <c r="K559" s="12">
        <v>40819</v>
      </c>
      <c r="L559" s="68" t="s">
        <v>1823</v>
      </c>
      <c r="M559" s="8" t="s">
        <v>20</v>
      </c>
      <c r="N559" s="8" t="s">
        <v>1521</v>
      </c>
      <c r="O559" s="14" t="s">
        <v>385</v>
      </c>
    </row>
    <row r="560" spans="1:15" ht="48" customHeight="1">
      <c r="A560" s="7">
        <f t="shared" si="8"/>
        <v>555</v>
      </c>
      <c r="B560" s="8" t="s">
        <v>1824</v>
      </c>
      <c r="C560" s="9" t="s">
        <v>1825</v>
      </c>
      <c r="D560" s="15" t="s">
        <v>1826</v>
      </c>
      <c r="E560" s="15">
        <v>12760</v>
      </c>
      <c r="F560" s="15"/>
      <c r="G560" s="15"/>
      <c r="H560" s="15"/>
      <c r="I560" s="15"/>
      <c r="J560" s="67" t="s">
        <v>1827</v>
      </c>
      <c r="K560" s="12">
        <v>40827</v>
      </c>
      <c r="L560" s="68" t="s">
        <v>1828</v>
      </c>
      <c r="M560" s="8" t="s">
        <v>20</v>
      </c>
      <c r="N560" s="8" t="s">
        <v>1829</v>
      </c>
      <c r="O560" s="14" t="s">
        <v>1830</v>
      </c>
    </row>
    <row r="561" spans="1:15" ht="48" customHeight="1">
      <c r="A561" s="7">
        <f t="shared" si="8"/>
        <v>556</v>
      </c>
      <c r="B561" s="8" t="s">
        <v>1831</v>
      </c>
      <c r="C561" s="9" t="s">
        <v>1825</v>
      </c>
      <c r="D561" s="15" t="s">
        <v>1826</v>
      </c>
      <c r="E561" s="15">
        <v>11020</v>
      </c>
      <c r="F561" s="15"/>
      <c r="G561" s="15"/>
      <c r="H561" s="15"/>
      <c r="I561" s="15"/>
      <c r="J561" s="67" t="s">
        <v>1827</v>
      </c>
      <c r="K561" s="12">
        <v>40827</v>
      </c>
      <c r="L561" s="68" t="s">
        <v>1832</v>
      </c>
      <c r="M561" s="8" t="s">
        <v>20</v>
      </c>
      <c r="N561" s="8" t="s">
        <v>1829</v>
      </c>
      <c r="O561" s="14" t="s">
        <v>1830</v>
      </c>
    </row>
    <row r="562" spans="1:15" ht="48" customHeight="1">
      <c r="A562" s="7">
        <f t="shared" si="8"/>
        <v>557</v>
      </c>
      <c r="B562" s="8" t="s">
        <v>1833</v>
      </c>
      <c r="C562" s="9" t="s">
        <v>1825</v>
      </c>
      <c r="D562" s="15" t="s">
        <v>1826</v>
      </c>
      <c r="E562" s="15">
        <v>3016</v>
      </c>
      <c r="F562" s="15"/>
      <c r="G562" s="15"/>
      <c r="H562" s="15"/>
      <c r="I562" s="15"/>
      <c r="J562" s="67" t="s">
        <v>1834</v>
      </c>
      <c r="K562" s="12">
        <v>40827</v>
      </c>
      <c r="L562" s="68" t="s">
        <v>1835</v>
      </c>
      <c r="M562" s="8" t="s">
        <v>20</v>
      </c>
      <c r="N562" s="8" t="s">
        <v>1829</v>
      </c>
      <c r="O562" s="14" t="s">
        <v>1830</v>
      </c>
    </row>
    <row r="563" spans="1:15" ht="48" customHeight="1">
      <c r="A563" s="7">
        <f t="shared" si="8"/>
        <v>558</v>
      </c>
      <c r="B563" s="8" t="s">
        <v>1833</v>
      </c>
      <c r="C563" s="9" t="s">
        <v>1825</v>
      </c>
      <c r="D563" s="15" t="s">
        <v>1826</v>
      </c>
      <c r="E563" s="15">
        <v>3016</v>
      </c>
      <c r="F563" s="15"/>
      <c r="G563" s="15"/>
      <c r="H563" s="15"/>
      <c r="I563" s="15"/>
      <c r="J563" s="67" t="s">
        <v>1834</v>
      </c>
      <c r="K563" s="12">
        <v>40827</v>
      </c>
      <c r="L563" s="68" t="s">
        <v>1836</v>
      </c>
      <c r="M563" s="8" t="s">
        <v>20</v>
      </c>
      <c r="N563" s="8" t="s">
        <v>1829</v>
      </c>
      <c r="O563" s="14" t="s">
        <v>1830</v>
      </c>
    </row>
    <row r="564" spans="1:15" ht="48" customHeight="1">
      <c r="A564" s="7">
        <f t="shared" si="8"/>
        <v>559</v>
      </c>
      <c r="B564" s="8" t="s">
        <v>1837</v>
      </c>
      <c r="C564" s="9" t="s">
        <v>1825</v>
      </c>
      <c r="D564" s="15" t="s">
        <v>1826</v>
      </c>
      <c r="E564" s="15">
        <v>5722.67</v>
      </c>
      <c r="F564" s="15"/>
      <c r="G564" s="15"/>
      <c r="H564" s="15"/>
      <c r="I564" s="15"/>
      <c r="J564" s="67" t="s">
        <v>1834</v>
      </c>
      <c r="K564" s="12">
        <v>40827</v>
      </c>
      <c r="L564" s="68" t="s">
        <v>1838</v>
      </c>
      <c r="M564" s="8" t="s">
        <v>20</v>
      </c>
      <c r="N564" s="8" t="s">
        <v>1839</v>
      </c>
      <c r="O564" s="14" t="s">
        <v>1830</v>
      </c>
    </row>
    <row r="565" spans="1:15" ht="48" customHeight="1">
      <c r="A565" s="7">
        <f t="shared" si="8"/>
        <v>560</v>
      </c>
      <c r="B565" s="8" t="s">
        <v>1837</v>
      </c>
      <c r="C565" s="9" t="s">
        <v>1825</v>
      </c>
      <c r="D565" s="15" t="s">
        <v>1826</v>
      </c>
      <c r="E565" s="15">
        <v>5722.67</v>
      </c>
      <c r="F565" s="15"/>
      <c r="G565" s="15"/>
      <c r="H565" s="15"/>
      <c r="I565" s="15"/>
      <c r="J565" s="67" t="s">
        <v>1834</v>
      </c>
      <c r="K565" s="12">
        <v>40827</v>
      </c>
      <c r="L565" s="68" t="s">
        <v>1840</v>
      </c>
      <c r="M565" s="8" t="s">
        <v>20</v>
      </c>
      <c r="N565" s="8" t="s">
        <v>1839</v>
      </c>
      <c r="O565" s="14" t="s">
        <v>960</v>
      </c>
    </row>
    <row r="566" spans="1:15" ht="48" customHeight="1">
      <c r="A566" s="7">
        <f t="shared" si="8"/>
        <v>561</v>
      </c>
      <c r="B566" s="8" t="s">
        <v>1837</v>
      </c>
      <c r="C566" s="9" t="s">
        <v>1825</v>
      </c>
      <c r="D566" s="15" t="s">
        <v>1826</v>
      </c>
      <c r="E566" s="15">
        <v>5722.66</v>
      </c>
      <c r="F566" s="15"/>
      <c r="G566" s="15"/>
      <c r="H566" s="15"/>
      <c r="I566" s="15"/>
      <c r="J566" s="67" t="s">
        <v>1834</v>
      </c>
      <c r="K566" s="12">
        <v>40827</v>
      </c>
      <c r="L566" s="68" t="s">
        <v>1841</v>
      </c>
      <c r="M566" s="8" t="s">
        <v>20</v>
      </c>
      <c r="N566" s="8" t="s">
        <v>1839</v>
      </c>
      <c r="O566" s="14" t="s">
        <v>960</v>
      </c>
    </row>
    <row r="567" spans="1:15" ht="58.5" customHeight="1">
      <c r="A567" s="7">
        <f t="shared" si="8"/>
        <v>562</v>
      </c>
      <c r="B567" s="8" t="s">
        <v>1842</v>
      </c>
      <c r="C567" s="9" t="s">
        <v>1825</v>
      </c>
      <c r="D567" s="15" t="s">
        <v>1826</v>
      </c>
      <c r="E567" s="15">
        <v>7308</v>
      </c>
      <c r="F567" s="15"/>
      <c r="G567" s="15"/>
      <c r="H567" s="15"/>
      <c r="I567" s="15"/>
      <c r="J567" s="67" t="s">
        <v>1834</v>
      </c>
      <c r="K567" s="12">
        <v>40827</v>
      </c>
      <c r="L567" s="68"/>
      <c r="M567" s="8"/>
      <c r="N567" s="8" t="s">
        <v>1839</v>
      </c>
      <c r="O567" s="14" t="s">
        <v>960</v>
      </c>
    </row>
    <row r="568" spans="1:15" ht="48" customHeight="1">
      <c r="A568" s="7">
        <f t="shared" si="8"/>
        <v>563</v>
      </c>
      <c r="B568" s="8" t="s">
        <v>1843</v>
      </c>
      <c r="C568" s="9" t="s">
        <v>478</v>
      </c>
      <c r="D568" s="15" t="s">
        <v>1844</v>
      </c>
      <c r="E568" s="15">
        <v>4640</v>
      </c>
      <c r="F568" s="15"/>
      <c r="G568" s="15"/>
      <c r="H568" s="15"/>
      <c r="I568" s="15"/>
      <c r="J568" s="67" t="s">
        <v>1845</v>
      </c>
      <c r="K568" s="12">
        <v>40835</v>
      </c>
      <c r="L568" s="68" t="s">
        <v>1846</v>
      </c>
      <c r="M568" s="8" t="s">
        <v>20</v>
      </c>
      <c r="N568" s="8"/>
      <c r="O568" s="14" t="s">
        <v>1847</v>
      </c>
    </row>
    <row r="569" spans="1:15" ht="48" customHeight="1">
      <c r="A569" s="7">
        <f t="shared" si="8"/>
        <v>564</v>
      </c>
      <c r="B569" s="8" t="s">
        <v>1848</v>
      </c>
      <c r="C569" s="9" t="s">
        <v>418</v>
      </c>
      <c r="D569" s="15" t="s">
        <v>1849</v>
      </c>
      <c r="E569" s="15"/>
      <c r="F569" s="15"/>
      <c r="G569" s="15"/>
      <c r="H569" s="15"/>
      <c r="I569" s="15">
        <v>322.55</v>
      </c>
      <c r="J569" s="67" t="s">
        <v>1850</v>
      </c>
      <c r="K569" s="12">
        <v>40857</v>
      </c>
      <c r="L569" s="68" t="s">
        <v>1851</v>
      </c>
      <c r="M569" s="8" t="s">
        <v>20</v>
      </c>
      <c r="N569" s="8"/>
      <c r="O569" s="76" t="s">
        <v>1852</v>
      </c>
    </row>
    <row r="570" spans="1:15" ht="48" customHeight="1">
      <c r="A570" s="7">
        <f t="shared" si="8"/>
        <v>565</v>
      </c>
      <c r="B570" s="8" t="s">
        <v>1853</v>
      </c>
      <c r="C570" s="9" t="s">
        <v>418</v>
      </c>
      <c r="D570" s="15" t="s">
        <v>1854</v>
      </c>
      <c r="E570" s="15"/>
      <c r="F570" s="15"/>
      <c r="G570" s="15"/>
      <c r="H570" s="15"/>
      <c r="I570" s="15">
        <v>1276</v>
      </c>
      <c r="J570" s="67" t="s">
        <v>1855</v>
      </c>
      <c r="K570" s="12">
        <v>40876</v>
      </c>
      <c r="L570" s="68" t="s">
        <v>1856</v>
      </c>
      <c r="M570" s="8" t="s">
        <v>20</v>
      </c>
      <c r="N570" s="8" t="s">
        <v>1839</v>
      </c>
      <c r="O570" s="14" t="s">
        <v>1857</v>
      </c>
    </row>
    <row r="571" spans="1:15" ht="48" customHeight="1">
      <c r="A571" s="7">
        <f t="shared" si="8"/>
        <v>566</v>
      </c>
      <c r="B571" s="8" t="s">
        <v>1858</v>
      </c>
      <c r="C571" s="9" t="s">
        <v>418</v>
      </c>
      <c r="D571" s="15" t="s">
        <v>1854</v>
      </c>
      <c r="E571" s="15"/>
      <c r="F571" s="15"/>
      <c r="G571" s="15"/>
      <c r="H571" s="15"/>
      <c r="I571" s="15">
        <v>2204</v>
      </c>
      <c r="J571" s="67" t="s">
        <v>1855</v>
      </c>
      <c r="K571" s="12">
        <v>40876</v>
      </c>
      <c r="L571" s="68" t="s">
        <v>1859</v>
      </c>
      <c r="M571" s="8" t="s">
        <v>20</v>
      </c>
      <c r="N571" s="8" t="s">
        <v>1839</v>
      </c>
      <c r="O571" s="14" t="s">
        <v>1847</v>
      </c>
    </row>
    <row r="572" spans="1:15" ht="48" customHeight="1">
      <c r="A572" s="7">
        <f t="shared" si="8"/>
        <v>567</v>
      </c>
      <c r="B572" s="8" t="s">
        <v>1860</v>
      </c>
      <c r="C572" s="9" t="s">
        <v>418</v>
      </c>
      <c r="D572" s="15" t="s">
        <v>1854</v>
      </c>
      <c r="E572" s="15">
        <v>2668</v>
      </c>
      <c r="F572" s="15"/>
      <c r="G572" s="15"/>
      <c r="H572" s="15"/>
      <c r="I572" s="15"/>
      <c r="J572" s="67" t="s">
        <v>1855</v>
      </c>
      <c r="K572" s="12">
        <v>40876</v>
      </c>
      <c r="L572" s="68" t="s">
        <v>1861</v>
      </c>
      <c r="M572" s="8" t="s">
        <v>20</v>
      </c>
      <c r="N572" s="8" t="s">
        <v>1839</v>
      </c>
      <c r="O572" s="14" t="s">
        <v>1847</v>
      </c>
    </row>
    <row r="573" spans="1:15" ht="48" customHeight="1">
      <c r="A573" s="7">
        <f t="shared" si="8"/>
        <v>568</v>
      </c>
      <c r="B573" s="8" t="s">
        <v>1862</v>
      </c>
      <c r="C573" s="9" t="s">
        <v>418</v>
      </c>
      <c r="D573" s="15" t="s">
        <v>1854</v>
      </c>
      <c r="E573" s="15"/>
      <c r="F573" s="15"/>
      <c r="G573" s="15"/>
      <c r="H573" s="15"/>
      <c r="I573" s="15">
        <v>1740</v>
      </c>
      <c r="J573" s="67" t="s">
        <v>1855</v>
      </c>
      <c r="K573" s="12">
        <v>40876</v>
      </c>
      <c r="L573" s="68"/>
      <c r="M573" s="8" t="s">
        <v>20</v>
      </c>
      <c r="N573" s="8" t="s">
        <v>1839</v>
      </c>
      <c r="O573" s="14" t="s">
        <v>1863</v>
      </c>
    </row>
    <row r="574" spans="1:15" ht="48" customHeight="1">
      <c r="A574" s="7">
        <f t="shared" si="8"/>
        <v>569</v>
      </c>
      <c r="B574" s="8" t="s">
        <v>1864</v>
      </c>
      <c r="C574" s="9" t="s">
        <v>505</v>
      </c>
      <c r="D574" s="15" t="s">
        <v>1865</v>
      </c>
      <c r="E574" s="15"/>
      <c r="F574" s="15"/>
      <c r="G574" s="15"/>
      <c r="H574" s="15"/>
      <c r="I574" s="15">
        <v>1390</v>
      </c>
      <c r="J574" s="67" t="s">
        <v>1866</v>
      </c>
      <c r="K574" s="12">
        <v>40609</v>
      </c>
      <c r="L574" s="68" t="s">
        <v>1867</v>
      </c>
      <c r="M574" s="8" t="s">
        <v>20</v>
      </c>
      <c r="N574" s="8" t="s">
        <v>65</v>
      </c>
      <c r="O574" s="14" t="s">
        <v>66</v>
      </c>
    </row>
    <row r="575" spans="1:15" ht="48" customHeight="1">
      <c r="A575" s="7">
        <f t="shared" si="8"/>
        <v>570</v>
      </c>
      <c r="B575" s="8" t="s">
        <v>1868</v>
      </c>
      <c r="C575" s="9" t="s">
        <v>478</v>
      </c>
      <c r="D575" s="15" t="s">
        <v>1869</v>
      </c>
      <c r="E575" s="15"/>
      <c r="F575" s="15"/>
      <c r="G575" s="15"/>
      <c r="H575" s="15"/>
      <c r="I575" s="15">
        <v>999</v>
      </c>
      <c r="J575" s="67" t="s">
        <v>1870</v>
      </c>
      <c r="K575" s="12">
        <v>40728</v>
      </c>
      <c r="L575" s="68" t="s">
        <v>1871</v>
      </c>
      <c r="M575" s="8" t="s">
        <v>20</v>
      </c>
      <c r="N575" s="8" t="s">
        <v>65</v>
      </c>
      <c r="O575" s="14" t="s">
        <v>1872</v>
      </c>
    </row>
    <row r="576" spans="1:15" ht="48" customHeight="1">
      <c r="A576" s="7">
        <f t="shared" si="8"/>
        <v>571</v>
      </c>
      <c r="B576" s="8" t="s">
        <v>1873</v>
      </c>
      <c r="C576" s="9" t="s">
        <v>61</v>
      </c>
      <c r="D576" s="15" t="s">
        <v>1874</v>
      </c>
      <c r="E576" s="15"/>
      <c r="F576" s="15"/>
      <c r="G576" s="15"/>
      <c r="H576" s="15"/>
      <c r="I576" s="15">
        <v>395</v>
      </c>
      <c r="J576" s="67" t="s">
        <v>1875</v>
      </c>
      <c r="K576" s="12">
        <v>40707</v>
      </c>
      <c r="L576" s="68" t="s">
        <v>1876</v>
      </c>
      <c r="M576" s="8" t="s">
        <v>20</v>
      </c>
      <c r="N576" s="8" t="s">
        <v>384</v>
      </c>
      <c r="O576" s="14" t="s">
        <v>1877</v>
      </c>
    </row>
    <row r="577" spans="1:15" ht="48" customHeight="1">
      <c r="A577" s="7">
        <f t="shared" si="8"/>
        <v>572</v>
      </c>
      <c r="B577" s="8" t="s">
        <v>1878</v>
      </c>
      <c r="C577" s="9" t="s">
        <v>61</v>
      </c>
      <c r="D577" s="15" t="s">
        <v>1879</v>
      </c>
      <c r="E577" s="15"/>
      <c r="F577" s="15"/>
      <c r="G577" s="15"/>
      <c r="H577" s="15"/>
      <c r="I577" s="15">
        <v>754</v>
      </c>
      <c r="J577" s="67" t="s">
        <v>1880</v>
      </c>
      <c r="K577" s="12">
        <v>40731</v>
      </c>
      <c r="L577" s="68" t="s">
        <v>1881</v>
      </c>
      <c r="M577" s="8" t="s">
        <v>20</v>
      </c>
      <c r="N577" s="8" t="s">
        <v>430</v>
      </c>
      <c r="O577" s="14" t="s">
        <v>813</v>
      </c>
    </row>
    <row r="578" spans="1:15" ht="48" customHeight="1">
      <c r="A578" s="7">
        <f t="shared" si="8"/>
        <v>573</v>
      </c>
      <c r="B578" s="8" t="s">
        <v>1882</v>
      </c>
      <c r="C578" s="9" t="s">
        <v>1883</v>
      </c>
      <c r="D578" s="15" t="s">
        <v>1884</v>
      </c>
      <c r="E578" s="15"/>
      <c r="F578" s="15"/>
      <c r="G578" s="15"/>
      <c r="H578" s="15"/>
      <c r="I578" s="15">
        <v>440.8</v>
      </c>
      <c r="J578" s="67" t="s">
        <v>1885</v>
      </c>
      <c r="K578" s="12">
        <v>40714</v>
      </c>
      <c r="L578" s="68"/>
      <c r="M578" s="8"/>
      <c r="N578" s="8"/>
      <c r="O578" s="14" t="s">
        <v>1886</v>
      </c>
    </row>
    <row r="579" spans="1:15" ht="48" customHeight="1">
      <c r="A579" s="7">
        <f t="shared" si="8"/>
        <v>574</v>
      </c>
      <c r="B579" s="8" t="s">
        <v>1887</v>
      </c>
      <c r="C579" s="9" t="s">
        <v>244</v>
      </c>
      <c r="D579" s="15" t="s">
        <v>1888</v>
      </c>
      <c r="E579" s="15"/>
      <c r="F579" s="15"/>
      <c r="G579" s="15"/>
      <c r="H579" s="15"/>
      <c r="I579" s="15">
        <v>788.8</v>
      </c>
      <c r="J579" s="67" t="s">
        <v>1889</v>
      </c>
      <c r="K579" s="12" t="s">
        <v>1890</v>
      </c>
      <c r="L579" s="68"/>
      <c r="M579" s="8" t="s">
        <v>20</v>
      </c>
      <c r="N579" s="8" t="s">
        <v>1891</v>
      </c>
      <c r="O579" s="14"/>
    </row>
    <row r="580" spans="1:15" ht="48" customHeight="1">
      <c r="A580" s="7">
        <f t="shared" si="8"/>
        <v>575</v>
      </c>
      <c r="B580" s="8" t="s">
        <v>1892</v>
      </c>
      <c r="C580" s="9" t="s">
        <v>226</v>
      </c>
      <c r="D580" s="15" t="s">
        <v>1893</v>
      </c>
      <c r="E580" s="15"/>
      <c r="F580" s="15"/>
      <c r="G580" s="15"/>
      <c r="H580" s="15"/>
      <c r="I580" s="15">
        <v>2436</v>
      </c>
      <c r="J580" s="67" t="s">
        <v>1894</v>
      </c>
      <c r="K580" s="12">
        <v>40842</v>
      </c>
      <c r="L580" s="68"/>
      <c r="M580" s="8"/>
      <c r="N580" s="49"/>
      <c r="O580" s="27" t="s">
        <v>1895</v>
      </c>
    </row>
    <row r="581" spans="1:15" ht="48" customHeight="1">
      <c r="A581" s="7">
        <f t="shared" si="8"/>
        <v>576</v>
      </c>
      <c r="B581" s="8" t="s">
        <v>1896</v>
      </c>
      <c r="C581" s="9" t="s">
        <v>211</v>
      </c>
      <c r="D581" s="15" t="s">
        <v>1897</v>
      </c>
      <c r="E581" s="15"/>
      <c r="F581" s="15"/>
      <c r="G581" s="15"/>
      <c r="H581" s="15"/>
      <c r="I581" s="15">
        <v>245.36</v>
      </c>
      <c r="J581" s="67" t="s">
        <v>1898</v>
      </c>
      <c r="K581" s="12">
        <v>40756</v>
      </c>
      <c r="L581" s="68"/>
      <c r="M581" s="8" t="s">
        <v>20</v>
      </c>
      <c r="N581" s="8" t="s">
        <v>1899</v>
      </c>
      <c r="O581" s="14" t="s">
        <v>38</v>
      </c>
    </row>
    <row r="582" spans="1:15" ht="48" customHeight="1">
      <c r="A582" s="7">
        <f t="shared" si="8"/>
        <v>577</v>
      </c>
      <c r="B582" s="8" t="s">
        <v>1900</v>
      </c>
      <c r="C582" s="9" t="s">
        <v>55</v>
      </c>
      <c r="D582" s="15" t="s">
        <v>1901</v>
      </c>
      <c r="E582" s="15"/>
      <c r="F582" s="15"/>
      <c r="G582" s="15"/>
      <c r="H582" s="15"/>
      <c r="I582" s="15">
        <v>1206</v>
      </c>
      <c r="J582" s="67" t="s">
        <v>1902</v>
      </c>
      <c r="K582" s="12">
        <v>40708</v>
      </c>
      <c r="L582" s="68"/>
      <c r="M582" s="8"/>
      <c r="N582" s="8" t="s">
        <v>1903</v>
      </c>
      <c r="O582" s="14"/>
    </row>
    <row r="583" spans="1:15" ht="48" customHeight="1" thickBot="1">
      <c r="A583" s="77"/>
      <c r="B583" s="78"/>
      <c r="C583" s="79"/>
      <c r="D583" s="78"/>
      <c r="E583" s="80">
        <f>SUM(E6:E582)</f>
        <v>2714223.0059999977</v>
      </c>
      <c r="F583" s="80">
        <f>SUM(F6:F582)</f>
        <v>103390.09999999999</v>
      </c>
      <c r="G583" s="80"/>
      <c r="H583" s="80"/>
      <c r="I583" s="80">
        <f>SUM(I6:I582)</f>
        <v>117095.24000000003</v>
      </c>
      <c r="J583" s="78"/>
      <c r="K583" s="81"/>
      <c r="L583" s="82"/>
      <c r="M583" s="78"/>
      <c r="N583" s="78"/>
      <c r="O583" s="83"/>
    </row>
    <row r="584" spans="1:15" ht="48" customHeight="1" thickBot="1">
      <c r="A584" s="84" t="s">
        <v>1904</v>
      </c>
      <c r="B584" s="84" t="s">
        <v>2</v>
      </c>
      <c r="C584" s="85" t="s">
        <v>3</v>
      </c>
      <c r="D584" s="84" t="s">
        <v>4</v>
      </c>
      <c r="E584" s="85" t="s">
        <v>5</v>
      </c>
      <c r="F584" s="86" t="s">
        <v>6</v>
      </c>
      <c r="G584" s="86"/>
      <c r="H584" s="86"/>
      <c r="I584" s="86" t="s">
        <v>9</v>
      </c>
      <c r="J584" s="84" t="s">
        <v>10</v>
      </c>
      <c r="K584" s="87" t="s">
        <v>11</v>
      </c>
      <c r="L584" s="84" t="s">
        <v>12</v>
      </c>
      <c r="M584" s="84" t="s">
        <v>13</v>
      </c>
      <c r="N584" s="84" t="s">
        <v>1905</v>
      </c>
      <c r="O584" s="84" t="s">
        <v>15</v>
      </c>
    </row>
    <row r="585" spans="1:15" ht="48" customHeight="1" thickBot="1">
      <c r="A585" s="7">
        <v>589</v>
      </c>
      <c r="B585" s="88" t="s">
        <v>1906</v>
      </c>
      <c r="C585" s="89" t="s">
        <v>658</v>
      </c>
      <c r="D585" s="90" t="s">
        <v>1907</v>
      </c>
      <c r="E585" s="90">
        <v>7910</v>
      </c>
      <c r="F585" s="90"/>
      <c r="G585" s="90"/>
      <c r="H585" s="90"/>
      <c r="I585" s="90"/>
      <c r="J585" s="91" t="s">
        <v>1908</v>
      </c>
      <c r="K585" s="92">
        <v>41123</v>
      </c>
      <c r="L585" s="93" t="s">
        <v>1909</v>
      </c>
      <c r="M585" s="94" t="s">
        <v>20</v>
      </c>
      <c r="N585" s="95" t="s">
        <v>1910</v>
      </c>
      <c r="O585" s="95" t="s">
        <v>449</v>
      </c>
    </row>
    <row r="586" spans="1:15" ht="168" customHeight="1" thickBot="1">
      <c r="A586" s="96">
        <f>A585+1</f>
        <v>590</v>
      </c>
      <c r="B586" s="88" t="s">
        <v>1911</v>
      </c>
      <c r="C586" s="89" t="s">
        <v>658</v>
      </c>
      <c r="D586" s="90" t="s">
        <v>1912</v>
      </c>
      <c r="E586" s="90">
        <v>33599.46</v>
      </c>
      <c r="F586" s="90"/>
      <c r="G586" s="90"/>
      <c r="H586" s="90"/>
      <c r="I586" s="90"/>
      <c r="J586" s="91" t="s">
        <v>1913</v>
      </c>
      <c r="K586" s="92">
        <v>40938</v>
      </c>
      <c r="L586" s="93" t="s">
        <v>1914</v>
      </c>
      <c r="M586" s="94" t="s">
        <v>20</v>
      </c>
      <c r="N586" s="95" t="s">
        <v>1915</v>
      </c>
      <c r="O586" s="95" t="s">
        <v>379</v>
      </c>
    </row>
    <row r="587" spans="1:15" ht="48" customHeight="1" thickBot="1">
      <c r="A587" s="96">
        <f t="shared" ref="A587:A639" si="9">A586+1</f>
        <v>591</v>
      </c>
      <c r="B587" s="88" t="s">
        <v>1916</v>
      </c>
      <c r="C587" s="89" t="s">
        <v>589</v>
      </c>
      <c r="D587" s="90" t="s">
        <v>1917</v>
      </c>
      <c r="E587" s="90">
        <v>7051.64</v>
      </c>
      <c r="F587" s="90"/>
      <c r="G587" s="90"/>
      <c r="H587" s="90"/>
      <c r="I587" s="90"/>
      <c r="J587" s="91" t="s">
        <v>1918</v>
      </c>
      <c r="K587" s="92">
        <v>41126</v>
      </c>
      <c r="L587" s="93" t="s">
        <v>1919</v>
      </c>
      <c r="M587" s="94" t="s">
        <v>20</v>
      </c>
      <c r="N587" s="95" t="s">
        <v>41</v>
      </c>
      <c r="O587" s="95" t="s">
        <v>449</v>
      </c>
    </row>
    <row r="588" spans="1:15" ht="48" customHeight="1" thickBot="1">
      <c r="A588" s="96">
        <f t="shared" si="9"/>
        <v>592</v>
      </c>
      <c r="B588" s="88" t="s">
        <v>1920</v>
      </c>
      <c r="C588" s="89" t="s">
        <v>346</v>
      </c>
      <c r="D588" s="90" t="s">
        <v>1917</v>
      </c>
      <c r="E588" s="90">
        <v>7051.64</v>
      </c>
      <c r="F588" s="90"/>
      <c r="G588" s="90"/>
      <c r="H588" s="90"/>
      <c r="I588" s="90"/>
      <c r="J588" s="91" t="s">
        <v>1918</v>
      </c>
      <c r="K588" s="92">
        <v>41126</v>
      </c>
      <c r="L588" s="93" t="s">
        <v>1921</v>
      </c>
      <c r="M588" s="94" t="s">
        <v>20</v>
      </c>
      <c r="N588" s="95" t="s">
        <v>41</v>
      </c>
      <c r="O588" s="95" t="s">
        <v>449</v>
      </c>
    </row>
    <row r="589" spans="1:15" ht="48" customHeight="1" thickBot="1">
      <c r="A589" s="96">
        <f t="shared" si="9"/>
        <v>593</v>
      </c>
      <c r="B589" s="88" t="s">
        <v>1922</v>
      </c>
      <c r="C589" s="89"/>
      <c r="D589" s="90"/>
      <c r="E589" s="90">
        <v>1499.25</v>
      </c>
      <c r="F589" s="90"/>
      <c r="G589" s="90"/>
      <c r="H589" s="90"/>
      <c r="I589" s="90"/>
      <c r="J589" s="91" t="s">
        <v>1923</v>
      </c>
      <c r="K589" s="92">
        <v>41061</v>
      </c>
      <c r="L589" s="97" t="s">
        <v>1924</v>
      </c>
      <c r="M589" s="94" t="s">
        <v>20</v>
      </c>
      <c r="N589" s="95" t="s">
        <v>28</v>
      </c>
      <c r="O589" s="95" t="s">
        <v>29</v>
      </c>
    </row>
    <row r="590" spans="1:15" ht="48" customHeight="1" thickBot="1">
      <c r="A590" s="96">
        <f t="shared" si="9"/>
        <v>594</v>
      </c>
      <c r="B590" s="88" t="s">
        <v>1925</v>
      </c>
      <c r="C590" s="89"/>
      <c r="D590" s="90" t="s">
        <v>1926</v>
      </c>
      <c r="E590" s="90">
        <v>3190</v>
      </c>
      <c r="F590" s="90"/>
      <c r="G590" s="90"/>
      <c r="H590" s="90"/>
      <c r="I590" s="90"/>
      <c r="J590" s="91" t="s">
        <v>1927</v>
      </c>
      <c r="K590" s="92">
        <v>41075</v>
      </c>
      <c r="L590" s="97" t="s">
        <v>1928</v>
      </c>
      <c r="M590" s="94" t="s">
        <v>20</v>
      </c>
      <c r="N590" s="95" t="s">
        <v>1929</v>
      </c>
      <c r="O590" s="95" t="s">
        <v>1930</v>
      </c>
    </row>
    <row r="591" spans="1:15" ht="48" customHeight="1" thickBot="1">
      <c r="A591" s="96">
        <f t="shared" si="9"/>
        <v>595</v>
      </c>
      <c r="B591" s="88" t="s">
        <v>1931</v>
      </c>
      <c r="C591" s="89"/>
      <c r="D591" s="90"/>
      <c r="E591" s="90">
        <v>3499</v>
      </c>
      <c r="F591" s="90"/>
      <c r="G591" s="90"/>
      <c r="H591" s="90"/>
      <c r="I591" s="90"/>
      <c r="J591" s="91" t="s">
        <v>1932</v>
      </c>
      <c r="K591" s="92">
        <v>41063</v>
      </c>
      <c r="L591" s="97" t="s">
        <v>1933</v>
      </c>
      <c r="M591" s="94" t="s">
        <v>20</v>
      </c>
      <c r="N591" s="95" t="s">
        <v>1408</v>
      </c>
      <c r="O591" s="95" t="s">
        <v>715</v>
      </c>
    </row>
    <row r="592" spans="1:15" ht="48" customHeight="1" thickBot="1">
      <c r="A592" s="96">
        <f t="shared" si="9"/>
        <v>596</v>
      </c>
      <c r="B592" s="88" t="s">
        <v>1934</v>
      </c>
      <c r="C592" s="89"/>
      <c r="D592" s="90"/>
      <c r="E592" s="90">
        <v>7999</v>
      </c>
      <c r="F592" s="90"/>
      <c r="G592" s="90"/>
      <c r="H592" s="90"/>
      <c r="I592" s="90"/>
      <c r="J592" s="91" t="s">
        <v>1935</v>
      </c>
      <c r="K592" s="92">
        <v>41069</v>
      </c>
      <c r="L592" s="97" t="s">
        <v>1936</v>
      </c>
      <c r="M592" s="94" t="s">
        <v>20</v>
      </c>
      <c r="N592" s="95" t="s">
        <v>1396</v>
      </c>
      <c r="O592" s="95" t="s">
        <v>1005</v>
      </c>
    </row>
    <row r="593" spans="1:15" ht="48" customHeight="1" thickBot="1">
      <c r="A593" s="96">
        <f t="shared" si="9"/>
        <v>597</v>
      </c>
      <c r="B593" s="88" t="s">
        <v>1937</v>
      </c>
      <c r="C593" s="89"/>
      <c r="D593" s="90"/>
      <c r="E593" s="90"/>
      <c r="F593" s="90"/>
      <c r="G593" s="90"/>
      <c r="H593" s="90"/>
      <c r="I593" s="90">
        <v>2466.02</v>
      </c>
      <c r="J593" s="91" t="s">
        <v>1938</v>
      </c>
      <c r="K593" s="92">
        <v>41121</v>
      </c>
      <c r="L593" s="97" t="s">
        <v>1939</v>
      </c>
      <c r="M593" s="94" t="s">
        <v>20</v>
      </c>
      <c r="N593" s="95" t="s">
        <v>1940</v>
      </c>
      <c r="O593" s="95" t="s">
        <v>1941</v>
      </c>
    </row>
    <row r="594" spans="1:15" ht="48" customHeight="1" thickBot="1">
      <c r="A594" s="96">
        <f t="shared" si="9"/>
        <v>598</v>
      </c>
      <c r="B594" s="88" t="s">
        <v>1942</v>
      </c>
      <c r="C594" s="89"/>
      <c r="D594" s="90" t="s">
        <v>1943</v>
      </c>
      <c r="E594" s="90">
        <v>4816.67</v>
      </c>
      <c r="F594" s="90"/>
      <c r="G594" s="90"/>
      <c r="H594" s="90"/>
      <c r="I594" s="90"/>
      <c r="J594" s="91" t="s">
        <v>1944</v>
      </c>
      <c r="K594" s="92">
        <v>41149</v>
      </c>
      <c r="L594" s="97" t="s">
        <v>1945</v>
      </c>
      <c r="M594" s="94" t="s">
        <v>20</v>
      </c>
      <c r="N594" s="95" t="s">
        <v>33</v>
      </c>
      <c r="O594" s="95" t="s">
        <v>34</v>
      </c>
    </row>
    <row r="595" spans="1:15" ht="48" customHeight="1" thickBot="1">
      <c r="A595" s="96">
        <f t="shared" si="9"/>
        <v>599</v>
      </c>
      <c r="B595" s="88" t="s">
        <v>1946</v>
      </c>
      <c r="C595" s="89"/>
      <c r="D595" s="90"/>
      <c r="E595" s="90"/>
      <c r="F595" s="90"/>
      <c r="G595" s="90"/>
      <c r="H595" s="90"/>
      <c r="I595" s="90">
        <v>218.99</v>
      </c>
      <c r="J595" s="91" t="s">
        <v>1947</v>
      </c>
      <c r="K595" s="92">
        <v>41149</v>
      </c>
      <c r="L595" s="97" t="s">
        <v>1948</v>
      </c>
      <c r="M595" s="94" t="s">
        <v>20</v>
      </c>
      <c r="N595" s="95" t="s">
        <v>1949</v>
      </c>
      <c r="O595" s="98" t="s">
        <v>360</v>
      </c>
    </row>
    <row r="596" spans="1:15" ht="48" customHeight="1" thickBot="1">
      <c r="A596" s="96">
        <f t="shared" si="9"/>
        <v>600</v>
      </c>
      <c r="B596" s="88" t="s">
        <v>1950</v>
      </c>
      <c r="C596" s="89"/>
      <c r="D596" s="90"/>
      <c r="E596" s="90"/>
      <c r="F596" s="90"/>
      <c r="G596" s="90"/>
      <c r="H596" s="90"/>
      <c r="I596" s="90">
        <v>218.99</v>
      </c>
      <c r="J596" s="91" t="s">
        <v>1947</v>
      </c>
      <c r="K596" s="92">
        <v>41149</v>
      </c>
      <c r="L596" s="97" t="s">
        <v>1951</v>
      </c>
      <c r="M596" s="94" t="s">
        <v>32</v>
      </c>
      <c r="N596" s="95" t="s">
        <v>1952</v>
      </c>
      <c r="O596" s="95" t="s">
        <v>503</v>
      </c>
    </row>
    <row r="597" spans="1:15" ht="48" customHeight="1" thickBot="1">
      <c r="A597" s="96">
        <f t="shared" si="9"/>
        <v>601</v>
      </c>
      <c r="B597" s="88" t="s">
        <v>1953</v>
      </c>
      <c r="C597" s="89" t="s">
        <v>1954</v>
      </c>
      <c r="D597" s="90" t="s">
        <v>1955</v>
      </c>
      <c r="E597" s="90">
        <v>6131.76</v>
      </c>
      <c r="F597" s="90"/>
      <c r="G597" s="90"/>
      <c r="H597" s="90"/>
      <c r="I597" s="90"/>
      <c r="J597" s="91" t="s">
        <v>1956</v>
      </c>
      <c r="K597" s="92">
        <v>41124</v>
      </c>
      <c r="L597" s="97" t="s">
        <v>1957</v>
      </c>
      <c r="M597" s="94" t="s">
        <v>1588</v>
      </c>
      <c r="N597" s="95" t="s">
        <v>219</v>
      </c>
      <c r="O597" s="95" t="s">
        <v>220</v>
      </c>
    </row>
    <row r="598" spans="1:15" ht="48" customHeight="1" thickBot="1">
      <c r="A598" s="96">
        <f t="shared" si="9"/>
        <v>602</v>
      </c>
      <c r="B598" s="88" t="s">
        <v>1958</v>
      </c>
      <c r="C598" s="89"/>
      <c r="D598" s="90"/>
      <c r="E598" s="90">
        <v>1799</v>
      </c>
      <c r="F598" s="90"/>
      <c r="G598" s="90"/>
      <c r="H598" s="90"/>
      <c r="I598" s="90"/>
      <c r="J598" s="91" t="s">
        <v>1959</v>
      </c>
      <c r="K598" s="92">
        <v>41168</v>
      </c>
      <c r="L598" s="97" t="s">
        <v>1960</v>
      </c>
      <c r="M598" s="94" t="s">
        <v>20</v>
      </c>
      <c r="N598" s="95" t="s">
        <v>1961</v>
      </c>
      <c r="O598" s="95" t="s">
        <v>1582</v>
      </c>
    </row>
    <row r="599" spans="1:15" ht="48" customHeight="1" thickBot="1">
      <c r="A599" s="96">
        <f t="shared" si="9"/>
        <v>603</v>
      </c>
      <c r="B599" s="88" t="s">
        <v>1962</v>
      </c>
      <c r="C599" s="89" t="s">
        <v>1963</v>
      </c>
      <c r="D599" s="90"/>
      <c r="E599" s="90">
        <v>3967.2</v>
      </c>
      <c r="F599" s="90"/>
      <c r="G599" s="90"/>
      <c r="H599" s="90"/>
      <c r="I599" s="99"/>
      <c r="J599" s="93" t="s">
        <v>1964</v>
      </c>
      <c r="K599" s="92">
        <v>41142</v>
      </c>
      <c r="L599" s="97" t="s">
        <v>1965</v>
      </c>
      <c r="M599" s="94" t="s">
        <v>20</v>
      </c>
      <c r="N599" s="95" t="s">
        <v>259</v>
      </c>
      <c r="O599" s="95" t="s">
        <v>1966</v>
      </c>
    </row>
    <row r="600" spans="1:15" ht="48" customHeight="1" thickBot="1">
      <c r="A600" s="96">
        <f t="shared" si="9"/>
        <v>604</v>
      </c>
      <c r="B600" s="88" t="s">
        <v>1967</v>
      </c>
      <c r="C600" s="89" t="s">
        <v>1963</v>
      </c>
      <c r="D600" s="90"/>
      <c r="E600" s="90">
        <v>3967.2</v>
      </c>
      <c r="F600" s="90"/>
      <c r="G600" s="90"/>
      <c r="H600" s="90"/>
      <c r="I600" s="99"/>
      <c r="J600" s="93" t="s">
        <v>1964</v>
      </c>
      <c r="K600" s="92">
        <v>41142</v>
      </c>
      <c r="L600" s="97" t="s">
        <v>1968</v>
      </c>
      <c r="M600" s="94" t="s">
        <v>20</v>
      </c>
      <c r="N600" s="95" t="s">
        <v>259</v>
      </c>
      <c r="O600" s="95" t="s">
        <v>1969</v>
      </c>
    </row>
    <row r="601" spans="1:15" ht="48" customHeight="1" thickBot="1">
      <c r="A601" s="96">
        <f t="shared" si="9"/>
        <v>605</v>
      </c>
      <c r="B601" s="88" t="s">
        <v>1970</v>
      </c>
      <c r="C601" s="89"/>
      <c r="D601" s="90" t="s">
        <v>1971</v>
      </c>
      <c r="E601" s="90">
        <v>1374.6</v>
      </c>
      <c r="F601" s="90"/>
      <c r="G601" s="90"/>
      <c r="H601" s="90"/>
      <c r="I601" s="90"/>
      <c r="J601" s="93" t="s">
        <v>1972</v>
      </c>
      <c r="K601" s="92">
        <v>41142</v>
      </c>
      <c r="L601" s="97" t="s">
        <v>1973</v>
      </c>
      <c r="M601" s="94" t="s">
        <v>20</v>
      </c>
      <c r="N601" s="95" t="s">
        <v>666</v>
      </c>
      <c r="O601" s="95" t="s">
        <v>1974</v>
      </c>
    </row>
    <row r="602" spans="1:15" ht="48" customHeight="1" thickBot="1">
      <c r="A602" s="96">
        <f t="shared" si="9"/>
        <v>606</v>
      </c>
      <c r="B602" s="88" t="s">
        <v>1953</v>
      </c>
      <c r="C602" s="89"/>
      <c r="D602" s="90" t="s">
        <v>1975</v>
      </c>
      <c r="E602" s="90">
        <v>6131.76</v>
      </c>
      <c r="F602" s="90"/>
      <c r="G602" s="90"/>
      <c r="H602" s="90"/>
      <c r="I602" s="90"/>
      <c r="J602" s="93" t="s">
        <v>1976</v>
      </c>
      <c r="K602" s="92">
        <v>41198</v>
      </c>
      <c r="L602" s="97" t="s">
        <v>1977</v>
      </c>
      <c r="M602" s="94" t="s">
        <v>20</v>
      </c>
      <c r="N602" s="95" t="s">
        <v>1501</v>
      </c>
      <c r="O602" s="95" t="s">
        <v>234</v>
      </c>
    </row>
    <row r="603" spans="1:15" ht="48" customHeight="1" thickBot="1">
      <c r="A603" s="96">
        <f t="shared" si="9"/>
        <v>607</v>
      </c>
      <c r="B603" s="88" t="s">
        <v>1978</v>
      </c>
      <c r="C603" s="89"/>
      <c r="D603" s="90" t="s">
        <v>1979</v>
      </c>
      <c r="E603" s="90">
        <v>2992</v>
      </c>
      <c r="F603" s="90"/>
      <c r="G603" s="90"/>
      <c r="H603" s="90"/>
      <c r="I603" s="90"/>
      <c r="J603" s="93" t="s">
        <v>1980</v>
      </c>
      <c r="K603" s="92">
        <v>41211</v>
      </c>
      <c r="L603" s="97" t="s">
        <v>1981</v>
      </c>
      <c r="M603" s="94" t="s">
        <v>20</v>
      </c>
      <c r="N603" s="95" t="s">
        <v>612</v>
      </c>
      <c r="O603" s="95" t="s">
        <v>344</v>
      </c>
    </row>
    <row r="604" spans="1:15" ht="48" customHeight="1" thickBot="1">
      <c r="A604" s="96">
        <f t="shared" si="9"/>
        <v>608</v>
      </c>
      <c r="B604" s="88" t="s">
        <v>1982</v>
      </c>
      <c r="C604" s="89"/>
      <c r="D604" s="90" t="s">
        <v>1983</v>
      </c>
      <c r="E604" s="90">
        <v>7799</v>
      </c>
      <c r="F604" s="90"/>
      <c r="G604" s="90"/>
      <c r="H604" s="90"/>
      <c r="I604" s="90"/>
      <c r="J604" s="93" t="s">
        <v>1984</v>
      </c>
      <c r="K604" s="92">
        <v>41239</v>
      </c>
      <c r="L604" s="97" t="s">
        <v>1985</v>
      </c>
      <c r="M604" s="94" t="s">
        <v>20</v>
      </c>
      <c r="N604" s="95" t="s">
        <v>1986</v>
      </c>
      <c r="O604" s="95" t="s">
        <v>379</v>
      </c>
    </row>
    <row r="605" spans="1:15" ht="48" customHeight="1" thickBot="1">
      <c r="A605" s="96">
        <f t="shared" si="9"/>
        <v>609</v>
      </c>
      <c r="B605" s="88" t="s">
        <v>1987</v>
      </c>
      <c r="C605" s="89"/>
      <c r="D605" s="90" t="s">
        <v>1983</v>
      </c>
      <c r="E605" s="90">
        <v>7799</v>
      </c>
      <c r="F605" s="90"/>
      <c r="G605" s="90"/>
      <c r="H605" s="90"/>
      <c r="I605" s="90"/>
      <c r="J605" s="93" t="s">
        <v>1984</v>
      </c>
      <c r="K605" s="92">
        <v>41239</v>
      </c>
      <c r="L605" s="97" t="s">
        <v>1988</v>
      </c>
      <c r="M605" s="94" t="s">
        <v>20</v>
      </c>
      <c r="N605" s="95" t="s">
        <v>1989</v>
      </c>
      <c r="O605" s="95" t="s">
        <v>1990</v>
      </c>
    </row>
    <row r="606" spans="1:15" ht="48" customHeight="1" thickBot="1">
      <c r="A606" s="96">
        <f t="shared" si="9"/>
        <v>610</v>
      </c>
      <c r="B606" s="88" t="s">
        <v>1991</v>
      </c>
      <c r="C606" s="89"/>
      <c r="D606" s="90" t="s">
        <v>1992</v>
      </c>
      <c r="E606" s="90">
        <v>3650.72</v>
      </c>
      <c r="F606" s="90"/>
      <c r="G606" s="90"/>
      <c r="H606" s="90"/>
      <c r="I606" s="90"/>
      <c r="J606" s="93" t="s">
        <v>1993</v>
      </c>
      <c r="K606" s="92">
        <v>41239</v>
      </c>
      <c r="L606" s="97" t="s">
        <v>1994</v>
      </c>
      <c r="M606" s="94" t="s">
        <v>20</v>
      </c>
      <c r="N606" s="95" t="s">
        <v>101</v>
      </c>
      <c r="O606" s="95" t="s">
        <v>79</v>
      </c>
    </row>
    <row r="607" spans="1:15" ht="48" customHeight="1" thickBot="1">
      <c r="A607" s="96">
        <f t="shared" si="9"/>
        <v>611</v>
      </c>
      <c r="B607" s="88" t="s">
        <v>1995</v>
      </c>
      <c r="C607" s="89"/>
      <c r="D607" s="90" t="s">
        <v>1996</v>
      </c>
      <c r="E607" s="90">
        <v>34348.76</v>
      </c>
      <c r="F607" s="90"/>
      <c r="G607" s="90"/>
      <c r="H607" s="90"/>
      <c r="I607" s="90"/>
      <c r="J607" s="93" t="s">
        <v>1997</v>
      </c>
      <c r="K607" s="92">
        <v>41246</v>
      </c>
      <c r="L607" s="97" t="s">
        <v>1998</v>
      </c>
      <c r="M607" s="94" t="s">
        <v>1999</v>
      </c>
      <c r="N607" s="95" t="s">
        <v>430</v>
      </c>
      <c r="O607" s="95" t="s">
        <v>813</v>
      </c>
    </row>
    <row r="608" spans="1:15" ht="48" customHeight="1" thickBot="1">
      <c r="A608" s="96">
        <f t="shared" si="9"/>
        <v>612</v>
      </c>
      <c r="B608" s="88" t="s">
        <v>2000</v>
      </c>
      <c r="C608" s="89"/>
      <c r="D608" s="90" t="s">
        <v>2001</v>
      </c>
      <c r="E608" s="90">
        <v>1388.29</v>
      </c>
      <c r="F608" s="90"/>
      <c r="G608" s="90"/>
      <c r="H608" s="90"/>
      <c r="I608" s="90"/>
      <c r="J608" s="93" t="s">
        <v>2002</v>
      </c>
      <c r="K608" s="92">
        <v>41246</v>
      </c>
      <c r="L608" s="97" t="s">
        <v>2003</v>
      </c>
      <c r="M608" s="94" t="s">
        <v>20</v>
      </c>
      <c r="N608" s="95" t="s">
        <v>52</v>
      </c>
      <c r="O608" s="95" t="s">
        <v>22</v>
      </c>
    </row>
    <row r="609" spans="1:15" ht="48" customHeight="1" thickBot="1">
      <c r="A609" s="96">
        <f t="shared" si="9"/>
        <v>613</v>
      </c>
      <c r="B609" s="88" t="s">
        <v>2004</v>
      </c>
      <c r="C609" s="89"/>
      <c r="D609" s="90" t="s">
        <v>2001</v>
      </c>
      <c r="E609" s="90">
        <v>1388.29</v>
      </c>
      <c r="F609" s="90"/>
      <c r="G609" s="90"/>
      <c r="H609" s="90"/>
      <c r="I609" s="90"/>
      <c r="J609" s="93" t="s">
        <v>2002</v>
      </c>
      <c r="K609" s="92">
        <v>41246</v>
      </c>
      <c r="L609" s="97" t="s">
        <v>2005</v>
      </c>
      <c r="M609" s="94" t="s">
        <v>20</v>
      </c>
      <c r="N609" s="95" t="s">
        <v>1501</v>
      </c>
      <c r="O609" s="95" t="s">
        <v>234</v>
      </c>
    </row>
    <row r="610" spans="1:15" ht="48" customHeight="1" thickBot="1">
      <c r="A610" s="96">
        <f t="shared" si="9"/>
        <v>614</v>
      </c>
      <c r="B610" s="88" t="s">
        <v>2006</v>
      </c>
      <c r="C610" s="89"/>
      <c r="D610" s="90" t="s">
        <v>2007</v>
      </c>
      <c r="E610" s="90">
        <v>5302.36</v>
      </c>
      <c r="F610" s="90"/>
      <c r="G610" s="90"/>
      <c r="H610" s="90"/>
      <c r="I610" s="90"/>
      <c r="J610" s="93" t="s">
        <v>2008</v>
      </c>
      <c r="K610" s="92">
        <v>41249</v>
      </c>
      <c r="L610" s="97" t="s">
        <v>2009</v>
      </c>
      <c r="M610" s="94" t="s">
        <v>20</v>
      </c>
      <c r="N610" s="95" t="s">
        <v>52</v>
      </c>
      <c r="O610" s="95" t="s">
        <v>22</v>
      </c>
    </row>
    <row r="611" spans="1:15" ht="48" customHeight="1" thickBot="1">
      <c r="A611" s="96">
        <f t="shared" si="9"/>
        <v>615</v>
      </c>
      <c r="B611" s="88" t="s">
        <v>2006</v>
      </c>
      <c r="C611" s="89"/>
      <c r="D611" s="90" t="s">
        <v>2007</v>
      </c>
      <c r="E611" s="90">
        <v>5302.36</v>
      </c>
      <c r="F611" s="90"/>
      <c r="G611" s="90"/>
      <c r="H611" s="90"/>
      <c r="I611" s="90"/>
      <c r="J611" s="93" t="s">
        <v>2008</v>
      </c>
      <c r="K611" s="92">
        <v>41249</v>
      </c>
      <c r="L611" s="97" t="s">
        <v>2010</v>
      </c>
      <c r="M611" s="94" t="s">
        <v>20</v>
      </c>
      <c r="N611" s="95" t="s">
        <v>52</v>
      </c>
      <c r="O611" s="95" t="s">
        <v>22</v>
      </c>
    </row>
    <row r="612" spans="1:15" ht="48" customHeight="1" thickBot="1">
      <c r="A612" s="96">
        <f t="shared" si="9"/>
        <v>616</v>
      </c>
      <c r="B612" s="88" t="s">
        <v>2011</v>
      </c>
      <c r="C612" s="89"/>
      <c r="D612" s="90" t="s">
        <v>2012</v>
      </c>
      <c r="E612" s="90">
        <v>2360.64</v>
      </c>
      <c r="F612" s="90"/>
      <c r="G612" s="90"/>
      <c r="H612" s="90"/>
      <c r="I612" s="90"/>
      <c r="J612" s="93" t="s">
        <v>2013</v>
      </c>
      <c r="K612" s="92">
        <v>41257</v>
      </c>
      <c r="L612" s="97" t="s">
        <v>2014</v>
      </c>
      <c r="M612" s="94" t="s">
        <v>20</v>
      </c>
      <c r="N612" s="95" t="s">
        <v>2015</v>
      </c>
      <c r="O612" s="95" t="s">
        <v>2016</v>
      </c>
    </row>
    <row r="613" spans="1:15" ht="48" customHeight="1" thickBot="1">
      <c r="A613" s="96">
        <f t="shared" si="9"/>
        <v>617</v>
      </c>
      <c r="B613" s="88" t="s">
        <v>2017</v>
      </c>
      <c r="C613" s="89"/>
      <c r="D613" s="90" t="s">
        <v>2012</v>
      </c>
      <c r="E613" s="90">
        <v>7445.34</v>
      </c>
      <c r="F613" s="90"/>
      <c r="G613" s="90"/>
      <c r="H613" s="90"/>
      <c r="I613" s="90"/>
      <c r="J613" s="93" t="s">
        <v>2013</v>
      </c>
      <c r="K613" s="92">
        <v>41257</v>
      </c>
      <c r="L613" s="97" t="s">
        <v>2018</v>
      </c>
      <c r="M613" s="94" t="s">
        <v>20</v>
      </c>
      <c r="N613" s="95" t="s">
        <v>52</v>
      </c>
      <c r="O613" s="95" t="s">
        <v>22</v>
      </c>
    </row>
    <row r="614" spans="1:15" ht="48" customHeight="1" thickBot="1">
      <c r="A614" s="96">
        <f t="shared" si="9"/>
        <v>618</v>
      </c>
      <c r="B614" s="88" t="s">
        <v>2019</v>
      </c>
      <c r="C614" s="89"/>
      <c r="D614" s="90" t="s">
        <v>2012</v>
      </c>
      <c r="E614" s="90">
        <v>994.12</v>
      </c>
      <c r="F614" s="90"/>
      <c r="G614" s="90"/>
      <c r="H614" s="90"/>
      <c r="I614" s="90"/>
      <c r="J614" s="93" t="s">
        <v>2013</v>
      </c>
      <c r="K614" s="92">
        <v>41257</v>
      </c>
      <c r="L614" s="97" t="s">
        <v>2020</v>
      </c>
      <c r="M614" s="94" t="s">
        <v>20</v>
      </c>
      <c r="N614" s="95" t="s">
        <v>2021</v>
      </c>
      <c r="O614" s="95" t="s">
        <v>2022</v>
      </c>
    </row>
    <row r="615" spans="1:15" ht="48" customHeight="1" thickBot="1">
      <c r="A615" s="96">
        <f t="shared" si="9"/>
        <v>619</v>
      </c>
      <c r="B615" s="88" t="s">
        <v>2023</v>
      </c>
      <c r="C615" s="89"/>
      <c r="D615" s="90" t="s">
        <v>2012</v>
      </c>
      <c r="E615" s="90">
        <v>994.12</v>
      </c>
      <c r="F615" s="90"/>
      <c r="G615" s="90"/>
      <c r="H615" s="90"/>
      <c r="I615" s="90"/>
      <c r="J615" s="93" t="s">
        <v>2013</v>
      </c>
      <c r="K615" s="92">
        <v>41257</v>
      </c>
      <c r="L615" s="97" t="s">
        <v>2024</v>
      </c>
      <c r="M615" s="94" t="s">
        <v>20</v>
      </c>
      <c r="N615" s="95" t="s">
        <v>2025</v>
      </c>
      <c r="O615" s="95" t="s">
        <v>1075</v>
      </c>
    </row>
    <row r="616" spans="1:15" ht="48" customHeight="1" thickBot="1">
      <c r="A616" s="96">
        <f t="shared" si="9"/>
        <v>620</v>
      </c>
      <c r="B616" s="88" t="s">
        <v>2026</v>
      </c>
      <c r="C616" s="92">
        <v>41081</v>
      </c>
      <c r="D616" s="90" t="s">
        <v>2027</v>
      </c>
      <c r="E616" s="90">
        <v>1157.68</v>
      </c>
      <c r="F616" s="90"/>
      <c r="G616" s="90"/>
      <c r="H616" s="90"/>
      <c r="I616" s="90"/>
      <c r="J616" s="93" t="s">
        <v>2028</v>
      </c>
      <c r="K616" s="92">
        <v>41093</v>
      </c>
      <c r="L616" s="97" t="s">
        <v>2029</v>
      </c>
      <c r="M616" s="94" t="s">
        <v>20</v>
      </c>
      <c r="N616" s="95" t="s">
        <v>378</v>
      </c>
      <c r="O616" s="95" t="s">
        <v>379</v>
      </c>
    </row>
    <row r="617" spans="1:15" ht="48" customHeight="1" thickBot="1">
      <c r="A617" s="96">
        <f t="shared" si="9"/>
        <v>621</v>
      </c>
      <c r="B617" s="88" t="s">
        <v>2026</v>
      </c>
      <c r="C617" s="92">
        <v>41081</v>
      </c>
      <c r="D617" s="90" t="s">
        <v>2027</v>
      </c>
      <c r="E617" s="90">
        <v>1157.68</v>
      </c>
      <c r="F617" s="90"/>
      <c r="G617" s="90"/>
      <c r="H617" s="90"/>
      <c r="I617" s="90"/>
      <c r="J617" s="93" t="s">
        <v>2028</v>
      </c>
      <c r="K617" s="92" t="s">
        <v>598</v>
      </c>
      <c r="L617" s="97">
        <v>91</v>
      </c>
      <c r="M617" s="94" t="s">
        <v>20</v>
      </c>
      <c r="N617" s="95" t="s">
        <v>378</v>
      </c>
      <c r="O617" s="95" t="s">
        <v>379</v>
      </c>
    </row>
    <row r="618" spans="1:15" ht="48" customHeight="1" thickBot="1">
      <c r="A618" s="96">
        <f t="shared" si="9"/>
        <v>622</v>
      </c>
      <c r="B618" s="88" t="s">
        <v>2030</v>
      </c>
      <c r="C618" s="92">
        <v>41081</v>
      </c>
      <c r="D618" s="90" t="s">
        <v>2027</v>
      </c>
      <c r="E618" s="90">
        <v>7357.88</v>
      </c>
      <c r="F618" s="90"/>
      <c r="G618" s="90"/>
      <c r="H618" s="90"/>
      <c r="I618" s="90"/>
      <c r="J618" s="93" t="s">
        <v>2028</v>
      </c>
      <c r="K618" s="92">
        <v>41093</v>
      </c>
      <c r="L618" s="100" t="s">
        <v>2031</v>
      </c>
      <c r="M618" s="94" t="s">
        <v>20</v>
      </c>
      <c r="N618" s="95" t="s">
        <v>378</v>
      </c>
      <c r="O618" s="95" t="s">
        <v>379</v>
      </c>
    </row>
    <row r="619" spans="1:15" ht="48" customHeight="1" thickBot="1">
      <c r="A619" s="96">
        <f t="shared" si="9"/>
        <v>623</v>
      </c>
      <c r="B619" s="88" t="s">
        <v>2032</v>
      </c>
      <c r="C619" s="92">
        <v>41081</v>
      </c>
      <c r="D619" s="90" t="s">
        <v>2027</v>
      </c>
      <c r="E619" s="90">
        <v>409.48</v>
      </c>
      <c r="F619" s="90"/>
      <c r="G619" s="90"/>
      <c r="H619" s="90"/>
      <c r="I619" s="90"/>
      <c r="J619" s="93" t="s">
        <v>2028</v>
      </c>
      <c r="K619" s="92">
        <v>41093</v>
      </c>
      <c r="L619" s="97" t="s">
        <v>2033</v>
      </c>
      <c r="M619" s="94" t="s">
        <v>20</v>
      </c>
      <c r="N619" s="95" t="s">
        <v>378</v>
      </c>
      <c r="O619" s="95" t="s">
        <v>379</v>
      </c>
    </row>
    <row r="620" spans="1:15" ht="48" customHeight="1" thickBot="1">
      <c r="A620" s="96">
        <f t="shared" si="9"/>
        <v>624</v>
      </c>
      <c r="B620" s="88" t="s">
        <v>2032</v>
      </c>
      <c r="C620" s="92">
        <v>41203</v>
      </c>
      <c r="D620" s="90" t="s">
        <v>2027</v>
      </c>
      <c r="E620" s="90">
        <v>409.48</v>
      </c>
      <c r="F620" s="90"/>
      <c r="G620" s="90"/>
      <c r="H620" s="90"/>
      <c r="I620" s="90"/>
      <c r="J620" s="93" t="s">
        <v>2028</v>
      </c>
      <c r="K620" s="92">
        <v>41093</v>
      </c>
      <c r="L620" s="97" t="s">
        <v>2034</v>
      </c>
      <c r="M620" s="94" t="s">
        <v>20</v>
      </c>
      <c r="N620" s="95" t="s">
        <v>378</v>
      </c>
      <c r="O620" s="95" t="s">
        <v>379</v>
      </c>
    </row>
    <row r="621" spans="1:15" ht="48" customHeight="1" thickBot="1">
      <c r="A621" s="96">
        <f t="shared" si="9"/>
        <v>625</v>
      </c>
      <c r="B621" s="88" t="s">
        <v>2035</v>
      </c>
      <c r="C621" s="92">
        <v>41203</v>
      </c>
      <c r="D621" s="90" t="s">
        <v>2027</v>
      </c>
      <c r="E621" s="90">
        <v>6527.32</v>
      </c>
      <c r="F621" s="90"/>
      <c r="G621" s="90"/>
      <c r="H621" s="90"/>
      <c r="I621" s="99"/>
      <c r="J621" s="93" t="s">
        <v>2028</v>
      </c>
      <c r="K621" s="92">
        <v>41093</v>
      </c>
      <c r="L621" s="100" t="s">
        <v>247</v>
      </c>
      <c r="M621" s="94" t="s">
        <v>20</v>
      </c>
      <c r="N621" s="95" t="s">
        <v>378</v>
      </c>
      <c r="O621" s="95" t="s">
        <v>379</v>
      </c>
    </row>
    <row r="622" spans="1:15" ht="48" customHeight="1" thickBot="1">
      <c r="A622" s="96">
        <f t="shared" si="9"/>
        <v>626</v>
      </c>
      <c r="B622" s="88" t="s">
        <v>2036</v>
      </c>
      <c r="C622" s="92">
        <v>41203</v>
      </c>
      <c r="D622" s="90" t="s">
        <v>2027</v>
      </c>
      <c r="E622" s="90">
        <v>6527.32</v>
      </c>
      <c r="F622" s="90"/>
      <c r="G622" s="90"/>
      <c r="H622" s="90"/>
      <c r="I622" s="90"/>
      <c r="J622" s="93" t="s">
        <v>2028</v>
      </c>
      <c r="K622" s="92">
        <v>41093</v>
      </c>
      <c r="L622" s="97" t="s">
        <v>2037</v>
      </c>
      <c r="M622" s="94" t="s">
        <v>20</v>
      </c>
      <c r="N622" s="95" t="s">
        <v>378</v>
      </c>
      <c r="O622" s="95" t="s">
        <v>379</v>
      </c>
    </row>
    <row r="623" spans="1:15" ht="48" customHeight="1" thickBot="1">
      <c r="A623" s="96">
        <f t="shared" si="9"/>
        <v>627</v>
      </c>
      <c r="B623" s="88" t="s">
        <v>2038</v>
      </c>
      <c r="C623" s="92">
        <v>41203</v>
      </c>
      <c r="D623" s="90" t="s">
        <v>2027</v>
      </c>
      <c r="E623" s="90">
        <v>5419.52</v>
      </c>
      <c r="F623" s="90"/>
      <c r="G623" s="90"/>
      <c r="H623" s="90"/>
      <c r="I623" s="90"/>
      <c r="J623" s="93" t="s">
        <v>2028</v>
      </c>
      <c r="K623" s="92">
        <v>41093</v>
      </c>
      <c r="L623" s="97" t="s">
        <v>2039</v>
      </c>
      <c r="M623" s="94" t="s">
        <v>20</v>
      </c>
      <c r="N623" s="95" t="s">
        <v>378</v>
      </c>
      <c r="O623" s="95" t="s">
        <v>379</v>
      </c>
    </row>
    <row r="624" spans="1:15" ht="48" customHeight="1" thickBot="1">
      <c r="A624" s="96">
        <f t="shared" si="9"/>
        <v>628</v>
      </c>
      <c r="B624" s="88" t="s">
        <v>2040</v>
      </c>
      <c r="C624" s="92">
        <v>41187</v>
      </c>
      <c r="D624" s="90" t="s">
        <v>2041</v>
      </c>
      <c r="E624" s="90">
        <v>9320.4</v>
      </c>
      <c r="F624" s="90"/>
      <c r="G624" s="90"/>
      <c r="H624" s="90"/>
      <c r="I624" s="90"/>
      <c r="J624" s="93" t="s">
        <v>2042</v>
      </c>
      <c r="K624" s="92">
        <v>41184</v>
      </c>
      <c r="L624" s="97" t="s">
        <v>2043</v>
      </c>
      <c r="M624" s="94" t="s">
        <v>20</v>
      </c>
      <c r="N624" s="95" t="s">
        <v>209</v>
      </c>
      <c r="O624" s="95" t="s">
        <v>181</v>
      </c>
    </row>
    <row r="625" spans="1:15" ht="48" customHeight="1" thickBot="1">
      <c r="A625" s="96">
        <f t="shared" si="9"/>
        <v>629</v>
      </c>
      <c r="B625" s="88" t="s">
        <v>2044</v>
      </c>
      <c r="C625" s="92">
        <v>41155</v>
      </c>
      <c r="D625" s="90" t="s">
        <v>2045</v>
      </c>
      <c r="E625" s="90">
        <v>1822</v>
      </c>
      <c r="F625" s="90"/>
      <c r="G625" s="90"/>
      <c r="H625" s="90"/>
      <c r="I625" s="90"/>
      <c r="J625" s="93" t="s">
        <v>2046</v>
      </c>
      <c r="K625" s="92">
        <v>41138</v>
      </c>
      <c r="L625" s="97" t="s">
        <v>2047</v>
      </c>
      <c r="M625" s="94" t="s">
        <v>20</v>
      </c>
      <c r="N625" s="95" t="s">
        <v>1320</v>
      </c>
      <c r="O625" s="95" t="s">
        <v>449</v>
      </c>
    </row>
    <row r="626" spans="1:15" ht="48" customHeight="1" thickBot="1">
      <c r="A626" s="96">
        <f t="shared" si="9"/>
        <v>630</v>
      </c>
      <c r="B626" s="88" t="s">
        <v>2048</v>
      </c>
      <c r="C626" s="89"/>
      <c r="D626" s="90" t="s">
        <v>2049</v>
      </c>
      <c r="E626" s="90">
        <v>3692.28</v>
      </c>
      <c r="F626" s="90"/>
      <c r="G626" s="90"/>
      <c r="H626" s="90"/>
      <c r="I626" s="90"/>
      <c r="J626" s="93" t="s">
        <v>2050</v>
      </c>
      <c r="K626" s="92">
        <v>41228</v>
      </c>
      <c r="L626" s="97" t="s">
        <v>2051</v>
      </c>
      <c r="M626" s="94" t="s">
        <v>20</v>
      </c>
      <c r="N626" s="95" t="s">
        <v>2025</v>
      </c>
      <c r="O626" s="95" t="s">
        <v>166</v>
      </c>
    </row>
    <row r="627" spans="1:15" ht="48" customHeight="1" thickBot="1">
      <c r="A627" s="96">
        <f t="shared" si="9"/>
        <v>631</v>
      </c>
      <c r="B627" s="88" t="s">
        <v>2052</v>
      </c>
      <c r="C627" s="92">
        <v>40955</v>
      </c>
      <c r="D627" s="90" t="s">
        <v>2053</v>
      </c>
      <c r="E627" s="90">
        <v>1699</v>
      </c>
      <c r="F627" s="90"/>
      <c r="G627" s="90"/>
      <c r="H627" s="90"/>
      <c r="I627" s="90"/>
      <c r="J627" s="101" t="s">
        <v>2054</v>
      </c>
      <c r="K627" s="102">
        <v>40955</v>
      </c>
      <c r="L627" s="97" t="s">
        <v>2055</v>
      </c>
      <c r="M627" s="94" t="s">
        <v>32</v>
      </c>
      <c r="N627" s="95"/>
      <c r="O627" s="103"/>
    </row>
    <row r="628" spans="1:15" ht="48" customHeight="1" thickBot="1">
      <c r="A628" s="96">
        <f t="shared" si="9"/>
        <v>632</v>
      </c>
      <c r="B628" s="88" t="s">
        <v>2056</v>
      </c>
      <c r="C628" s="92"/>
      <c r="D628" s="90" t="s">
        <v>2057</v>
      </c>
      <c r="E628" s="90">
        <v>1379.24</v>
      </c>
      <c r="F628" s="90"/>
      <c r="G628" s="90"/>
      <c r="H628" s="90"/>
      <c r="I628" s="90"/>
      <c r="J628" s="101"/>
      <c r="K628" s="102"/>
      <c r="L628" s="97" t="s">
        <v>2058</v>
      </c>
      <c r="M628" s="94"/>
      <c r="N628" s="95" t="s">
        <v>2059</v>
      </c>
      <c r="O628" s="95" t="s">
        <v>2060</v>
      </c>
    </row>
    <row r="629" spans="1:15" ht="48" customHeight="1" thickBot="1">
      <c r="A629" s="96">
        <f t="shared" si="9"/>
        <v>633</v>
      </c>
      <c r="B629" s="88" t="s">
        <v>2056</v>
      </c>
      <c r="C629" s="92"/>
      <c r="D629" s="90" t="s">
        <v>2061</v>
      </c>
      <c r="E629" s="90">
        <v>1525.4</v>
      </c>
      <c r="F629" s="90"/>
      <c r="G629" s="90"/>
      <c r="H629" s="90"/>
      <c r="I629" s="90"/>
      <c r="J629" s="101"/>
      <c r="K629" s="102"/>
      <c r="L629" s="97" t="s">
        <v>2058</v>
      </c>
      <c r="M629" s="94"/>
      <c r="N629" s="95" t="s">
        <v>2062</v>
      </c>
      <c r="O629" s="95" t="s">
        <v>2060</v>
      </c>
    </row>
    <row r="630" spans="1:15" ht="48" customHeight="1" thickBot="1">
      <c r="A630" s="96">
        <f t="shared" si="9"/>
        <v>634</v>
      </c>
      <c r="B630" s="88" t="s">
        <v>2056</v>
      </c>
      <c r="C630" s="92"/>
      <c r="D630" s="90" t="s">
        <v>2061</v>
      </c>
      <c r="E630" s="90">
        <v>1525.4</v>
      </c>
      <c r="F630" s="90"/>
      <c r="G630" s="90"/>
      <c r="H630" s="90"/>
      <c r="I630" s="90"/>
      <c r="J630" s="101"/>
      <c r="K630" s="102"/>
      <c r="L630" s="97" t="s">
        <v>2058</v>
      </c>
      <c r="M630" s="94"/>
      <c r="N630" s="95" t="s">
        <v>2063</v>
      </c>
      <c r="O630" s="95" t="s">
        <v>2064</v>
      </c>
    </row>
    <row r="631" spans="1:15" ht="48" customHeight="1" thickBot="1">
      <c r="A631" s="96">
        <f t="shared" si="9"/>
        <v>635</v>
      </c>
      <c r="B631" s="88" t="s">
        <v>2056</v>
      </c>
      <c r="C631" s="92"/>
      <c r="D631" s="90" t="s">
        <v>2065</v>
      </c>
      <c r="E631" s="90">
        <v>1780</v>
      </c>
      <c r="F631" s="90"/>
      <c r="G631" s="90"/>
      <c r="H631" s="90"/>
      <c r="I631" s="90"/>
      <c r="J631" s="101"/>
      <c r="K631" s="102"/>
      <c r="L631" s="97" t="s">
        <v>2058</v>
      </c>
      <c r="M631" s="94"/>
      <c r="N631" s="95" t="s">
        <v>2066</v>
      </c>
      <c r="O631" s="95" t="s">
        <v>2064</v>
      </c>
    </row>
    <row r="632" spans="1:15" ht="48" customHeight="1" thickBot="1">
      <c r="A632" s="96">
        <f t="shared" si="9"/>
        <v>636</v>
      </c>
      <c r="B632" s="88" t="s">
        <v>2056</v>
      </c>
      <c r="C632" s="92"/>
      <c r="D632" s="90" t="s">
        <v>2067</v>
      </c>
      <c r="E632" s="90">
        <v>1972.51</v>
      </c>
      <c r="F632" s="90"/>
      <c r="G632" s="90"/>
      <c r="H632" s="90"/>
      <c r="I632" s="90"/>
      <c r="J632" s="101"/>
      <c r="K632" s="102"/>
      <c r="L632" s="97" t="s">
        <v>2058</v>
      </c>
      <c r="M632" s="94"/>
      <c r="N632" s="95" t="s">
        <v>2059</v>
      </c>
      <c r="O632" s="95" t="s">
        <v>2064</v>
      </c>
    </row>
    <row r="633" spans="1:15" ht="48" customHeight="1" thickBot="1">
      <c r="A633" s="96">
        <f t="shared" si="9"/>
        <v>637</v>
      </c>
      <c r="B633" s="88" t="s">
        <v>2068</v>
      </c>
      <c r="C633" s="92"/>
      <c r="D633" s="90" t="s">
        <v>2069</v>
      </c>
      <c r="E633" s="90">
        <v>1972.51</v>
      </c>
      <c r="F633" s="90"/>
      <c r="G633" s="90"/>
      <c r="H633" s="90"/>
      <c r="I633" s="90"/>
      <c r="J633" s="101"/>
      <c r="K633" s="102"/>
      <c r="L633" s="97" t="s">
        <v>2058</v>
      </c>
      <c r="M633" s="94"/>
      <c r="N633" s="95" t="s">
        <v>2062</v>
      </c>
      <c r="O633" s="95" t="s">
        <v>2064</v>
      </c>
    </row>
    <row r="634" spans="1:15" ht="48" customHeight="1" thickBot="1">
      <c r="A634" s="96">
        <f t="shared" si="9"/>
        <v>638</v>
      </c>
      <c r="B634" s="88" t="s">
        <v>2056</v>
      </c>
      <c r="C634" s="92"/>
      <c r="D634" s="90" t="s">
        <v>2069</v>
      </c>
      <c r="E634" s="90">
        <v>1972.5</v>
      </c>
      <c r="F634" s="90"/>
      <c r="G634" s="90"/>
      <c r="H634" s="90"/>
      <c r="I634" s="90"/>
      <c r="J634" s="101"/>
      <c r="K634" s="102"/>
      <c r="L634" s="97" t="s">
        <v>2058</v>
      </c>
      <c r="M634" s="94"/>
      <c r="N634" s="95"/>
      <c r="O634" s="95" t="s">
        <v>2070</v>
      </c>
    </row>
    <row r="635" spans="1:15" ht="48" customHeight="1" thickBot="1">
      <c r="A635" s="96">
        <f t="shared" si="9"/>
        <v>639</v>
      </c>
      <c r="B635" s="104" t="s">
        <v>2071</v>
      </c>
      <c r="C635" s="92"/>
      <c r="D635" s="90" t="s">
        <v>2072</v>
      </c>
      <c r="E635" s="90">
        <v>2849.99</v>
      </c>
      <c r="F635" s="90"/>
      <c r="G635" s="90"/>
      <c r="H635" s="90"/>
      <c r="I635" s="90"/>
      <c r="J635" s="101"/>
      <c r="K635" s="102"/>
      <c r="L635" s="97" t="s">
        <v>2073</v>
      </c>
      <c r="M635" s="94" t="s">
        <v>20</v>
      </c>
      <c r="N635" s="95" t="s">
        <v>2074</v>
      </c>
      <c r="O635" s="95" t="s">
        <v>2075</v>
      </c>
    </row>
    <row r="636" spans="1:15" ht="48" customHeight="1" thickBot="1">
      <c r="A636" s="96">
        <f t="shared" si="9"/>
        <v>640</v>
      </c>
      <c r="B636" s="88" t="s">
        <v>2076</v>
      </c>
      <c r="C636" s="92"/>
      <c r="D636" s="90" t="s">
        <v>2061</v>
      </c>
      <c r="E636" s="90">
        <v>2561</v>
      </c>
      <c r="F636" s="90"/>
      <c r="G636" s="90"/>
      <c r="H636" s="90"/>
      <c r="I636" s="90"/>
      <c r="J636" s="101"/>
      <c r="K636" s="102"/>
      <c r="L636" s="97"/>
      <c r="M636" s="94"/>
      <c r="N636" s="95"/>
      <c r="O636" s="105" t="s">
        <v>2077</v>
      </c>
    </row>
    <row r="637" spans="1:15" ht="48" customHeight="1" thickBot="1">
      <c r="A637" s="96">
        <f t="shared" si="9"/>
        <v>641</v>
      </c>
      <c r="B637" s="88" t="s">
        <v>2078</v>
      </c>
      <c r="C637" s="92"/>
      <c r="D637" s="90"/>
      <c r="E637" s="90"/>
      <c r="F637" s="90"/>
      <c r="G637" s="90"/>
      <c r="H637" s="90"/>
      <c r="I637" s="90"/>
      <c r="J637" s="101"/>
      <c r="K637" s="102"/>
      <c r="L637" s="97" t="s">
        <v>2079</v>
      </c>
      <c r="M637" s="94" t="s">
        <v>20</v>
      </c>
      <c r="N637" s="95" t="s">
        <v>1408</v>
      </c>
      <c r="O637" s="95" t="s">
        <v>715</v>
      </c>
    </row>
    <row r="638" spans="1:15" ht="48" customHeight="1" thickBot="1">
      <c r="A638" s="96">
        <f t="shared" si="9"/>
        <v>642</v>
      </c>
      <c r="B638" s="88" t="s">
        <v>2080</v>
      </c>
      <c r="C638" s="92"/>
      <c r="D638" s="90"/>
      <c r="E638" s="90"/>
      <c r="F638" s="90"/>
      <c r="G638" s="90"/>
      <c r="H638" s="90"/>
      <c r="I638" s="90"/>
      <c r="J638" s="101"/>
      <c r="K638" s="102"/>
      <c r="L638" s="97" t="s">
        <v>2081</v>
      </c>
      <c r="M638" s="94" t="s">
        <v>20</v>
      </c>
      <c r="N638" s="95" t="s">
        <v>2082</v>
      </c>
      <c r="O638" s="95" t="s">
        <v>1005</v>
      </c>
    </row>
    <row r="639" spans="1:15" ht="48" customHeight="1" thickBot="1">
      <c r="A639" s="96">
        <f t="shared" si="9"/>
        <v>643</v>
      </c>
      <c r="B639" s="88" t="s">
        <v>2083</v>
      </c>
      <c r="C639" s="92"/>
      <c r="D639" s="90"/>
      <c r="E639" s="90"/>
      <c r="F639" s="90"/>
      <c r="G639" s="90"/>
      <c r="H639" s="90"/>
      <c r="I639" s="90"/>
      <c r="J639" s="101"/>
      <c r="K639" s="102"/>
      <c r="L639" s="97" t="s">
        <v>2084</v>
      </c>
      <c r="M639" s="94" t="s">
        <v>20</v>
      </c>
      <c r="N639" s="95" t="s">
        <v>1408</v>
      </c>
      <c r="O639" s="95" t="s">
        <v>715</v>
      </c>
    </row>
    <row r="640" spans="1:15" ht="14.25" customHeight="1">
      <c r="A640" s="106"/>
      <c r="B640" s="73">
        <v>2012</v>
      </c>
      <c r="C640" s="107"/>
      <c r="D640" s="73"/>
      <c r="E640" s="108">
        <f>SUM(E585:E636)</f>
        <v>244791.76999999996</v>
      </c>
      <c r="F640" s="73"/>
      <c r="G640" s="73"/>
      <c r="H640" s="73"/>
      <c r="I640" s="73"/>
      <c r="J640" s="73"/>
      <c r="K640" s="109"/>
      <c r="L640" s="110"/>
      <c r="M640" s="73"/>
      <c r="N640" s="73"/>
      <c r="O640" s="111"/>
    </row>
    <row r="641" spans="1:15" ht="12" customHeight="1" thickBot="1">
      <c r="A641" s="106"/>
      <c r="B641" s="73"/>
      <c r="C641" s="107"/>
      <c r="D641" s="73"/>
      <c r="E641" s="112">
        <f>SUM(E583+E640)</f>
        <v>2959014.7759999977</v>
      </c>
      <c r="F641" s="73"/>
      <c r="G641" s="73"/>
      <c r="H641" s="73"/>
      <c r="I641" s="73"/>
      <c r="J641" s="73"/>
      <c r="K641" s="109"/>
      <c r="L641" s="110"/>
      <c r="M641" s="73"/>
      <c r="N641" s="73"/>
      <c r="O641" s="73"/>
    </row>
    <row r="642" spans="1:15" ht="48" customHeight="1" thickBot="1">
      <c r="A642" s="2" t="s">
        <v>1</v>
      </c>
      <c r="B642" s="3" t="s">
        <v>2</v>
      </c>
      <c r="C642" s="113" t="s">
        <v>3</v>
      </c>
      <c r="D642" s="3" t="s">
        <v>4</v>
      </c>
      <c r="E642" s="3" t="s">
        <v>5</v>
      </c>
      <c r="F642" s="4" t="s">
        <v>6</v>
      </c>
      <c r="G642" s="4" t="s">
        <v>7</v>
      </c>
      <c r="H642" s="4" t="s">
        <v>8</v>
      </c>
      <c r="I642" s="4" t="s">
        <v>9</v>
      </c>
      <c r="J642" s="3" t="s">
        <v>10</v>
      </c>
      <c r="K642" s="114" t="s">
        <v>11</v>
      </c>
      <c r="L642" s="5" t="s">
        <v>12</v>
      </c>
      <c r="M642" s="3" t="s">
        <v>13</v>
      </c>
      <c r="N642" s="3" t="s">
        <v>14</v>
      </c>
      <c r="O642" s="84" t="s">
        <v>15</v>
      </c>
    </row>
    <row r="643" spans="1:15" ht="48" customHeight="1" thickBot="1">
      <c r="A643" s="115">
        <v>644</v>
      </c>
      <c r="B643" s="88" t="s">
        <v>2085</v>
      </c>
      <c r="C643" s="92"/>
      <c r="D643" s="90" t="s">
        <v>2086</v>
      </c>
      <c r="E643" s="116"/>
      <c r="F643" s="90"/>
      <c r="G643" s="90"/>
      <c r="H643" s="90"/>
      <c r="I643" s="90">
        <v>3700.4</v>
      </c>
      <c r="J643" s="93" t="s">
        <v>2087</v>
      </c>
      <c r="K643" s="92">
        <v>41306</v>
      </c>
      <c r="L643" s="97" t="s">
        <v>2088</v>
      </c>
      <c r="M643" s="95" t="s">
        <v>20</v>
      </c>
      <c r="N643" s="95" t="s">
        <v>1787</v>
      </c>
      <c r="O643" s="95" t="s">
        <v>1259</v>
      </c>
    </row>
    <row r="644" spans="1:15" ht="48" customHeight="1" thickBot="1">
      <c r="A644" s="115">
        <f>A643+1</f>
        <v>645</v>
      </c>
      <c r="B644" s="88" t="s">
        <v>2089</v>
      </c>
      <c r="C644" s="92"/>
      <c r="D644" s="90" t="s">
        <v>2086</v>
      </c>
      <c r="E644" s="117"/>
      <c r="F644" s="90"/>
      <c r="G644" s="90"/>
      <c r="H644" s="90"/>
      <c r="I644" s="90">
        <v>6136.4</v>
      </c>
      <c r="J644" s="93" t="s">
        <v>2087</v>
      </c>
      <c r="K644" s="92">
        <v>41306</v>
      </c>
      <c r="L644" s="97" t="s">
        <v>2088</v>
      </c>
      <c r="M644" s="95" t="s">
        <v>20</v>
      </c>
      <c r="N644" s="95" t="s">
        <v>59</v>
      </c>
      <c r="O644" s="95" t="s">
        <v>34</v>
      </c>
    </row>
    <row r="645" spans="1:15" ht="48" customHeight="1" thickBot="1">
      <c r="A645" s="115">
        <f t="shared" ref="A645:A685" si="10">A644+1</f>
        <v>646</v>
      </c>
      <c r="B645" s="88" t="s">
        <v>2090</v>
      </c>
      <c r="C645" s="92">
        <v>41320</v>
      </c>
      <c r="D645" s="90" t="s">
        <v>2091</v>
      </c>
      <c r="E645" s="118"/>
      <c r="F645" s="90"/>
      <c r="G645" s="90"/>
      <c r="H645" s="90"/>
      <c r="I645" s="90">
        <v>672.8</v>
      </c>
      <c r="J645" s="93" t="s">
        <v>2092</v>
      </c>
      <c r="K645" s="92">
        <v>41313</v>
      </c>
      <c r="L645" s="97" t="s">
        <v>2093</v>
      </c>
      <c r="M645" s="95" t="s">
        <v>20</v>
      </c>
      <c r="N645" s="95" t="s">
        <v>544</v>
      </c>
      <c r="O645" s="95" t="s">
        <v>242</v>
      </c>
    </row>
    <row r="646" spans="1:15" ht="48" customHeight="1" thickBot="1">
      <c r="A646" s="115">
        <f t="shared" si="10"/>
        <v>647</v>
      </c>
      <c r="B646" s="88" t="s">
        <v>2094</v>
      </c>
      <c r="C646" s="92">
        <v>41320</v>
      </c>
      <c r="D646" s="90" t="s">
        <v>2091</v>
      </c>
      <c r="E646" s="90"/>
      <c r="F646" s="90"/>
      <c r="G646" s="90"/>
      <c r="H646" s="90"/>
      <c r="I646" s="90">
        <v>672.8</v>
      </c>
      <c r="J646" s="93" t="s">
        <v>2092</v>
      </c>
      <c r="K646" s="92">
        <v>41313</v>
      </c>
      <c r="L646" s="97" t="s">
        <v>2095</v>
      </c>
      <c r="M646" s="95" t="s">
        <v>20</v>
      </c>
      <c r="N646" s="95" t="s">
        <v>2096</v>
      </c>
      <c r="O646" s="95" t="s">
        <v>2097</v>
      </c>
    </row>
    <row r="647" spans="1:15" ht="48" customHeight="1" thickBot="1">
      <c r="A647" s="115">
        <f t="shared" si="10"/>
        <v>648</v>
      </c>
      <c r="B647" s="88" t="s">
        <v>2098</v>
      </c>
      <c r="C647" s="92">
        <v>41320</v>
      </c>
      <c r="D647" s="90" t="s">
        <v>2091</v>
      </c>
      <c r="E647" s="90"/>
      <c r="F647" s="90"/>
      <c r="G647" s="90"/>
      <c r="H647" s="90"/>
      <c r="I647" s="90">
        <v>672.8</v>
      </c>
      <c r="J647" s="93" t="s">
        <v>2092</v>
      </c>
      <c r="K647" s="92">
        <v>41313</v>
      </c>
      <c r="L647" s="97" t="s">
        <v>2099</v>
      </c>
      <c r="M647" s="95" t="s">
        <v>20</v>
      </c>
      <c r="N647" s="95" t="s">
        <v>647</v>
      </c>
      <c r="O647" s="95" t="s">
        <v>2100</v>
      </c>
    </row>
    <row r="648" spans="1:15" ht="48" customHeight="1" thickBot="1">
      <c r="A648" s="115">
        <f t="shared" si="10"/>
        <v>649</v>
      </c>
      <c r="B648" s="88" t="s">
        <v>2101</v>
      </c>
      <c r="C648" s="92">
        <v>41320</v>
      </c>
      <c r="D648" s="90" t="s">
        <v>2091</v>
      </c>
      <c r="E648" s="90"/>
      <c r="F648" s="90"/>
      <c r="G648" s="90"/>
      <c r="H648" s="90"/>
      <c r="I648" s="90">
        <v>672.8</v>
      </c>
      <c r="J648" s="93" t="s">
        <v>2092</v>
      </c>
      <c r="K648" s="92">
        <v>41313</v>
      </c>
      <c r="L648" s="97" t="s">
        <v>2102</v>
      </c>
      <c r="M648" s="95" t="s">
        <v>20</v>
      </c>
      <c r="N648" s="95" t="s">
        <v>2103</v>
      </c>
      <c r="O648" s="95" t="s">
        <v>34</v>
      </c>
    </row>
    <row r="649" spans="1:15" ht="48" customHeight="1" thickBot="1">
      <c r="A649" s="115">
        <f t="shared" si="10"/>
        <v>650</v>
      </c>
      <c r="B649" s="88" t="s">
        <v>2104</v>
      </c>
      <c r="C649" s="92">
        <v>41320</v>
      </c>
      <c r="D649" s="90" t="s">
        <v>2091</v>
      </c>
      <c r="E649" s="90"/>
      <c r="F649" s="90"/>
      <c r="G649" s="90"/>
      <c r="H649" s="90"/>
      <c r="I649" s="90">
        <v>672.8</v>
      </c>
      <c r="J649" s="93" t="s">
        <v>2092</v>
      </c>
      <c r="K649" s="92">
        <v>41313</v>
      </c>
      <c r="L649" s="97" t="s">
        <v>2105</v>
      </c>
      <c r="M649" s="95" t="s">
        <v>20</v>
      </c>
      <c r="N649" s="95" t="s">
        <v>1408</v>
      </c>
      <c r="O649" s="95" t="s">
        <v>715</v>
      </c>
    </row>
    <row r="650" spans="1:15" ht="48" customHeight="1" thickBot="1">
      <c r="A650" s="115">
        <f t="shared" si="10"/>
        <v>651</v>
      </c>
      <c r="B650" s="88" t="s">
        <v>2106</v>
      </c>
      <c r="C650" s="92"/>
      <c r="D650" s="90"/>
      <c r="E650" s="90">
        <v>3480</v>
      </c>
      <c r="F650" s="90"/>
      <c r="G650" s="90"/>
      <c r="H650" s="90"/>
      <c r="I650" s="90"/>
      <c r="J650" s="93" t="s">
        <v>2107</v>
      </c>
      <c r="K650" s="92">
        <v>41351</v>
      </c>
      <c r="L650" s="97" t="s">
        <v>2108</v>
      </c>
      <c r="M650" s="95" t="s">
        <v>20</v>
      </c>
      <c r="N650" s="95" t="s">
        <v>378</v>
      </c>
      <c r="O650" s="95" t="s">
        <v>379</v>
      </c>
    </row>
    <row r="651" spans="1:15" ht="48" customHeight="1" thickBot="1">
      <c r="A651" s="115">
        <f t="shared" si="10"/>
        <v>652</v>
      </c>
      <c r="B651" s="88" t="s">
        <v>2109</v>
      </c>
      <c r="C651" s="92"/>
      <c r="D651" s="90" t="s">
        <v>285</v>
      </c>
      <c r="E651" s="90">
        <v>991.8</v>
      </c>
      <c r="F651" s="90"/>
      <c r="G651" s="90"/>
      <c r="H651" s="90"/>
      <c r="I651" s="90"/>
      <c r="J651" s="93" t="s">
        <v>2110</v>
      </c>
      <c r="K651" s="92">
        <v>41375</v>
      </c>
      <c r="L651" s="97" t="s">
        <v>2111</v>
      </c>
      <c r="M651" s="95" t="s">
        <v>20</v>
      </c>
      <c r="N651" s="95" t="s">
        <v>191</v>
      </c>
      <c r="O651" s="95" t="s">
        <v>2112</v>
      </c>
    </row>
    <row r="652" spans="1:15" ht="48" customHeight="1" thickBot="1">
      <c r="A652" s="115">
        <f t="shared" si="10"/>
        <v>653</v>
      </c>
      <c r="B652" s="88" t="s">
        <v>2113</v>
      </c>
      <c r="C652" s="92"/>
      <c r="D652" s="90"/>
      <c r="E652" s="90">
        <v>991.8</v>
      </c>
      <c r="F652" s="90"/>
      <c r="G652" s="90"/>
      <c r="H652" s="90"/>
      <c r="I652" s="119"/>
      <c r="J652" s="93" t="s">
        <v>2114</v>
      </c>
      <c r="K652" s="92">
        <v>41375</v>
      </c>
      <c r="L652" s="97" t="s">
        <v>2115</v>
      </c>
      <c r="M652" s="95" t="s">
        <v>20</v>
      </c>
      <c r="N652" s="95" t="s">
        <v>2116</v>
      </c>
      <c r="O652" s="98" t="s">
        <v>2117</v>
      </c>
    </row>
    <row r="653" spans="1:15" ht="48" customHeight="1" thickBot="1">
      <c r="A653" s="115">
        <f t="shared" si="10"/>
        <v>654</v>
      </c>
      <c r="B653" s="88" t="s">
        <v>2118</v>
      </c>
      <c r="C653" s="92"/>
      <c r="D653" s="90" t="s">
        <v>2119</v>
      </c>
      <c r="E653" s="90">
        <v>6200</v>
      </c>
      <c r="F653" s="90"/>
      <c r="G653" s="90"/>
      <c r="H653" s="90"/>
      <c r="I653" s="90"/>
      <c r="J653" s="93" t="s">
        <v>2120</v>
      </c>
      <c r="K653" s="92">
        <v>41387</v>
      </c>
      <c r="L653" s="97" t="s">
        <v>2121</v>
      </c>
      <c r="M653" s="95" t="s">
        <v>20</v>
      </c>
      <c r="N653" s="95" t="s">
        <v>165</v>
      </c>
      <c r="O653" s="95" t="s">
        <v>2122</v>
      </c>
    </row>
    <row r="654" spans="1:15" ht="48" customHeight="1" thickBot="1">
      <c r="A654" s="115">
        <f t="shared" si="10"/>
        <v>655</v>
      </c>
      <c r="B654" s="88" t="s">
        <v>2123</v>
      </c>
      <c r="C654" s="92"/>
      <c r="D654" s="90"/>
      <c r="E654" s="90">
        <v>940.02</v>
      </c>
      <c r="F654" s="90"/>
      <c r="G654" s="90"/>
      <c r="H654" s="90"/>
      <c r="I654" s="90"/>
      <c r="J654" s="93" t="s">
        <v>2124</v>
      </c>
      <c r="K654" s="92">
        <v>41386</v>
      </c>
      <c r="L654" s="97" t="s">
        <v>2125</v>
      </c>
      <c r="M654" s="95" t="s">
        <v>20</v>
      </c>
      <c r="N654" s="95" t="s">
        <v>41</v>
      </c>
      <c r="O654" s="95" t="s">
        <v>449</v>
      </c>
    </row>
    <row r="655" spans="1:15" ht="48" customHeight="1" thickBot="1">
      <c r="A655" s="115">
        <f t="shared" si="10"/>
        <v>656</v>
      </c>
      <c r="B655" s="88" t="s">
        <v>2126</v>
      </c>
      <c r="C655" s="92"/>
      <c r="D655" s="90" t="s">
        <v>2127</v>
      </c>
      <c r="E655" s="90"/>
      <c r="F655" s="99"/>
      <c r="G655" s="90"/>
      <c r="H655" s="90"/>
      <c r="I655" s="90">
        <v>6902</v>
      </c>
      <c r="J655" s="93" t="s">
        <v>2128</v>
      </c>
      <c r="K655" s="92">
        <v>41324</v>
      </c>
      <c r="L655" s="97" t="s">
        <v>247</v>
      </c>
      <c r="M655" s="95" t="s">
        <v>20</v>
      </c>
      <c r="N655" s="95" t="s">
        <v>141</v>
      </c>
      <c r="O655" s="95" t="s">
        <v>70</v>
      </c>
    </row>
    <row r="656" spans="1:15" ht="48" customHeight="1" thickBot="1">
      <c r="A656" s="115">
        <f t="shared" si="10"/>
        <v>657</v>
      </c>
      <c r="B656" s="88" t="s">
        <v>2129</v>
      </c>
      <c r="C656" s="92"/>
      <c r="D656" s="90"/>
      <c r="E656" s="90">
        <v>1814.4</v>
      </c>
      <c r="F656" s="90"/>
      <c r="G656" s="90"/>
      <c r="H656" s="90"/>
      <c r="I656" s="120"/>
      <c r="J656" s="93" t="s">
        <v>2130</v>
      </c>
      <c r="K656" s="92">
        <v>41408</v>
      </c>
      <c r="L656" s="97"/>
      <c r="M656" s="95" t="s">
        <v>32</v>
      </c>
      <c r="N656" s="95" t="s">
        <v>430</v>
      </c>
      <c r="O656" s="95" t="s">
        <v>813</v>
      </c>
    </row>
    <row r="657" spans="1:15" ht="48" customHeight="1" thickBot="1">
      <c r="A657" s="115">
        <f t="shared" si="10"/>
        <v>658</v>
      </c>
      <c r="B657" s="88" t="s">
        <v>2131</v>
      </c>
      <c r="C657" s="92"/>
      <c r="D657" s="90"/>
      <c r="E657" s="90">
        <v>1252.8</v>
      </c>
      <c r="F657" s="119"/>
      <c r="G657" s="90"/>
      <c r="H657" s="90"/>
      <c r="I657" s="121"/>
      <c r="J657" s="93" t="s">
        <v>2132</v>
      </c>
      <c r="K657" s="92">
        <v>41303</v>
      </c>
      <c r="L657" s="97" t="s">
        <v>2133</v>
      </c>
      <c r="M657" s="95" t="s">
        <v>20</v>
      </c>
      <c r="N657" s="95" t="s">
        <v>1501</v>
      </c>
      <c r="O657" s="95" t="s">
        <v>2134</v>
      </c>
    </row>
    <row r="658" spans="1:15" ht="48" customHeight="1" thickBot="1">
      <c r="A658" s="115">
        <f t="shared" si="10"/>
        <v>659</v>
      </c>
      <c r="B658" s="88" t="s">
        <v>2135</v>
      </c>
      <c r="C658" s="92"/>
      <c r="D658" s="90"/>
      <c r="E658" s="90">
        <v>4756</v>
      </c>
      <c r="F658" s="90"/>
      <c r="G658" s="90"/>
      <c r="H658" s="90"/>
      <c r="I658" s="90"/>
      <c r="J658" s="93" t="s">
        <v>2136</v>
      </c>
      <c r="K658" s="92">
        <v>41424</v>
      </c>
      <c r="L658" s="97" t="s">
        <v>2137</v>
      </c>
      <c r="M658" s="95" t="s">
        <v>20</v>
      </c>
      <c r="N658" s="95" t="s">
        <v>378</v>
      </c>
      <c r="O658" s="95" t="s">
        <v>379</v>
      </c>
    </row>
    <row r="659" spans="1:15" ht="48" customHeight="1" thickBot="1">
      <c r="A659" s="115">
        <f t="shared" si="10"/>
        <v>660</v>
      </c>
      <c r="B659" s="88" t="s">
        <v>2138</v>
      </c>
      <c r="C659" s="92"/>
      <c r="D659" s="90"/>
      <c r="E659" s="90">
        <v>4756</v>
      </c>
      <c r="F659" s="90"/>
      <c r="G659" s="90"/>
      <c r="H659" s="90"/>
      <c r="I659" s="90"/>
      <c r="J659" s="93" t="s">
        <v>2136</v>
      </c>
      <c r="K659" s="92">
        <v>41424</v>
      </c>
      <c r="L659" s="97" t="s">
        <v>2139</v>
      </c>
      <c r="M659" s="122"/>
      <c r="N659" s="95" t="s">
        <v>378</v>
      </c>
      <c r="O659" s="95" t="s">
        <v>379</v>
      </c>
    </row>
    <row r="660" spans="1:15" ht="48" customHeight="1" thickBot="1">
      <c r="A660" s="115">
        <f t="shared" si="10"/>
        <v>661</v>
      </c>
      <c r="B660" s="88" t="s">
        <v>2140</v>
      </c>
      <c r="C660" s="92"/>
      <c r="D660" s="90"/>
      <c r="E660" s="90"/>
      <c r="F660" s="90"/>
      <c r="G660" s="90"/>
      <c r="H660" s="90"/>
      <c r="I660" s="90">
        <v>1067.2</v>
      </c>
      <c r="J660" s="93" t="s">
        <v>2141</v>
      </c>
      <c r="K660" s="92">
        <v>41431</v>
      </c>
      <c r="L660" s="97" t="s">
        <v>2142</v>
      </c>
      <c r="M660" s="95" t="s">
        <v>20</v>
      </c>
      <c r="N660" s="95" t="s">
        <v>2143</v>
      </c>
      <c r="O660" s="95" t="s">
        <v>1005</v>
      </c>
    </row>
    <row r="661" spans="1:15" ht="48" customHeight="1" thickBot="1">
      <c r="A661" s="115">
        <f t="shared" si="10"/>
        <v>662</v>
      </c>
      <c r="B661" s="88" t="s">
        <v>2144</v>
      </c>
      <c r="C661" s="92"/>
      <c r="D661" s="90"/>
      <c r="E661" s="90">
        <v>3499.99</v>
      </c>
      <c r="F661" s="90"/>
      <c r="G661" s="90"/>
      <c r="H661" s="90"/>
      <c r="I661" s="90"/>
      <c r="J661" s="93" t="s">
        <v>2145</v>
      </c>
      <c r="K661" s="92">
        <v>41472</v>
      </c>
      <c r="L661" s="97" t="s">
        <v>2146</v>
      </c>
      <c r="M661" s="95" t="s">
        <v>20</v>
      </c>
      <c r="N661" s="95" t="s">
        <v>209</v>
      </c>
      <c r="O661" s="95" t="s">
        <v>1511</v>
      </c>
    </row>
    <row r="662" spans="1:15" ht="48" customHeight="1" thickBot="1">
      <c r="A662" s="115">
        <f t="shared" si="10"/>
        <v>663</v>
      </c>
      <c r="B662" s="88" t="s">
        <v>2147</v>
      </c>
      <c r="C662" s="92"/>
      <c r="D662" s="90"/>
      <c r="E662" s="90">
        <v>3499.99</v>
      </c>
      <c r="F662" s="90"/>
      <c r="G662" s="90"/>
      <c r="H662" s="90"/>
      <c r="I662" s="90"/>
      <c r="J662" s="93" t="s">
        <v>2145</v>
      </c>
      <c r="K662" s="92">
        <v>41472</v>
      </c>
      <c r="L662" s="97" t="s">
        <v>2148</v>
      </c>
      <c r="M662" s="95" t="s">
        <v>20</v>
      </c>
      <c r="N662" s="95" t="s">
        <v>2149</v>
      </c>
      <c r="O662" s="35" t="s">
        <v>1075</v>
      </c>
    </row>
    <row r="663" spans="1:15" ht="48" customHeight="1" thickBot="1">
      <c r="A663" s="115">
        <f t="shared" si="10"/>
        <v>664</v>
      </c>
      <c r="B663" s="88" t="s">
        <v>2150</v>
      </c>
      <c r="C663" s="92"/>
      <c r="D663" s="90"/>
      <c r="E663" s="90">
        <v>3499.99</v>
      </c>
      <c r="F663" s="90"/>
      <c r="G663" s="90"/>
      <c r="H663" s="90"/>
      <c r="I663" s="90"/>
      <c r="J663" s="93" t="s">
        <v>2145</v>
      </c>
      <c r="K663" s="92">
        <v>41472</v>
      </c>
      <c r="L663" s="97" t="s">
        <v>2151</v>
      </c>
      <c r="M663" s="95" t="s">
        <v>20</v>
      </c>
      <c r="N663" s="95" t="s">
        <v>2152</v>
      </c>
      <c r="O663" s="95" t="s">
        <v>503</v>
      </c>
    </row>
    <row r="664" spans="1:15" ht="48" customHeight="1" thickBot="1">
      <c r="A664" s="115">
        <f t="shared" si="10"/>
        <v>665</v>
      </c>
      <c r="B664" s="88" t="s">
        <v>2153</v>
      </c>
      <c r="C664" s="92"/>
      <c r="D664" s="90"/>
      <c r="E664" s="90">
        <v>3499.99</v>
      </c>
      <c r="F664" s="90"/>
      <c r="G664" s="90"/>
      <c r="H664" s="90"/>
      <c r="I664" s="90"/>
      <c r="J664" s="93" t="s">
        <v>2145</v>
      </c>
      <c r="K664" s="92">
        <v>41472</v>
      </c>
      <c r="L664" s="97" t="s">
        <v>2154</v>
      </c>
      <c r="M664" s="95" t="s">
        <v>20</v>
      </c>
      <c r="N664" s="95" t="s">
        <v>83</v>
      </c>
      <c r="O664" s="95" t="s">
        <v>963</v>
      </c>
    </row>
    <row r="665" spans="1:15" ht="48" customHeight="1" thickBot="1">
      <c r="A665" s="115">
        <f t="shared" si="10"/>
        <v>666</v>
      </c>
      <c r="B665" s="88" t="s">
        <v>2155</v>
      </c>
      <c r="C665" s="92"/>
      <c r="D665" s="90"/>
      <c r="E665" s="90">
        <v>3499.99</v>
      </c>
      <c r="F665" s="90"/>
      <c r="G665" s="90"/>
      <c r="H665" s="90"/>
      <c r="I665" s="90"/>
      <c r="J665" s="93" t="s">
        <v>2145</v>
      </c>
      <c r="K665" s="92">
        <v>41472</v>
      </c>
      <c r="L665" s="97" t="s">
        <v>2156</v>
      </c>
      <c r="M665" s="95" t="s">
        <v>20</v>
      </c>
      <c r="N665" s="95" t="s">
        <v>2157</v>
      </c>
      <c r="O665" s="95" t="s">
        <v>2158</v>
      </c>
    </row>
    <row r="666" spans="1:15" ht="48" customHeight="1" thickBot="1">
      <c r="A666" s="115">
        <f t="shared" si="10"/>
        <v>667</v>
      </c>
      <c r="B666" s="88" t="s">
        <v>2159</v>
      </c>
      <c r="C666" s="92"/>
      <c r="D666" s="90"/>
      <c r="E666" s="90">
        <v>3499.99</v>
      </c>
      <c r="F666" s="90"/>
      <c r="G666" s="90"/>
      <c r="H666" s="90"/>
      <c r="I666" s="90"/>
      <c r="J666" s="93" t="s">
        <v>2145</v>
      </c>
      <c r="K666" s="92">
        <v>41472</v>
      </c>
      <c r="L666" s="97" t="s">
        <v>2160</v>
      </c>
      <c r="M666" s="95" t="s">
        <v>20</v>
      </c>
      <c r="N666" s="95" t="s">
        <v>52</v>
      </c>
      <c r="O666" s="95" t="s">
        <v>22</v>
      </c>
    </row>
    <row r="667" spans="1:15" ht="48" customHeight="1" thickBot="1">
      <c r="A667" s="115">
        <f t="shared" si="10"/>
        <v>668</v>
      </c>
      <c r="B667" s="88" t="s">
        <v>2161</v>
      </c>
      <c r="C667" s="92"/>
      <c r="D667" s="90"/>
      <c r="E667" s="90">
        <v>3499.99</v>
      </c>
      <c r="F667" s="90"/>
      <c r="G667" s="90"/>
      <c r="H667" s="90"/>
      <c r="I667" s="90"/>
      <c r="J667" s="93"/>
      <c r="K667" s="92">
        <v>41472</v>
      </c>
      <c r="L667" s="97" t="s">
        <v>2162</v>
      </c>
      <c r="M667" s="95" t="s">
        <v>20</v>
      </c>
      <c r="N667" s="95" t="s">
        <v>83</v>
      </c>
      <c r="O667" s="95" t="s">
        <v>963</v>
      </c>
    </row>
    <row r="668" spans="1:15" ht="48" customHeight="1" thickBot="1">
      <c r="A668" s="115">
        <f t="shared" si="10"/>
        <v>669</v>
      </c>
      <c r="B668" s="88" t="s">
        <v>2163</v>
      </c>
      <c r="C668" s="92"/>
      <c r="D668" s="90"/>
      <c r="E668" s="90">
        <v>3499.99</v>
      </c>
      <c r="F668" s="90"/>
      <c r="G668" s="90"/>
      <c r="H668" s="90"/>
      <c r="I668" s="90"/>
      <c r="J668" s="93" t="s">
        <v>2145</v>
      </c>
      <c r="K668" s="92">
        <v>41472</v>
      </c>
      <c r="L668" s="97" t="s">
        <v>2164</v>
      </c>
      <c r="M668" s="95" t="s">
        <v>20</v>
      </c>
      <c r="N668" s="95" t="s">
        <v>83</v>
      </c>
      <c r="O668" s="95" t="s">
        <v>963</v>
      </c>
    </row>
    <row r="669" spans="1:15" ht="48" customHeight="1" thickBot="1">
      <c r="A669" s="115">
        <f t="shared" si="10"/>
        <v>670</v>
      </c>
      <c r="B669" s="88" t="s">
        <v>2165</v>
      </c>
      <c r="C669" s="92"/>
      <c r="D669" s="90"/>
      <c r="E669" s="90">
        <v>3499.99</v>
      </c>
      <c r="F669" s="90"/>
      <c r="G669" s="90"/>
      <c r="H669" s="90"/>
      <c r="I669" s="90"/>
      <c r="J669" s="93" t="s">
        <v>2145</v>
      </c>
      <c r="K669" s="92">
        <v>41472</v>
      </c>
      <c r="L669" s="97" t="s">
        <v>2166</v>
      </c>
      <c r="M669" s="95" t="s">
        <v>20</v>
      </c>
      <c r="N669" s="95" t="s">
        <v>41</v>
      </c>
      <c r="O669" s="95" t="s">
        <v>344</v>
      </c>
    </row>
    <row r="670" spans="1:15" ht="48" customHeight="1" thickBot="1">
      <c r="A670" s="115">
        <f t="shared" si="10"/>
        <v>671</v>
      </c>
      <c r="B670" s="88" t="s">
        <v>2167</v>
      </c>
      <c r="C670" s="92"/>
      <c r="D670" s="90"/>
      <c r="E670" s="90">
        <v>3500.07</v>
      </c>
      <c r="F670" s="90"/>
      <c r="G670" s="90"/>
      <c r="H670" s="90"/>
      <c r="I670" s="90"/>
      <c r="J670" s="93" t="s">
        <v>2145</v>
      </c>
      <c r="K670" s="92">
        <v>41472</v>
      </c>
      <c r="L670" s="97" t="s">
        <v>2168</v>
      </c>
      <c r="M670" s="95" t="s">
        <v>20</v>
      </c>
      <c r="N670" s="95" t="s">
        <v>2169</v>
      </c>
      <c r="O670" s="95" t="s">
        <v>242</v>
      </c>
    </row>
    <row r="671" spans="1:15" ht="48" customHeight="1" thickBot="1">
      <c r="A671" s="115">
        <f t="shared" si="10"/>
        <v>672</v>
      </c>
      <c r="B671" s="88" t="s">
        <v>2170</v>
      </c>
      <c r="C671" s="92"/>
      <c r="D671" s="90"/>
      <c r="E671" s="90">
        <f>3509.64+412.91</f>
        <v>3922.5499999999997</v>
      </c>
      <c r="F671" s="95" t="s">
        <v>2171</v>
      </c>
      <c r="G671" s="90"/>
      <c r="H671" s="90"/>
      <c r="I671" s="90"/>
      <c r="J671" s="93" t="s">
        <v>2172</v>
      </c>
      <c r="K671" s="92">
        <v>41474</v>
      </c>
      <c r="L671" s="97" t="s">
        <v>2173</v>
      </c>
      <c r="M671" s="95" t="s">
        <v>397</v>
      </c>
      <c r="N671" s="95"/>
      <c r="O671" s="123" t="s">
        <v>360</v>
      </c>
    </row>
    <row r="672" spans="1:15" ht="48" customHeight="1" thickBot="1">
      <c r="A672" s="115">
        <f t="shared" si="10"/>
        <v>673</v>
      </c>
      <c r="B672" s="88" t="s">
        <v>2174</v>
      </c>
      <c r="C672" s="92"/>
      <c r="D672" s="90"/>
      <c r="E672" s="90">
        <v>1728.4</v>
      </c>
      <c r="F672" s="90"/>
      <c r="G672" s="90"/>
      <c r="H672" s="90"/>
      <c r="I672" s="120"/>
      <c r="J672" s="93" t="s">
        <v>2175</v>
      </c>
      <c r="K672" s="92">
        <v>41285</v>
      </c>
      <c r="L672" s="97" t="s">
        <v>2176</v>
      </c>
      <c r="M672" s="95" t="s">
        <v>1588</v>
      </c>
      <c r="N672" s="95" t="s">
        <v>41</v>
      </c>
      <c r="O672" s="95" t="s">
        <v>344</v>
      </c>
    </row>
    <row r="673" spans="1:15" ht="48" customHeight="1" thickBot="1">
      <c r="A673" s="115">
        <f t="shared" si="10"/>
        <v>674</v>
      </c>
      <c r="B673" s="88" t="s">
        <v>2177</v>
      </c>
      <c r="C673" s="92"/>
      <c r="D673" s="90"/>
      <c r="E673" s="90">
        <v>783</v>
      </c>
      <c r="F673" s="90"/>
      <c r="G673" s="90"/>
      <c r="H673" s="90"/>
      <c r="I673" s="119"/>
      <c r="J673" s="93" t="s">
        <v>2178</v>
      </c>
      <c r="K673" s="92">
        <v>41505</v>
      </c>
      <c r="L673" s="97" t="s">
        <v>2179</v>
      </c>
      <c r="M673" s="95" t="s">
        <v>20</v>
      </c>
      <c r="N673" s="95" t="s">
        <v>460</v>
      </c>
      <c r="O673" s="95" t="s">
        <v>1026</v>
      </c>
    </row>
    <row r="674" spans="1:15" ht="48" customHeight="1" thickBot="1">
      <c r="A674" s="115">
        <f t="shared" si="10"/>
        <v>675</v>
      </c>
      <c r="B674" s="88" t="s">
        <v>2180</v>
      </c>
      <c r="C674" s="92"/>
      <c r="D674" s="90"/>
      <c r="E674" s="90">
        <v>1908.2</v>
      </c>
      <c r="F674" s="90"/>
      <c r="G674" s="90"/>
      <c r="H674" s="90"/>
      <c r="I674" s="90"/>
      <c r="J674" s="93" t="s">
        <v>2178</v>
      </c>
      <c r="K674" s="92">
        <v>41505</v>
      </c>
      <c r="L674" s="97" t="s">
        <v>2181</v>
      </c>
      <c r="M674" s="95" t="s">
        <v>20</v>
      </c>
      <c r="N674" s="95" t="s">
        <v>2182</v>
      </c>
      <c r="O674" s="95" t="s">
        <v>1124</v>
      </c>
    </row>
    <row r="675" spans="1:15" ht="48" customHeight="1" thickBot="1">
      <c r="A675" s="115">
        <f t="shared" si="10"/>
        <v>676</v>
      </c>
      <c r="B675" s="88" t="s">
        <v>2183</v>
      </c>
      <c r="C675" s="92"/>
      <c r="D675" s="90"/>
      <c r="E675" s="90">
        <v>9322.2999999999993</v>
      </c>
      <c r="F675" s="90"/>
      <c r="G675" s="90"/>
      <c r="H675" s="90"/>
      <c r="I675" s="90"/>
      <c r="J675" s="93" t="s">
        <v>2184</v>
      </c>
      <c r="K675" s="92">
        <v>41479</v>
      </c>
      <c r="L675" s="97" t="s">
        <v>2185</v>
      </c>
      <c r="M675" s="95" t="s">
        <v>20</v>
      </c>
      <c r="N675" s="95" t="s">
        <v>41</v>
      </c>
      <c r="O675" s="95" t="s">
        <v>449</v>
      </c>
    </row>
    <row r="676" spans="1:15" ht="48" customHeight="1" thickBot="1">
      <c r="A676" s="115">
        <f t="shared" si="10"/>
        <v>677</v>
      </c>
      <c r="B676" s="88" t="s">
        <v>2186</v>
      </c>
      <c r="C676" s="92"/>
      <c r="D676" s="90"/>
      <c r="E676" s="90">
        <v>270.01</v>
      </c>
      <c r="F676" s="90"/>
      <c r="G676" s="90"/>
      <c r="H676" s="90"/>
      <c r="I676" s="90"/>
      <c r="J676" s="93" t="s">
        <v>2187</v>
      </c>
      <c r="K676" s="92">
        <v>41380</v>
      </c>
      <c r="L676" s="97" t="s">
        <v>2188</v>
      </c>
      <c r="M676" s="95" t="s">
        <v>20</v>
      </c>
      <c r="N676" s="95" t="s">
        <v>41</v>
      </c>
      <c r="O676" s="95" t="s">
        <v>449</v>
      </c>
    </row>
    <row r="677" spans="1:15" ht="48" customHeight="1" thickBot="1">
      <c r="A677" s="115">
        <f t="shared" si="10"/>
        <v>678</v>
      </c>
      <c r="B677" s="88" t="s">
        <v>2186</v>
      </c>
      <c r="C677" s="92"/>
      <c r="D677" s="90"/>
      <c r="E677" s="90">
        <v>270</v>
      </c>
      <c r="F677" s="90"/>
      <c r="G677" s="90"/>
      <c r="H677" s="90"/>
      <c r="I677" s="90"/>
      <c r="J677" s="93" t="s">
        <v>2187</v>
      </c>
      <c r="K677" s="92">
        <v>41380</v>
      </c>
      <c r="L677" s="97" t="s">
        <v>2189</v>
      </c>
      <c r="M677" s="95" t="s">
        <v>20</v>
      </c>
      <c r="N677" s="95" t="s">
        <v>41</v>
      </c>
      <c r="O677" s="95" t="s">
        <v>449</v>
      </c>
    </row>
    <row r="678" spans="1:15" ht="48" customHeight="1" thickBot="1">
      <c r="A678" s="115">
        <f t="shared" si="10"/>
        <v>679</v>
      </c>
      <c r="B678" s="88" t="s">
        <v>2106</v>
      </c>
      <c r="C678" s="92"/>
      <c r="D678" s="90"/>
      <c r="E678" s="90">
        <v>3480</v>
      </c>
      <c r="F678" s="90"/>
      <c r="G678" s="90"/>
      <c r="H678" s="90"/>
      <c r="I678" s="90"/>
      <c r="J678" s="93" t="s">
        <v>2190</v>
      </c>
      <c r="K678" s="92">
        <v>41460</v>
      </c>
      <c r="L678" s="97" t="s">
        <v>2191</v>
      </c>
      <c r="M678" s="95" t="s">
        <v>20</v>
      </c>
      <c r="N678" s="95" t="s">
        <v>378</v>
      </c>
      <c r="O678" s="95" t="s">
        <v>2192</v>
      </c>
    </row>
    <row r="679" spans="1:15" ht="48" customHeight="1" thickBot="1">
      <c r="A679" s="115">
        <f t="shared" si="10"/>
        <v>680</v>
      </c>
      <c r="B679" s="88" t="s">
        <v>2193</v>
      </c>
      <c r="C679" s="92"/>
      <c r="D679" s="90"/>
      <c r="E679" s="90">
        <v>1842.18</v>
      </c>
      <c r="F679" s="90"/>
      <c r="G679" s="90"/>
      <c r="H679" s="90"/>
      <c r="I679" s="90"/>
      <c r="J679" s="93" t="s">
        <v>2194</v>
      </c>
      <c r="K679" s="92">
        <v>41612</v>
      </c>
      <c r="L679" s="97" t="s">
        <v>2195</v>
      </c>
      <c r="M679" s="95" t="s">
        <v>32</v>
      </c>
      <c r="N679" s="95" t="s">
        <v>1150</v>
      </c>
      <c r="O679" s="95" t="s">
        <v>2196</v>
      </c>
    </row>
    <row r="680" spans="1:15" ht="48" customHeight="1" thickBot="1">
      <c r="A680" s="115">
        <f t="shared" si="10"/>
        <v>681</v>
      </c>
      <c r="B680" s="88" t="s">
        <v>2197</v>
      </c>
      <c r="C680" s="92"/>
      <c r="D680" s="90"/>
      <c r="E680" s="90">
        <v>997.6</v>
      </c>
      <c r="F680" s="90"/>
      <c r="G680" s="90"/>
      <c r="H680" s="90"/>
      <c r="I680" s="90"/>
      <c r="J680" s="93" t="s">
        <v>2198</v>
      </c>
      <c r="K680" s="92">
        <v>41441</v>
      </c>
      <c r="L680" s="97" t="s">
        <v>2199</v>
      </c>
      <c r="M680" s="95" t="s">
        <v>20</v>
      </c>
      <c r="N680" s="95" t="s">
        <v>21</v>
      </c>
      <c r="O680" s="124" t="s">
        <v>2200</v>
      </c>
    </row>
    <row r="681" spans="1:15" ht="48" customHeight="1" thickBot="1">
      <c r="A681" s="115">
        <f t="shared" si="10"/>
        <v>682</v>
      </c>
      <c r="B681" s="88" t="s">
        <v>2201</v>
      </c>
      <c r="C681" s="92"/>
      <c r="D681" s="90"/>
      <c r="E681" s="90">
        <v>440.8</v>
      </c>
      <c r="F681" s="90"/>
      <c r="G681" s="90"/>
      <c r="H681" s="90"/>
      <c r="I681" s="90"/>
      <c r="J681" s="93" t="s">
        <v>2202</v>
      </c>
      <c r="K681" s="92" t="s">
        <v>2203</v>
      </c>
      <c r="L681" s="97" t="s">
        <v>2204</v>
      </c>
      <c r="M681" s="95" t="s">
        <v>20</v>
      </c>
      <c r="N681" s="95" t="s">
        <v>282</v>
      </c>
      <c r="O681" s="95" t="s">
        <v>38</v>
      </c>
    </row>
    <row r="682" spans="1:15" ht="48" customHeight="1" thickBot="1">
      <c r="A682" s="115">
        <f t="shared" si="10"/>
        <v>683</v>
      </c>
      <c r="B682" s="88" t="s">
        <v>2205</v>
      </c>
      <c r="C682" s="92"/>
      <c r="D682" s="90"/>
      <c r="E682" s="90">
        <v>1850</v>
      </c>
      <c r="F682" s="90"/>
      <c r="G682" s="90"/>
      <c r="H682" s="90"/>
      <c r="I682" s="90"/>
      <c r="J682" s="93" t="s">
        <v>2206</v>
      </c>
      <c r="K682" s="92">
        <v>41617</v>
      </c>
      <c r="L682" s="97" t="s">
        <v>2207</v>
      </c>
      <c r="M682" s="95" t="s">
        <v>20</v>
      </c>
      <c r="N682" s="95" t="s">
        <v>2208</v>
      </c>
      <c r="O682" s="95" t="s">
        <v>951</v>
      </c>
    </row>
    <row r="683" spans="1:15" ht="48" customHeight="1" thickBot="1">
      <c r="A683" s="115">
        <f t="shared" si="10"/>
        <v>684</v>
      </c>
      <c r="B683" s="88" t="s">
        <v>2209</v>
      </c>
      <c r="C683" s="92"/>
      <c r="D683" s="90"/>
      <c r="E683" s="90"/>
      <c r="F683" s="90"/>
      <c r="G683" s="90"/>
      <c r="H683" s="90"/>
      <c r="I683" s="90">
        <v>1160</v>
      </c>
      <c r="J683" s="93" t="s">
        <v>2210</v>
      </c>
      <c r="K683" s="92">
        <v>41372</v>
      </c>
      <c r="L683" s="97"/>
      <c r="M683" s="95"/>
      <c r="N683" s="95" t="s">
        <v>2211</v>
      </c>
      <c r="O683" s="95" t="s">
        <v>2212</v>
      </c>
    </row>
    <row r="684" spans="1:15" ht="48" customHeight="1" thickBot="1">
      <c r="A684" s="115">
        <f t="shared" si="10"/>
        <v>685</v>
      </c>
      <c r="B684" s="88" t="s">
        <v>2213</v>
      </c>
      <c r="C684" s="92"/>
      <c r="D684" s="90"/>
      <c r="E684" s="90"/>
      <c r="F684" s="90"/>
      <c r="G684" s="90"/>
      <c r="H684" s="90"/>
      <c r="I684" s="90">
        <v>5000</v>
      </c>
      <c r="J684" s="93" t="s">
        <v>2214</v>
      </c>
      <c r="K684" s="92">
        <v>41422</v>
      </c>
      <c r="L684" s="97"/>
      <c r="M684" s="95" t="s">
        <v>20</v>
      </c>
      <c r="N684" s="95" t="s">
        <v>2215</v>
      </c>
      <c r="O684" s="124" t="s">
        <v>2216</v>
      </c>
    </row>
    <row r="685" spans="1:15" ht="48" customHeight="1" thickBot="1">
      <c r="A685" s="115">
        <f t="shared" si="10"/>
        <v>686</v>
      </c>
      <c r="B685" s="88" t="s">
        <v>2217</v>
      </c>
      <c r="C685" s="92"/>
      <c r="D685" s="90"/>
      <c r="E685" s="125"/>
      <c r="F685" s="90"/>
      <c r="G685" s="90"/>
      <c r="H685" s="90"/>
      <c r="I685" s="90">
        <v>2354.8000000000002</v>
      </c>
      <c r="J685" s="93"/>
      <c r="K685" s="92"/>
      <c r="L685" s="97"/>
      <c r="M685" s="95" t="s">
        <v>20</v>
      </c>
      <c r="N685" s="95"/>
      <c r="O685" s="95"/>
    </row>
    <row r="686" spans="1:15" ht="17.25" customHeight="1">
      <c r="A686" s="119"/>
      <c r="B686" s="119">
        <v>2013</v>
      </c>
      <c r="C686" s="126"/>
      <c r="D686" s="119"/>
      <c r="E686" s="127">
        <f>SUM(E643:E685)</f>
        <v>86997.839999999982</v>
      </c>
      <c r="F686" s="119"/>
      <c r="G686" s="119"/>
      <c r="H686" s="119"/>
      <c r="I686" s="119"/>
      <c r="J686" s="119"/>
      <c r="K686" s="128"/>
      <c r="L686" s="129"/>
      <c r="M686" s="119"/>
      <c r="N686" s="119"/>
      <c r="O686" s="119"/>
    </row>
    <row r="687" spans="1:15" ht="12.75" customHeight="1" thickBot="1">
      <c r="A687" s="119"/>
      <c r="B687" s="119"/>
      <c r="C687" s="126"/>
      <c r="D687" s="119"/>
      <c r="E687" s="127">
        <f>E641+E686</f>
        <v>3046012.6159999976</v>
      </c>
      <c r="F687" s="119"/>
      <c r="G687" s="119"/>
      <c r="H687" s="119"/>
      <c r="I687" s="119"/>
      <c r="J687" s="119"/>
      <c r="K687" s="128"/>
      <c r="L687" s="129"/>
      <c r="M687" s="119"/>
      <c r="N687" s="119"/>
      <c r="O687" s="119"/>
    </row>
    <row r="688" spans="1:15" ht="48" customHeight="1" thickBot="1">
      <c r="A688" s="2" t="s">
        <v>1</v>
      </c>
      <c r="B688" s="3" t="s">
        <v>2</v>
      </c>
      <c r="C688" s="113" t="s">
        <v>3</v>
      </c>
      <c r="D688" s="3" t="s">
        <v>4</v>
      </c>
      <c r="E688" s="3" t="s">
        <v>5</v>
      </c>
      <c r="F688" s="4" t="s">
        <v>6</v>
      </c>
      <c r="G688" s="4" t="s">
        <v>7</v>
      </c>
      <c r="H688" s="4" t="s">
        <v>8</v>
      </c>
      <c r="I688" s="4" t="s">
        <v>9</v>
      </c>
      <c r="J688" s="3" t="s">
        <v>10</v>
      </c>
      <c r="K688" s="114" t="s">
        <v>11</v>
      </c>
      <c r="L688" s="5" t="s">
        <v>12</v>
      </c>
      <c r="M688" s="3" t="s">
        <v>13</v>
      </c>
      <c r="N688" s="3" t="s">
        <v>14</v>
      </c>
      <c r="O688" s="130" t="s">
        <v>15</v>
      </c>
    </row>
    <row r="689" spans="1:15" ht="67.5" customHeight="1" thickBot="1">
      <c r="A689" s="131">
        <v>687</v>
      </c>
      <c r="B689" s="88" t="s">
        <v>2218</v>
      </c>
      <c r="C689" s="92"/>
      <c r="D689" s="90"/>
      <c r="E689" s="125"/>
      <c r="F689" s="90"/>
      <c r="G689" s="90"/>
      <c r="H689" s="90"/>
      <c r="I689" s="90"/>
      <c r="J689" s="93" t="s">
        <v>2219</v>
      </c>
      <c r="K689" s="92"/>
      <c r="L689" s="97" t="s">
        <v>2220</v>
      </c>
      <c r="M689" s="95" t="s">
        <v>20</v>
      </c>
      <c r="N689" s="95" t="s">
        <v>1408</v>
      </c>
      <c r="O689" s="94" t="s">
        <v>2221</v>
      </c>
    </row>
    <row r="690" spans="1:15" ht="81" customHeight="1" thickBot="1">
      <c r="A690" s="132">
        <f>A689+1</f>
        <v>688</v>
      </c>
      <c r="B690" s="92" t="s">
        <v>2222</v>
      </c>
      <c r="C690" s="89"/>
      <c r="D690" s="125"/>
      <c r="E690" s="90"/>
      <c r="F690" s="90"/>
      <c r="G690" s="90"/>
      <c r="H690" s="90"/>
      <c r="I690" s="93"/>
      <c r="J690" s="93" t="s">
        <v>2223</v>
      </c>
      <c r="K690" s="92"/>
      <c r="L690" s="97" t="s">
        <v>2224</v>
      </c>
      <c r="M690" s="95" t="s">
        <v>20</v>
      </c>
      <c r="N690" s="95" t="s">
        <v>1408</v>
      </c>
      <c r="O690" s="94" t="s">
        <v>2225</v>
      </c>
    </row>
    <row r="691" spans="1:15" ht="48" customHeight="1" thickBot="1">
      <c r="A691" s="132">
        <f t="shared" ref="A691:A726" si="11">A690+1</f>
        <v>689</v>
      </c>
      <c r="B691" s="92" t="s">
        <v>2226</v>
      </c>
      <c r="C691" s="89" t="s">
        <v>2227</v>
      </c>
      <c r="D691" s="125"/>
      <c r="E691" s="90">
        <v>4234</v>
      </c>
      <c r="F691" s="90"/>
      <c r="G691" s="90"/>
      <c r="H691" s="90"/>
      <c r="I691" s="93"/>
      <c r="J691" s="133" t="s">
        <v>2228</v>
      </c>
      <c r="K691" s="92">
        <v>41800</v>
      </c>
      <c r="L691" s="97" t="s">
        <v>2229</v>
      </c>
      <c r="M691" s="95" t="s">
        <v>20</v>
      </c>
      <c r="N691" s="95" t="s">
        <v>2230</v>
      </c>
      <c r="O691" s="95" t="s">
        <v>2231</v>
      </c>
    </row>
    <row r="692" spans="1:15" ht="48" customHeight="1" thickBot="1">
      <c r="A692" s="132">
        <f t="shared" si="11"/>
        <v>690</v>
      </c>
      <c r="B692" s="92" t="s">
        <v>2232</v>
      </c>
      <c r="C692" s="89" t="s">
        <v>2227</v>
      </c>
      <c r="D692" s="125"/>
      <c r="E692" s="90">
        <v>1751.6</v>
      </c>
      <c r="F692" s="90"/>
      <c r="G692" s="90"/>
      <c r="H692" s="90"/>
      <c r="I692" s="90"/>
      <c r="J692" s="93" t="s">
        <v>2233</v>
      </c>
      <c r="K692" s="92">
        <v>41803</v>
      </c>
      <c r="L692" s="97" t="s">
        <v>2234</v>
      </c>
      <c r="M692" s="95" t="s">
        <v>20</v>
      </c>
      <c r="N692" s="95" t="s">
        <v>65</v>
      </c>
      <c r="O692" s="95" t="s">
        <v>66</v>
      </c>
    </row>
    <row r="693" spans="1:15" ht="48" customHeight="1" thickBot="1">
      <c r="A693" s="132">
        <f t="shared" si="11"/>
        <v>691</v>
      </c>
      <c r="B693" s="92" t="s">
        <v>2235</v>
      </c>
      <c r="C693" s="89"/>
      <c r="D693" s="125"/>
      <c r="E693" s="90"/>
      <c r="F693" s="90"/>
      <c r="G693" s="90"/>
      <c r="H693" s="90"/>
      <c r="I693" s="90">
        <v>290</v>
      </c>
      <c r="J693" s="93" t="s">
        <v>2236</v>
      </c>
      <c r="K693" s="92">
        <v>41810</v>
      </c>
      <c r="L693" s="97" t="s">
        <v>2237</v>
      </c>
      <c r="M693" s="95" t="s">
        <v>20</v>
      </c>
      <c r="N693" s="95" t="s">
        <v>131</v>
      </c>
      <c r="O693" s="95" t="s">
        <v>2238</v>
      </c>
    </row>
    <row r="694" spans="1:15" ht="48" customHeight="1" thickBot="1">
      <c r="A694" s="132">
        <f t="shared" si="11"/>
        <v>692</v>
      </c>
      <c r="B694" s="92" t="s">
        <v>2239</v>
      </c>
      <c r="C694" s="89" t="s">
        <v>2227</v>
      </c>
      <c r="D694" s="125"/>
      <c r="E694" s="90">
        <v>2190.0100000000002</v>
      </c>
      <c r="F694" s="90"/>
      <c r="G694" s="90"/>
      <c r="H694" s="90"/>
      <c r="I694" s="90"/>
      <c r="J694" s="93" t="s">
        <v>2240</v>
      </c>
      <c r="K694" s="92">
        <v>41809</v>
      </c>
      <c r="L694" s="97" t="s">
        <v>2241</v>
      </c>
      <c r="M694" s="95" t="s">
        <v>20</v>
      </c>
      <c r="N694" s="95" t="s">
        <v>430</v>
      </c>
      <c r="O694" s="95" t="s">
        <v>813</v>
      </c>
    </row>
    <row r="695" spans="1:15" ht="48" customHeight="1" thickBot="1">
      <c r="A695" s="132">
        <f t="shared" si="11"/>
        <v>693</v>
      </c>
      <c r="B695" s="92" t="s">
        <v>2242</v>
      </c>
      <c r="C695" s="89" t="s">
        <v>2243</v>
      </c>
      <c r="D695" s="125"/>
      <c r="E695" s="134">
        <v>750.52</v>
      </c>
      <c r="F695" s="90"/>
      <c r="G695" s="90"/>
      <c r="H695" s="90"/>
      <c r="I695" s="135"/>
      <c r="J695" s="93" t="s">
        <v>2244</v>
      </c>
      <c r="K695" s="92">
        <v>41908</v>
      </c>
      <c r="L695" s="97" t="s">
        <v>2245</v>
      </c>
      <c r="M695" s="95" t="s">
        <v>20</v>
      </c>
      <c r="N695" s="95" t="s">
        <v>1501</v>
      </c>
      <c r="O695" s="95" t="s">
        <v>234</v>
      </c>
    </row>
    <row r="696" spans="1:15" ht="48" customHeight="1" thickBot="1">
      <c r="A696" s="132">
        <f t="shared" si="11"/>
        <v>694</v>
      </c>
      <c r="B696" s="92" t="s">
        <v>2246</v>
      </c>
      <c r="C696" s="89" t="s">
        <v>2243</v>
      </c>
      <c r="D696" s="125"/>
      <c r="E696" s="134">
        <v>750.52</v>
      </c>
      <c r="F696" s="90"/>
      <c r="G696" s="90"/>
      <c r="H696" s="90"/>
      <c r="I696" s="135"/>
      <c r="J696" s="93" t="s">
        <v>2244</v>
      </c>
      <c r="K696" s="92">
        <v>41908</v>
      </c>
      <c r="L696" s="97" t="s">
        <v>2247</v>
      </c>
      <c r="M696" s="95" t="s">
        <v>20</v>
      </c>
      <c r="N696" s="95" t="s">
        <v>219</v>
      </c>
      <c r="O696" s="95" t="s">
        <v>2248</v>
      </c>
    </row>
    <row r="697" spans="1:15" ht="65.25" customHeight="1" thickBot="1">
      <c r="A697" s="132">
        <f t="shared" si="11"/>
        <v>695</v>
      </c>
      <c r="B697" s="92" t="s">
        <v>2249</v>
      </c>
      <c r="C697" s="89"/>
      <c r="D697" s="125"/>
      <c r="E697" s="90">
        <v>11482</v>
      </c>
      <c r="F697" s="90"/>
      <c r="G697" s="90"/>
      <c r="H697" s="90"/>
      <c r="I697" s="135"/>
      <c r="J697" s="93" t="s">
        <v>2250</v>
      </c>
      <c r="K697" s="92">
        <v>41928</v>
      </c>
      <c r="L697" s="97" t="s">
        <v>2251</v>
      </c>
      <c r="M697" s="95" t="s">
        <v>20</v>
      </c>
      <c r="N697" s="95" t="s">
        <v>2252</v>
      </c>
      <c r="O697" s="95" t="s">
        <v>379</v>
      </c>
    </row>
    <row r="698" spans="1:15" ht="48" customHeight="1" thickBot="1">
      <c r="A698" s="132">
        <f t="shared" si="11"/>
        <v>696</v>
      </c>
      <c r="B698" s="92" t="s">
        <v>2253</v>
      </c>
      <c r="C698" s="89"/>
      <c r="D698" s="125"/>
      <c r="E698" s="90">
        <v>11368</v>
      </c>
      <c r="F698" s="90"/>
      <c r="G698" s="90"/>
      <c r="H698" s="90"/>
      <c r="I698" s="135"/>
      <c r="J698" s="93" t="s">
        <v>2254</v>
      </c>
      <c r="K698" s="92">
        <v>41933</v>
      </c>
      <c r="L698" s="97" t="s">
        <v>2255</v>
      </c>
      <c r="M698" s="95" t="s">
        <v>20</v>
      </c>
      <c r="N698" s="95" t="s">
        <v>378</v>
      </c>
      <c r="O698" s="95" t="s">
        <v>379</v>
      </c>
    </row>
    <row r="699" spans="1:15" ht="66.75" customHeight="1" thickBot="1">
      <c r="A699" s="132">
        <f t="shared" si="11"/>
        <v>697</v>
      </c>
      <c r="B699" s="92" t="s">
        <v>2256</v>
      </c>
      <c r="C699" s="89"/>
      <c r="D699" s="125"/>
      <c r="E699" s="90">
        <v>11368</v>
      </c>
      <c r="F699" s="90"/>
      <c r="G699" s="90"/>
      <c r="H699" s="90"/>
      <c r="I699" s="135"/>
      <c r="J699" s="93" t="s">
        <v>2254</v>
      </c>
      <c r="K699" s="92">
        <v>41933</v>
      </c>
      <c r="L699" s="97" t="s">
        <v>2257</v>
      </c>
      <c r="M699" s="95" t="s">
        <v>20</v>
      </c>
      <c r="N699" s="95" t="s">
        <v>378</v>
      </c>
      <c r="O699" s="95" t="s">
        <v>379</v>
      </c>
    </row>
    <row r="700" spans="1:15" ht="71.25" customHeight="1" thickBot="1">
      <c r="A700" s="132">
        <f t="shared" si="11"/>
        <v>698</v>
      </c>
      <c r="B700" s="92" t="s">
        <v>2258</v>
      </c>
      <c r="C700" s="89"/>
      <c r="D700" s="125"/>
      <c r="E700" s="90">
        <v>11368</v>
      </c>
      <c r="F700" s="90"/>
      <c r="G700" s="90"/>
      <c r="H700" s="90"/>
      <c r="I700" s="135"/>
      <c r="J700" s="93" t="s">
        <v>2254</v>
      </c>
      <c r="K700" s="92">
        <v>41933</v>
      </c>
      <c r="L700" s="97" t="s">
        <v>2259</v>
      </c>
      <c r="M700" s="95" t="s">
        <v>20</v>
      </c>
      <c r="N700" s="95" t="s">
        <v>378</v>
      </c>
      <c r="O700" s="95" t="s">
        <v>379</v>
      </c>
    </row>
    <row r="701" spans="1:15" ht="70.5" customHeight="1" thickBot="1">
      <c r="A701" s="132">
        <f t="shared" si="11"/>
        <v>699</v>
      </c>
      <c r="B701" s="92" t="s">
        <v>2260</v>
      </c>
      <c r="C701" s="89"/>
      <c r="D701" s="125"/>
      <c r="E701" s="90">
        <v>11368</v>
      </c>
      <c r="F701" s="90"/>
      <c r="G701" s="90"/>
      <c r="H701" s="90"/>
      <c r="I701" s="135"/>
      <c r="J701" s="93" t="s">
        <v>2254</v>
      </c>
      <c r="K701" s="92">
        <v>41933</v>
      </c>
      <c r="L701" s="97" t="s">
        <v>2261</v>
      </c>
      <c r="M701" s="95" t="s">
        <v>20</v>
      </c>
      <c r="N701" s="95" t="s">
        <v>378</v>
      </c>
      <c r="O701" s="95" t="s">
        <v>379</v>
      </c>
    </row>
    <row r="702" spans="1:15" ht="48" customHeight="1" thickBot="1">
      <c r="A702" s="132">
        <f t="shared" si="11"/>
        <v>700</v>
      </c>
      <c r="B702" s="92" t="s">
        <v>2262</v>
      </c>
      <c r="C702" s="89"/>
      <c r="D702" s="125"/>
      <c r="E702" s="90">
        <v>11368</v>
      </c>
      <c r="F702" s="90"/>
      <c r="G702" s="90"/>
      <c r="H702" s="90"/>
      <c r="I702" s="135"/>
      <c r="J702" s="93" t="s">
        <v>2254</v>
      </c>
      <c r="K702" s="92">
        <v>41933</v>
      </c>
      <c r="L702" s="97" t="s">
        <v>2263</v>
      </c>
      <c r="M702" s="95" t="s">
        <v>20</v>
      </c>
      <c r="N702" s="95" t="s">
        <v>378</v>
      </c>
      <c r="O702" s="95" t="s">
        <v>379</v>
      </c>
    </row>
    <row r="703" spans="1:15" ht="60.75" customHeight="1" thickBot="1">
      <c r="A703" s="132">
        <f t="shared" si="11"/>
        <v>701</v>
      </c>
      <c r="B703" s="136" t="s">
        <v>2264</v>
      </c>
      <c r="C703" s="89"/>
      <c r="D703" s="125"/>
      <c r="E703" s="90">
        <v>13943.2</v>
      </c>
      <c r="F703" s="90"/>
      <c r="G703" s="90"/>
      <c r="H703" s="90"/>
      <c r="I703" s="135"/>
      <c r="J703" s="93" t="s">
        <v>2254</v>
      </c>
      <c r="K703" s="92">
        <v>41933</v>
      </c>
      <c r="L703" s="97" t="s">
        <v>2265</v>
      </c>
      <c r="M703" s="95" t="s">
        <v>20</v>
      </c>
      <c r="N703" s="95" t="s">
        <v>378</v>
      </c>
      <c r="O703" s="95" t="s">
        <v>379</v>
      </c>
    </row>
    <row r="704" spans="1:15" ht="84.75" customHeight="1" thickBot="1">
      <c r="A704" s="132">
        <f t="shared" si="11"/>
        <v>702</v>
      </c>
      <c r="B704" s="136" t="s">
        <v>2266</v>
      </c>
      <c r="C704" s="89"/>
      <c r="D704" s="125"/>
      <c r="E704" s="90">
        <v>17905.759999999998</v>
      </c>
      <c r="F704" s="90"/>
      <c r="G704" s="90"/>
      <c r="H704" s="90"/>
      <c r="I704" s="135"/>
      <c r="J704" s="93" t="s">
        <v>2267</v>
      </c>
      <c r="K704" s="92">
        <v>41934</v>
      </c>
      <c r="L704" s="97" t="s">
        <v>2268</v>
      </c>
      <c r="M704" s="95" t="s">
        <v>20</v>
      </c>
      <c r="N704" s="95" t="s">
        <v>378</v>
      </c>
      <c r="O704" s="95" t="s">
        <v>379</v>
      </c>
    </row>
    <row r="705" spans="1:15" ht="60.75" customHeight="1" thickBot="1">
      <c r="A705" s="132">
        <f t="shared" si="11"/>
        <v>703</v>
      </c>
      <c r="B705" s="136" t="s">
        <v>2269</v>
      </c>
      <c r="C705" s="89"/>
      <c r="D705" s="125"/>
      <c r="E705" s="90">
        <v>10460.879999999999</v>
      </c>
      <c r="F705" s="90"/>
      <c r="G705" s="90"/>
      <c r="H705" s="90"/>
      <c r="I705" s="135"/>
      <c r="J705" s="93" t="s">
        <v>2267</v>
      </c>
      <c r="K705" s="92">
        <v>41934</v>
      </c>
      <c r="L705" s="97" t="s">
        <v>2270</v>
      </c>
      <c r="M705" s="95" t="s">
        <v>20</v>
      </c>
      <c r="N705" s="95" t="s">
        <v>2271</v>
      </c>
      <c r="O705" s="95" t="s">
        <v>392</v>
      </c>
    </row>
    <row r="706" spans="1:15" ht="102" customHeight="1" thickBot="1">
      <c r="A706" s="132">
        <f t="shared" si="11"/>
        <v>704</v>
      </c>
      <c r="B706" s="136" t="s">
        <v>2272</v>
      </c>
      <c r="C706" s="89"/>
      <c r="D706" s="125"/>
      <c r="E706" s="90">
        <v>16193.92</v>
      </c>
      <c r="F706" s="90"/>
      <c r="G706" s="90"/>
      <c r="H706" s="90"/>
      <c r="I706" s="135"/>
      <c r="J706" s="93" t="s">
        <v>2267</v>
      </c>
      <c r="K706" s="92">
        <v>41934</v>
      </c>
      <c r="L706" s="97" t="s">
        <v>2273</v>
      </c>
      <c r="M706" s="95" t="s">
        <v>20</v>
      </c>
      <c r="N706" s="95" t="s">
        <v>2271</v>
      </c>
      <c r="O706" s="95" t="s">
        <v>392</v>
      </c>
    </row>
    <row r="707" spans="1:15" ht="71.25" customHeight="1" thickBot="1">
      <c r="A707" s="132">
        <f t="shared" si="11"/>
        <v>705</v>
      </c>
      <c r="B707" s="136" t="s">
        <v>2274</v>
      </c>
      <c r="C707" s="89"/>
      <c r="D707" s="125"/>
      <c r="E707" s="90">
        <v>3480</v>
      </c>
      <c r="F707" s="90"/>
      <c r="G707" s="90"/>
      <c r="H707" s="90"/>
      <c r="I707" s="135"/>
      <c r="J707" s="93" t="s">
        <v>2267</v>
      </c>
      <c r="K707" s="92">
        <v>41934</v>
      </c>
      <c r="L707" s="97"/>
      <c r="M707" s="95" t="s">
        <v>20</v>
      </c>
      <c r="N707" s="95" t="s">
        <v>378</v>
      </c>
      <c r="O707" s="95" t="s">
        <v>379</v>
      </c>
    </row>
    <row r="708" spans="1:15" ht="48" customHeight="1" thickBot="1">
      <c r="A708" s="132">
        <f t="shared" si="11"/>
        <v>706</v>
      </c>
      <c r="B708" s="136" t="s">
        <v>2275</v>
      </c>
      <c r="C708" s="89"/>
      <c r="D708" s="125"/>
      <c r="E708" s="90">
        <v>2900</v>
      </c>
      <c r="F708" s="90"/>
      <c r="G708" s="90"/>
      <c r="H708" s="90"/>
      <c r="I708" s="135"/>
      <c r="J708" s="93" t="s">
        <v>2267</v>
      </c>
      <c r="K708" s="92">
        <v>41934</v>
      </c>
      <c r="L708" s="97"/>
      <c r="M708" s="95" t="s">
        <v>20</v>
      </c>
      <c r="N708" s="95" t="s">
        <v>378</v>
      </c>
      <c r="O708" s="95" t="s">
        <v>379</v>
      </c>
    </row>
    <row r="709" spans="1:15" ht="48" customHeight="1" thickBot="1">
      <c r="A709" s="132">
        <f t="shared" si="11"/>
        <v>707</v>
      </c>
      <c r="B709" s="136" t="s">
        <v>2276</v>
      </c>
      <c r="C709" s="89"/>
      <c r="D709" s="125"/>
      <c r="E709" s="134">
        <v>783</v>
      </c>
      <c r="F709" s="90"/>
      <c r="G709" s="90"/>
      <c r="H709" s="90"/>
      <c r="I709" s="135"/>
      <c r="J709" s="93" t="s">
        <v>2277</v>
      </c>
      <c r="K709" s="92">
        <v>41992</v>
      </c>
      <c r="L709" s="97" t="s">
        <v>2278</v>
      </c>
      <c r="M709" s="95" t="s">
        <v>20</v>
      </c>
      <c r="N709" s="95" t="s">
        <v>2279</v>
      </c>
      <c r="O709" s="95" t="s">
        <v>34</v>
      </c>
    </row>
    <row r="710" spans="1:15" ht="48" customHeight="1" thickBot="1">
      <c r="A710" s="132">
        <f t="shared" si="11"/>
        <v>708</v>
      </c>
      <c r="B710" s="136" t="s">
        <v>2280</v>
      </c>
      <c r="C710" s="89"/>
      <c r="D710" s="125"/>
      <c r="E710" s="90">
        <v>400.39</v>
      </c>
      <c r="F710" s="90"/>
      <c r="G710" s="90"/>
      <c r="H710" s="90"/>
      <c r="I710" s="135"/>
      <c r="J710" s="93" t="s">
        <v>2281</v>
      </c>
      <c r="K710" s="92">
        <v>41939</v>
      </c>
      <c r="L710" s="97"/>
      <c r="M710" s="95" t="s">
        <v>20</v>
      </c>
      <c r="N710" s="95"/>
      <c r="O710" s="95" t="s">
        <v>2282</v>
      </c>
    </row>
    <row r="711" spans="1:15" ht="48" customHeight="1" thickBot="1">
      <c r="A711" s="132">
        <f t="shared" si="11"/>
        <v>709</v>
      </c>
      <c r="B711" s="136" t="s">
        <v>2283</v>
      </c>
      <c r="C711" s="89"/>
      <c r="D711" s="125"/>
      <c r="E711" s="90">
        <v>8816</v>
      </c>
      <c r="F711" s="90"/>
      <c r="G711" s="90"/>
      <c r="H711" s="90"/>
      <c r="I711" s="135"/>
      <c r="J711" s="93" t="s">
        <v>2284</v>
      </c>
      <c r="K711" s="92">
        <v>41908</v>
      </c>
      <c r="L711" s="97" t="s">
        <v>2285</v>
      </c>
      <c r="M711" s="95" t="s">
        <v>20</v>
      </c>
      <c r="N711" s="95" t="s">
        <v>209</v>
      </c>
      <c r="O711" s="95" t="s">
        <v>181</v>
      </c>
    </row>
    <row r="712" spans="1:15" ht="48" customHeight="1" thickBot="1">
      <c r="A712" s="132">
        <f t="shared" si="11"/>
        <v>710</v>
      </c>
      <c r="B712" s="136" t="s">
        <v>2286</v>
      </c>
      <c r="C712" s="89"/>
      <c r="D712" s="125"/>
      <c r="E712" s="90">
        <v>1624</v>
      </c>
      <c r="F712" s="90"/>
      <c r="G712" s="90"/>
      <c r="H712" s="90"/>
      <c r="I712" s="135"/>
      <c r="J712" s="93" t="s">
        <v>2284</v>
      </c>
      <c r="K712" s="92">
        <v>41908</v>
      </c>
      <c r="L712" s="97"/>
      <c r="M712" s="95" t="s">
        <v>20</v>
      </c>
      <c r="N712" s="95"/>
      <c r="O712" s="95" t="s">
        <v>2287</v>
      </c>
    </row>
    <row r="713" spans="1:15" ht="48" customHeight="1" thickBot="1">
      <c r="A713" s="132">
        <f t="shared" si="11"/>
        <v>711</v>
      </c>
      <c r="B713" s="136" t="s">
        <v>2288</v>
      </c>
      <c r="C713" s="89"/>
      <c r="D713" s="125"/>
      <c r="E713" s="90">
        <v>5913.68</v>
      </c>
      <c r="F713" s="90"/>
      <c r="G713" s="90"/>
      <c r="H713" s="90"/>
      <c r="I713" s="135"/>
      <c r="J713" s="93" t="s">
        <v>2289</v>
      </c>
      <c r="K713" s="92">
        <v>41943</v>
      </c>
      <c r="L713" s="97" t="s">
        <v>2290</v>
      </c>
      <c r="M713" s="95" t="s">
        <v>20</v>
      </c>
      <c r="N713" s="95" t="s">
        <v>41</v>
      </c>
      <c r="O713" s="95" t="s">
        <v>2291</v>
      </c>
    </row>
    <row r="714" spans="1:15" ht="48" customHeight="1" thickBot="1">
      <c r="A714" s="132">
        <f t="shared" si="11"/>
        <v>712</v>
      </c>
      <c r="B714" s="89" t="s">
        <v>2292</v>
      </c>
      <c r="C714" s="89"/>
      <c r="D714" s="125"/>
      <c r="E714" s="90">
        <v>4638.84</v>
      </c>
      <c r="F714" s="90"/>
      <c r="G714" s="90"/>
      <c r="H714" s="90"/>
      <c r="I714" s="135"/>
      <c r="J714" s="93" t="s">
        <v>2293</v>
      </c>
      <c r="K714" s="92">
        <v>41946</v>
      </c>
      <c r="L714" s="97" t="s">
        <v>2294</v>
      </c>
      <c r="M714" s="95" t="s">
        <v>20</v>
      </c>
      <c r="N714" s="95" t="s">
        <v>378</v>
      </c>
      <c r="O714" s="95" t="s">
        <v>379</v>
      </c>
    </row>
    <row r="715" spans="1:15" ht="48" customHeight="1" thickBot="1">
      <c r="A715" s="132">
        <f t="shared" si="11"/>
        <v>713</v>
      </c>
      <c r="B715" s="89" t="s">
        <v>2295</v>
      </c>
      <c r="C715" s="89"/>
      <c r="D715" s="125"/>
      <c r="E715" s="90">
        <v>11463</v>
      </c>
      <c r="F715" s="90"/>
      <c r="G715" s="90"/>
      <c r="H715" s="90"/>
      <c r="I715" s="135"/>
      <c r="J715" s="93" t="s">
        <v>2293</v>
      </c>
      <c r="K715" s="92">
        <v>41946</v>
      </c>
      <c r="L715" s="97" t="s">
        <v>2296</v>
      </c>
      <c r="M715" s="95" t="s">
        <v>20</v>
      </c>
      <c r="N715" s="95" t="s">
        <v>378</v>
      </c>
      <c r="O715" s="95" t="s">
        <v>379</v>
      </c>
    </row>
    <row r="716" spans="1:15" ht="48" customHeight="1" thickBot="1">
      <c r="A716" s="132">
        <f t="shared" si="11"/>
        <v>714</v>
      </c>
      <c r="B716" s="136" t="s">
        <v>2297</v>
      </c>
      <c r="C716" s="89"/>
      <c r="D716" s="125"/>
      <c r="E716" s="90">
        <v>14740.35</v>
      </c>
      <c r="F716" s="90"/>
      <c r="G716" s="90"/>
      <c r="H716" s="90"/>
      <c r="I716" s="135"/>
      <c r="J716" s="93" t="s">
        <v>2298</v>
      </c>
      <c r="K716" s="92">
        <v>41983</v>
      </c>
      <c r="L716" s="97"/>
      <c r="M716" s="95" t="s">
        <v>20</v>
      </c>
      <c r="N716" s="95" t="s">
        <v>378</v>
      </c>
      <c r="O716" s="95" t="s">
        <v>2299</v>
      </c>
    </row>
    <row r="717" spans="1:15" ht="48" customHeight="1" thickBot="1">
      <c r="A717" s="132">
        <f t="shared" si="11"/>
        <v>715</v>
      </c>
      <c r="B717" s="136" t="s">
        <v>2300</v>
      </c>
      <c r="C717" s="89"/>
      <c r="D717" s="125"/>
      <c r="E717" s="90">
        <v>7018.41</v>
      </c>
      <c r="F717" s="90"/>
      <c r="G717" s="90"/>
      <c r="H717" s="90"/>
      <c r="I717" s="135"/>
      <c r="J717" s="93" t="s">
        <v>2298</v>
      </c>
      <c r="K717" s="92">
        <v>41983</v>
      </c>
      <c r="L717" s="97"/>
      <c r="M717" s="95" t="s">
        <v>20</v>
      </c>
      <c r="N717" s="95" t="s">
        <v>378</v>
      </c>
      <c r="O717" s="95" t="s">
        <v>2301</v>
      </c>
    </row>
    <row r="718" spans="1:15" ht="48" customHeight="1" thickBot="1">
      <c r="A718" s="132">
        <f t="shared" si="11"/>
        <v>716</v>
      </c>
      <c r="B718" s="136" t="s">
        <v>2302</v>
      </c>
      <c r="C718" s="89"/>
      <c r="D718" s="125"/>
      <c r="E718" s="90">
        <v>2545.8200000000002</v>
      </c>
      <c r="F718" s="90"/>
      <c r="G718" s="90"/>
      <c r="H718" s="90"/>
      <c r="I718" s="135"/>
      <c r="J718" s="93" t="s">
        <v>2298</v>
      </c>
      <c r="K718" s="92">
        <v>41983</v>
      </c>
      <c r="L718" s="97"/>
      <c r="M718" s="95" t="s">
        <v>20</v>
      </c>
      <c r="N718" s="95" t="s">
        <v>378</v>
      </c>
      <c r="O718" s="95" t="s">
        <v>379</v>
      </c>
    </row>
    <row r="719" spans="1:15" ht="48" customHeight="1" thickBot="1">
      <c r="A719" s="132">
        <f t="shared" si="11"/>
        <v>717</v>
      </c>
      <c r="B719" s="136" t="s">
        <v>2303</v>
      </c>
      <c r="C719" s="89"/>
      <c r="D719" s="125"/>
      <c r="E719" s="90">
        <v>13031.81</v>
      </c>
      <c r="F719" s="90"/>
      <c r="G719" s="90"/>
      <c r="H719" s="90"/>
      <c r="I719" s="135"/>
      <c r="J719" s="93" t="s">
        <v>2298</v>
      </c>
      <c r="K719" s="92">
        <v>41983</v>
      </c>
      <c r="L719" s="97"/>
      <c r="M719" s="95" t="s">
        <v>20</v>
      </c>
      <c r="N719" s="95" t="s">
        <v>378</v>
      </c>
      <c r="O719" s="95" t="s">
        <v>379</v>
      </c>
    </row>
    <row r="720" spans="1:15" ht="48" customHeight="1" thickBot="1">
      <c r="A720" s="132">
        <f t="shared" si="11"/>
        <v>718</v>
      </c>
      <c r="B720" s="136" t="s">
        <v>2304</v>
      </c>
      <c r="C720" s="89"/>
      <c r="D720" s="125"/>
      <c r="E720" s="90">
        <v>5695.13</v>
      </c>
      <c r="F720" s="90"/>
      <c r="G720" s="90"/>
      <c r="H720" s="90"/>
      <c r="I720" s="135"/>
      <c r="J720" s="93" t="s">
        <v>2298</v>
      </c>
      <c r="K720" s="92">
        <v>41983</v>
      </c>
      <c r="L720" s="97"/>
      <c r="M720" s="95" t="s">
        <v>20</v>
      </c>
      <c r="N720" s="95" t="s">
        <v>378</v>
      </c>
      <c r="O720" s="95" t="s">
        <v>2301</v>
      </c>
    </row>
    <row r="721" spans="1:15" ht="48" customHeight="1" thickBot="1">
      <c r="A721" s="132">
        <f t="shared" si="11"/>
        <v>719</v>
      </c>
      <c r="B721" s="136" t="s">
        <v>2305</v>
      </c>
      <c r="C721" s="89"/>
      <c r="D721" s="125"/>
      <c r="E721" s="90">
        <v>16877.63</v>
      </c>
      <c r="F721" s="90"/>
      <c r="G721" s="90"/>
      <c r="H721" s="90"/>
      <c r="I721" s="135"/>
      <c r="J721" s="93" t="s">
        <v>2298</v>
      </c>
      <c r="K721" s="92">
        <v>41983</v>
      </c>
      <c r="L721" s="97"/>
      <c r="M721" s="95" t="s">
        <v>20</v>
      </c>
      <c r="N721" s="95" t="s">
        <v>378</v>
      </c>
      <c r="O721" s="95" t="s">
        <v>2301</v>
      </c>
    </row>
    <row r="722" spans="1:15" ht="48" customHeight="1" thickBot="1">
      <c r="A722" s="132">
        <f t="shared" si="11"/>
        <v>720</v>
      </c>
      <c r="B722" s="136" t="s">
        <v>2306</v>
      </c>
      <c r="C722" s="89"/>
      <c r="D722" s="125"/>
      <c r="E722" s="90">
        <v>2148.9899999999998</v>
      </c>
      <c r="F722" s="90"/>
      <c r="G722" s="90"/>
      <c r="H722" s="90"/>
      <c r="I722" s="135"/>
      <c r="J722" s="93" t="s">
        <v>2307</v>
      </c>
      <c r="K722" s="92">
        <v>41659</v>
      </c>
      <c r="L722" s="97"/>
      <c r="M722" s="95" t="s">
        <v>20</v>
      </c>
      <c r="N722" s="95" t="s">
        <v>2308</v>
      </c>
      <c r="O722" s="95" t="s">
        <v>2309</v>
      </c>
    </row>
    <row r="723" spans="1:15" ht="48" customHeight="1" thickBot="1">
      <c r="A723" s="132">
        <f t="shared" si="11"/>
        <v>721</v>
      </c>
      <c r="B723" s="136" t="s">
        <v>2310</v>
      </c>
      <c r="C723" s="89"/>
      <c r="D723" s="125"/>
      <c r="E723" s="90">
        <v>2499</v>
      </c>
      <c r="F723" s="90"/>
      <c r="G723" s="90"/>
      <c r="H723" s="90"/>
      <c r="I723" s="135"/>
      <c r="J723" s="93" t="s">
        <v>2311</v>
      </c>
      <c r="K723" s="92">
        <v>41800</v>
      </c>
      <c r="L723" s="97"/>
      <c r="M723" s="95" t="s">
        <v>20</v>
      </c>
      <c r="N723" s="95" t="s">
        <v>2308</v>
      </c>
      <c r="O723" s="95" t="s">
        <v>2309</v>
      </c>
    </row>
    <row r="724" spans="1:15" ht="48" customHeight="1" thickBot="1">
      <c r="A724" s="132">
        <f t="shared" si="11"/>
        <v>722</v>
      </c>
      <c r="B724" s="136" t="s">
        <v>2312</v>
      </c>
      <c r="C724" s="89"/>
      <c r="D724" s="125"/>
      <c r="E724" s="90">
        <v>1469</v>
      </c>
      <c r="F724" s="90"/>
      <c r="G724" s="90"/>
      <c r="H724" s="90"/>
      <c r="I724" s="135"/>
      <c r="J724" s="93" t="s">
        <v>2313</v>
      </c>
      <c r="K724" s="92"/>
      <c r="L724" s="97"/>
      <c r="M724" s="95" t="s">
        <v>20</v>
      </c>
      <c r="N724" s="95" t="s">
        <v>2308</v>
      </c>
      <c r="O724" s="95" t="s">
        <v>2309</v>
      </c>
    </row>
    <row r="725" spans="1:15" ht="48" customHeight="1" thickBot="1">
      <c r="A725" s="132">
        <f t="shared" si="11"/>
        <v>723</v>
      </c>
      <c r="B725" s="136" t="s">
        <v>2314</v>
      </c>
      <c r="C725" s="89" t="s">
        <v>2227</v>
      </c>
      <c r="D725" s="125"/>
      <c r="E725" s="90">
        <v>868.61</v>
      </c>
      <c r="F725" s="90"/>
      <c r="G725" s="90"/>
      <c r="H725" s="90"/>
      <c r="I725" s="135"/>
      <c r="J725" s="93" t="s">
        <v>2315</v>
      </c>
      <c r="K725" s="92">
        <v>41796</v>
      </c>
      <c r="L725" s="97"/>
      <c r="M725" s="95" t="s">
        <v>20</v>
      </c>
      <c r="N725" s="95" t="s">
        <v>2316</v>
      </c>
      <c r="O725" s="95" t="s">
        <v>2317</v>
      </c>
    </row>
    <row r="726" spans="1:15" ht="48" customHeight="1" thickBot="1">
      <c r="A726" s="132">
        <f t="shared" si="11"/>
        <v>724</v>
      </c>
      <c r="B726" s="136" t="s">
        <v>2318</v>
      </c>
      <c r="C726" s="89" t="s">
        <v>2227</v>
      </c>
      <c r="D726" s="125"/>
      <c r="E726" s="90">
        <v>579.07000000000005</v>
      </c>
      <c r="F726" s="90"/>
      <c r="G726" s="90"/>
      <c r="H726" s="90"/>
      <c r="I726" s="135"/>
      <c r="J726" s="93" t="s">
        <v>2315</v>
      </c>
      <c r="K726" s="92">
        <v>41796</v>
      </c>
      <c r="L726" s="97"/>
      <c r="M726" s="95" t="s">
        <v>20</v>
      </c>
      <c r="N726" s="95" t="s">
        <v>2316</v>
      </c>
      <c r="O726" s="95" t="s">
        <v>2317</v>
      </c>
    </row>
    <row r="727" spans="1:15" ht="17.25" customHeight="1">
      <c r="A727" s="137"/>
      <c r="B727" s="137">
        <v>2014</v>
      </c>
      <c r="C727" s="138"/>
      <c r="D727" s="127"/>
      <c r="E727" s="139">
        <v>243995.14</v>
      </c>
      <c r="F727" s="127"/>
      <c r="G727" s="127"/>
      <c r="H727" s="127"/>
      <c r="I727" s="140"/>
      <c r="J727" s="141"/>
      <c r="K727" s="142"/>
      <c r="L727" s="143"/>
      <c r="M727" s="111"/>
      <c r="N727" s="111"/>
      <c r="O727" s="111"/>
    </row>
    <row r="728" spans="1:15" ht="15.75" customHeight="1" thickBot="1">
      <c r="A728" s="137"/>
      <c r="B728" s="137"/>
      <c r="C728" s="138"/>
      <c r="D728" s="127"/>
      <c r="E728" s="139">
        <f>SUM(E687+E727)</f>
        <v>3290007.7559999977</v>
      </c>
      <c r="F728" s="127"/>
      <c r="G728" s="127"/>
      <c r="H728" s="127"/>
      <c r="I728" s="140"/>
      <c r="J728" s="141"/>
      <c r="K728" s="142"/>
      <c r="L728" s="143"/>
      <c r="M728" s="111"/>
      <c r="N728" s="111"/>
      <c r="O728" s="111"/>
    </row>
    <row r="729" spans="1:15" ht="48" customHeight="1" thickBot="1">
      <c r="A729" s="2" t="s">
        <v>1</v>
      </c>
      <c r="B729" s="3" t="s">
        <v>2</v>
      </c>
      <c r="C729" s="113" t="s">
        <v>3</v>
      </c>
      <c r="D729" s="3" t="s">
        <v>4</v>
      </c>
      <c r="E729" s="3" t="s">
        <v>5</v>
      </c>
      <c r="F729" s="4" t="s">
        <v>6</v>
      </c>
      <c r="G729" s="4" t="s">
        <v>7</v>
      </c>
      <c r="H729" s="4" t="s">
        <v>8</v>
      </c>
      <c r="I729" s="4" t="s">
        <v>9</v>
      </c>
      <c r="J729" s="3" t="s">
        <v>10</v>
      </c>
      <c r="K729" s="114" t="s">
        <v>11</v>
      </c>
      <c r="L729" s="5" t="s">
        <v>12</v>
      </c>
      <c r="M729" s="3" t="s">
        <v>13</v>
      </c>
      <c r="N729" s="3" t="s">
        <v>14</v>
      </c>
      <c r="O729" s="84" t="s">
        <v>15</v>
      </c>
    </row>
    <row r="730" spans="1:15" ht="48" customHeight="1" thickBot="1">
      <c r="A730" s="136">
        <v>725</v>
      </c>
      <c r="B730" s="136" t="s">
        <v>2319</v>
      </c>
      <c r="C730" s="89"/>
      <c r="D730" s="125"/>
      <c r="E730" s="90">
        <v>2690.62</v>
      </c>
      <c r="F730" s="90"/>
      <c r="G730" s="90"/>
      <c r="H730" s="90"/>
      <c r="I730" s="135"/>
      <c r="J730" s="144" t="s">
        <v>2320</v>
      </c>
      <c r="K730" s="92">
        <v>42047</v>
      </c>
      <c r="L730" s="97" t="s">
        <v>2321</v>
      </c>
      <c r="M730" s="95" t="s">
        <v>20</v>
      </c>
      <c r="N730" s="95" t="s">
        <v>259</v>
      </c>
      <c r="O730" s="95" t="s">
        <v>2322</v>
      </c>
    </row>
    <row r="731" spans="1:15" ht="48" customHeight="1" thickBot="1">
      <c r="A731" s="136">
        <f>A730+1</f>
        <v>726</v>
      </c>
      <c r="B731" s="136" t="s">
        <v>2323</v>
      </c>
      <c r="C731" s="89"/>
      <c r="D731" s="125"/>
      <c r="E731" s="90"/>
      <c r="F731" s="90"/>
      <c r="G731" s="90"/>
      <c r="H731" s="90"/>
      <c r="I731" s="135">
        <v>199</v>
      </c>
      <c r="J731" s="144" t="s">
        <v>2324</v>
      </c>
      <c r="K731" s="92">
        <v>42061</v>
      </c>
      <c r="L731" s="97"/>
      <c r="M731" s="95" t="s">
        <v>20</v>
      </c>
      <c r="N731" s="8" t="s">
        <v>411</v>
      </c>
      <c r="O731" s="14" t="s">
        <v>66</v>
      </c>
    </row>
    <row r="732" spans="1:15" ht="48" customHeight="1" thickBot="1">
      <c r="A732" s="136">
        <f t="shared" ref="A732:A794" si="12">A731+1</f>
        <v>727</v>
      </c>
      <c r="B732" s="136" t="s">
        <v>2325</v>
      </c>
      <c r="C732" s="89"/>
      <c r="D732" s="125"/>
      <c r="E732" s="90">
        <v>3828</v>
      </c>
      <c r="F732" s="90"/>
      <c r="G732" s="90"/>
      <c r="H732" s="90"/>
      <c r="I732" s="135"/>
      <c r="J732" s="144" t="s">
        <v>2326</v>
      </c>
      <c r="K732" s="92">
        <v>42061</v>
      </c>
      <c r="L732" s="97"/>
      <c r="M732" s="95" t="s">
        <v>20</v>
      </c>
      <c r="N732" s="8" t="s">
        <v>2327</v>
      </c>
      <c r="O732" s="14" t="s">
        <v>2328</v>
      </c>
    </row>
    <row r="733" spans="1:15" ht="48" customHeight="1" thickBot="1">
      <c r="A733" s="136">
        <f t="shared" si="12"/>
        <v>728</v>
      </c>
      <c r="B733" s="136" t="s">
        <v>2325</v>
      </c>
      <c r="C733" s="89"/>
      <c r="D733" s="125"/>
      <c r="E733" s="90">
        <v>3828</v>
      </c>
      <c r="F733" s="90"/>
      <c r="G733" s="90"/>
      <c r="H733" s="90"/>
      <c r="I733" s="135"/>
      <c r="J733" s="144" t="s">
        <v>2326</v>
      </c>
      <c r="K733" s="92">
        <v>42061</v>
      </c>
      <c r="L733" s="97"/>
      <c r="M733" s="95" t="s">
        <v>20</v>
      </c>
      <c r="N733" s="8" t="s">
        <v>2327</v>
      </c>
      <c r="O733" s="14" t="s">
        <v>2328</v>
      </c>
    </row>
    <row r="734" spans="1:15" ht="48" customHeight="1" thickBot="1">
      <c r="A734" s="136">
        <f t="shared" si="12"/>
        <v>729</v>
      </c>
      <c r="B734" s="136" t="s">
        <v>2329</v>
      </c>
      <c r="C734" s="89"/>
      <c r="D734" s="125"/>
      <c r="E734" s="90">
        <v>1322.4</v>
      </c>
      <c r="F734" s="90"/>
      <c r="G734" s="90"/>
      <c r="H734" s="90"/>
      <c r="I734" s="135"/>
      <c r="J734" s="144" t="s">
        <v>2326</v>
      </c>
      <c r="K734" s="92">
        <v>42061</v>
      </c>
      <c r="L734" s="97"/>
      <c r="M734" s="95" t="s">
        <v>20</v>
      </c>
      <c r="N734" s="8" t="s">
        <v>2330</v>
      </c>
      <c r="O734" s="14" t="s">
        <v>2331</v>
      </c>
    </row>
    <row r="735" spans="1:15" ht="48" customHeight="1" thickBot="1">
      <c r="A735" s="136">
        <f t="shared" si="12"/>
        <v>730</v>
      </c>
      <c r="B735" s="136" t="s">
        <v>2332</v>
      </c>
      <c r="C735" s="89"/>
      <c r="D735" s="125"/>
      <c r="E735" s="90">
        <v>2958</v>
      </c>
      <c r="F735" s="90"/>
      <c r="G735" s="90"/>
      <c r="H735" s="90"/>
      <c r="I735" s="135"/>
      <c r="J735" s="144" t="s">
        <v>2326</v>
      </c>
      <c r="K735" s="92">
        <v>42061</v>
      </c>
      <c r="L735" s="97"/>
      <c r="M735" s="95" t="s">
        <v>20</v>
      </c>
      <c r="N735" s="8" t="s">
        <v>2333</v>
      </c>
      <c r="O735" s="14" t="s">
        <v>379</v>
      </c>
    </row>
    <row r="736" spans="1:15" ht="48" customHeight="1" thickBot="1">
      <c r="A736" s="136">
        <f t="shared" si="12"/>
        <v>731</v>
      </c>
      <c r="B736" s="136" t="s">
        <v>2334</v>
      </c>
      <c r="C736" s="89"/>
      <c r="D736" s="125"/>
      <c r="E736" s="90"/>
      <c r="F736" s="90"/>
      <c r="G736" s="90"/>
      <c r="H736" s="90"/>
      <c r="I736" s="135">
        <v>5378.68</v>
      </c>
      <c r="J736" s="144" t="s">
        <v>2326</v>
      </c>
      <c r="K736" s="92">
        <v>42061</v>
      </c>
      <c r="L736" s="97"/>
      <c r="M736" s="95" t="s">
        <v>20</v>
      </c>
      <c r="N736" s="145" t="s">
        <v>2335</v>
      </c>
      <c r="O736" s="32" t="s">
        <v>2336</v>
      </c>
    </row>
    <row r="737" spans="1:15" ht="48" customHeight="1" thickBot="1">
      <c r="A737" s="136">
        <f t="shared" si="12"/>
        <v>732</v>
      </c>
      <c r="B737" s="136" t="s">
        <v>2337</v>
      </c>
      <c r="C737" s="89"/>
      <c r="D737" s="125"/>
      <c r="E737" s="90"/>
      <c r="F737" s="90"/>
      <c r="G737" s="90"/>
      <c r="H737" s="90"/>
      <c r="I737" s="135">
        <v>6248.68</v>
      </c>
      <c r="J737" s="144" t="s">
        <v>2326</v>
      </c>
      <c r="K737" s="92">
        <v>42061</v>
      </c>
      <c r="L737" s="97"/>
      <c r="M737" s="95" t="s">
        <v>20</v>
      </c>
      <c r="N737" s="8" t="s">
        <v>378</v>
      </c>
      <c r="O737" s="14" t="s">
        <v>379</v>
      </c>
    </row>
    <row r="738" spans="1:15" ht="66" customHeight="1" thickBot="1">
      <c r="A738" s="136">
        <f t="shared" si="12"/>
        <v>733</v>
      </c>
      <c r="B738" s="136" t="s">
        <v>2338</v>
      </c>
      <c r="C738" s="89"/>
      <c r="D738" s="125"/>
      <c r="E738" s="90">
        <v>14861.92</v>
      </c>
      <c r="F738" s="90"/>
      <c r="G738" s="90"/>
      <c r="H738" s="90"/>
      <c r="I738" s="135"/>
      <c r="J738" s="144" t="s">
        <v>2339</v>
      </c>
      <c r="K738" s="92">
        <v>42080</v>
      </c>
      <c r="L738" s="97" t="s">
        <v>2340</v>
      </c>
      <c r="M738" s="95" t="s">
        <v>20</v>
      </c>
      <c r="N738" s="146" t="s">
        <v>1408</v>
      </c>
      <c r="O738" s="14" t="s">
        <v>2341</v>
      </c>
    </row>
    <row r="739" spans="1:15" ht="48" customHeight="1" thickBot="1">
      <c r="A739" s="136">
        <f t="shared" si="12"/>
        <v>734</v>
      </c>
      <c r="B739" s="136" t="s">
        <v>2342</v>
      </c>
      <c r="C739" s="89"/>
      <c r="D739" s="125"/>
      <c r="E739" s="90">
        <v>14861.92</v>
      </c>
      <c r="F739" s="90"/>
      <c r="G739" s="90"/>
      <c r="H739" s="90"/>
      <c r="I739" s="135"/>
      <c r="J739" s="144" t="s">
        <v>2339</v>
      </c>
      <c r="K739" s="92">
        <v>42080</v>
      </c>
      <c r="L739" s="97" t="s">
        <v>2343</v>
      </c>
      <c r="M739" s="95" t="s">
        <v>20</v>
      </c>
      <c r="N739" s="95" t="s">
        <v>1465</v>
      </c>
      <c r="O739" s="95" t="s">
        <v>960</v>
      </c>
    </row>
    <row r="740" spans="1:15" ht="48" customHeight="1" thickBot="1">
      <c r="A740" s="136">
        <f t="shared" si="12"/>
        <v>735</v>
      </c>
      <c r="B740" s="136" t="s">
        <v>2344</v>
      </c>
      <c r="C740" s="89"/>
      <c r="D740" s="125"/>
      <c r="E740" s="90">
        <v>14861.92</v>
      </c>
      <c r="F740" s="90"/>
      <c r="G740" s="90"/>
      <c r="H740" s="90"/>
      <c r="I740" s="135"/>
      <c r="J740" s="144" t="s">
        <v>2339</v>
      </c>
      <c r="K740" s="92">
        <v>42080</v>
      </c>
      <c r="L740" s="97" t="s">
        <v>2345</v>
      </c>
      <c r="M740" s="95" t="s">
        <v>20</v>
      </c>
      <c r="N740" s="95" t="s">
        <v>666</v>
      </c>
      <c r="O740" s="95" t="s">
        <v>2346</v>
      </c>
    </row>
    <row r="741" spans="1:15" ht="48" customHeight="1" thickBot="1">
      <c r="A741" s="136">
        <f t="shared" si="12"/>
        <v>736</v>
      </c>
      <c r="B741" s="136" t="s">
        <v>2347</v>
      </c>
      <c r="C741" s="89"/>
      <c r="D741" s="125"/>
      <c r="E741" s="90">
        <v>14861.92</v>
      </c>
      <c r="F741" s="90"/>
      <c r="G741" s="90"/>
      <c r="H741" s="90"/>
      <c r="I741" s="135"/>
      <c r="J741" s="144" t="s">
        <v>2339</v>
      </c>
      <c r="K741" s="92">
        <v>42080</v>
      </c>
      <c r="L741" s="97" t="s">
        <v>2348</v>
      </c>
      <c r="M741" s="95" t="s">
        <v>20</v>
      </c>
      <c r="N741" s="95" t="s">
        <v>460</v>
      </c>
      <c r="O741" s="146" t="s">
        <v>1524</v>
      </c>
    </row>
    <row r="742" spans="1:15" ht="48" customHeight="1" thickBot="1">
      <c r="A742" s="136">
        <f t="shared" si="12"/>
        <v>737</v>
      </c>
      <c r="B742" s="136" t="s">
        <v>2349</v>
      </c>
      <c r="C742" s="89"/>
      <c r="D742" s="125"/>
      <c r="E742" s="90">
        <v>14861.92</v>
      </c>
      <c r="F742" s="90"/>
      <c r="G742" s="90"/>
      <c r="H742" s="90"/>
      <c r="I742" s="135"/>
      <c r="J742" s="144" t="s">
        <v>2339</v>
      </c>
      <c r="K742" s="92">
        <v>42080</v>
      </c>
      <c r="L742" s="97" t="s">
        <v>2350</v>
      </c>
      <c r="M742" s="95" t="s">
        <v>20</v>
      </c>
      <c r="N742" s="95" t="s">
        <v>21</v>
      </c>
      <c r="O742" s="95" t="s">
        <v>22</v>
      </c>
    </row>
    <row r="743" spans="1:15" ht="48" customHeight="1" thickBot="1">
      <c r="A743" s="136">
        <f t="shared" si="12"/>
        <v>738</v>
      </c>
      <c r="B743" s="136" t="s">
        <v>2351</v>
      </c>
      <c r="C743" s="89"/>
      <c r="D743" s="125"/>
      <c r="E743" s="90">
        <v>14861.92</v>
      </c>
      <c r="F743" s="90"/>
      <c r="G743" s="90"/>
      <c r="H743" s="90"/>
      <c r="I743" s="135"/>
      <c r="J743" s="144" t="s">
        <v>2339</v>
      </c>
      <c r="K743" s="92">
        <v>42080</v>
      </c>
      <c r="L743" s="97" t="s">
        <v>2352</v>
      </c>
      <c r="M743" s="95" t="s">
        <v>20</v>
      </c>
      <c r="N743" s="95" t="s">
        <v>33</v>
      </c>
      <c r="O743" s="14" t="s">
        <v>34</v>
      </c>
    </row>
    <row r="744" spans="1:15" ht="48" customHeight="1" thickBot="1">
      <c r="A744" s="136">
        <f t="shared" si="12"/>
        <v>739</v>
      </c>
      <c r="B744" s="136" t="s">
        <v>2353</v>
      </c>
      <c r="C744" s="89"/>
      <c r="D744" s="125" t="s">
        <v>2354</v>
      </c>
      <c r="E744" s="90">
        <v>14861.92</v>
      </c>
      <c r="F744" s="90"/>
      <c r="G744" s="90"/>
      <c r="H744" s="90"/>
      <c r="I744" s="135"/>
      <c r="J744" s="144" t="s">
        <v>2339</v>
      </c>
      <c r="K744" s="92">
        <v>42080</v>
      </c>
      <c r="L744" s="97" t="s">
        <v>2355</v>
      </c>
      <c r="M744" s="95" t="s">
        <v>20</v>
      </c>
      <c r="N744" s="95" t="s">
        <v>544</v>
      </c>
      <c r="O744" s="95" t="s">
        <v>242</v>
      </c>
    </row>
    <row r="745" spans="1:15" ht="48" customHeight="1" thickBot="1">
      <c r="A745" s="136">
        <f t="shared" si="12"/>
        <v>740</v>
      </c>
      <c r="B745" s="136" t="s">
        <v>2356</v>
      </c>
      <c r="C745" s="89"/>
      <c r="D745" s="125" t="s">
        <v>2354</v>
      </c>
      <c r="E745" s="90">
        <v>14861.92</v>
      </c>
      <c r="F745" s="90"/>
      <c r="G745" s="90"/>
      <c r="H745" s="90"/>
      <c r="I745" s="135"/>
      <c r="J745" s="144" t="s">
        <v>2339</v>
      </c>
      <c r="K745" s="92">
        <v>42080</v>
      </c>
      <c r="L745" s="97" t="s">
        <v>2357</v>
      </c>
      <c r="M745" s="95" t="s">
        <v>20</v>
      </c>
      <c r="N745" s="95" t="s">
        <v>1399</v>
      </c>
      <c r="O745" s="95" t="s">
        <v>337</v>
      </c>
    </row>
    <row r="746" spans="1:15" ht="48" customHeight="1" thickBot="1">
      <c r="A746" s="136">
        <f t="shared" si="12"/>
        <v>741</v>
      </c>
      <c r="B746" s="136" t="s">
        <v>2358</v>
      </c>
      <c r="C746" s="89"/>
      <c r="D746" s="125"/>
      <c r="E746" s="90">
        <v>3072.84</v>
      </c>
      <c r="F746" s="90"/>
      <c r="G746" s="90"/>
      <c r="H746" s="90"/>
      <c r="I746" s="135"/>
      <c r="J746" s="144" t="s">
        <v>2339</v>
      </c>
      <c r="K746" s="92">
        <v>42080</v>
      </c>
      <c r="L746" s="97" t="s">
        <v>2359</v>
      </c>
      <c r="M746" s="95" t="s">
        <v>20</v>
      </c>
      <c r="N746" s="95" t="s">
        <v>2360</v>
      </c>
      <c r="O746" s="14" t="s">
        <v>2361</v>
      </c>
    </row>
    <row r="747" spans="1:15" ht="48" customHeight="1" thickBot="1">
      <c r="A747" s="136">
        <f t="shared" si="12"/>
        <v>742</v>
      </c>
      <c r="B747" s="136" t="s">
        <v>2362</v>
      </c>
      <c r="C747" s="89"/>
      <c r="D747" s="125"/>
      <c r="E747" s="90"/>
      <c r="F747" s="90"/>
      <c r="G747" s="90"/>
      <c r="H747" s="90"/>
      <c r="I747" s="135">
        <v>249</v>
      </c>
      <c r="J747" s="144" t="s">
        <v>2363</v>
      </c>
      <c r="K747" s="92">
        <v>42095</v>
      </c>
      <c r="L747" s="97" t="s">
        <v>2364</v>
      </c>
      <c r="M747" s="95" t="s">
        <v>20</v>
      </c>
      <c r="N747" s="95" t="s">
        <v>2360</v>
      </c>
      <c r="O747" s="14" t="s">
        <v>2361</v>
      </c>
    </row>
    <row r="748" spans="1:15" ht="48" customHeight="1" thickBot="1">
      <c r="A748" s="136">
        <f t="shared" si="12"/>
        <v>743</v>
      </c>
      <c r="B748" s="136" t="s">
        <v>2365</v>
      </c>
      <c r="C748" s="89"/>
      <c r="D748" s="125"/>
      <c r="E748" s="90"/>
      <c r="F748" s="90"/>
      <c r="G748" s="90"/>
      <c r="H748" s="90"/>
      <c r="I748" s="135">
        <v>759.8</v>
      </c>
      <c r="J748" s="144" t="s">
        <v>2366</v>
      </c>
      <c r="K748" s="92">
        <v>42202</v>
      </c>
      <c r="L748" s="97" t="s">
        <v>2367</v>
      </c>
      <c r="M748" s="95" t="s">
        <v>20</v>
      </c>
      <c r="N748" s="95" t="s">
        <v>2360</v>
      </c>
      <c r="O748" s="14" t="s">
        <v>2361</v>
      </c>
    </row>
    <row r="749" spans="1:15" ht="67.5" customHeight="1" thickBot="1">
      <c r="A749" s="136">
        <f t="shared" si="12"/>
        <v>744</v>
      </c>
      <c r="B749" s="136" t="s">
        <v>2368</v>
      </c>
      <c r="C749" s="89"/>
      <c r="D749" s="125"/>
      <c r="E749" s="90">
        <v>11792.56</v>
      </c>
      <c r="F749" s="90"/>
      <c r="G749" s="90"/>
      <c r="H749" s="90"/>
      <c r="I749" s="135"/>
      <c r="J749" s="144" t="s">
        <v>2369</v>
      </c>
      <c r="K749" s="92">
        <v>42219</v>
      </c>
      <c r="L749" s="97" t="s">
        <v>2370</v>
      </c>
      <c r="M749" s="95" t="s">
        <v>20</v>
      </c>
      <c r="N749" s="8" t="s">
        <v>2371</v>
      </c>
      <c r="O749" s="14" t="s">
        <v>379</v>
      </c>
    </row>
    <row r="750" spans="1:15" ht="48" customHeight="1" thickBot="1">
      <c r="A750" s="136">
        <f t="shared" si="12"/>
        <v>745</v>
      </c>
      <c r="B750" s="136" t="s">
        <v>2372</v>
      </c>
      <c r="C750" s="125"/>
      <c r="D750" s="144"/>
      <c r="E750" s="90">
        <v>899</v>
      </c>
      <c r="F750" s="144"/>
      <c r="G750" s="95"/>
      <c r="H750" s="89"/>
      <c r="I750" s="135"/>
      <c r="J750" s="144" t="s">
        <v>2373</v>
      </c>
      <c r="K750" s="92">
        <v>42227</v>
      </c>
      <c r="L750" s="144" t="s">
        <v>2374</v>
      </c>
      <c r="M750" s="95" t="s">
        <v>20</v>
      </c>
      <c r="N750" s="89" t="s">
        <v>2025</v>
      </c>
      <c r="O750" s="95" t="s">
        <v>1075</v>
      </c>
    </row>
    <row r="751" spans="1:15" ht="48" customHeight="1" thickBot="1">
      <c r="A751" s="136">
        <f t="shared" si="12"/>
        <v>746</v>
      </c>
      <c r="B751" s="136" t="s">
        <v>2372</v>
      </c>
      <c r="C751" s="125"/>
      <c r="D751" s="144"/>
      <c r="E751" s="90">
        <v>899</v>
      </c>
      <c r="F751" s="144"/>
      <c r="G751" s="95"/>
      <c r="H751" s="89"/>
      <c r="I751" s="135"/>
      <c r="J751" s="144" t="s">
        <v>2373</v>
      </c>
      <c r="K751" s="92">
        <v>42227</v>
      </c>
      <c r="L751" s="144" t="s">
        <v>2375</v>
      </c>
      <c r="M751" s="95" t="s">
        <v>20</v>
      </c>
      <c r="N751" s="89" t="s">
        <v>2025</v>
      </c>
      <c r="O751" s="95" t="s">
        <v>1075</v>
      </c>
    </row>
    <row r="752" spans="1:15" ht="48" customHeight="1" thickBot="1">
      <c r="A752" s="136">
        <f t="shared" si="12"/>
        <v>747</v>
      </c>
      <c r="B752" s="136" t="s">
        <v>2372</v>
      </c>
      <c r="C752" s="125"/>
      <c r="D752" s="144"/>
      <c r="E752" s="90">
        <v>899</v>
      </c>
      <c r="F752" s="144"/>
      <c r="G752" s="95"/>
      <c r="H752" s="89"/>
      <c r="I752" s="135"/>
      <c r="J752" s="144" t="s">
        <v>2373</v>
      </c>
      <c r="K752" s="92">
        <v>42227</v>
      </c>
      <c r="L752" s="144" t="s">
        <v>2376</v>
      </c>
      <c r="M752" s="95" t="s">
        <v>20</v>
      </c>
      <c r="N752" s="89" t="s">
        <v>2025</v>
      </c>
      <c r="O752" s="95" t="s">
        <v>1075</v>
      </c>
    </row>
    <row r="753" spans="1:15" ht="48" customHeight="1" thickBot="1">
      <c r="A753" s="136">
        <f t="shared" si="12"/>
        <v>748</v>
      </c>
      <c r="B753" s="136" t="s">
        <v>2372</v>
      </c>
      <c r="C753" s="125"/>
      <c r="D753" s="144"/>
      <c r="E753" s="90">
        <v>899</v>
      </c>
      <c r="F753" s="144"/>
      <c r="G753" s="95"/>
      <c r="H753" s="89"/>
      <c r="I753" s="135"/>
      <c r="J753" s="144" t="s">
        <v>2373</v>
      </c>
      <c r="K753" s="92">
        <v>42227</v>
      </c>
      <c r="L753" s="144" t="s">
        <v>2377</v>
      </c>
      <c r="M753" s="95" t="s">
        <v>20</v>
      </c>
      <c r="N753" s="89" t="s">
        <v>2025</v>
      </c>
      <c r="O753" s="95" t="s">
        <v>1075</v>
      </c>
    </row>
    <row r="754" spans="1:15" ht="48" customHeight="1" thickBot="1">
      <c r="A754" s="136">
        <f t="shared" si="12"/>
        <v>749</v>
      </c>
      <c r="B754" s="136" t="s">
        <v>2372</v>
      </c>
      <c r="C754" s="125"/>
      <c r="D754" s="144"/>
      <c r="E754" s="90">
        <v>899</v>
      </c>
      <c r="F754" s="144"/>
      <c r="G754" s="95"/>
      <c r="H754" s="89"/>
      <c r="I754" s="135"/>
      <c r="J754" s="144" t="s">
        <v>2373</v>
      </c>
      <c r="K754" s="92">
        <v>42227</v>
      </c>
      <c r="L754" s="144" t="s">
        <v>2378</v>
      </c>
      <c r="M754" s="95" t="s">
        <v>20</v>
      </c>
      <c r="N754" s="89" t="s">
        <v>2025</v>
      </c>
      <c r="O754" s="95" t="s">
        <v>1075</v>
      </c>
    </row>
    <row r="755" spans="1:15" ht="48" customHeight="1" thickBot="1">
      <c r="A755" s="136">
        <f t="shared" si="12"/>
        <v>750</v>
      </c>
      <c r="B755" s="136" t="s">
        <v>2372</v>
      </c>
      <c r="C755" s="125"/>
      <c r="D755" s="144"/>
      <c r="E755" s="90">
        <v>899</v>
      </c>
      <c r="F755" s="144"/>
      <c r="G755" s="95"/>
      <c r="H755" s="89"/>
      <c r="I755" s="135"/>
      <c r="J755" s="144" t="s">
        <v>2373</v>
      </c>
      <c r="K755" s="92">
        <v>42227</v>
      </c>
      <c r="L755" s="144" t="s">
        <v>2379</v>
      </c>
      <c r="M755" s="95" t="s">
        <v>20</v>
      </c>
      <c r="N755" s="89" t="s">
        <v>2025</v>
      </c>
      <c r="O755" s="95" t="s">
        <v>1075</v>
      </c>
    </row>
    <row r="756" spans="1:15" ht="48" customHeight="1" thickBot="1">
      <c r="A756" s="136">
        <f t="shared" si="12"/>
        <v>751</v>
      </c>
      <c r="B756" s="136" t="s">
        <v>2372</v>
      </c>
      <c r="C756" s="125"/>
      <c r="D756" s="144"/>
      <c r="E756" s="90">
        <v>899</v>
      </c>
      <c r="F756" s="144"/>
      <c r="G756" s="95"/>
      <c r="H756" s="89"/>
      <c r="I756" s="135"/>
      <c r="J756" s="144" t="s">
        <v>2373</v>
      </c>
      <c r="K756" s="92">
        <v>42227</v>
      </c>
      <c r="L756" s="144" t="s">
        <v>2380</v>
      </c>
      <c r="M756" s="95" t="s">
        <v>20</v>
      </c>
      <c r="N756" s="89" t="s">
        <v>2025</v>
      </c>
      <c r="O756" s="95" t="s">
        <v>1075</v>
      </c>
    </row>
    <row r="757" spans="1:15" ht="48" customHeight="1" thickBot="1">
      <c r="A757" s="136">
        <f t="shared" si="12"/>
        <v>752</v>
      </c>
      <c r="B757" s="136" t="s">
        <v>2372</v>
      </c>
      <c r="C757" s="125"/>
      <c r="D757" s="144"/>
      <c r="E757" s="90">
        <v>899</v>
      </c>
      <c r="F757" s="144"/>
      <c r="G757" s="95"/>
      <c r="H757" s="89"/>
      <c r="I757" s="135"/>
      <c r="J757" s="144" t="s">
        <v>2373</v>
      </c>
      <c r="K757" s="92">
        <v>42227</v>
      </c>
      <c r="L757" s="144" t="s">
        <v>2381</v>
      </c>
      <c r="M757" s="95" t="s">
        <v>20</v>
      </c>
      <c r="N757" s="89" t="s">
        <v>2025</v>
      </c>
      <c r="O757" s="95" t="s">
        <v>1075</v>
      </c>
    </row>
    <row r="758" spans="1:15" ht="48" customHeight="1" thickBot="1">
      <c r="A758" s="136">
        <f t="shared" si="12"/>
        <v>753</v>
      </c>
      <c r="B758" s="136" t="s">
        <v>2372</v>
      </c>
      <c r="C758" s="125"/>
      <c r="D758" s="144"/>
      <c r="E758" s="90">
        <v>899</v>
      </c>
      <c r="F758" s="144"/>
      <c r="G758" s="95"/>
      <c r="H758" s="89"/>
      <c r="I758" s="135"/>
      <c r="J758" s="144" t="s">
        <v>2373</v>
      </c>
      <c r="K758" s="92">
        <v>42227</v>
      </c>
      <c r="L758" s="144" t="s">
        <v>2382</v>
      </c>
      <c r="M758" s="95" t="s">
        <v>20</v>
      </c>
      <c r="N758" s="89" t="s">
        <v>2025</v>
      </c>
      <c r="O758" s="95" t="s">
        <v>1075</v>
      </c>
    </row>
    <row r="759" spans="1:15" ht="48" customHeight="1" thickBot="1">
      <c r="A759" s="136">
        <f t="shared" si="12"/>
        <v>754</v>
      </c>
      <c r="B759" s="136" t="s">
        <v>2372</v>
      </c>
      <c r="C759" s="125"/>
      <c r="D759" s="144"/>
      <c r="E759" s="90">
        <v>899</v>
      </c>
      <c r="F759" s="144"/>
      <c r="G759" s="95"/>
      <c r="H759" s="89"/>
      <c r="I759" s="135"/>
      <c r="J759" s="144" t="s">
        <v>2373</v>
      </c>
      <c r="K759" s="92">
        <v>42227</v>
      </c>
      <c r="L759" s="144" t="s">
        <v>2383</v>
      </c>
      <c r="M759" s="95" t="s">
        <v>20</v>
      </c>
      <c r="N759" s="89" t="s">
        <v>2025</v>
      </c>
      <c r="O759" s="95" t="s">
        <v>1075</v>
      </c>
    </row>
    <row r="760" spans="1:15" ht="48" customHeight="1" thickBot="1">
      <c r="A760" s="136">
        <f t="shared" si="12"/>
        <v>755</v>
      </c>
      <c r="B760" s="136" t="s">
        <v>2384</v>
      </c>
      <c r="C760" s="125"/>
      <c r="D760" s="144"/>
      <c r="E760" s="147"/>
      <c r="F760" s="147"/>
      <c r="G760" s="95"/>
      <c r="H760" s="89"/>
      <c r="I760" s="147">
        <v>371.2</v>
      </c>
      <c r="J760" s="144" t="s">
        <v>2385</v>
      </c>
      <c r="K760" s="92">
        <v>42237</v>
      </c>
      <c r="L760" s="144" t="s">
        <v>2386</v>
      </c>
      <c r="M760" s="95" t="s">
        <v>20</v>
      </c>
      <c r="N760" s="89" t="s">
        <v>131</v>
      </c>
      <c r="O760" s="14" t="s">
        <v>132</v>
      </c>
    </row>
    <row r="761" spans="1:15" ht="48" customHeight="1" thickBot="1">
      <c r="A761" s="136">
        <f t="shared" si="12"/>
        <v>756</v>
      </c>
      <c r="B761" s="136" t="s">
        <v>2387</v>
      </c>
      <c r="C761" s="125"/>
      <c r="D761" s="144"/>
      <c r="E761" s="134">
        <v>75168</v>
      </c>
      <c r="F761" s="144"/>
      <c r="G761" s="95"/>
      <c r="H761" s="89"/>
      <c r="I761" s="135"/>
      <c r="J761" s="144" t="s">
        <v>2388</v>
      </c>
      <c r="K761" s="92">
        <v>42217</v>
      </c>
      <c r="L761" s="144" t="s">
        <v>2389</v>
      </c>
      <c r="M761" s="95" t="s">
        <v>20</v>
      </c>
      <c r="N761" s="89" t="s">
        <v>759</v>
      </c>
      <c r="O761" s="89" t="s">
        <v>503</v>
      </c>
    </row>
    <row r="762" spans="1:15" ht="48" customHeight="1" thickBot="1">
      <c r="A762" s="136">
        <f t="shared" si="12"/>
        <v>757</v>
      </c>
      <c r="B762" s="136" t="s">
        <v>2390</v>
      </c>
      <c r="C762" s="125"/>
      <c r="D762" s="144"/>
      <c r="E762" s="134">
        <v>3810.6</v>
      </c>
      <c r="F762" s="144"/>
      <c r="G762" s="95"/>
      <c r="H762" s="89"/>
      <c r="I762" s="135"/>
      <c r="J762" s="144" t="s">
        <v>2391</v>
      </c>
      <c r="K762" s="92">
        <v>42219</v>
      </c>
      <c r="L762" s="144" t="s">
        <v>2392</v>
      </c>
      <c r="M762" s="95" t="s">
        <v>20</v>
      </c>
      <c r="N762" s="89" t="s">
        <v>1320</v>
      </c>
      <c r="O762" s="89" t="s">
        <v>449</v>
      </c>
    </row>
    <row r="763" spans="1:15" ht="48" customHeight="1" thickBot="1">
      <c r="A763" s="136">
        <f t="shared" si="12"/>
        <v>758</v>
      </c>
      <c r="B763" s="136" t="s">
        <v>2393</v>
      </c>
      <c r="C763" s="125"/>
      <c r="D763" s="144"/>
      <c r="E763" s="134">
        <v>2999</v>
      </c>
      <c r="F763" s="144"/>
      <c r="G763" s="95"/>
      <c r="H763" s="89"/>
      <c r="I763" s="135"/>
      <c r="J763" s="144" t="s">
        <v>2394</v>
      </c>
      <c r="K763" s="92">
        <v>42277</v>
      </c>
      <c r="L763" s="144" t="s">
        <v>2395</v>
      </c>
      <c r="M763" s="95" t="s">
        <v>20</v>
      </c>
      <c r="N763" s="89" t="s">
        <v>41</v>
      </c>
      <c r="O763" s="89" t="s">
        <v>449</v>
      </c>
    </row>
    <row r="764" spans="1:15" ht="48" customHeight="1" thickBot="1">
      <c r="A764" s="136">
        <f t="shared" si="12"/>
        <v>759</v>
      </c>
      <c r="B764" s="136" t="s">
        <v>2396</v>
      </c>
      <c r="C764" s="125"/>
      <c r="D764" s="144"/>
      <c r="E764" s="134">
        <v>2999</v>
      </c>
      <c r="F764" s="144"/>
      <c r="G764" s="95"/>
      <c r="H764" s="89"/>
      <c r="I764" s="135"/>
      <c r="J764" s="144" t="s">
        <v>2394</v>
      </c>
      <c r="K764" s="92">
        <v>42277</v>
      </c>
      <c r="L764" s="144" t="s">
        <v>2397</v>
      </c>
      <c r="M764" s="95" t="s">
        <v>20</v>
      </c>
      <c r="N764" s="89" t="s">
        <v>41</v>
      </c>
      <c r="O764" s="89" t="s">
        <v>449</v>
      </c>
    </row>
    <row r="765" spans="1:15" ht="48" customHeight="1" thickBot="1">
      <c r="A765" s="136">
        <f t="shared" si="12"/>
        <v>760</v>
      </c>
      <c r="B765" s="136" t="s">
        <v>2398</v>
      </c>
      <c r="C765" s="125"/>
      <c r="D765" s="144"/>
      <c r="E765" s="134">
        <v>2999</v>
      </c>
      <c r="F765" s="144"/>
      <c r="G765" s="95"/>
      <c r="H765" s="89"/>
      <c r="I765" s="135"/>
      <c r="J765" s="144" t="s">
        <v>2394</v>
      </c>
      <c r="K765" s="92">
        <v>42277</v>
      </c>
      <c r="L765" s="144" t="s">
        <v>2399</v>
      </c>
      <c r="M765" s="95" t="s">
        <v>20</v>
      </c>
      <c r="N765" s="89" t="s">
        <v>1521</v>
      </c>
      <c r="O765" s="89" t="s">
        <v>70</v>
      </c>
    </row>
    <row r="766" spans="1:15" ht="48" customHeight="1" thickBot="1">
      <c r="A766" s="136">
        <f t="shared" si="12"/>
        <v>761</v>
      </c>
      <c r="B766" s="136" t="s">
        <v>2400</v>
      </c>
      <c r="C766" s="125"/>
      <c r="D766" s="144"/>
      <c r="E766" s="134">
        <v>2999</v>
      </c>
      <c r="F766" s="144"/>
      <c r="G766" s="95"/>
      <c r="H766" s="89"/>
      <c r="I766" s="135"/>
      <c r="J766" s="144" t="s">
        <v>2394</v>
      </c>
      <c r="K766" s="92">
        <v>42277</v>
      </c>
      <c r="L766" s="144" t="s">
        <v>2401</v>
      </c>
      <c r="M766" s="95" t="s">
        <v>20</v>
      </c>
      <c r="N766" s="89" t="s">
        <v>41</v>
      </c>
      <c r="O766" s="89" t="s">
        <v>449</v>
      </c>
    </row>
    <row r="767" spans="1:15" ht="48" customHeight="1" thickBot="1">
      <c r="A767" s="136">
        <f t="shared" si="12"/>
        <v>762</v>
      </c>
      <c r="B767" s="136" t="s">
        <v>2402</v>
      </c>
      <c r="C767" s="125"/>
      <c r="D767" s="144"/>
      <c r="E767" s="134">
        <v>2999</v>
      </c>
      <c r="F767" s="144"/>
      <c r="G767" s="95"/>
      <c r="H767" s="89"/>
      <c r="I767" s="135"/>
      <c r="J767" s="144" t="s">
        <v>2394</v>
      </c>
      <c r="K767" s="92">
        <v>42277</v>
      </c>
      <c r="L767" s="144" t="s">
        <v>2403</v>
      </c>
      <c r="M767" s="95" t="s">
        <v>20</v>
      </c>
      <c r="N767" s="89" t="s">
        <v>41</v>
      </c>
      <c r="O767" s="89" t="s">
        <v>449</v>
      </c>
    </row>
    <row r="768" spans="1:15" ht="48" customHeight="1" thickBot="1">
      <c r="A768" s="136">
        <f t="shared" si="12"/>
        <v>763</v>
      </c>
      <c r="B768" s="136" t="s">
        <v>2404</v>
      </c>
      <c r="C768" s="125"/>
      <c r="D768" s="144"/>
      <c r="E768" s="134"/>
      <c r="F768" s="144"/>
      <c r="G768" s="95"/>
      <c r="H768" s="89"/>
      <c r="I768" s="135">
        <v>785</v>
      </c>
      <c r="J768" s="144" t="s">
        <v>2405</v>
      </c>
      <c r="K768" s="92">
        <v>42330</v>
      </c>
      <c r="L768" s="144"/>
      <c r="M768" s="95" t="s">
        <v>20</v>
      </c>
      <c r="N768" s="89" t="s">
        <v>430</v>
      </c>
      <c r="O768" s="89" t="s">
        <v>813</v>
      </c>
    </row>
    <row r="769" spans="1:15" ht="48" customHeight="1" thickBot="1">
      <c r="A769" s="136">
        <f t="shared" si="12"/>
        <v>764</v>
      </c>
      <c r="B769" s="136" t="s">
        <v>2406</v>
      </c>
      <c r="C769" s="125"/>
      <c r="D769" s="144"/>
      <c r="E769" s="134"/>
      <c r="F769" s="144"/>
      <c r="G769" s="95"/>
      <c r="H769" s="89"/>
      <c r="I769" s="135">
        <v>3120.4</v>
      </c>
      <c r="J769" s="144"/>
      <c r="K769" s="92">
        <v>42064</v>
      </c>
      <c r="L769" s="144"/>
      <c r="M769" s="95" t="s">
        <v>20</v>
      </c>
      <c r="N769" s="89" t="s">
        <v>2407</v>
      </c>
      <c r="O769" s="89" t="s">
        <v>337</v>
      </c>
    </row>
    <row r="770" spans="1:15" ht="48" customHeight="1" thickBot="1">
      <c r="A770" s="136">
        <f t="shared" si="12"/>
        <v>765</v>
      </c>
      <c r="B770" s="136" t="s">
        <v>2408</v>
      </c>
      <c r="C770" s="125"/>
      <c r="D770" s="144"/>
      <c r="E770" s="134"/>
      <c r="F770" s="144"/>
      <c r="G770" s="95"/>
      <c r="H770" s="89"/>
      <c r="I770" s="135">
        <v>3962.56</v>
      </c>
      <c r="J770" s="144"/>
      <c r="K770" s="92" t="s">
        <v>2409</v>
      </c>
      <c r="L770" s="144"/>
      <c r="M770" s="95" t="s">
        <v>20</v>
      </c>
      <c r="N770" s="89" t="s">
        <v>2410</v>
      </c>
      <c r="O770" s="89" t="s">
        <v>34</v>
      </c>
    </row>
    <row r="771" spans="1:15" ht="48" customHeight="1" thickBot="1">
      <c r="A771" s="136">
        <f t="shared" si="12"/>
        <v>766</v>
      </c>
      <c r="B771" s="136" t="s">
        <v>2411</v>
      </c>
      <c r="C771" s="125"/>
      <c r="D771" s="144"/>
      <c r="E771" s="134"/>
      <c r="F771" s="144"/>
      <c r="G771" s="95"/>
      <c r="H771" s="89"/>
      <c r="I771" s="135">
        <v>1941.13</v>
      </c>
      <c r="J771" s="144"/>
      <c r="K771" s="92">
        <v>42229</v>
      </c>
      <c r="L771" s="144"/>
      <c r="M771" s="95" t="s">
        <v>20</v>
      </c>
      <c r="N771" s="89" t="s">
        <v>2410</v>
      </c>
      <c r="O771" s="89" t="s">
        <v>34</v>
      </c>
    </row>
    <row r="772" spans="1:15" ht="48" customHeight="1" thickBot="1">
      <c r="A772" s="136">
        <f t="shared" si="12"/>
        <v>767</v>
      </c>
      <c r="B772" s="136" t="s">
        <v>2412</v>
      </c>
      <c r="C772" s="125"/>
      <c r="D772" s="144"/>
      <c r="E772" s="134"/>
      <c r="F772" s="144"/>
      <c r="G772" s="95"/>
      <c r="H772" s="89"/>
      <c r="I772" s="135">
        <v>5975.91</v>
      </c>
      <c r="J772" s="144"/>
      <c r="K772" s="92">
        <v>42251</v>
      </c>
      <c r="L772" s="144"/>
      <c r="M772" s="95" t="s">
        <v>20</v>
      </c>
      <c r="N772" s="89" t="s">
        <v>21</v>
      </c>
      <c r="O772" s="89" t="s">
        <v>2413</v>
      </c>
    </row>
    <row r="773" spans="1:15" ht="48" customHeight="1" thickBot="1">
      <c r="A773" s="136">
        <f t="shared" si="12"/>
        <v>768</v>
      </c>
      <c r="B773" s="136" t="s">
        <v>2414</v>
      </c>
      <c r="C773" s="125"/>
      <c r="D773" s="144"/>
      <c r="E773" s="134">
        <v>5148.17</v>
      </c>
      <c r="F773" s="144"/>
      <c r="G773" s="95"/>
      <c r="H773" s="89"/>
      <c r="I773" s="135"/>
      <c r="J773" s="144" t="s">
        <v>2415</v>
      </c>
      <c r="K773" s="92">
        <v>42209</v>
      </c>
      <c r="L773" s="144"/>
      <c r="M773" s="95" t="s">
        <v>20</v>
      </c>
      <c r="N773" s="89" t="s">
        <v>2416</v>
      </c>
      <c r="O773" s="89" t="s">
        <v>47</v>
      </c>
    </row>
    <row r="774" spans="1:15" ht="48" customHeight="1" thickBot="1">
      <c r="A774" s="136">
        <f t="shared" si="12"/>
        <v>769</v>
      </c>
      <c r="B774" s="136" t="s">
        <v>2417</v>
      </c>
      <c r="C774" s="125"/>
      <c r="D774" s="144"/>
      <c r="E774" s="134">
        <v>7772</v>
      </c>
      <c r="F774" s="144"/>
      <c r="G774" s="95"/>
      <c r="H774" s="89"/>
      <c r="I774" s="135"/>
      <c r="J774" s="144" t="s">
        <v>2418</v>
      </c>
      <c r="K774" s="92">
        <v>42187</v>
      </c>
      <c r="L774" s="144" t="s">
        <v>2419</v>
      </c>
      <c r="M774" s="95" t="s">
        <v>20</v>
      </c>
      <c r="N774" s="89" t="s">
        <v>430</v>
      </c>
      <c r="O774" s="89" t="s">
        <v>813</v>
      </c>
    </row>
    <row r="775" spans="1:15" ht="48" customHeight="1" thickBot="1">
      <c r="A775" s="136">
        <f t="shared" si="12"/>
        <v>770</v>
      </c>
      <c r="B775" s="136" t="s">
        <v>2420</v>
      </c>
      <c r="C775" s="125"/>
      <c r="D775" s="144"/>
      <c r="E775" s="134">
        <v>10000</v>
      </c>
      <c r="F775" s="144"/>
      <c r="G775" s="95"/>
      <c r="H775" s="89"/>
      <c r="I775" s="135"/>
      <c r="J775" s="144" t="s">
        <v>2421</v>
      </c>
      <c r="K775" s="92">
        <v>42334</v>
      </c>
      <c r="L775" s="144"/>
      <c r="M775" s="95" t="s">
        <v>20</v>
      </c>
      <c r="N775" s="89" t="s">
        <v>2271</v>
      </c>
      <c r="O775" s="89" t="s">
        <v>47</v>
      </c>
    </row>
    <row r="776" spans="1:15" ht="48" customHeight="1" thickBot="1">
      <c r="A776" s="136">
        <f t="shared" si="12"/>
        <v>771</v>
      </c>
      <c r="B776" s="136" t="s">
        <v>2422</v>
      </c>
      <c r="C776" s="125"/>
      <c r="D776" s="144"/>
      <c r="E776" s="134">
        <v>2436</v>
      </c>
      <c r="F776" s="144"/>
      <c r="G776" s="95"/>
      <c r="H776" s="89"/>
      <c r="I776" s="135"/>
      <c r="J776" s="144" t="s">
        <v>2423</v>
      </c>
      <c r="K776" s="92">
        <v>42058</v>
      </c>
      <c r="L776" s="144"/>
      <c r="M776" s="95" t="s">
        <v>20</v>
      </c>
      <c r="N776" s="89" t="s">
        <v>209</v>
      </c>
      <c r="O776" s="89" t="s">
        <v>181</v>
      </c>
    </row>
    <row r="777" spans="1:15" ht="48" customHeight="1" thickBot="1">
      <c r="A777" s="136">
        <f t="shared" si="12"/>
        <v>772</v>
      </c>
      <c r="B777" s="136" t="s">
        <v>2312</v>
      </c>
      <c r="C777" s="125"/>
      <c r="D777" s="144"/>
      <c r="E777" s="134">
        <v>1589</v>
      </c>
      <c r="F777" s="144"/>
      <c r="G777" s="95"/>
      <c r="H777" s="89"/>
      <c r="I777" s="135"/>
      <c r="J777" s="144" t="s">
        <v>2424</v>
      </c>
      <c r="K777" s="92">
        <v>42024</v>
      </c>
      <c r="L777" s="144"/>
      <c r="M777" s="95" t="s">
        <v>20</v>
      </c>
      <c r="N777" s="89" t="s">
        <v>2425</v>
      </c>
      <c r="O777" s="89"/>
    </row>
    <row r="778" spans="1:15" ht="48" customHeight="1" thickBot="1">
      <c r="A778" s="136">
        <f t="shared" si="12"/>
        <v>773</v>
      </c>
      <c r="B778" s="136" t="s">
        <v>2426</v>
      </c>
      <c r="C778" s="125"/>
      <c r="D778" s="144"/>
      <c r="E778" s="134">
        <v>1600</v>
      </c>
      <c r="F778" s="144"/>
      <c r="G778" s="95"/>
      <c r="H778" s="89"/>
      <c r="I778" s="135"/>
      <c r="J778" s="144" t="s">
        <v>2427</v>
      </c>
      <c r="K778" s="92">
        <v>42279</v>
      </c>
      <c r="L778" s="144"/>
      <c r="M778" s="95" t="s">
        <v>20</v>
      </c>
      <c r="N778" s="89" t="s">
        <v>2428</v>
      </c>
      <c r="O778" s="89" t="s">
        <v>2429</v>
      </c>
    </row>
    <row r="779" spans="1:15" ht="48" customHeight="1" thickBot="1">
      <c r="A779" s="136">
        <f t="shared" si="12"/>
        <v>774</v>
      </c>
      <c r="B779" s="136" t="s">
        <v>2430</v>
      </c>
      <c r="C779" s="125"/>
      <c r="D779" s="144"/>
      <c r="E779" s="134">
        <v>1590</v>
      </c>
      <c r="F779" s="144"/>
      <c r="G779" s="95"/>
      <c r="H779" s="89"/>
      <c r="I779" s="135"/>
      <c r="J779" s="144"/>
      <c r="K779" s="92"/>
      <c r="L779" s="144" t="s">
        <v>2431</v>
      </c>
      <c r="M779" s="95" t="s">
        <v>20</v>
      </c>
      <c r="N779" s="89" t="s">
        <v>378</v>
      </c>
      <c r="O779" s="89" t="s">
        <v>379</v>
      </c>
    </row>
    <row r="780" spans="1:15" ht="48" customHeight="1" thickBot="1">
      <c r="A780" s="136">
        <f t="shared" si="12"/>
        <v>775</v>
      </c>
      <c r="B780" s="136" t="s">
        <v>2432</v>
      </c>
      <c r="C780" s="125"/>
      <c r="D780" s="144"/>
      <c r="E780" s="134">
        <v>650000</v>
      </c>
      <c r="F780" s="144"/>
      <c r="G780" s="95"/>
      <c r="H780" s="89"/>
      <c r="I780" s="135"/>
      <c r="J780" s="144" t="s">
        <v>2433</v>
      </c>
      <c r="K780" s="92">
        <v>42348</v>
      </c>
      <c r="L780" s="144"/>
      <c r="M780" s="95" t="s">
        <v>20</v>
      </c>
      <c r="N780" s="89" t="s">
        <v>1404</v>
      </c>
      <c r="O780" s="89" t="s">
        <v>1405</v>
      </c>
    </row>
    <row r="781" spans="1:15" ht="48" customHeight="1" thickBot="1">
      <c r="A781" s="136">
        <f t="shared" si="12"/>
        <v>776</v>
      </c>
      <c r="B781" s="136" t="s">
        <v>2434</v>
      </c>
      <c r="C781" s="125"/>
      <c r="D781" s="144"/>
      <c r="E781" s="134">
        <v>266800</v>
      </c>
      <c r="F781" s="144"/>
      <c r="G781" s="95"/>
      <c r="H781" s="89"/>
      <c r="I781" s="135"/>
      <c r="J781" s="144" t="s">
        <v>2435</v>
      </c>
      <c r="K781" s="92">
        <v>42348</v>
      </c>
      <c r="L781" s="144"/>
      <c r="M781" s="95" t="s">
        <v>20</v>
      </c>
      <c r="N781" s="89" t="s">
        <v>1404</v>
      </c>
      <c r="O781" s="89" t="s">
        <v>1405</v>
      </c>
    </row>
    <row r="782" spans="1:15" ht="48" customHeight="1" thickBot="1">
      <c r="A782" s="136">
        <f t="shared" si="12"/>
        <v>777</v>
      </c>
      <c r="B782" s="136" t="s">
        <v>2436</v>
      </c>
      <c r="C782" s="125"/>
      <c r="D782" s="144"/>
      <c r="E782" s="134">
        <v>450000</v>
      </c>
      <c r="F782" s="144"/>
      <c r="G782" s="95"/>
      <c r="H782" s="89"/>
      <c r="I782" s="135"/>
      <c r="J782" s="144" t="s">
        <v>2437</v>
      </c>
      <c r="K782" s="92">
        <v>42348</v>
      </c>
      <c r="L782" s="144"/>
      <c r="M782" s="95" t="s">
        <v>20</v>
      </c>
      <c r="N782" s="89" t="s">
        <v>1404</v>
      </c>
      <c r="O782" s="89" t="s">
        <v>1405</v>
      </c>
    </row>
    <row r="783" spans="1:15" ht="48" customHeight="1" thickBot="1">
      <c r="A783" s="136">
        <f t="shared" si="12"/>
        <v>778</v>
      </c>
      <c r="B783" s="136" t="s">
        <v>2438</v>
      </c>
      <c r="C783" s="125"/>
      <c r="D783" s="144"/>
      <c r="E783" s="134">
        <v>348000</v>
      </c>
      <c r="F783" s="144"/>
      <c r="G783" s="95"/>
      <c r="H783" s="89"/>
      <c r="I783" s="135"/>
      <c r="J783" s="135" t="s">
        <v>2439</v>
      </c>
      <c r="K783" s="92">
        <v>42348</v>
      </c>
      <c r="L783" s="144"/>
      <c r="M783" s="95" t="s">
        <v>20</v>
      </c>
      <c r="N783" s="89" t="s">
        <v>1404</v>
      </c>
      <c r="O783" s="89" t="s">
        <v>1405</v>
      </c>
    </row>
    <row r="784" spans="1:15" ht="48" customHeight="1" thickBot="1">
      <c r="A784" s="136">
        <f t="shared" si="12"/>
        <v>779</v>
      </c>
      <c r="B784" s="136" t="s">
        <v>2440</v>
      </c>
      <c r="C784" s="125"/>
      <c r="D784" s="144"/>
      <c r="E784" s="134">
        <v>348000</v>
      </c>
      <c r="F784" s="144"/>
      <c r="G784" s="95"/>
      <c r="H784" s="89"/>
      <c r="I784" s="135"/>
      <c r="J784" s="144" t="s">
        <v>2441</v>
      </c>
      <c r="K784" s="92">
        <v>42348</v>
      </c>
      <c r="L784" s="144"/>
      <c r="M784" s="95" t="s">
        <v>20</v>
      </c>
      <c r="N784" s="89" t="s">
        <v>1404</v>
      </c>
      <c r="O784" s="89" t="s">
        <v>1405</v>
      </c>
    </row>
    <row r="785" spans="1:15" ht="48" customHeight="1" thickBot="1">
      <c r="A785" s="136">
        <f t="shared" si="12"/>
        <v>780</v>
      </c>
      <c r="B785" s="136" t="s">
        <v>2442</v>
      </c>
      <c r="C785" s="125"/>
      <c r="D785" s="144"/>
      <c r="E785" s="134">
        <v>450000</v>
      </c>
      <c r="F785" s="144"/>
      <c r="G785" s="95"/>
      <c r="H785" s="89"/>
      <c r="I785" s="135"/>
      <c r="J785" s="144" t="s">
        <v>2443</v>
      </c>
      <c r="K785" s="92">
        <v>42349</v>
      </c>
      <c r="L785" s="144"/>
      <c r="M785" s="95" t="s">
        <v>20</v>
      </c>
      <c r="N785" s="89" t="s">
        <v>1404</v>
      </c>
      <c r="O785" s="89" t="s">
        <v>1405</v>
      </c>
    </row>
    <row r="786" spans="1:15" ht="48" customHeight="1" thickBot="1">
      <c r="A786" s="136">
        <f t="shared" si="12"/>
        <v>781</v>
      </c>
      <c r="B786" s="136" t="s">
        <v>2444</v>
      </c>
      <c r="C786" s="125"/>
      <c r="D786" s="144"/>
      <c r="E786" s="134">
        <v>226200</v>
      </c>
      <c r="F786" s="144"/>
      <c r="G786" s="95"/>
      <c r="H786" s="89"/>
      <c r="I786" s="135"/>
      <c r="J786" s="144" t="s">
        <v>2445</v>
      </c>
      <c r="K786" s="92">
        <v>42349</v>
      </c>
      <c r="L786" s="144"/>
      <c r="M786" s="95" t="s">
        <v>20</v>
      </c>
      <c r="N786" s="89" t="s">
        <v>1404</v>
      </c>
      <c r="O786" s="89" t="s">
        <v>1405</v>
      </c>
    </row>
    <row r="787" spans="1:15" ht="48" customHeight="1" thickBot="1">
      <c r="A787" s="136">
        <f t="shared" si="12"/>
        <v>782</v>
      </c>
      <c r="B787" s="136" t="s">
        <v>2446</v>
      </c>
      <c r="C787" s="125"/>
      <c r="D787" s="144"/>
      <c r="E787" s="134">
        <v>127600</v>
      </c>
      <c r="F787" s="144"/>
      <c r="G787" s="95"/>
      <c r="H787" s="89"/>
      <c r="I787" s="135"/>
      <c r="J787" s="144" t="s">
        <v>2447</v>
      </c>
      <c r="K787" s="92">
        <v>42348</v>
      </c>
      <c r="L787" s="144"/>
      <c r="M787" s="95" t="s">
        <v>20</v>
      </c>
      <c r="N787" s="89" t="s">
        <v>1404</v>
      </c>
      <c r="O787" s="89" t="s">
        <v>1405</v>
      </c>
    </row>
    <row r="788" spans="1:15" ht="48" customHeight="1" thickBot="1">
      <c r="A788" s="136">
        <f t="shared" si="12"/>
        <v>783</v>
      </c>
      <c r="B788" s="136" t="s">
        <v>2448</v>
      </c>
      <c r="C788" s="125"/>
      <c r="D788" s="144"/>
      <c r="E788" s="134">
        <v>408273.6</v>
      </c>
      <c r="F788" s="144"/>
      <c r="G788" s="95"/>
      <c r="H788" s="89"/>
      <c r="I788" s="135"/>
      <c r="J788" s="144" t="s">
        <v>2449</v>
      </c>
      <c r="K788" s="92">
        <v>42349</v>
      </c>
      <c r="L788" s="144"/>
      <c r="M788" s="95" t="s">
        <v>20</v>
      </c>
      <c r="N788" s="89" t="s">
        <v>1404</v>
      </c>
      <c r="O788" s="89" t="s">
        <v>1405</v>
      </c>
    </row>
    <row r="789" spans="1:15" ht="48" customHeight="1" thickBot="1">
      <c r="A789" s="136">
        <f t="shared" si="12"/>
        <v>784</v>
      </c>
      <c r="B789" s="136" t="s">
        <v>2450</v>
      </c>
      <c r="C789" s="125"/>
      <c r="D789" s="144"/>
      <c r="E789" s="134">
        <v>120000</v>
      </c>
      <c r="F789" s="144"/>
      <c r="G789" s="95"/>
      <c r="H789" s="89"/>
      <c r="I789" s="135"/>
      <c r="J789" s="144" t="s">
        <v>2451</v>
      </c>
      <c r="K789" s="92">
        <v>42349</v>
      </c>
      <c r="L789" s="144"/>
      <c r="M789" s="95" t="s">
        <v>20</v>
      </c>
      <c r="N789" s="89" t="s">
        <v>1404</v>
      </c>
      <c r="O789" s="89" t="s">
        <v>1405</v>
      </c>
    </row>
    <row r="790" spans="1:15" ht="48" customHeight="1" thickBot="1">
      <c r="A790" s="136">
        <f t="shared" si="12"/>
        <v>785</v>
      </c>
      <c r="B790" s="136" t="s">
        <v>2452</v>
      </c>
      <c r="C790" s="125"/>
      <c r="D790" s="144"/>
      <c r="E790" s="134">
        <v>87000</v>
      </c>
      <c r="F790" s="144"/>
      <c r="G790" s="95"/>
      <c r="H790" s="89"/>
      <c r="I790" s="135"/>
      <c r="J790" s="144" t="s">
        <v>2453</v>
      </c>
      <c r="K790" s="92">
        <v>42355</v>
      </c>
      <c r="L790" s="144"/>
      <c r="M790" s="95" t="s">
        <v>20</v>
      </c>
      <c r="N790" s="89" t="s">
        <v>1404</v>
      </c>
      <c r="O790" s="89" t="s">
        <v>1405</v>
      </c>
    </row>
    <row r="791" spans="1:15" ht="48" customHeight="1" thickBot="1">
      <c r="A791" s="136">
        <f t="shared" si="12"/>
        <v>786</v>
      </c>
      <c r="B791" s="136" t="s">
        <v>2454</v>
      </c>
      <c r="C791" s="125"/>
      <c r="D791" s="144"/>
      <c r="E791" s="134">
        <v>545200</v>
      </c>
      <c r="F791" s="144"/>
      <c r="G791" s="95"/>
      <c r="H791" s="89"/>
      <c r="I791" s="135"/>
      <c r="J791" s="144" t="s">
        <v>2455</v>
      </c>
      <c r="K791" s="92">
        <v>42355</v>
      </c>
      <c r="L791" s="144"/>
      <c r="M791" s="95" t="s">
        <v>20</v>
      </c>
      <c r="N791" s="89" t="s">
        <v>1404</v>
      </c>
      <c r="O791" s="89" t="s">
        <v>1405</v>
      </c>
    </row>
    <row r="792" spans="1:15" ht="48" customHeight="1" thickBot="1">
      <c r="A792" s="136">
        <f t="shared" si="12"/>
        <v>787</v>
      </c>
      <c r="B792" s="136" t="s">
        <v>2456</v>
      </c>
      <c r="C792" s="125"/>
      <c r="D792" s="144"/>
      <c r="E792" s="134">
        <v>1624000</v>
      </c>
      <c r="F792" s="144"/>
      <c r="G792" s="95"/>
      <c r="H792" s="89"/>
      <c r="I792" s="135"/>
      <c r="J792" s="144" t="s">
        <v>2457</v>
      </c>
      <c r="K792" s="92">
        <v>42353</v>
      </c>
      <c r="L792" s="144"/>
      <c r="M792" s="95" t="s">
        <v>20</v>
      </c>
      <c r="N792" s="89" t="s">
        <v>1404</v>
      </c>
      <c r="O792" s="89" t="s">
        <v>1405</v>
      </c>
    </row>
    <row r="793" spans="1:15" ht="48" customHeight="1" thickBot="1">
      <c r="A793" s="136">
        <f t="shared" si="12"/>
        <v>788</v>
      </c>
      <c r="B793" s="136" t="s">
        <v>2458</v>
      </c>
      <c r="C793" s="125"/>
      <c r="D793" s="144"/>
      <c r="E793" s="134">
        <v>394632</v>
      </c>
      <c r="F793" s="144"/>
      <c r="G793" s="95"/>
      <c r="H793" s="89"/>
      <c r="I793" s="135"/>
      <c r="J793" s="144" t="s">
        <v>2459</v>
      </c>
      <c r="K793" s="92">
        <v>42356</v>
      </c>
      <c r="L793" s="144"/>
      <c r="M793" s="95" t="s">
        <v>20</v>
      </c>
      <c r="N793" s="89" t="s">
        <v>1404</v>
      </c>
      <c r="O793" s="89" t="s">
        <v>1405</v>
      </c>
    </row>
    <row r="794" spans="1:15" ht="48" customHeight="1" thickBot="1">
      <c r="A794" s="136">
        <f t="shared" si="12"/>
        <v>789</v>
      </c>
      <c r="B794" s="136" t="s">
        <v>2460</v>
      </c>
      <c r="C794" s="125"/>
      <c r="D794" s="144"/>
      <c r="E794" s="134">
        <v>100000</v>
      </c>
      <c r="F794" s="144"/>
      <c r="G794" s="95"/>
      <c r="H794" s="89"/>
      <c r="I794" s="135"/>
      <c r="J794" s="144" t="s">
        <v>2461</v>
      </c>
      <c r="K794" s="92">
        <v>42351</v>
      </c>
      <c r="L794" s="144"/>
      <c r="M794" s="95" t="s">
        <v>20</v>
      </c>
      <c r="N794" s="89" t="s">
        <v>1404</v>
      </c>
      <c r="O794" s="89" t="s">
        <v>1405</v>
      </c>
    </row>
    <row r="795" spans="1:15" ht="12.75" customHeight="1">
      <c r="A795" s="137"/>
      <c r="E795" s="148">
        <f>SUM(E730:E794)</f>
        <v>6427192.1500000004</v>
      </c>
      <c r="I795" s="149">
        <f>SUM(I730:I794)</f>
        <v>28991.360000000004</v>
      </c>
    </row>
    <row r="796" spans="1:15" ht="17.25" customHeight="1">
      <c r="A796" s="137"/>
      <c r="E796" s="148">
        <f>E728+E795</f>
        <v>9717199.9059999976</v>
      </c>
    </row>
    <row r="797" spans="1:15" ht="17.25" customHeight="1" thickBot="1">
      <c r="A797" s="137"/>
      <c r="B797" s="150">
        <v>2016</v>
      </c>
      <c r="E797" s="148"/>
    </row>
    <row r="798" spans="1:15" ht="23.25" customHeight="1" thickBot="1">
      <c r="A798" s="2" t="s">
        <v>1</v>
      </c>
      <c r="B798" s="3" t="s">
        <v>2</v>
      </c>
      <c r="C798" s="113" t="s">
        <v>3</v>
      </c>
      <c r="D798" s="3" t="s">
        <v>4</v>
      </c>
      <c r="E798" s="3" t="s">
        <v>5</v>
      </c>
      <c r="F798" s="4" t="s">
        <v>6</v>
      </c>
      <c r="G798" s="4" t="s">
        <v>7</v>
      </c>
      <c r="H798" s="4" t="s">
        <v>8</v>
      </c>
      <c r="I798" s="4" t="s">
        <v>9</v>
      </c>
      <c r="J798" s="3" t="s">
        <v>10</v>
      </c>
      <c r="K798" s="114" t="s">
        <v>11</v>
      </c>
      <c r="L798" s="5" t="s">
        <v>12</v>
      </c>
      <c r="M798" s="3" t="s">
        <v>13</v>
      </c>
      <c r="N798" s="3" t="s">
        <v>14</v>
      </c>
      <c r="O798" s="84" t="s">
        <v>15</v>
      </c>
    </row>
    <row r="799" spans="1:15" ht="48" customHeight="1" thickBot="1">
      <c r="A799" s="136">
        <v>790</v>
      </c>
      <c r="B799" s="136" t="s">
        <v>2462</v>
      </c>
      <c r="C799" s="125" t="s">
        <v>1721</v>
      </c>
      <c r="D799" s="144"/>
      <c r="E799" s="144"/>
      <c r="F799" s="144"/>
      <c r="G799" s="95"/>
      <c r="H799" s="89"/>
      <c r="I799" s="134">
        <v>2808.36</v>
      </c>
      <c r="J799" s="144" t="s">
        <v>2463</v>
      </c>
      <c r="K799" s="92">
        <v>42649</v>
      </c>
      <c r="L799" s="144"/>
      <c r="M799" s="95" t="s">
        <v>20</v>
      </c>
      <c r="N799" s="89" t="s">
        <v>336</v>
      </c>
      <c r="O799" s="89" t="s">
        <v>1517</v>
      </c>
    </row>
    <row r="800" spans="1:15" ht="48" customHeight="1" thickBot="1">
      <c r="A800" s="136">
        <f>A799+1</f>
        <v>791</v>
      </c>
      <c r="B800" s="136" t="s">
        <v>2312</v>
      </c>
      <c r="C800" s="125"/>
      <c r="D800" s="144"/>
      <c r="E800" s="134"/>
      <c r="F800" s="144"/>
      <c r="G800" s="95"/>
      <c r="H800" s="89"/>
      <c r="I800" s="135">
        <v>1859</v>
      </c>
      <c r="J800" s="92" t="s">
        <v>2464</v>
      </c>
      <c r="K800" s="92">
        <v>42424</v>
      </c>
      <c r="L800" s="144"/>
      <c r="M800" s="95" t="s">
        <v>20</v>
      </c>
      <c r="N800" s="89" t="s">
        <v>2465</v>
      </c>
      <c r="O800" s="89" t="s">
        <v>2466</v>
      </c>
    </row>
    <row r="801" spans="1:15" ht="48" customHeight="1" thickBot="1">
      <c r="A801" s="136">
        <f t="shared" ref="A801:A864" si="13">A800+1</f>
        <v>792</v>
      </c>
      <c r="B801" s="136" t="s">
        <v>2312</v>
      </c>
      <c r="C801" s="125"/>
      <c r="D801" s="144"/>
      <c r="E801" s="134"/>
      <c r="F801" s="144"/>
      <c r="G801" s="95"/>
      <c r="H801" s="89"/>
      <c r="I801" s="135">
        <v>2040.54</v>
      </c>
      <c r="J801" s="151" t="s">
        <v>2467</v>
      </c>
      <c r="K801" s="92">
        <v>42473</v>
      </c>
      <c r="L801" s="144"/>
      <c r="M801" s="95" t="s">
        <v>20</v>
      </c>
      <c r="N801" s="89" t="s">
        <v>2468</v>
      </c>
      <c r="O801" s="89" t="s">
        <v>2469</v>
      </c>
    </row>
    <row r="802" spans="1:15" ht="48" customHeight="1" thickBot="1">
      <c r="A802" s="136">
        <f t="shared" si="13"/>
        <v>793</v>
      </c>
      <c r="B802" s="136" t="s">
        <v>2312</v>
      </c>
      <c r="C802" s="125"/>
      <c r="D802" s="144"/>
      <c r="E802" s="134"/>
      <c r="F802" s="144"/>
      <c r="G802" s="95"/>
      <c r="H802" s="89"/>
      <c r="I802" s="135">
        <v>2040.55</v>
      </c>
      <c r="J802" s="151" t="s">
        <v>2467</v>
      </c>
      <c r="K802" s="92">
        <v>42473</v>
      </c>
      <c r="L802" s="144"/>
      <c r="M802" s="95" t="s">
        <v>20</v>
      </c>
      <c r="N802" s="89" t="s">
        <v>2470</v>
      </c>
      <c r="O802" s="89" t="s">
        <v>2471</v>
      </c>
    </row>
    <row r="803" spans="1:15" ht="48" customHeight="1" thickBot="1">
      <c r="A803" s="136">
        <f t="shared" si="13"/>
        <v>794</v>
      </c>
      <c r="B803" s="136" t="s">
        <v>2472</v>
      </c>
      <c r="C803" s="125"/>
      <c r="D803" s="144"/>
      <c r="E803" s="134">
        <v>2299</v>
      </c>
      <c r="F803" s="144"/>
      <c r="G803" s="95"/>
      <c r="H803" s="89"/>
      <c r="I803" s="135"/>
      <c r="J803" s="151" t="s">
        <v>2473</v>
      </c>
      <c r="K803" s="92">
        <v>42479</v>
      </c>
      <c r="L803" s="144" t="s">
        <v>2474</v>
      </c>
      <c r="M803" s="95" t="s">
        <v>20</v>
      </c>
      <c r="N803" s="89" t="s">
        <v>199</v>
      </c>
      <c r="O803" s="89" t="s">
        <v>200</v>
      </c>
    </row>
    <row r="804" spans="1:15" ht="48" customHeight="1" thickBot="1">
      <c r="A804" s="136">
        <f t="shared" si="13"/>
        <v>795</v>
      </c>
      <c r="B804" s="136" t="s">
        <v>2475</v>
      </c>
      <c r="C804" s="125"/>
      <c r="D804" s="144"/>
      <c r="E804" s="134">
        <v>5654</v>
      </c>
      <c r="F804" s="144"/>
      <c r="G804" s="95"/>
      <c r="H804" s="89"/>
      <c r="I804" s="135"/>
      <c r="J804" s="151" t="s">
        <v>2476</v>
      </c>
      <c r="K804" s="92">
        <v>42479</v>
      </c>
      <c r="L804" s="144" t="s">
        <v>2477</v>
      </c>
      <c r="M804" s="95" t="s">
        <v>20</v>
      </c>
      <c r="N804" s="89" t="s">
        <v>141</v>
      </c>
      <c r="O804" s="89" t="s">
        <v>70</v>
      </c>
    </row>
    <row r="805" spans="1:15" ht="48" customHeight="1" thickBot="1">
      <c r="A805" s="136">
        <f t="shared" si="13"/>
        <v>796</v>
      </c>
      <c r="B805" s="136" t="s">
        <v>2478</v>
      </c>
      <c r="C805" s="125"/>
      <c r="D805" s="144"/>
      <c r="E805" s="135">
        <v>1183.2</v>
      </c>
      <c r="F805" s="144"/>
      <c r="G805" s="95"/>
      <c r="H805" s="89"/>
      <c r="J805" s="151" t="s">
        <v>2479</v>
      </c>
      <c r="K805" s="92">
        <v>42486</v>
      </c>
      <c r="L805" s="144" t="s">
        <v>2480</v>
      </c>
      <c r="M805" s="95" t="s">
        <v>20</v>
      </c>
      <c r="N805" s="89" t="s">
        <v>460</v>
      </c>
      <c r="O805" s="89" t="s">
        <v>1026</v>
      </c>
    </row>
    <row r="806" spans="1:15" ht="48" customHeight="1" thickBot="1">
      <c r="A806" s="136">
        <f t="shared" si="13"/>
        <v>797</v>
      </c>
      <c r="B806" s="136" t="s">
        <v>2478</v>
      </c>
      <c r="C806" s="125"/>
      <c r="D806" s="144"/>
      <c r="E806" s="135">
        <v>1183.2</v>
      </c>
      <c r="F806" s="144"/>
      <c r="G806" s="95"/>
      <c r="H806" s="89"/>
      <c r="I806" s="89"/>
      <c r="J806" s="151" t="s">
        <v>2479</v>
      </c>
      <c r="K806" s="92">
        <v>42486</v>
      </c>
      <c r="L806" s="144" t="s">
        <v>2481</v>
      </c>
      <c r="M806" s="95" t="s">
        <v>20</v>
      </c>
      <c r="N806" s="89" t="s">
        <v>1501</v>
      </c>
      <c r="O806" s="89" t="s">
        <v>234</v>
      </c>
    </row>
    <row r="807" spans="1:15" ht="48" customHeight="1" thickBot="1">
      <c r="A807" s="136">
        <f t="shared" si="13"/>
        <v>798</v>
      </c>
      <c r="B807" s="136" t="s">
        <v>2478</v>
      </c>
      <c r="C807" s="125"/>
      <c r="D807" s="144"/>
      <c r="E807" s="135">
        <v>1183.2</v>
      </c>
      <c r="F807" s="144"/>
      <c r="G807" s="95"/>
      <c r="H807" s="89"/>
      <c r="I807" s="89"/>
      <c r="J807" s="151" t="s">
        <v>2479</v>
      </c>
      <c r="K807" s="92">
        <v>42486</v>
      </c>
      <c r="L807" s="144" t="s">
        <v>2482</v>
      </c>
      <c r="M807" s="95" t="s">
        <v>20</v>
      </c>
      <c r="N807" s="89" t="s">
        <v>2360</v>
      </c>
      <c r="O807" s="89" t="s">
        <v>2483</v>
      </c>
    </row>
    <row r="808" spans="1:15" ht="48" customHeight="1" thickBot="1">
      <c r="A808" s="136">
        <f t="shared" si="13"/>
        <v>799</v>
      </c>
      <c r="B808" s="136" t="s">
        <v>2478</v>
      </c>
      <c r="C808" s="125"/>
      <c r="D808" s="144"/>
      <c r="E808" s="135">
        <v>1183.2</v>
      </c>
      <c r="F808" s="144"/>
      <c r="G808" s="95"/>
      <c r="H808" s="89"/>
      <c r="I808" s="89"/>
      <c r="J808" s="151" t="s">
        <v>2479</v>
      </c>
      <c r="K808" s="92">
        <v>42486</v>
      </c>
      <c r="L808" s="144" t="s">
        <v>2484</v>
      </c>
      <c r="M808" s="95" t="s">
        <v>20</v>
      </c>
      <c r="N808" s="89" t="s">
        <v>191</v>
      </c>
      <c r="O808" s="89" t="s">
        <v>192</v>
      </c>
    </row>
    <row r="809" spans="1:15" ht="48" customHeight="1" thickBot="1">
      <c r="A809" s="136">
        <f t="shared" si="13"/>
        <v>800</v>
      </c>
      <c r="B809" s="136" t="s">
        <v>2485</v>
      </c>
      <c r="C809" s="125"/>
      <c r="D809" s="144"/>
      <c r="E809" s="134"/>
      <c r="F809" s="144"/>
      <c r="G809" s="95"/>
      <c r="H809" s="89"/>
      <c r="I809" s="135">
        <v>974.4</v>
      </c>
      <c r="J809" s="151" t="s">
        <v>2486</v>
      </c>
      <c r="K809" s="92">
        <v>42486</v>
      </c>
      <c r="L809" s="144" t="s">
        <v>2487</v>
      </c>
      <c r="M809" s="95" t="s">
        <v>20</v>
      </c>
      <c r="N809" s="89" t="s">
        <v>336</v>
      </c>
      <c r="O809" s="89" t="s">
        <v>337</v>
      </c>
    </row>
    <row r="810" spans="1:15" ht="48" customHeight="1" thickBot="1">
      <c r="A810" s="136">
        <f t="shared" si="13"/>
        <v>801</v>
      </c>
      <c r="B810" s="136" t="s">
        <v>2488</v>
      </c>
      <c r="C810" s="125"/>
      <c r="D810" s="144"/>
      <c r="E810" s="134"/>
      <c r="F810" s="144"/>
      <c r="G810" s="95"/>
      <c r="H810" s="89"/>
      <c r="I810" s="135">
        <v>974.4</v>
      </c>
      <c r="J810" s="151" t="s">
        <v>2486</v>
      </c>
      <c r="K810" s="92">
        <v>42486</v>
      </c>
      <c r="L810" s="144" t="s">
        <v>2489</v>
      </c>
      <c r="M810" s="95" t="s">
        <v>20</v>
      </c>
      <c r="N810" s="95" t="s">
        <v>460</v>
      </c>
      <c r="O810" s="95" t="s">
        <v>2490</v>
      </c>
    </row>
    <row r="811" spans="1:15" ht="48" customHeight="1" thickBot="1">
      <c r="A811" s="136">
        <f t="shared" si="13"/>
        <v>802</v>
      </c>
      <c r="B811" s="136" t="s">
        <v>2491</v>
      </c>
      <c r="C811" s="125"/>
      <c r="D811" s="144"/>
      <c r="E811" s="134"/>
      <c r="F811" s="144"/>
      <c r="G811" s="95"/>
      <c r="H811" s="89"/>
      <c r="I811" s="135">
        <v>974.4</v>
      </c>
      <c r="J811" s="151" t="s">
        <v>2486</v>
      </c>
      <c r="K811" s="92">
        <v>42486</v>
      </c>
      <c r="L811" s="144" t="s">
        <v>2492</v>
      </c>
      <c r="M811" s="95" t="s">
        <v>20</v>
      </c>
      <c r="N811" s="95" t="s">
        <v>141</v>
      </c>
      <c r="O811" s="95" t="s">
        <v>444</v>
      </c>
    </row>
    <row r="812" spans="1:15" ht="48" customHeight="1" thickBot="1">
      <c r="A812" s="136">
        <f t="shared" si="13"/>
        <v>803</v>
      </c>
      <c r="B812" s="136" t="s">
        <v>2493</v>
      </c>
      <c r="C812" s="125"/>
      <c r="D812" s="144"/>
      <c r="E812" s="134"/>
      <c r="F812" s="144"/>
      <c r="G812" s="95"/>
      <c r="H812" s="89"/>
      <c r="I812" s="135">
        <v>974.4</v>
      </c>
      <c r="J812" s="151" t="s">
        <v>2486</v>
      </c>
      <c r="K812" s="92">
        <v>42486</v>
      </c>
      <c r="L812" s="144" t="s">
        <v>2494</v>
      </c>
      <c r="M812" s="95" t="s">
        <v>20</v>
      </c>
      <c r="N812" s="95" t="s">
        <v>460</v>
      </c>
      <c r="O812" s="95" t="s">
        <v>2495</v>
      </c>
    </row>
    <row r="813" spans="1:15" ht="48" customHeight="1" thickBot="1">
      <c r="A813" s="136">
        <f t="shared" si="13"/>
        <v>804</v>
      </c>
      <c r="B813" s="136" t="s">
        <v>2496</v>
      </c>
      <c r="C813" s="125"/>
      <c r="D813" s="144"/>
      <c r="E813" s="134"/>
      <c r="F813" s="144"/>
      <c r="G813" s="95"/>
      <c r="H813" s="89"/>
      <c r="I813" s="135">
        <v>974.4</v>
      </c>
      <c r="J813" s="151" t="s">
        <v>2486</v>
      </c>
      <c r="K813" s="92">
        <v>42486</v>
      </c>
      <c r="L813" s="144" t="s">
        <v>2497</v>
      </c>
      <c r="M813" s="95" t="s">
        <v>20</v>
      </c>
      <c r="N813" s="95" t="s">
        <v>2498</v>
      </c>
      <c r="O813" s="95" t="s">
        <v>1405</v>
      </c>
    </row>
    <row r="814" spans="1:15" ht="48" customHeight="1" thickBot="1">
      <c r="A814" s="136">
        <f t="shared" si="13"/>
        <v>805</v>
      </c>
      <c r="B814" s="136" t="s">
        <v>2499</v>
      </c>
      <c r="C814" s="125"/>
      <c r="D814" s="144"/>
      <c r="E814" s="134"/>
      <c r="F814" s="144"/>
      <c r="G814" s="95"/>
      <c r="H814" s="89"/>
      <c r="I814" s="135">
        <v>974.4</v>
      </c>
      <c r="J814" s="151" t="s">
        <v>2486</v>
      </c>
      <c r="K814" s="92">
        <v>42486</v>
      </c>
      <c r="L814" s="144" t="s">
        <v>2500</v>
      </c>
      <c r="M814" s="95" t="s">
        <v>20</v>
      </c>
      <c r="N814" s="95" t="s">
        <v>2501</v>
      </c>
      <c r="O814" s="95" t="s">
        <v>2502</v>
      </c>
    </row>
    <row r="815" spans="1:15" ht="48" customHeight="1" thickBot="1">
      <c r="A815" s="136">
        <f t="shared" si="13"/>
        <v>806</v>
      </c>
      <c r="B815" s="136" t="s">
        <v>2503</v>
      </c>
      <c r="C815" s="125"/>
      <c r="D815" s="144"/>
      <c r="E815" s="134"/>
      <c r="F815" s="144"/>
      <c r="G815" s="95"/>
      <c r="H815" s="89"/>
      <c r="I815" s="135">
        <v>974.4</v>
      </c>
      <c r="J815" s="151" t="s">
        <v>2486</v>
      </c>
      <c r="K815" s="92">
        <v>42486</v>
      </c>
      <c r="L815" s="144" t="s">
        <v>2504</v>
      </c>
      <c r="M815" s="95" t="s">
        <v>20</v>
      </c>
      <c r="N815" s="95" t="s">
        <v>2505</v>
      </c>
      <c r="O815" s="14" t="s">
        <v>132</v>
      </c>
    </row>
    <row r="816" spans="1:15" ht="48" customHeight="1" thickBot="1">
      <c r="A816" s="136">
        <f t="shared" si="13"/>
        <v>807</v>
      </c>
      <c r="B816" s="136" t="s">
        <v>2506</v>
      </c>
      <c r="C816" s="125"/>
      <c r="D816" s="144"/>
      <c r="E816" s="134"/>
      <c r="F816" s="144"/>
      <c r="G816" s="95"/>
      <c r="H816" s="89"/>
      <c r="I816" s="135">
        <v>974.4</v>
      </c>
      <c r="J816" s="151" t="s">
        <v>2486</v>
      </c>
      <c r="K816" s="92">
        <v>42486</v>
      </c>
      <c r="L816" s="144" t="s">
        <v>2507</v>
      </c>
      <c r="M816" s="95" t="s">
        <v>20</v>
      </c>
      <c r="N816" s="95" t="s">
        <v>1058</v>
      </c>
      <c r="O816" s="95" t="s">
        <v>1059</v>
      </c>
    </row>
    <row r="817" spans="1:15" ht="48" customHeight="1" thickBot="1">
      <c r="A817" s="136">
        <f t="shared" si="13"/>
        <v>808</v>
      </c>
      <c r="B817" s="136" t="s">
        <v>2508</v>
      </c>
      <c r="C817" s="125"/>
      <c r="D817" s="144"/>
      <c r="E817" s="134"/>
      <c r="F817" s="144"/>
      <c r="G817" s="95"/>
      <c r="H817" s="89"/>
      <c r="I817" s="135">
        <v>974.4</v>
      </c>
      <c r="J817" s="151" t="s">
        <v>2486</v>
      </c>
      <c r="K817" s="92">
        <v>42486</v>
      </c>
      <c r="L817" s="144" t="s">
        <v>2509</v>
      </c>
      <c r="M817" s="95" t="s">
        <v>20</v>
      </c>
      <c r="N817" s="95" t="s">
        <v>2510</v>
      </c>
      <c r="O817" s="95" t="s">
        <v>2511</v>
      </c>
    </row>
    <row r="818" spans="1:15" ht="48" customHeight="1" thickBot="1">
      <c r="A818" s="136">
        <f t="shared" si="13"/>
        <v>809</v>
      </c>
      <c r="B818" s="136" t="s">
        <v>2512</v>
      </c>
      <c r="C818" s="125"/>
      <c r="D818" s="144"/>
      <c r="E818" s="134"/>
      <c r="F818" s="144"/>
      <c r="G818" s="95"/>
      <c r="H818" s="89"/>
      <c r="I818" s="135">
        <v>974.4</v>
      </c>
      <c r="J818" s="151" t="s">
        <v>2486</v>
      </c>
      <c r="K818" s="92">
        <v>42486</v>
      </c>
      <c r="L818" s="144" t="s">
        <v>2513</v>
      </c>
      <c r="M818" s="95" t="s">
        <v>20</v>
      </c>
      <c r="N818" s="95" t="s">
        <v>666</v>
      </c>
      <c r="O818" s="95" t="s">
        <v>1974</v>
      </c>
    </row>
    <row r="819" spans="1:15" ht="48" customHeight="1" thickBot="1">
      <c r="A819" s="136">
        <f t="shared" si="13"/>
        <v>810</v>
      </c>
      <c r="B819" s="136" t="s">
        <v>2514</v>
      </c>
      <c r="C819" s="125"/>
      <c r="D819" s="144"/>
      <c r="E819" s="134">
        <v>4802.3999999999996</v>
      </c>
      <c r="F819" s="144"/>
      <c r="G819" s="95"/>
      <c r="H819" s="89"/>
      <c r="I819" s="135"/>
      <c r="J819" s="151" t="s">
        <v>2515</v>
      </c>
      <c r="K819" s="92">
        <v>42486</v>
      </c>
      <c r="L819" s="144" t="s">
        <v>2516</v>
      </c>
      <c r="M819" s="95" t="s">
        <v>20</v>
      </c>
      <c r="N819" s="95" t="s">
        <v>52</v>
      </c>
      <c r="O819" s="95" t="s">
        <v>22</v>
      </c>
    </row>
    <row r="820" spans="1:15" ht="48" customHeight="1" thickBot="1">
      <c r="A820" s="136">
        <f t="shared" si="13"/>
        <v>811</v>
      </c>
      <c r="B820" s="136" t="s">
        <v>2517</v>
      </c>
      <c r="C820" s="125"/>
      <c r="D820" s="144"/>
      <c r="E820" s="18"/>
      <c r="F820" s="144"/>
      <c r="G820" s="95"/>
      <c r="H820" s="89"/>
      <c r="I820" s="134">
        <v>754</v>
      </c>
      <c r="J820" s="151" t="s">
        <v>2518</v>
      </c>
      <c r="K820" s="92">
        <v>42499</v>
      </c>
      <c r="L820" s="144"/>
      <c r="M820" s="95" t="s">
        <v>20</v>
      </c>
      <c r="N820" s="95" t="s">
        <v>33</v>
      </c>
      <c r="O820" s="95" t="s">
        <v>34</v>
      </c>
    </row>
    <row r="821" spans="1:15" ht="48" customHeight="1" thickBot="1">
      <c r="A821" s="136">
        <f t="shared" si="13"/>
        <v>812</v>
      </c>
      <c r="B821" s="136" t="s">
        <v>2519</v>
      </c>
      <c r="C821" s="125"/>
      <c r="D821" s="144"/>
      <c r="E821" s="134">
        <v>5200</v>
      </c>
      <c r="F821" s="144"/>
      <c r="G821" s="95"/>
      <c r="H821" s="89"/>
      <c r="I821" s="135"/>
      <c r="J821" s="151" t="s">
        <v>2520</v>
      </c>
      <c r="K821" s="92">
        <v>42500</v>
      </c>
      <c r="L821" s="144" t="s">
        <v>2521</v>
      </c>
      <c r="M821" s="95" t="s">
        <v>20</v>
      </c>
      <c r="N821" s="95" t="s">
        <v>41</v>
      </c>
      <c r="O821" s="95" t="s">
        <v>449</v>
      </c>
    </row>
    <row r="822" spans="1:15" ht="48" customHeight="1" thickBot="1">
      <c r="A822" s="136">
        <f t="shared" si="13"/>
        <v>813</v>
      </c>
      <c r="B822" s="136" t="s">
        <v>2522</v>
      </c>
      <c r="C822" s="125"/>
      <c r="D822" s="144"/>
      <c r="E822" s="134">
        <v>4080</v>
      </c>
      <c r="F822" s="144"/>
      <c r="G822" s="95"/>
      <c r="H822" s="89"/>
      <c r="I822" s="135"/>
      <c r="J822" s="151" t="s">
        <v>2523</v>
      </c>
      <c r="K822" s="92">
        <v>42503</v>
      </c>
      <c r="L822" s="144" t="s">
        <v>2524</v>
      </c>
      <c r="M822" s="95" t="s">
        <v>20</v>
      </c>
      <c r="N822" s="95" t="s">
        <v>83</v>
      </c>
      <c r="O822" s="95" t="s">
        <v>2525</v>
      </c>
    </row>
    <row r="823" spans="1:15" ht="48" customHeight="1" thickBot="1">
      <c r="A823" s="136">
        <f t="shared" si="13"/>
        <v>814</v>
      </c>
      <c r="B823" s="136" t="s">
        <v>2526</v>
      </c>
      <c r="C823" s="125"/>
      <c r="D823" s="144"/>
      <c r="E823" s="134">
        <v>4080</v>
      </c>
      <c r="F823" s="144"/>
      <c r="G823" s="95"/>
      <c r="H823" s="89"/>
      <c r="I823" s="135"/>
      <c r="J823" s="151" t="s">
        <v>2523</v>
      </c>
      <c r="K823" s="92">
        <v>42503</v>
      </c>
      <c r="L823" s="144" t="s">
        <v>2527</v>
      </c>
      <c r="M823" s="95" t="s">
        <v>20</v>
      </c>
      <c r="N823" s="95" t="s">
        <v>83</v>
      </c>
      <c r="O823" s="95" t="s">
        <v>2528</v>
      </c>
    </row>
    <row r="824" spans="1:15" ht="48" customHeight="1" thickBot="1">
      <c r="A824" s="136">
        <f t="shared" si="13"/>
        <v>815</v>
      </c>
      <c r="B824" s="136" t="s">
        <v>2529</v>
      </c>
      <c r="C824" s="125"/>
      <c r="D824" s="144"/>
      <c r="E824" s="134">
        <v>4080</v>
      </c>
      <c r="F824" s="144"/>
      <c r="G824" s="95"/>
      <c r="H824" s="89"/>
      <c r="I824" s="151"/>
      <c r="J824" s="151" t="s">
        <v>2523</v>
      </c>
      <c r="K824" s="92">
        <v>42503</v>
      </c>
      <c r="L824" s="144" t="s">
        <v>2530</v>
      </c>
      <c r="M824" s="95" t="s">
        <v>20</v>
      </c>
      <c r="N824" s="95" t="s">
        <v>2531</v>
      </c>
      <c r="O824" s="95" t="s">
        <v>503</v>
      </c>
    </row>
    <row r="825" spans="1:15" ht="48" customHeight="1" thickBot="1">
      <c r="A825" s="136">
        <f t="shared" si="13"/>
        <v>816</v>
      </c>
      <c r="B825" s="136" t="s">
        <v>2532</v>
      </c>
      <c r="C825" s="125"/>
      <c r="D825" s="144"/>
      <c r="E825" s="134">
        <v>4080</v>
      </c>
      <c r="F825" s="144"/>
      <c r="G825" s="95"/>
      <c r="H825" s="89"/>
      <c r="I825" s="135"/>
      <c r="J825" s="151" t="s">
        <v>2523</v>
      </c>
      <c r="K825" s="92">
        <v>42503</v>
      </c>
      <c r="L825" s="144" t="s">
        <v>2533</v>
      </c>
      <c r="M825" s="95" t="s">
        <v>20</v>
      </c>
      <c r="N825" s="95" t="s">
        <v>41</v>
      </c>
      <c r="O825" s="95" t="s">
        <v>922</v>
      </c>
    </row>
    <row r="826" spans="1:15" ht="48" customHeight="1" thickBot="1">
      <c r="A826" s="136">
        <f t="shared" si="13"/>
        <v>817</v>
      </c>
      <c r="B826" s="136" t="s">
        <v>2534</v>
      </c>
      <c r="C826" s="125"/>
      <c r="D826" s="144"/>
      <c r="E826" s="134">
        <v>4080</v>
      </c>
      <c r="F826" s="144"/>
      <c r="G826" s="95"/>
      <c r="H826" s="89"/>
      <c r="I826" s="135"/>
      <c r="J826" s="151" t="s">
        <v>2523</v>
      </c>
      <c r="K826" s="92">
        <v>42503</v>
      </c>
      <c r="L826" s="144" t="s">
        <v>2535</v>
      </c>
      <c r="M826" s="95" t="s">
        <v>20</v>
      </c>
      <c r="N826" s="95" t="s">
        <v>83</v>
      </c>
      <c r="O826" s="95" t="s">
        <v>2536</v>
      </c>
    </row>
    <row r="827" spans="1:15" ht="48" customHeight="1" thickBot="1">
      <c r="A827" s="136">
        <f t="shared" si="13"/>
        <v>818</v>
      </c>
      <c r="B827" s="136" t="s">
        <v>2537</v>
      </c>
      <c r="C827" s="125"/>
      <c r="D827" s="144"/>
      <c r="E827" s="134">
        <v>4080</v>
      </c>
      <c r="F827" s="144"/>
      <c r="G827" s="95"/>
      <c r="H827" s="89"/>
      <c r="I827" s="135"/>
      <c r="J827" s="151" t="s">
        <v>2523</v>
      </c>
      <c r="K827" s="92">
        <v>42503</v>
      </c>
      <c r="L827" s="144" t="s">
        <v>2538</v>
      </c>
      <c r="M827" s="95" t="s">
        <v>20</v>
      </c>
      <c r="N827" s="95" t="s">
        <v>83</v>
      </c>
      <c r="O827" s="95" t="s">
        <v>2539</v>
      </c>
    </row>
    <row r="828" spans="1:15" ht="48" customHeight="1" thickBot="1">
      <c r="A828" s="136">
        <f t="shared" si="13"/>
        <v>819</v>
      </c>
      <c r="B828" s="136" t="s">
        <v>2540</v>
      </c>
      <c r="C828" s="125"/>
      <c r="D828" s="144"/>
      <c r="E828" s="134">
        <v>4080</v>
      </c>
      <c r="F828" s="144"/>
      <c r="G828" s="95"/>
      <c r="H828" s="89"/>
      <c r="I828" s="135"/>
      <c r="J828" s="151" t="s">
        <v>2523</v>
      </c>
      <c r="K828" s="92">
        <v>42503</v>
      </c>
      <c r="L828" s="144" t="s">
        <v>2541</v>
      </c>
      <c r="M828" s="95" t="s">
        <v>20</v>
      </c>
      <c r="N828" s="95" t="s">
        <v>83</v>
      </c>
      <c r="O828" s="95" t="s">
        <v>2542</v>
      </c>
    </row>
    <row r="829" spans="1:15" ht="48" customHeight="1" thickBot="1">
      <c r="A829" s="136">
        <f t="shared" si="13"/>
        <v>820</v>
      </c>
      <c r="B829" s="136" t="s">
        <v>2543</v>
      </c>
      <c r="C829" s="125"/>
      <c r="D829" s="144"/>
      <c r="E829" s="134">
        <v>4080</v>
      </c>
      <c r="F829" s="144"/>
      <c r="G829" s="95"/>
      <c r="H829" s="89"/>
      <c r="I829" s="135"/>
      <c r="J829" s="151" t="s">
        <v>2523</v>
      </c>
      <c r="K829" s="92">
        <v>42503</v>
      </c>
      <c r="L829" s="144" t="s">
        <v>2544</v>
      </c>
      <c r="M829" s="95" t="s">
        <v>20</v>
      </c>
      <c r="N829" s="95" t="s">
        <v>83</v>
      </c>
      <c r="O829" s="95" t="s">
        <v>2545</v>
      </c>
    </row>
    <row r="830" spans="1:15" ht="48" customHeight="1" thickBot="1">
      <c r="A830" s="136">
        <f t="shared" si="13"/>
        <v>821</v>
      </c>
      <c r="B830" s="136" t="s">
        <v>2546</v>
      </c>
      <c r="C830" s="125"/>
      <c r="D830" s="144"/>
      <c r="E830" s="134">
        <v>4080</v>
      </c>
      <c r="F830" s="144"/>
      <c r="G830" s="95"/>
      <c r="H830" s="89"/>
      <c r="I830" s="135"/>
      <c r="J830" s="151" t="s">
        <v>2523</v>
      </c>
      <c r="K830" s="92">
        <v>42503</v>
      </c>
      <c r="L830" s="144" t="s">
        <v>2547</v>
      </c>
      <c r="M830" s="95" t="s">
        <v>20</v>
      </c>
      <c r="N830" s="95" t="s">
        <v>83</v>
      </c>
      <c r="O830" s="95" t="s">
        <v>2548</v>
      </c>
    </row>
    <row r="831" spans="1:15" ht="48" customHeight="1" thickBot="1">
      <c r="A831" s="136">
        <f t="shared" si="13"/>
        <v>822</v>
      </c>
      <c r="B831" s="136" t="s">
        <v>2549</v>
      </c>
      <c r="C831" s="125"/>
      <c r="D831" s="144"/>
      <c r="E831" s="134">
        <v>4080</v>
      </c>
      <c r="F831" s="144"/>
      <c r="G831" s="95"/>
      <c r="H831" s="89"/>
      <c r="I831" s="135"/>
      <c r="J831" s="151" t="s">
        <v>2523</v>
      </c>
      <c r="K831" s="92">
        <v>42503</v>
      </c>
      <c r="L831" s="144" t="s">
        <v>2550</v>
      </c>
      <c r="M831" s="95" t="s">
        <v>20</v>
      </c>
      <c r="N831" s="95" t="s">
        <v>83</v>
      </c>
      <c r="O831" s="95" t="s">
        <v>2551</v>
      </c>
    </row>
    <row r="832" spans="1:15" ht="48" customHeight="1" thickBot="1">
      <c r="A832" s="136">
        <f t="shared" si="13"/>
        <v>823</v>
      </c>
      <c r="B832" s="136" t="s">
        <v>2552</v>
      </c>
      <c r="C832" s="125"/>
      <c r="D832" s="144"/>
      <c r="E832" s="134">
        <v>10797.28</v>
      </c>
      <c r="F832" s="144"/>
      <c r="G832" s="95"/>
      <c r="H832" s="89"/>
      <c r="I832" s="135"/>
      <c r="J832" s="151" t="s">
        <v>2553</v>
      </c>
      <c r="K832" s="92">
        <v>42506</v>
      </c>
      <c r="L832" s="144" t="s">
        <v>2554</v>
      </c>
      <c r="M832" s="95" t="s">
        <v>20</v>
      </c>
      <c r="N832" s="95" t="s">
        <v>1961</v>
      </c>
      <c r="O832" s="95" t="s">
        <v>1961</v>
      </c>
    </row>
    <row r="833" spans="1:15" ht="48" customHeight="1" thickBot="1">
      <c r="A833" s="136">
        <f t="shared" si="13"/>
        <v>824</v>
      </c>
      <c r="B833" s="136" t="s">
        <v>2555</v>
      </c>
      <c r="C833" s="125"/>
      <c r="D833" s="144"/>
      <c r="E833" s="134">
        <v>9200</v>
      </c>
      <c r="F833" s="144"/>
      <c r="G833" s="95"/>
      <c r="H833" s="89"/>
      <c r="I833" s="135"/>
      <c r="J833" s="151" t="s">
        <v>2556</v>
      </c>
      <c r="K833" s="92">
        <v>42510</v>
      </c>
      <c r="L833" s="144" t="s">
        <v>2557</v>
      </c>
      <c r="M833" s="95" t="s">
        <v>20</v>
      </c>
      <c r="N833" s="95" t="s">
        <v>759</v>
      </c>
      <c r="O833" s="95" t="s">
        <v>503</v>
      </c>
    </row>
    <row r="834" spans="1:15" ht="48" customHeight="1" thickBot="1">
      <c r="A834" s="136">
        <f t="shared" si="13"/>
        <v>825</v>
      </c>
      <c r="B834" s="136" t="s">
        <v>2558</v>
      </c>
      <c r="C834" s="125"/>
      <c r="D834" s="144"/>
      <c r="F834" s="144"/>
      <c r="G834" s="95"/>
      <c r="H834" s="89"/>
      <c r="I834" s="134">
        <v>4000</v>
      </c>
      <c r="J834" s="151" t="s">
        <v>2559</v>
      </c>
      <c r="K834" s="92">
        <v>42522</v>
      </c>
      <c r="L834" s="144" t="s">
        <v>2560</v>
      </c>
      <c r="M834" s="95" t="s">
        <v>20</v>
      </c>
      <c r="N834" s="95" t="s">
        <v>759</v>
      </c>
      <c r="O834" s="95" t="s">
        <v>503</v>
      </c>
    </row>
    <row r="835" spans="1:15" ht="48" customHeight="1" thickBot="1">
      <c r="A835" s="136">
        <f t="shared" si="13"/>
        <v>826</v>
      </c>
      <c r="B835" s="136" t="s">
        <v>2561</v>
      </c>
      <c r="C835" s="125"/>
      <c r="D835" s="144"/>
      <c r="E835" s="134"/>
      <c r="F835" s="144"/>
      <c r="G835" s="95"/>
      <c r="H835" s="89"/>
      <c r="I835" s="135">
        <v>1300</v>
      </c>
      <c r="J835" s="151" t="s">
        <v>2559</v>
      </c>
      <c r="K835" s="92">
        <v>42522</v>
      </c>
      <c r="L835" s="144" t="s">
        <v>2562</v>
      </c>
      <c r="M835" s="95" t="s">
        <v>20</v>
      </c>
      <c r="N835" s="95" t="s">
        <v>759</v>
      </c>
      <c r="O835" s="95" t="s">
        <v>503</v>
      </c>
    </row>
    <row r="836" spans="1:15" ht="48" customHeight="1" thickBot="1">
      <c r="A836" s="136">
        <f t="shared" si="13"/>
        <v>827</v>
      </c>
      <c r="B836" s="136" t="s">
        <v>2563</v>
      </c>
      <c r="C836" s="125"/>
      <c r="D836" s="144"/>
      <c r="E836" s="135">
        <v>529</v>
      </c>
      <c r="F836" s="144"/>
      <c r="G836" s="95"/>
      <c r="H836" s="89"/>
      <c r="I836" s="135"/>
      <c r="J836" s="151" t="s">
        <v>2564</v>
      </c>
      <c r="K836" s="92">
        <v>42551</v>
      </c>
      <c r="L836" s="144" t="s">
        <v>2565</v>
      </c>
      <c r="M836" s="95" t="s">
        <v>20</v>
      </c>
      <c r="N836" s="95" t="s">
        <v>1961</v>
      </c>
      <c r="O836" s="95"/>
    </row>
    <row r="837" spans="1:15" ht="48" customHeight="1" thickBot="1">
      <c r="A837" s="136">
        <f t="shared" si="13"/>
        <v>828</v>
      </c>
      <c r="B837" s="136" t="s">
        <v>2563</v>
      </c>
      <c r="C837" s="125"/>
      <c r="D837" s="144"/>
      <c r="E837" s="135">
        <v>529</v>
      </c>
      <c r="F837" s="144"/>
      <c r="G837" s="95"/>
      <c r="H837" s="89"/>
      <c r="I837" s="135"/>
      <c r="J837" s="151" t="s">
        <v>2564</v>
      </c>
      <c r="K837" s="92">
        <v>42551</v>
      </c>
      <c r="L837" s="144" t="s">
        <v>2566</v>
      </c>
      <c r="M837" s="95" t="s">
        <v>20</v>
      </c>
      <c r="N837" s="95" t="s">
        <v>1961</v>
      </c>
      <c r="O837" s="95"/>
    </row>
    <row r="838" spans="1:15" ht="48" customHeight="1" thickBot="1">
      <c r="A838" s="136">
        <f t="shared" si="13"/>
        <v>829</v>
      </c>
      <c r="B838" s="136" t="s">
        <v>2563</v>
      </c>
      <c r="C838" s="125"/>
      <c r="D838" s="144"/>
      <c r="E838" s="135">
        <v>529</v>
      </c>
      <c r="F838" s="144"/>
      <c r="G838" s="95"/>
      <c r="H838" s="89"/>
      <c r="I838" s="135"/>
      <c r="J838" s="151" t="s">
        <v>2564</v>
      </c>
      <c r="K838" s="92">
        <v>42551</v>
      </c>
      <c r="L838" s="144" t="s">
        <v>2567</v>
      </c>
      <c r="M838" s="95" t="s">
        <v>20</v>
      </c>
      <c r="N838" s="95" t="s">
        <v>1961</v>
      </c>
      <c r="O838" s="95"/>
    </row>
    <row r="839" spans="1:15" ht="48" customHeight="1" thickBot="1">
      <c r="A839" s="136">
        <f t="shared" si="13"/>
        <v>830</v>
      </c>
      <c r="B839" s="136" t="s">
        <v>2563</v>
      </c>
      <c r="C839" s="125"/>
      <c r="D839" s="144"/>
      <c r="E839" s="135">
        <v>529</v>
      </c>
      <c r="F839" s="144"/>
      <c r="G839" s="95"/>
      <c r="H839" s="89"/>
      <c r="I839" s="135"/>
      <c r="J839" s="151" t="s">
        <v>2564</v>
      </c>
      <c r="K839" s="92">
        <v>42551</v>
      </c>
      <c r="L839" s="144" t="s">
        <v>2568</v>
      </c>
      <c r="M839" s="95" t="s">
        <v>20</v>
      </c>
      <c r="N839" s="95" t="s">
        <v>1961</v>
      </c>
      <c r="O839" s="95"/>
    </row>
    <row r="840" spans="1:15" ht="48" customHeight="1" thickBot="1">
      <c r="A840" s="136">
        <f t="shared" si="13"/>
        <v>831</v>
      </c>
      <c r="B840" s="136" t="s">
        <v>2569</v>
      </c>
      <c r="C840" s="125"/>
      <c r="D840" s="144"/>
      <c r="E840" s="135">
        <v>275</v>
      </c>
      <c r="F840" s="144"/>
      <c r="G840" s="95"/>
      <c r="H840" s="89"/>
      <c r="I840" s="135"/>
      <c r="J840" s="151" t="s">
        <v>2570</v>
      </c>
      <c r="K840" s="92">
        <v>42557</v>
      </c>
      <c r="L840" s="144" t="s">
        <v>2571</v>
      </c>
      <c r="M840" s="95" t="s">
        <v>20</v>
      </c>
      <c r="N840" s="95" t="s">
        <v>1961</v>
      </c>
      <c r="O840" s="95"/>
    </row>
    <row r="841" spans="1:15" ht="48" customHeight="1" thickBot="1">
      <c r="A841" s="136">
        <f t="shared" si="13"/>
        <v>832</v>
      </c>
      <c r="B841" s="136" t="s">
        <v>2569</v>
      </c>
      <c r="C841" s="125"/>
      <c r="D841" s="144"/>
      <c r="E841" s="135">
        <v>275</v>
      </c>
      <c r="F841" s="144"/>
      <c r="G841" s="95"/>
      <c r="H841" s="89"/>
      <c r="I841" s="135"/>
      <c r="J841" s="151" t="s">
        <v>2570</v>
      </c>
      <c r="K841" s="92">
        <v>42557</v>
      </c>
      <c r="L841" s="144" t="s">
        <v>2572</v>
      </c>
      <c r="M841" s="95" t="s">
        <v>20</v>
      </c>
      <c r="N841" s="95" t="s">
        <v>1961</v>
      </c>
      <c r="O841" s="95"/>
    </row>
    <row r="842" spans="1:15" ht="48" customHeight="1" thickBot="1">
      <c r="A842" s="136">
        <f t="shared" si="13"/>
        <v>833</v>
      </c>
      <c r="B842" s="136" t="s">
        <v>2569</v>
      </c>
      <c r="C842" s="125"/>
      <c r="D842" s="144"/>
      <c r="E842" s="135">
        <v>275</v>
      </c>
      <c r="F842" s="144"/>
      <c r="G842" s="95"/>
      <c r="H842" s="89"/>
      <c r="I842" s="135"/>
      <c r="J842" s="151" t="s">
        <v>2570</v>
      </c>
      <c r="K842" s="92">
        <v>42557</v>
      </c>
      <c r="L842" s="144" t="s">
        <v>2573</v>
      </c>
      <c r="M842" s="95" t="s">
        <v>20</v>
      </c>
      <c r="N842" s="95" t="s">
        <v>1961</v>
      </c>
      <c r="O842" s="95"/>
    </row>
    <row r="843" spans="1:15" ht="48" customHeight="1" thickBot="1">
      <c r="A843" s="136">
        <f t="shared" si="13"/>
        <v>834</v>
      </c>
      <c r="B843" s="136" t="s">
        <v>2569</v>
      </c>
      <c r="C843" s="125"/>
      <c r="D843" s="144"/>
      <c r="E843" s="135">
        <v>275</v>
      </c>
      <c r="F843" s="144"/>
      <c r="G843" s="95"/>
      <c r="H843" s="89"/>
      <c r="I843" s="135"/>
      <c r="J843" s="151" t="s">
        <v>2570</v>
      </c>
      <c r="K843" s="92">
        <v>42557</v>
      </c>
      <c r="L843" s="144" t="s">
        <v>2574</v>
      </c>
      <c r="M843" s="95" t="s">
        <v>20</v>
      </c>
      <c r="N843" s="95" t="s">
        <v>1961</v>
      </c>
      <c r="O843" s="95"/>
    </row>
    <row r="844" spans="1:15" ht="48" customHeight="1" thickBot="1">
      <c r="A844" s="136">
        <f t="shared" si="13"/>
        <v>835</v>
      </c>
      <c r="B844" s="136" t="s">
        <v>2569</v>
      </c>
      <c r="C844" s="125"/>
      <c r="D844" s="144"/>
      <c r="E844" s="135">
        <v>275</v>
      </c>
      <c r="F844" s="144"/>
      <c r="G844" s="95"/>
      <c r="H844" s="89"/>
      <c r="I844" s="135"/>
      <c r="J844" s="151" t="s">
        <v>2570</v>
      </c>
      <c r="K844" s="92">
        <v>42557</v>
      </c>
      <c r="L844" s="144" t="s">
        <v>2575</v>
      </c>
      <c r="M844" s="95" t="s">
        <v>20</v>
      </c>
      <c r="N844" s="95" t="s">
        <v>1961</v>
      </c>
      <c r="O844" s="95"/>
    </row>
    <row r="845" spans="1:15" ht="48" customHeight="1" thickBot="1">
      <c r="A845" s="136">
        <f t="shared" si="13"/>
        <v>836</v>
      </c>
      <c r="B845" s="136" t="s">
        <v>2569</v>
      </c>
      <c r="C845" s="125"/>
      <c r="D845" s="144"/>
      <c r="E845" s="135">
        <v>275</v>
      </c>
      <c r="F845" s="144"/>
      <c r="G845" s="95"/>
      <c r="H845" s="89"/>
      <c r="I845" s="135"/>
      <c r="J845" s="151" t="s">
        <v>2570</v>
      </c>
      <c r="K845" s="92">
        <v>42557</v>
      </c>
      <c r="L845" s="144" t="s">
        <v>2576</v>
      </c>
      <c r="M845" s="95" t="s">
        <v>20</v>
      </c>
      <c r="N845" s="95" t="s">
        <v>1961</v>
      </c>
      <c r="O845" s="95"/>
    </row>
    <row r="846" spans="1:15" ht="48" customHeight="1" thickBot="1">
      <c r="A846" s="136">
        <f t="shared" si="13"/>
        <v>837</v>
      </c>
      <c r="B846" s="136" t="s">
        <v>2569</v>
      </c>
      <c r="C846" s="125"/>
      <c r="D846" s="144"/>
      <c r="E846" s="135">
        <v>275</v>
      </c>
      <c r="F846" s="144"/>
      <c r="G846" s="95"/>
      <c r="H846" s="89"/>
      <c r="I846" s="135"/>
      <c r="J846" s="151" t="s">
        <v>2570</v>
      </c>
      <c r="K846" s="92">
        <v>42557</v>
      </c>
      <c r="L846" s="144" t="s">
        <v>2577</v>
      </c>
      <c r="M846" s="95" t="s">
        <v>20</v>
      </c>
      <c r="N846" s="95" t="s">
        <v>1961</v>
      </c>
      <c r="O846" s="95"/>
    </row>
    <row r="847" spans="1:15" ht="48" customHeight="1" thickBot="1">
      <c r="A847" s="136">
        <f t="shared" si="13"/>
        <v>838</v>
      </c>
      <c r="B847" s="136" t="s">
        <v>2569</v>
      </c>
      <c r="C847" s="125"/>
      <c r="D847" s="144"/>
      <c r="E847" s="135">
        <v>275</v>
      </c>
      <c r="F847" s="144"/>
      <c r="G847" s="95"/>
      <c r="H847" s="89"/>
      <c r="I847" s="135"/>
      <c r="J847" s="151" t="s">
        <v>2570</v>
      </c>
      <c r="K847" s="92">
        <v>42557</v>
      </c>
      <c r="L847" s="144" t="s">
        <v>2578</v>
      </c>
      <c r="M847" s="95" t="s">
        <v>20</v>
      </c>
      <c r="N847" s="95" t="s">
        <v>1961</v>
      </c>
      <c r="O847" s="95"/>
    </row>
    <row r="848" spans="1:15" ht="48" customHeight="1" thickBot="1">
      <c r="A848" s="136">
        <f t="shared" si="13"/>
        <v>839</v>
      </c>
      <c r="B848" s="136" t="s">
        <v>2569</v>
      </c>
      <c r="C848" s="125"/>
      <c r="D848" s="144"/>
      <c r="E848" s="135">
        <v>275</v>
      </c>
      <c r="F848" s="144"/>
      <c r="G848" s="95"/>
      <c r="H848" s="89"/>
      <c r="I848" s="135"/>
      <c r="J848" s="151" t="s">
        <v>2570</v>
      </c>
      <c r="K848" s="92">
        <v>42557</v>
      </c>
      <c r="L848" s="144" t="s">
        <v>2579</v>
      </c>
      <c r="M848" s="95" t="s">
        <v>20</v>
      </c>
      <c r="N848" s="95" t="s">
        <v>1961</v>
      </c>
      <c r="O848" s="95"/>
    </row>
    <row r="849" spans="1:15" ht="48" customHeight="1" thickBot="1">
      <c r="A849" s="136">
        <f t="shared" si="13"/>
        <v>840</v>
      </c>
      <c r="B849" s="136" t="s">
        <v>2569</v>
      </c>
      <c r="C849" s="125"/>
      <c r="D849" s="144"/>
      <c r="E849" s="135">
        <v>275</v>
      </c>
      <c r="F849" s="144"/>
      <c r="G849" s="95"/>
      <c r="H849" s="89"/>
      <c r="I849" s="135"/>
      <c r="J849" s="151" t="s">
        <v>2570</v>
      </c>
      <c r="K849" s="92">
        <v>42557</v>
      </c>
      <c r="L849" s="144" t="s">
        <v>2580</v>
      </c>
      <c r="M849" s="95" t="s">
        <v>20</v>
      </c>
      <c r="N849" s="95" t="s">
        <v>1961</v>
      </c>
      <c r="O849" s="95"/>
    </row>
    <row r="850" spans="1:15" ht="48" customHeight="1" thickBot="1">
      <c r="A850" s="136">
        <f t="shared" si="13"/>
        <v>841</v>
      </c>
      <c r="B850" s="136" t="s">
        <v>2569</v>
      </c>
      <c r="C850" s="125"/>
      <c r="D850" s="144"/>
      <c r="E850" s="135">
        <v>275</v>
      </c>
      <c r="F850" s="144"/>
      <c r="G850" s="95"/>
      <c r="H850" s="89"/>
      <c r="I850" s="135"/>
      <c r="J850" s="151" t="s">
        <v>2570</v>
      </c>
      <c r="K850" s="92">
        <v>42557</v>
      </c>
      <c r="L850" s="144" t="s">
        <v>2581</v>
      </c>
      <c r="M850" s="95" t="s">
        <v>20</v>
      </c>
      <c r="N850" s="95" t="s">
        <v>1961</v>
      </c>
      <c r="O850" s="95"/>
    </row>
    <row r="851" spans="1:15" ht="48" customHeight="1" thickBot="1">
      <c r="A851" s="136">
        <f t="shared" si="13"/>
        <v>842</v>
      </c>
      <c r="B851" s="136" t="s">
        <v>2569</v>
      </c>
      <c r="C851" s="125"/>
      <c r="D851" s="144"/>
      <c r="E851" s="135">
        <v>275</v>
      </c>
      <c r="F851" s="144"/>
      <c r="G851" s="95"/>
      <c r="H851" s="89"/>
      <c r="I851" s="135"/>
      <c r="J851" s="151" t="s">
        <v>2570</v>
      </c>
      <c r="K851" s="92">
        <v>42557</v>
      </c>
      <c r="L851" s="144" t="s">
        <v>2582</v>
      </c>
      <c r="M851" s="95" t="s">
        <v>20</v>
      </c>
      <c r="N851" s="95" t="s">
        <v>1961</v>
      </c>
      <c r="O851" s="95"/>
    </row>
    <row r="852" spans="1:15" ht="48" customHeight="1" thickBot="1">
      <c r="A852" s="136">
        <f t="shared" si="13"/>
        <v>843</v>
      </c>
      <c r="B852" s="136" t="s">
        <v>2569</v>
      </c>
      <c r="C852" s="125"/>
      <c r="D852" s="144"/>
      <c r="E852" s="135">
        <v>275</v>
      </c>
      <c r="F852" s="144"/>
      <c r="G852" s="95"/>
      <c r="H852" s="89"/>
      <c r="I852" s="135"/>
      <c r="J852" s="151" t="s">
        <v>2570</v>
      </c>
      <c r="K852" s="92">
        <v>42557</v>
      </c>
      <c r="L852" s="144" t="s">
        <v>2583</v>
      </c>
      <c r="M852" s="95" t="s">
        <v>20</v>
      </c>
      <c r="N852" s="95" t="s">
        <v>1961</v>
      </c>
      <c r="O852" s="95"/>
    </row>
    <row r="853" spans="1:15" ht="48" customHeight="1" thickBot="1">
      <c r="A853" s="136">
        <f t="shared" si="13"/>
        <v>844</v>
      </c>
      <c r="B853" s="136" t="s">
        <v>2569</v>
      </c>
      <c r="C853" s="125"/>
      <c r="D853" s="144"/>
      <c r="E853" s="135">
        <v>275</v>
      </c>
      <c r="F853" s="144"/>
      <c r="G853" s="95"/>
      <c r="H853" s="89"/>
      <c r="I853" s="135"/>
      <c r="J853" s="151" t="s">
        <v>2570</v>
      </c>
      <c r="K853" s="92">
        <v>42557</v>
      </c>
      <c r="L853" s="144" t="s">
        <v>2584</v>
      </c>
      <c r="M853" s="95" t="s">
        <v>20</v>
      </c>
      <c r="N853" s="95" t="s">
        <v>1961</v>
      </c>
      <c r="O853" s="95"/>
    </row>
    <row r="854" spans="1:15" ht="48" customHeight="1" thickBot="1">
      <c r="A854" s="136">
        <f t="shared" si="13"/>
        <v>845</v>
      </c>
      <c r="B854" s="136" t="s">
        <v>2569</v>
      </c>
      <c r="C854" s="125"/>
      <c r="D854" s="144"/>
      <c r="E854" s="135">
        <v>275</v>
      </c>
      <c r="F854" s="144"/>
      <c r="G854" s="95"/>
      <c r="H854" s="89"/>
      <c r="I854" s="135"/>
      <c r="J854" s="151" t="s">
        <v>2570</v>
      </c>
      <c r="K854" s="92">
        <v>42557</v>
      </c>
      <c r="L854" s="144" t="s">
        <v>2585</v>
      </c>
      <c r="M854" s="95" t="s">
        <v>20</v>
      </c>
      <c r="N854" s="95" t="s">
        <v>1961</v>
      </c>
      <c r="O854" s="95"/>
    </row>
    <row r="855" spans="1:15" ht="48" customHeight="1" thickBot="1">
      <c r="A855" s="136">
        <f t="shared" si="13"/>
        <v>846</v>
      </c>
      <c r="B855" s="136" t="s">
        <v>2569</v>
      </c>
      <c r="C855" s="125"/>
      <c r="D855" s="144"/>
      <c r="E855" s="135">
        <v>275</v>
      </c>
      <c r="F855" s="144"/>
      <c r="G855" s="95"/>
      <c r="H855" s="89"/>
      <c r="I855" s="135"/>
      <c r="J855" s="151" t="s">
        <v>2570</v>
      </c>
      <c r="K855" s="92">
        <v>42557</v>
      </c>
      <c r="L855" s="144" t="s">
        <v>2586</v>
      </c>
      <c r="M855" s="95" t="s">
        <v>20</v>
      </c>
      <c r="N855" s="95" t="s">
        <v>1961</v>
      </c>
      <c r="O855" s="95"/>
    </row>
    <row r="856" spans="1:15" ht="48" customHeight="1" thickBot="1">
      <c r="A856" s="136">
        <f t="shared" si="13"/>
        <v>847</v>
      </c>
      <c r="B856" s="136" t="s">
        <v>2569</v>
      </c>
      <c r="C856" s="125"/>
      <c r="D856" s="144"/>
      <c r="E856" s="135">
        <v>275</v>
      </c>
      <c r="F856" s="144"/>
      <c r="G856" s="95"/>
      <c r="H856" s="89"/>
      <c r="I856" s="135"/>
      <c r="J856" s="151" t="s">
        <v>2570</v>
      </c>
      <c r="K856" s="92">
        <v>42557</v>
      </c>
      <c r="L856" s="144" t="s">
        <v>2587</v>
      </c>
      <c r="M856" s="95" t="s">
        <v>20</v>
      </c>
      <c r="N856" s="95" t="s">
        <v>1961</v>
      </c>
      <c r="O856" s="95"/>
    </row>
    <row r="857" spans="1:15" ht="48" customHeight="1" thickBot="1">
      <c r="A857" s="136">
        <f t="shared" si="13"/>
        <v>848</v>
      </c>
      <c r="B857" s="136" t="s">
        <v>2569</v>
      </c>
      <c r="C857" s="125"/>
      <c r="D857" s="144"/>
      <c r="E857" s="135">
        <v>275</v>
      </c>
      <c r="F857" s="144"/>
      <c r="G857" s="95"/>
      <c r="H857" s="89"/>
      <c r="I857" s="135"/>
      <c r="J857" s="151" t="s">
        <v>2570</v>
      </c>
      <c r="K857" s="92">
        <v>42557</v>
      </c>
      <c r="L857" s="144" t="s">
        <v>2588</v>
      </c>
      <c r="M857" s="95" t="s">
        <v>20</v>
      </c>
      <c r="N857" s="95" t="s">
        <v>1961</v>
      </c>
      <c r="O857" s="95"/>
    </row>
    <row r="858" spans="1:15" ht="48" customHeight="1" thickBot="1">
      <c r="A858" s="136">
        <f t="shared" si="13"/>
        <v>849</v>
      </c>
      <c r="B858" s="136" t="s">
        <v>2569</v>
      </c>
      <c r="C858" s="125"/>
      <c r="D858" s="144"/>
      <c r="E858" s="135">
        <v>275</v>
      </c>
      <c r="F858" s="144"/>
      <c r="G858" s="95"/>
      <c r="H858" s="89"/>
      <c r="I858" s="135"/>
      <c r="J858" s="151" t="s">
        <v>2570</v>
      </c>
      <c r="K858" s="92">
        <v>42557</v>
      </c>
      <c r="L858" s="144" t="s">
        <v>2589</v>
      </c>
      <c r="M858" s="95" t="s">
        <v>20</v>
      </c>
      <c r="N858" s="95" t="s">
        <v>1961</v>
      </c>
      <c r="O858" s="95"/>
    </row>
    <row r="859" spans="1:15" ht="48" customHeight="1" thickBot="1">
      <c r="A859" s="136">
        <f t="shared" si="13"/>
        <v>850</v>
      </c>
      <c r="B859" s="136" t="s">
        <v>2569</v>
      </c>
      <c r="C859" s="125"/>
      <c r="D859" s="144"/>
      <c r="E859" s="135">
        <v>275</v>
      </c>
      <c r="F859" s="144"/>
      <c r="G859" s="95"/>
      <c r="H859" s="89"/>
      <c r="I859" s="135"/>
      <c r="J859" s="151" t="s">
        <v>2570</v>
      </c>
      <c r="K859" s="92">
        <v>42557</v>
      </c>
      <c r="L859" s="144" t="s">
        <v>2590</v>
      </c>
      <c r="M859" s="95" t="s">
        <v>20</v>
      </c>
      <c r="N859" s="95" t="s">
        <v>1961</v>
      </c>
      <c r="O859" s="95"/>
    </row>
    <row r="860" spans="1:15" ht="48" customHeight="1" thickBot="1">
      <c r="A860" s="136">
        <f t="shared" si="13"/>
        <v>851</v>
      </c>
      <c r="B860" s="136" t="s">
        <v>2591</v>
      </c>
      <c r="C860" s="125"/>
      <c r="D860" s="144"/>
      <c r="E860" s="134"/>
      <c r="F860" s="144"/>
      <c r="G860" s="95"/>
      <c r="H860" s="89"/>
      <c r="I860" s="135">
        <v>659</v>
      </c>
      <c r="J860" s="151" t="s">
        <v>2592</v>
      </c>
      <c r="K860" s="92">
        <v>42557</v>
      </c>
      <c r="L860" s="144" t="s">
        <v>2593</v>
      </c>
      <c r="M860" s="95" t="s">
        <v>20</v>
      </c>
      <c r="N860" s="95" t="s">
        <v>1555</v>
      </c>
      <c r="O860" s="95" t="s">
        <v>813</v>
      </c>
    </row>
    <row r="861" spans="1:15" ht="48" customHeight="1" thickBot="1">
      <c r="A861" s="136">
        <f t="shared" si="13"/>
        <v>852</v>
      </c>
      <c r="B861" s="136" t="s">
        <v>2594</v>
      </c>
      <c r="C861" s="125"/>
      <c r="D861" s="144"/>
      <c r="E861" s="134"/>
      <c r="F861" s="144"/>
      <c r="G861" s="95"/>
      <c r="H861" s="89"/>
      <c r="I861" s="135">
        <v>219</v>
      </c>
      <c r="J861" s="151" t="s">
        <v>2595</v>
      </c>
      <c r="K861" s="92">
        <v>42556</v>
      </c>
      <c r="L861" s="144" t="s">
        <v>2596</v>
      </c>
      <c r="M861" s="95" t="s">
        <v>20</v>
      </c>
      <c r="N861" s="95" t="s">
        <v>1961</v>
      </c>
      <c r="O861" s="95"/>
    </row>
    <row r="862" spans="1:15" ht="48" customHeight="1" thickBot="1">
      <c r="A862" s="136">
        <f t="shared" si="13"/>
        <v>853</v>
      </c>
      <c r="B862" s="136" t="s">
        <v>2594</v>
      </c>
      <c r="C862" s="125"/>
      <c r="D862" s="144"/>
      <c r="E862" s="134"/>
      <c r="F862" s="144"/>
      <c r="G862" s="95"/>
      <c r="H862" s="89"/>
      <c r="I862" s="135">
        <v>219</v>
      </c>
      <c r="J862" s="151" t="s">
        <v>2595</v>
      </c>
      <c r="K862" s="92">
        <v>42556</v>
      </c>
      <c r="L862" s="144" t="s">
        <v>2597</v>
      </c>
      <c r="M862" s="95" t="s">
        <v>20</v>
      </c>
      <c r="N862" s="95" t="s">
        <v>1961</v>
      </c>
      <c r="O862" s="95"/>
    </row>
    <row r="863" spans="1:15" ht="48" customHeight="1" thickBot="1">
      <c r="A863" s="136">
        <f t="shared" si="13"/>
        <v>854</v>
      </c>
      <c r="B863" s="136" t="s">
        <v>2598</v>
      </c>
      <c r="C863" s="125"/>
      <c r="D863" s="144"/>
      <c r="E863" s="134"/>
      <c r="F863" s="144"/>
      <c r="G863" s="95"/>
      <c r="H863" s="89"/>
      <c r="I863" s="135">
        <v>1635.6</v>
      </c>
      <c r="J863" s="151" t="s">
        <v>2599</v>
      </c>
      <c r="K863" s="92">
        <v>42564</v>
      </c>
      <c r="L863" s="144" t="s">
        <v>2600</v>
      </c>
      <c r="M863" s="95" t="s">
        <v>20</v>
      </c>
      <c r="N863" s="95" t="s">
        <v>378</v>
      </c>
      <c r="O863" s="95" t="s">
        <v>379</v>
      </c>
    </row>
    <row r="864" spans="1:15" ht="48" customHeight="1" thickBot="1">
      <c r="A864" s="136">
        <f t="shared" si="13"/>
        <v>855</v>
      </c>
      <c r="B864" s="136" t="s">
        <v>2601</v>
      </c>
      <c r="C864" s="125"/>
      <c r="D864" s="144"/>
      <c r="E864" s="134"/>
      <c r="F864" s="144"/>
      <c r="G864" s="95"/>
      <c r="H864" s="89"/>
      <c r="I864" s="135">
        <v>707.6</v>
      </c>
      <c r="J864" s="151" t="s">
        <v>2602</v>
      </c>
      <c r="K864" s="92">
        <v>42578</v>
      </c>
      <c r="L864" s="144" t="s">
        <v>2603</v>
      </c>
      <c r="M864" s="95" t="s">
        <v>20</v>
      </c>
      <c r="N864" s="95" t="s">
        <v>378</v>
      </c>
      <c r="O864" s="95" t="s">
        <v>379</v>
      </c>
    </row>
    <row r="865" spans="1:15" ht="48" customHeight="1" thickBot="1">
      <c r="A865" s="136">
        <f t="shared" ref="A865:A870" si="14">A864+1</f>
        <v>856</v>
      </c>
      <c r="B865" s="136" t="s">
        <v>2604</v>
      </c>
      <c r="C865" s="125"/>
      <c r="D865" s="144"/>
      <c r="E865" s="134">
        <v>5568</v>
      </c>
      <c r="F865" s="144"/>
      <c r="G865" s="95"/>
      <c r="H865" s="89"/>
      <c r="I865" s="135"/>
      <c r="J865" s="151" t="s">
        <v>2605</v>
      </c>
      <c r="K865" s="92">
        <v>42636</v>
      </c>
      <c r="L865" s="144"/>
      <c r="M865" s="95" t="s">
        <v>20</v>
      </c>
      <c r="N865" s="95" t="s">
        <v>2606</v>
      </c>
      <c r="O865" s="95"/>
    </row>
    <row r="866" spans="1:15" ht="48" customHeight="1" thickBot="1">
      <c r="A866" s="136">
        <f t="shared" si="14"/>
        <v>857</v>
      </c>
      <c r="B866" s="136" t="s">
        <v>2607</v>
      </c>
      <c r="C866" s="125"/>
      <c r="D866" s="144"/>
      <c r="E866" s="144"/>
      <c r="F866" s="144"/>
      <c r="G866" s="95"/>
      <c r="H866" s="89"/>
      <c r="I866" s="134">
        <v>11214.16</v>
      </c>
      <c r="J866" s="151" t="s">
        <v>2608</v>
      </c>
      <c r="K866" s="92">
        <v>42673</v>
      </c>
      <c r="L866" s="144"/>
      <c r="M866" s="95" t="s">
        <v>20</v>
      </c>
      <c r="N866" s="95" t="s">
        <v>833</v>
      </c>
      <c r="O866" s="95" t="s">
        <v>70</v>
      </c>
    </row>
    <row r="867" spans="1:15" ht="48" customHeight="1" thickBot="1">
      <c r="A867" s="136">
        <f t="shared" si="14"/>
        <v>858</v>
      </c>
      <c r="B867" s="136" t="s">
        <v>2609</v>
      </c>
      <c r="C867" s="125"/>
      <c r="D867" s="144"/>
      <c r="E867" s="144"/>
      <c r="F867" s="144"/>
      <c r="G867" s="95"/>
      <c r="H867" s="89"/>
      <c r="I867" s="134">
        <v>3978.8</v>
      </c>
      <c r="J867" s="151" t="s">
        <v>2610</v>
      </c>
      <c r="K867" s="92">
        <v>42614</v>
      </c>
      <c r="L867" s="144"/>
      <c r="M867" s="95" t="s">
        <v>20</v>
      </c>
      <c r="N867" s="95" t="s">
        <v>2611</v>
      </c>
      <c r="O867" s="95" t="s">
        <v>2612</v>
      </c>
    </row>
    <row r="868" spans="1:15" ht="48" customHeight="1" thickBot="1">
      <c r="A868" s="136">
        <f t="shared" si="14"/>
        <v>859</v>
      </c>
      <c r="B868" s="136" t="s">
        <v>2613</v>
      </c>
      <c r="C868" s="125"/>
      <c r="D868" s="144"/>
      <c r="E868" s="144"/>
      <c r="F868" s="144"/>
      <c r="G868" s="95"/>
      <c r="H868" s="89"/>
      <c r="I868" s="134">
        <v>3962.56</v>
      </c>
      <c r="J868" s="151"/>
      <c r="K868" s="92"/>
      <c r="L868" s="144"/>
      <c r="M868" s="95" t="s">
        <v>20</v>
      </c>
      <c r="N868" s="95" t="s">
        <v>33</v>
      </c>
      <c r="O868" s="95" t="s">
        <v>2614</v>
      </c>
    </row>
    <row r="869" spans="1:15" ht="48" customHeight="1" thickBot="1">
      <c r="A869" s="136">
        <f t="shared" si="14"/>
        <v>860</v>
      </c>
      <c r="B869" s="136" t="s">
        <v>2615</v>
      </c>
      <c r="C869" s="125"/>
      <c r="D869" s="144"/>
      <c r="E869" s="134">
        <v>6314.65</v>
      </c>
      <c r="F869" s="144"/>
      <c r="G869" s="95"/>
      <c r="H869" s="89"/>
      <c r="I869" s="135"/>
      <c r="J869" s="151" t="s">
        <v>2616</v>
      </c>
      <c r="K869" s="92">
        <v>42702</v>
      </c>
      <c r="L869" s="144" t="s">
        <v>2617</v>
      </c>
      <c r="M869" s="95" t="s">
        <v>20</v>
      </c>
      <c r="N869" s="95" t="s">
        <v>2531</v>
      </c>
      <c r="O869" s="95" t="s">
        <v>503</v>
      </c>
    </row>
    <row r="870" spans="1:15" ht="48" customHeight="1" thickBot="1">
      <c r="A870" s="136">
        <f t="shared" si="14"/>
        <v>861</v>
      </c>
      <c r="B870" s="136" t="s">
        <v>2615</v>
      </c>
      <c r="C870" s="125"/>
      <c r="D870" s="144"/>
      <c r="E870" s="134">
        <v>6314.65</v>
      </c>
      <c r="F870" s="144"/>
      <c r="G870" s="95"/>
      <c r="H870" s="89"/>
      <c r="I870" s="135"/>
      <c r="J870" s="151" t="s">
        <v>2616</v>
      </c>
      <c r="K870" s="92">
        <v>42702</v>
      </c>
      <c r="L870" s="144" t="s">
        <v>2618</v>
      </c>
      <c r="M870" s="95" t="s">
        <v>20</v>
      </c>
      <c r="N870" s="95" t="s">
        <v>2531</v>
      </c>
      <c r="O870" s="95" t="s">
        <v>503</v>
      </c>
    </row>
    <row r="871" spans="1:15" ht="20.25" customHeight="1">
      <c r="E871" s="152">
        <f>SUM(E799:E870)</f>
        <v>109298.78</v>
      </c>
    </row>
    <row r="872" spans="1:15" ht="20.25" customHeight="1">
      <c r="C872" s="119"/>
      <c r="E872" s="148">
        <f>E796+E871</f>
        <v>9826498.685999997</v>
      </c>
    </row>
    <row r="873" spans="1:15" ht="12.75" customHeight="1"/>
    <row r="878" spans="1:15">
      <c r="A878" s="137"/>
    </row>
  </sheetData>
  <mergeCells count="3">
    <mergeCell ref="A2:G2"/>
    <mergeCell ref="A3:O3"/>
    <mergeCell ref="A4:O4"/>
  </mergeCells>
  <printOptions horizontalCentered="1"/>
  <pageMargins left="0.70866141732283472" right="0.70866141732283472" top="0.74803149606299213" bottom="0.74803149606299213" header="0.31496062992125984" footer="0.31496062992125984"/>
  <pageSetup paperSize="5" scale="70" orientation="landscape" verticalDpi="0"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I12"/>
  <sheetViews>
    <sheetView workbookViewId="0">
      <selection activeCell="A3" sqref="A3"/>
    </sheetView>
  </sheetViews>
  <sheetFormatPr baseColWidth="10" defaultRowHeight="12.75"/>
  <cols>
    <col min="1" max="1" width="22.85546875" customWidth="1"/>
    <col min="2" max="2" width="17.85546875" customWidth="1"/>
    <col min="3" max="3" width="20.85546875" customWidth="1"/>
    <col min="4" max="4" width="19" customWidth="1"/>
    <col min="7" max="7" width="14.28515625" customWidth="1"/>
    <col min="8" max="8" width="21.28515625" customWidth="1"/>
    <col min="9" max="9" width="26.5703125" customWidth="1"/>
  </cols>
  <sheetData>
    <row r="7" spans="1:9">
      <c r="B7" s="154"/>
      <c r="D7" s="154"/>
    </row>
    <row r="8" spans="1:9" ht="21">
      <c r="A8" s="205" t="s">
        <v>2619</v>
      </c>
      <c r="B8" s="205"/>
      <c r="C8" s="205"/>
      <c r="D8" s="205"/>
      <c r="E8" s="205"/>
      <c r="F8" s="205"/>
      <c r="G8" s="205"/>
      <c r="H8" s="205"/>
      <c r="I8" s="205"/>
    </row>
    <row r="9" spans="1:9" ht="18.75">
      <c r="A9" s="206" t="s">
        <v>2642</v>
      </c>
      <c r="B9" s="206"/>
      <c r="C9" s="206"/>
      <c r="D9" s="206"/>
      <c r="E9" s="206"/>
      <c r="F9" s="206"/>
      <c r="G9" s="206"/>
      <c r="H9" s="206"/>
      <c r="I9" s="206"/>
    </row>
    <row r="10" spans="1:9" ht="38.25">
      <c r="A10" s="155" t="s">
        <v>2620</v>
      </c>
      <c r="B10" s="155" t="s">
        <v>2621</v>
      </c>
      <c r="C10" s="155" t="s">
        <v>1905</v>
      </c>
      <c r="D10" s="155" t="s">
        <v>2622</v>
      </c>
      <c r="E10" s="155" t="s">
        <v>2623</v>
      </c>
      <c r="F10" s="155" t="s">
        <v>2624</v>
      </c>
      <c r="G10" s="155" t="s">
        <v>2625</v>
      </c>
      <c r="H10" s="156" t="s">
        <v>2626</v>
      </c>
      <c r="I10" s="156" t="s">
        <v>2627</v>
      </c>
    </row>
    <row r="11" spans="1:9" ht="154.5" customHeight="1">
      <c r="A11" s="157" t="s">
        <v>2628</v>
      </c>
      <c r="B11" s="157" t="s">
        <v>2629</v>
      </c>
      <c r="C11" s="158" t="s">
        <v>2630</v>
      </c>
      <c r="D11" s="158" t="s">
        <v>2631</v>
      </c>
      <c r="E11" s="157" t="s">
        <v>2632</v>
      </c>
      <c r="F11" s="158" t="s">
        <v>2633</v>
      </c>
      <c r="G11" s="159" t="s">
        <v>2634</v>
      </c>
      <c r="H11" s="159" t="s">
        <v>2635</v>
      </c>
      <c r="I11" s="159" t="s">
        <v>2636</v>
      </c>
    </row>
    <row r="12" spans="1:9" ht="183.75" customHeight="1">
      <c r="A12" s="157" t="s">
        <v>2628</v>
      </c>
      <c r="B12" s="157" t="s">
        <v>2637</v>
      </c>
      <c r="C12" s="160" t="s">
        <v>2638</v>
      </c>
      <c r="D12" s="160" t="s">
        <v>2631</v>
      </c>
      <c r="E12" s="158" t="s">
        <v>2639</v>
      </c>
      <c r="F12" s="158" t="s">
        <v>2640</v>
      </c>
      <c r="G12" s="161" t="s">
        <v>2641</v>
      </c>
      <c r="H12" s="159" t="s">
        <v>2635</v>
      </c>
      <c r="I12" s="159" t="s">
        <v>2636</v>
      </c>
    </row>
  </sheetData>
  <mergeCells count="2">
    <mergeCell ref="A8:I8"/>
    <mergeCell ref="A9:I9"/>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
  <sheetViews>
    <sheetView tabSelected="1" workbookViewId="0">
      <selection sqref="A1:G1"/>
    </sheetView>
  </sheetViews>
  <sheetFormatPr baseColWidth="10" defaultRowHeight="12.75"/>
  <cols>
    <col min="1" max="1" width="7.28515625" customWidth="1"/>
    <col min="2" max="2" width="28.5703125" customWidth="1"/>
    <col min="4" max="4" width="21.85546875" customWidth="1"/>
    <col min="5" max="5" width="30.140625" customWidth="1"/>
    <col min="6" max="6" width="66.7109375" customWidth="1"/>
  </cols>
  <sheetData>
    <row r="1" spans="1:7" ht="85.5" customHeight="1">
      <c r="A1" s="207"/>
      <c r="B1" s="207"/>
      <c r="C1" s="207"/>
      <c r="D1" s="207"/>
      <c r="E1" s="207"/>
      <c r="F1" s="207"/>
      <c r="G1" s="207"/>
    </row>
    <row r="2" spans="1:7" ht="15" thickBot="1">
      <c r="A2" s="1" t="s">
        <v>2643</v>
      </c>
      <c r="B2" s="1"/>
      <c r="C2" s="1"/>
      <c r="D2" s="1"/>
      <c r="E2" s="1"/>
      <c r="F2" s="1"/>
      <c r="G2" s="163"/>
    </row>
    <row r="3" spans="1:7" ht="15">
      <c r="A3" s="164" t="s">
        <v>1</v>
      </c>
      <c r="B3" s="165" t="s">
        <v>2</v>
      </c>
      <c r="C3" s="165" t="s">
        <v>13</v>
      </c>
      <c r="D3" s="165" t="s">
        <v>1905</v>
      </c>
      <c r="E3" s="166" t="s">
        <v>15</v>
      </c>
      <c r="F3" s="166" t="s">
        <v>2644</v>
      </c>
      <c r="G3" s="153"/>
    </row>
    <row r="4" spans="1:7" ht="93.75" customHeight="1">
      <c r="A4" s="167">
        <v>1</v>
      </c>
      <c r="B4" s="168" t="s">
        <v>2645</v>
      </c>
      <c r="C4" s="169" t="s">
        <v>32</v>
      </c>
      <c r="D4" s="169" t="s">
        <v>2646</v>
      </c>
      <c r="E4" s="170" t="s">
        <v>2647</v>
      </c>
      <c r="F4" s="76" t="s">
        <v>2650</v>
      </c>
      <c r="G4" s="171"/>
    </row>
    <row r="5" spans="1:7" ht="24">
      <c r="A5" s="167">
        <v>2</v>
      </c>
      <c r="B5" s="168" t="s">
        <v>2648</v>
      </c>
      <c r="C5" s="169" t="s">
        <v>32</v>
      </c>
      <c r="D5" s="169" t="s">
        <v>1501</v>
      </c>
      <c r="E5" s="170" t="s">
        <v>2649</v>
      </c>
      <c r="F5" s="76" t="s">
        <v>2650</v>
      </c>
      <c r="G5" s="171"/>
    </row>
    <row r="6" spans="1:7" ht="36" customHeight="1">
      <c r="A6" s="167">
        <v>3</v>
      </c>
      <c r="B6" s="168" t="s">
        <v>2651</v>
      </c>
      <c r="C6" s="169" t="s">
        <v>397</v>
      </c>
      <c r="D6" s="169"/>
      <c r="E6" s="170"/>
      <c r="F6" s="76" t="s">
        <v>2650</v>
      </c>
      <c r="G6" s="172"/>
    </row>
    <row r="7" spans="1:7" ht="45" customHeight="1">
      <c r="A7" s="167">
        <v>4</v>
      </c>
      <c r="B7" s="168" t="s">
        <v>2652</v>
      </c>
      <c r="C7" s="169" t="s">
        <v>32</v>
      </c>
      <c r="D7" s="169" t="s">
        <v>2660</v>
      </c>
      <c r="E7" s="170" t="s">
        <v>1405</v>
      </c>
      <c r="F7" s="76" t="s">
        <v>2650</v>
      </c>
      <c r="G7" s="173"/>
    </row>
    <row r="8" spans="1:7" ht="54" customHeight="1">
      <c r="A8" s="167">
        <v>5</v>
      </c>
      <c r="B8" s="168" t="s">
        <v>2653</v>
      </c>
      <c r="C8" s="169" t="s">
        <v>32</v>
      </c>
      <c r="D8" s="169" t="s">
        <v>2658</v>
      </c>
      <c r="E8" s="170" t="s">
        <v>379</v>
      </c>
      <c r="F8" s="76" t="s">
        <v>2650</v>
      </c>
      <c r="G8" s="172"/>
    </row>
    <row r="9" spans="1:7" ht="43.5" customHeight="1">
      <c r="A9" s="167">
        <v>6</v>
      </c>
      <c r="B9" s="168" t="s">
        <v>2654</v>
      </c>
      <c r="C9" s="169" t="s">
        <v>32</v>
      </c>
      <c r="D9" s="169" t="s">
        <v>2659</v>
      </c>
      <c r="E9" s="170" t="s">
        <v>200</v>
      </c>
      <c r="F9" s="76" t="s">
        <v>2650</v>
      </c>
      <c r="G9" s="171"/>
    </row>
    <row r="10" spans="1:7" ht="48" customHeight="1">
      <c r="A10" s="167">
        <v>5</v>
      </c>
      <c r="B10" s="168" t="s">
        <v>2655</v>
      </c>
      <c r="C10" s="169" t="s">
        <v>32</v>
      </c>
      <c r="D10" s="169" t="s">
        <v>2656</v>
      </c>
      <c r="E10" s="170" t="s">
        <v>2657</v>
      </c>
      <c r="F10" s="76" t="s">
        <v>2650</v>
      </c>
      <c r="G10" s="172"/>
    </row>
  </sheetData>
  <mergeCells count="1">
    <mergeCell ref="A1:G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topLeftCell="A4" workbookViewId="0">
      <selection activeCell="F6" sqref="F6"/>
    </sheetView>
  </sheetViews>
  <sheetFormatPr baseColWidth="10" defaultRowHeight="12.75"/>
  <cols>
    <col min="1" max="1" width="8.85546875" customWidth="1"/>
    <col min="8" max="8" width="12.28515625" customWidth="1"/>
    <col min="14" max="14" width="15.42578125" customWidth="1"/>
    <col min="16" max="16" width="15.28515625" customWidth="1"/>
    <col min="17" max="17" width="16.28515625" customWidth="1"/>
  </cols>
  <sheetData>
    <row r="1" spans="1:17" ht="15.75">
      <c r="A1" s="177"/>
      <c r="B1" s="177"/>
      <c r="C1" s="177"/>
      <c r="D1" s="177"/>
      <c r="E1" s="177"/>
      <c r="F1" s="177"/>
      <c r="G1" s="177"/>
      <c r="H1" s="177"/>
      <c r="I1" s="177"/>
      <c r="J1" s="177"/>
      <c r="K1" s="178"/>
      <c r="L1" s="179"/>
      <c r="M1" s="179"/>
      <c r="N1" s="178"/>
      <c r="O1" s="179"/>
      <c r="P1" s="179"/>
      <c r="Q1" s="162"/>
    </row>
    <row r="2" spans="1:17" ht="15.75">
      <c r="A2" s="177"/>
      <c r="B2" s="177"/>
      <c r="C2" s="177"/>
      <c r="D2" s="177"/>
      <c r="E2" s="177"/>
      <c r="F2" s="177"/>
      <c r="G2" s="177"/>
      <c r="H2" s="177"/>
      <c r="I2" s="177"/>
      <c r="J2" s="177"/>
      <c r="K2" s="177"/>
      <c r="L2" s="178"/>
      <c r="M2" s="178"/>
      <c r="N2" s="178"/>
      <c r="O2" s="178"/>
      <c r="P2" s="178"/>
      <c r="Q2" s="177"/>
    </row>
    <row r="3" spans="1:17">
      <c r="A3" s="177"/>
      <c r="B3" s="177"/>
      <c r="C3" s="177"/>
      <c r="D3" s="177"/>
      <c r="E3" s="177"/>
      <c r="F3" s="177"/>
      <c r="G3" s="177"/>
      <c r="H3" s="177"/>
      <c r="I3" s="177"/>
      <c r="J3" s="177"/>
      <c r="K3" s="177"/>
      <c r="L3" s="177"/>
      <c r="M3" s="177"/>
      <c r="N3" s="177"/>
      <c r="O3" s="177"/>
      <c r="P3" s="177"/>
      <c r="Q3" s="177"/>
    </row>
    <row r="4" spans="1:17">
      <c r="A4" s="177"/>
      <c r="B4" s="177"/>
      <c r="C4" s="177"/>
      <c r="D4" s="177"/>
      <c r="E4" s="177"/>
      <c r="F4" s="177"/>
      <c r="G4" s="177"/>
      <c r="H4" s="177"/>
      <c r="I4" s="177"/>
      <c r="J4" s="177"/>
      <c r="K4" s="177"/>
      <c r="L4" s="177"/>
      <c r="M4" s="177"/>
      <c r="N4" s="177"/>
      <c r="O4" s="177"/>
      <c r="P4" s="177"/>
      <c r="Q4" s="177"/>
    </row>
    <row r="5" spans="1:17">
      <c r="A5" s="177"/>
      <c r="B5" s="177"/>
      <c r="C5" s="177"/>
      <c r="D5" s="177"/>
      <c r="E5" s="177"/>
      <c r="F5" s="177"/>
      <c r="G5" s="177"/>
      <c r="H5" s="177"/>
      <c r="I5" s="177"/>
      <c r="J5" s="177"/>
      <c r="K5" s="177"/>
      <c r="L5" s="177"/>
      <c r="M5" s="177"/>
      <c r="N5" s="177"/>
      <c r="O5" s="177"/>
      <c r="P5" s="177"/>
      <c r="Q5" s="177"/>
    </row>
    <row r="6" spans="1:17">
      <c r="A6" s="177"/>
      <c r="B6" s="177"/>
      <c r="C6" s="177"/>
      <c r="D6" s="177"/>
      <c r="E6" s="177"/>
      <c r="F6" s="177"/>
      <c r="G6" s="177"/>
      <c r="H6" s="177"/>
      <c r="I6" s="177"/>
      <c r="J6" s="177"/>
      <c r="K6" s="177"/>
      <c r="L6" s="177"/>
      <c r="M6" s="177"/>
      <c r="N6" s="177"/>
      <c r="O6" s="177"/>
      <c r="P6" s="177"/>
      <c r="Q6" s="177"/>
    </row>
    <row r="7" spans="1:17">
      <c r="A7" s="177"/>
      <c r="B7" s="177"/>
      <c r="C7" s="177"/>
      <c r="D7" s="177"/>
      <c r="E7" s="177"/>
      <c r="F7" s="177"/>
      <c r="G7" s="177"/>
      <c r="H7" s="177"/>
      <c r="I7" s="177"/>
      <c r="J7" s="177"/>
      <c r="K7" s="177"/>
      <c r="L7" s="177"/>
      <c r="M7" s="177"/>
      <c r="N7" s="177"/>
    </row>
    <row r="8" spans="1:17">
      <c r="A8" s="177"/>
      <c r="B8" s="177"/>
      <c r="C8" s="177"/>
      <c r="D8" s="177"/>
      <c r="E8" s="177"/>
      <c r="F8" s="177"/>
      <c r="G8" s="177"/>
      <c r="H8" s="177"/>
      <c r="I8" s="177"/>
      <c r="J8" s="177"/>
      <c r="K8" s="177"/>
      <c r="L8" s="177"/>
      <c r="M8" s="177"/>
      <c r="N8" s="177"/>
    </row>
    <row r="9" spans="1:17">
      <c r="A9" s="177"/>
      <c r="B9" s="177"/>
      <c r="C9" s="177"/>
      <c r="D9" s="177"/>
      <c r="E9" s="177"/>
      <c r="F9" s="177"/>
      <c r="G9" s="177"/>
      <c r="H9" s="177"/>
      <c r="I9" s="177"/>
      <c r="J9" s="177"/>
      <c r="K9" s="177"/>
      <c r="L9" s="177"/>
      <c r="M9" s="177"/>
      <c r="N9" s="177"/>
    </row>
    <row r="12" spans="1:17" ht="20.25">
      <c r="A12" s="180" t="s">
        <v>2709</v>
      </c>
      <c r="B12" s="180"/>
      <c r="C12" s="180"/>
      <c r="D12" s="180"/>
      <c r="E12" s="180"/>
      <c r="F12" s="180"/>
      <c r="G12" s="180"/>
      <c r="H12" s="180"/>
      <c r="I12" s="180"/>
      <c r="J12" s="180"/>
      <c r="K12" s="180"/>
      <c r="L12" s="180"/>
      <c r="M12" s="180"/>
    </row>
    <row r="13" spans="1:17" ht="38.25">
      <c r="A13" s="181" t="s">
        <v>2663</v>
      </c>
      <c r="B13" s="182" t="s">
        <v>2664</v>
      </c>
      <c r="C13" s="182" t="s">
        <v>2665</v>
      </c>
      <c r="D13" s="183" t="s">
        <v>2666</v>
      </c>
      <c r="E13" s="182" t="s">
        <v>2667</v>
      </c>
      <c r="F13" s="182" t="s">
        <v>2668</v>
      </c>
      <c r="G13" s="182" t="s">
        <v>2669</v>
      </c>
      <c r="H13" s="182" t="s">
        <v>2670</v>
      </c>
      <c r="I13" s="181" t="s">
        <v>2671</v>
      </c>
      <c r="J13" s="182" t="s">
        <v>2672</v>
      </c>
      <c r="K13" s="209" t="s">
        <v>2673</v>
      </c>
      <c r="L13" s="209"/>
      <c r="M13" s="209"/>
      <c r="N13" s="182" t="s">
        <v>2674</v>
      </c>
      <c r="O13" s="184" t="s">
        <v>2675</v>
      </c>
      <c r="P13" s="183" t="s">
        <v>2676</v>
      </c>
      <c r="Q13" s="183" t="s">
        <v>2677</v>
      </c>
    </row>
    <row r="14" spans="1:17" ht="88.5" customHeight="1">
      <c r="A14" s="185" t="s">
        <v>2710</v>
      </c>
      <c r="B14" s="186" t="s">
        <v>2678</v>
      </c>
      <c r="C14" s="187" t="s">
        <v>2679</v>
      </c>
      <c r="D14" s="188">
        <v>1998</v>
      </c>
      <c r="E14" s="189" t="s">
        <v>2680</v>
      </c>
      <c r="F14" s="186" t="s">
        <v>2681</v>
      </c>
      <c r="G14" s="186" t="s">
        <v>2682</v>
      </c>
      <c r="H14" s="190" t="s">
        <v>2712</v>
      </c>
      <c r="I14" s="210" t="s">
        <v>2683</v>
      </c>
      <c r="J14" s="211"/>
      <c r="K14" s="208" t="s">
        <v>2684</v>
      </c>
      <c r="L14" s="208"/>
      <c r="M14" s="208"/>
      <c r="N14" s="189" t="s">
        <v>2685</v>
      </c>
      <c r="O14" s="191" t="s">
        <v>2686</v>
      </c>
      <c r="P14" s="186" t="s">
        <v>2687</v>
      </c>
      <c r="Q14" s="186" t="s">
        <v>2688</v>
      </c>
    </row>
    <row r="15" spans="1:17" ht="72">
      <c r="A15" s="185" t="s">
        <v>2689</v>
      </c>
      <c r="B15" s="186" t="s">
        <v>2690</v>
      </c>
      <c r="C15" s="187" t="s">
        <v>2691</v>
      </c>
      <c r="D15" s="188">
        <v>2007</v>
      </c>
      <c r="E15" s="186" t="s">
        <v>2692</v>
      </c>
      <c r="F15" s="192" t="s">
        <v>2693</v>
      </c>
      <c r="G15" s="186" t="s">
        <v>2682</v>
      </c>
      <c r="H15" s="190" t="s">
        <v>2712</v>
      </c>
      <c r="I15" s="189">
        <v>90559</v>
      </c>
      <c r="J15" s="193">
        <v>183310</v>
      </c>
      <c r="K15" s="208" t="s">
        <v>2694</v>
      </c>
      <c r="L15" s="208"/>
      <c r="M15" s="208"/>
      <c r="N15" s="189" t="s">
        <v>2695</v>
      </c>
      <c r="O15" s="194">
        <v>39140</v>
      </c>
      <c r="P15" s="186" t="s">
        <v>2687</v>
      </c>
      <c r="Q15" s="67" t="s">
        <v>2696</v>
      </c>
    </row>
    <row r="16" spans="1:17" ht="72">
      <c r="A16" s="195" t="s">
        <v>2697</v>
      </c>
      <c r="B16" s="186" t="s">
        <v>2698</v>
      </c>
      <c r="C16" s="187" t="s">
        <v>2699</v>
      </c>
      <c r="D16" s="188">
        <v>2007</v>
      </c>
      <c r="E16" s="189" t="s">
        <v>2680</v>
      </c>
      <c r="F16" s="186" t="s">
        <v>2700</v>
      </c>
      <c r="G16" s="186" t="s">
        <v>2682</v>
      </c>
      <c r="H16" s="190" t="s">
        <v>2712</v>
      </c>
      <c r="I16" s="189">
        <v>90560</v>
      </c>
      <c r="J16" s="193">
        <v>215094.85</v>
      </c>
      <c r="K16" s="208" t="s">
        <v>2701</v>
      </c>
      <c r="L16" s="208"/>
      <c r="M16" s="208"/>
      <c r="N16" s="189" t="s">
        <v>2702</v>
      </c>
      <c r="O16" s="194">
        <v>39153</v>
      </c>
      <c r="P16" s="186" t="s">
        <v>2687</v>
      </c>
      <c r="Q16" s="67" t="s">
        <v>2696</v>
      </c>
    </row>
    <row r="17" spans="1:17" ht="72">
      <c r="A17" s="195" t="s">
        <v>2703</v>
      </c>
      <c r="B17" s="186" t="s">
        <v>2704</v>
      </c>
      <c r="C17" s="187" t="s">
        <v>2705</v>
      </c>
      <c r="D17" s="188">
        <v>1999</v>
      </c>
      <c r="E17" s="189" t="s">
        <v>2706</v>
      </c>
      <c r="F17" s="186" t="s">
        <v>2707</v>
      </c>
      <c r="G17" s="186" t="s">
        <v>2682</v>
      </c>
      <c r="H17" s="190" t="s">
        <v>2712</v>
      </c>
      <c r="I17" s="189">
        <v>90558</v>
      </c>
      <c r="J17" s="193">
        <v>82125</v>
      </c>
      <c r="K17" s="208" t="s">
        <v>2711</v>
      </c>
      <c r="L17" s="208"/>
      <c r="M17" s="208"/>
      <c r="N17" s="189" t="s">
        <v>2695</v>
      </c>
      <c r="O17" s="194">
        <v>36125</v>
      </c>
      <c r="P17" s="186" t="s">
        <v>2687</v>
      </c>
      <c r="Q17" s="67" t="s">
        <v>2696</v>
      </c>
    </row>
    <row r="18" spans="1:17">
      <c r="A18" s="196"/>
      <c r="B18" s="196"/>
      <c r="C18" s="196"/>
      <c r="D18" s="196"/>
      <c r="E18" s="196"/>
      <c r="F18" s="196"/>
      <c r="G18" s="196"/>
      <c r="H18" s="196"/>
      <c r="I18" s="196"/>
      <c r="J18" s="196"/>
      <c r="K18" s="196"/>
      <c r="L18" s="196"/>
      <c r="M18" s="196"/>
      <c r="N18" s="197"/>
      <c r="O18" s="198"/>
      <c r="P18" s="198"/>
      <c r="Q18" s="198"/>
    </row>
    <row r="19" spans="1:17">
      <c r="A19" s="199" t="s">
        <v>2708</v>
      </c>
      <c r="K19" t="s">
        <v>285</v>
      </c>
    </row>
  </sheetData>
  <mergeCells count="6">
    <mergeCell ref="K17:M17"/>
    <mergeCell ref="K13:M13"/>
    <mergeCell ref="I14:J14"/>
    <mergeCell ref="K14:M14"/>
    <mergeCell ref="K15:M15"/>
    <mergeCell ref="K16:M16"/>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INVENTARIO GENERAL 2017</vt:lpstr>
      <vt:lpstr>INV BIENES MUEBLES 2017</vt:lpstr>
      <vt:lpstr>EQUIPOS EN COMODATO </vt:lpstr>
      <vt:lpstr>VEHICULOS 2017</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guadalupe</dc:creator>
  <cp:lastModifiedBy>UnidaddeTransparen</cp:lastModifiedBy>
  <dcterms:created xsi:type="dcterms:W3CDTF">2017-02-13T20:43:38Z</dcterms:created>
  <dcterms:modified xsi:type="dcterms:W3CDTF">2017-02-15T17:49:08Z</dcterms:modified>
</cp:coreProperties>
</file>