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1" i="4"/>
  <c r="F28"/>
  <c r="F31" s="1"/>
  <c r="C27"/>
  <c r="C20"/>
  <c r="F18"/>
  <c r="F20" s="1"/>
  <c r="C37" i="1" l="1"/>
  <c r="C33" i="4"/>
  <c r="F33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<sst xmlns="http://schemas.openxmlformats.org/spreadsheetml/2006/main" count="72" uniqueCount="70">
  <si>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</si>
  <si>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</si>
  <si>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</si>
  <si>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</si>
  <si>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</si>
  <si>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</si>
  <si>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</si>
  <si>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</si>
  <si>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</si>
  <si>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</si>
  <si>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</si>
  <si>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</si>
  <si>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</si>
  <si>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</si>
  <si>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</si>
  <si>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</si>
  <si>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</si>
  <si>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</si>
  <si>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</si>
  <si>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</si>
  <si>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</si>
  <si>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</si>
  <si>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</si>
  <si>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</si>
  <si>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</si>
  <si>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</si>
  <si>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</si>
  <si>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</si>
  <si>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</si>
  <si>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</si>
  <si>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</si>
  <si>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</si>
  <si>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</si>
  <si>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</si>
  <si>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</si>
  <si>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</si>
  <si>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</si>
  <si>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</si>
  <si>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</si>
  <si>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</si>
  <si>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</si>
  <si>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</si>
  <si>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</si>
  <si>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</si>
  <si>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</si>
  <si>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</si>
  <si>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</si>
  <si>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</si>
  <si>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</si>
  <si>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</si>
  <si>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</si>
  <si>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</si>
  <si>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</si>
  <si>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</si>
  <si>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</si>
  <si>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</si>
  <si>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</si>
  <si>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</si>
  <si>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</si>
  <si>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</si>
  <si>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</si>
  <si>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</si>
  <si>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</si>
  <si>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</si>
  <si>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</si>
  <si>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</si>
  <si>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</si>
  <si>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</si>
  <si>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30 de Septiembre de 2016</t>
  </si>
  <si>
    <t xml:space="preserve">              Estado de Resultados al 30 de Septiembre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</si>
</sst>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wmf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19050</xdr:rowOff>
    </xdr:from>
    <xdr:to>
      <xdr:col>3</xdr:col>
      <xdr:colOff>704850</xdr:colOff>
      <xdr:row>5</xdr:row>
      <xdr:rowOff>133350</xdr:rowOff>
    </xdr:to>
    <xdr:pic>
      <xdr:nvPicPr>
        <xdr:cNvPr id="22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7650" y="19050"/>
          <a:ext cx="41052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5</xdr:row>
      <xdr:rowOff>19050</xdr:rowOff>
    </xdr:to>
    <xdr:pic>
      <xdr:nvPicPr>
        <xdr:cNvPr id="13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5</xdr:row>
      <xdr:rowOff>19050</xdr:rowOff>
    </xdr:to>
    <xdr:pic>
      <xdr:nvPicPr>
        <xdr:cNvPr id="13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F31" sqref="F31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42000</v>
      </c>
      <c r="D13" s="5"/>
      <c r="E13" s="1" t="s">
        <v>10</v>
      </c>
      <c r="F13" s="6">
        <v>663517.27</v>
      </c>
    </row>
    <row r="14" spans="1:6">
      <c r="A14" s="1"/>
      <c r="B14" s="1" t="s">
        <v>2</v>
      </c>
      <c r="C14" s="6">
        <v>368599.69</v>
      </c>
      <c r="D14" s="5"/>
      <c r="E14" s="1" t="s">
        <v>11</v>
      </c>
      <c r="F14" s="6">
        <v>185.91</v>
      </c>
    </row>
    <row r="15" spans="1:6">
      <c r="A15" s="1"/>
      <c r="B15" s="1" t="s">
        <v>3</v>
      </c>
      <c r="C15" s="6">
        <v>34.799999999999997</v>
      </c>
      <c r="D15" s="5"/>
      <c r="E15" s="31"/>
      <c r="F15" s="5"/>
    </row>
    <row r="16" spans="1:6">
      <c r="A16" s="1"/>
      <c r="B16" s="1" t="s">
        <v>4</v>
      </c>
      <c r="C16" s="38">
        <v>1462973.32</v>
      </c>
      <c r="D16" s="5"/>
      <c r="E16" s="1"/>
      <c r="F16" s="33"/>
    </row>
    <row r="17" spans="1:6" ht="15">
      <c r="A17" s="1"/>
      <c r="B17" s="1" t="s">
        <v>5</v>
      </c>
      <c r="C17" s="6">
        <v>280006.31</v>
      </c>
      <c r="D17" s="5"/>
      <c r="E17" s="2"/>
      <c r="F17" s="10"/>
    </row>
    <row r="18" spans="1:6" ht="15">
      <c r="A18" s="1"/>
      <c r="B18" s="1" t="s">
        <v>6</v>
      </c>
      <c r="C18" s="6">
        <v>6000</v>
      </c>
      <c r="D18" s="5"/>
      <c r="E18" s="8" t="s">
        <v>43</v>
      </c>
      <c r="F18" s="17">
        <f>SUM(F13:F15)</f>
        <v>663703.18000000005</v>
      </c>
    </row>
    <row r="19" spans="1:6" ht="15">
      <c r="A19" s="1"/>
      <c r="B19" s="1" t="s">
        <v>7</v>
      </c>
      <c r="C19" s="39">
        <v>4125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2163739.12</v>
      </c>
      <c r="D20" s="5"/>
      <c r="E20" s="8" t="s">
        <v>44</v>
      </c>
      <c r="F20" s="34">
        <f>F18</f>
        <v>663703.18000000005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69575692.859999999</v>
      </c>
      <c r="D24" s="2"/>
      <c r="E24" s="1" t="s">
        <v>13</v>
      </c>
      <c r="F24" s="6">
        <v>1500000</v>
      </c>
    </row>
    <row r="25" spans="1:6">
      <c r="A25" s="1"/>
      <c r="B25" s="1" t="s">
        <v>31</v>
      </c>
      <c r="C25" s="6">
        <v>20228155.289999999</v>
      </c>
      <c r="D25" s="6"/>
      <c r="E25" s="1" t="s">
        <v>14</v>
      </c>
      <c r="F25" s="6">
        <v>323055065.38999999</v>
      </c>
    </row>
    <row r="26" spans="1:6">
      <c r="A26" s="1"/>
      <c r="B26" s="1" t="s">
        <v>32</v>
      </c>
      <c r="C26" s="39">
        <v>228821822.34999999</v>
      </c>
      <c r="D26" s="6"/>
      <c r="E26" s="1" t="s">
        <v>47</v>
      </c>
      <c r="F26" s="6">
        <v>35.94</v>
      </c>
    </row>
    <row r="27" spans="1:6" ht="15">
      <c r="A27" s="1"/>
      <c r="B27" s="8" t="s">
        <v>40</v>
      </c>
      <c r="C27" s="17">
        <f>SUM(C23:C26)</f>
        <v>323055065.38999999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324555101.32999998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108295232.12</v>
      </c>
      <c r="D30" s="6"/>
      <c r="E30" s="1" t="s">
        <v>37</v>
      </c>
      <c r="F30" s="39">
        <v>108295232.12</v>
      </c>
    </row>
    <row r="31" spans="1:6" ht="15">
      <c r="A31" s="1"/>
      <c r="B31" s="8" t="s">
        <v>41</v>
      </c>
      <c r="C31" s="34">
        <f>SUM(C30)</f>
        <v>108295232.12</v>
      </c>
      <c r="D31" s="6"/>
      <c r="E31" s="8" t="s">
        <v>38</v>
      </c>
      <c r="F31" s="17">
        <f>F30+F28</f>
        <v>432850333.44999999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433514036.63</v>
      </c>
      <c r="D33" s="17"/>
      <c r="E33" s="1" t="s">
        <v>16</v>
      </c>
      <c r="F33" s="28">
        <f>SUM(F18+F31)</f>
        <v>433514036.63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A17" sqref="A17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2434632968.79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2434632968.79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>
        <v>0</v>
      </c>
      <c r="C16" s="40">
        <v>0</v>
      </c>
    </row>
    <row r="17" spans="1:3">
      <c r="A17" s="25" t="s">
        <v>25</v>
      </c>
      <c r="B17" s="40">
        <v>4418692.7</v>
      </c>
      <c r="C17" s="40">
        <v>33021633.329999998</v>
      </c>
    </row>
    <row r="18" spans="1:3">
      <c r="A18" s="25" t="s">
        <v>20</v>
      </c>
      <c r="B18" s="40">
        <v>11739573.83</v>
      </c>
      <c r="C18" s="40">
        <v>89413576.040000007</v>
      </c>
    </row>
    <row r="19" spans="1:3">
      <c r="A19" s="25" t="s">
        <v>21</v>
      </c>
      <c r="B19" s="40">
        <v>5292888.16</v>
      </c>
      <c r="C19" s="40">
        <v>35591828.219999999</v>
      </c>
    </row>
    <row r="20" spans="1:3">
      <c r="A20" s="25" t="s">
        <v>22</v>
      </c>
      <c r="B20" s="40">
        <v>2068847.67</v>
      </c>
      <c r="C20" s="40">
        <v>14991280.279999999</v>
      </c>
    </row>
    <row r="21" spans="1:3">
      <c r="A21" s="25" t="s">
        <v>23</v>
      </c>
      <c r="B21" s="40">
        <v>14079273.449999999</v>
      </c>
      <c r="C21" s="40">
        <v>171110571.66999999</v>
      </c>
    </row>
    <row r="22" spans="1:3">
      <c r="A22" s="25" t="s">
        <v>54</v>
      </c>
      <c r="B22" s="40">
        <v>1074265.24</v>
      </c>
      <c r="C22" s="40">
        <v>8236563.1399999997</v>
      </c>
    </row>
    <row r="23" spans="1:3">
      <c r="A23" s="25" t="s">
        <v>24</v>
      </c>
      <c r="B23" s="40">
        <v>40179773.100000001</v>
      </c>
      <c r="C23" s="40">
        <v>393598827.72000003</v>
      </c>
    </row>
    <row r="24" spans="1:3">
      <c r="A24" s="25" t="s">
        <v>62</v>
      </c>
      <c r="B24" s="40">
        <v>321441133.86000001</v>
      </c>
      <c r="C24" s="40">
        <v>1000046829.9299999</v>
      </c>
    </row>
    <row r="25" spans="1:3">
      <c r="A25" s="25" t="s">
        <v>59</v>
      </c>
      <c r="B25" s="40">
        <v>3097500.02</v>
      </c>
      <c r="C25" s="40">
        <v>36763519.649999999</v>
      </c>
    </row>
    <row r="26" spans="1:3">
      <c r="A26" s="25" t="s">
        <v>63</v>
      </c>
      <c r="B26" s="40">
        <v>0</v>
      </c>
      <c r="C26" s="40">
        <v>17100519.300000001</v>
      </c>
    </row>
    <row r="27" spans="1:3">
      <c r="A27" s="25" t="s">
        <v>64</v>
      </c>
      <c r="B27" s="40">
        <v>0</v>
      </c>
      <c r="C27" s="40">
        <v>20465746.02</v>
      </c>
    </row>
    <row r="28" spans="1:3">
      <c r="A28" s="25" t="s">
        <v>27</v>
      </c>
      <c r="B28" s="40">
        <v>0</v>
      </c>
      <c r="C28" s="40">
        <v>0</v>
      </c>
    </row>
    <row r="29" spans="1:3">
      <c r="A29" s="25" t="s">
        <v>26</v>
      </c>
      <c r="B29" s="40">
        <v>1233738.67</v>
      </c>
      <c r="C29" s="40">
        <v>9312710.4800000004</v>
      </c>
    </row>
    <row r="30" spans="1:3">
      <c r="A30" s="25" t="s">
        <v>53</v>
      </c>
      <c r="B30" s="40">
        <v>0</v>
      </c>
      <c r="C30" s="40">
        <v>0</v>
      </c>
    </row>
    <row r="31" spans="1:3">
      <c r="A31" s="25" t="s">
        <v>33</v>
      </c>
      <c r="B31" s="40">
        <v>-53975355.75</v>
      </c>
      <c r="C31" s="40">
        <v>496684130.88999999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>
        <v>0</v>
      </c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350650330.94999999</v>
      </c>
      <c r="C35" s="41">
        <f>SUM(C16:C33)</f>
        <v>2326337736.6700001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108295232.11999989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2016-10-07T20:40:42Z</dcterms:modified>
</cp:coreProperties>
</file>