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ra\Documents\transparencia1\TRANSPARENCIA 2017\ESTADISTICAS VARIAS\PLANEACION ESTAD SERVICIOS\"/>
    </mc:Choice>
  </mc:AlternateContent>
  <bookViews>
    <workbookView xWindow="195" yWindow="45" windowWidth="11715" windowHeight="12465" activeTab="2"/>
  </bookViews>
  <sheets>
    <sheet name="Ventanilla Unica" sheetId="1" r:id="rId1"/>
    <sheet name="Atención Presencial" sheetId="2" r:id="rId2"/>
    <sheet name="Linea Mujer" sheetId="4" r:id="rId3"/>
  </sheets>
  <calcPr calcId="152511"/>
</workbook>
</file>

<file path=xl/calcChain.xml><?xml version="1.0" encoding="utf-8"?>
<calcChain xmlns="http://schemas.openxmlformats.org/spreadsheetml/2006/main">
  <c r="B167" i="4" l="1"/>
  <c r="B138" i="4"/>
  <c r="C138" i="2" l="1"/>
  <c r="D71" i="4"/>
  <c r="D70" i="4"/>
  <c r="D69" i="4"/>
  <c r="C138" i="4" l="1"/>
  <c r="D14" i="2" l="1"/>
  <c r="B470" i="4"/>
  <c r="B15" i="4"/>
  <c r="C405" i="1" l="1"/>
  <c r="C213" i="1"/>
  <c r="D403" i="1"/>
  <c r="D404" i="1"/>
  <c r="C470" i="4"/>
  <c r="D469" i="4"/>
  <c r="D468" i="4"/>
  <c r="D467" i="4"/>
  <c r="D466" i="4"/>
  <c r="D465" i="4"/>
  <c r="D464" i="4"/>
  <c r="D463" i="4"/>
  <c r="D442" i="4"/>
  <c r="E442" i="4" s="1"/>
  <c r="D441" i="4"/>
  <c r="E441" i="4" s="1"/>
  <c r="D440" i="4"/>
  <c r="E440" i="4" s="1"/>
  <c r="D439" i="4"/>
  <c r="E439" i="4" s="1"/>
  <c r="D438" i="4"/>
  <c r="E438" i="4" s="1"/>
  <c r="C420" i="4"/>
  <c r="B420" i="4"/>
  <c r="D419" i="4"/>
  <c r="D418" i="4"/>
  <c r="C390" i="4"/>
  <c r="B390" i="4"/>
  <c r="D389" i="4"/>
  <c r="D388" i="4"/>
  <c r="D387" i="4"/>
  <c r="D386" i="4"/>
  <c r="D385" i="4"/>
  <c r="D384" i="4"/>
  <c r="D383" i="4"/>
  <c r="D382" i="4"/>
  <c r="D381" i="4"/>
  <c r="C357" i="4"/>
  <c r="B357" i="4"/>
  <c r="D356" i="4"/>
  <c r="D355" i="4"/>
  <c r="D354" i="4"/>
  <c r="D353" i="4"/>
  <c r="D352" i="4"/>
  <c r="D351" i="4"/>
  <c r="D350" i="4"/>
  <c r="D349" i="4"/>
  <c r="D348" i="4"/>
  <c r="D347" i="4"/>
  <c r="C323" i="4"/>
  <c r="B323" i="4"/>
  <c r="D322" i="4"/>
  <c r="D321" i="4"/>
  <c r="D320" i="4"/>
  <c r="D319" i="4"/>
  <c r="D318" i="4"/>
  <c r="D317" i="4"/>
  <c r="D316" i="4"/>
  <c r="D315" i="4"/>
  <c r="D314" i="4"/>
  <c r="D313" i="4"/>
  <c r="D312" i="4"/>
  <c r="C294" i="4"/>
  <c r="B294" i="4"/>
  <c r="D293" i="4"/>
  <c r="D292" i="4"/>
  <c r="D291" i="4"/>
  <c r="C285" i="4"/>
  <c r="B285" i="4"/>
  <c r="D284" i="4"/>
  <c r="D283" i="4"/>
  <c r="D282" i="4"/>
  <c r="D281" i="4"/>
  <c r="D280" i="4"/>
  <c r="D279" i="4"/>
  <c r="D278" i="4"/>
  <c r="D277" i="4"/>
  <c r="C257" i="4"/>
  <c r="B257" i="4"/>
  <c r="D256" i="4"/>
  <c r="D255" i="4"/>
  <c r="D254" i="4"/>
  <c r="D253" i="4"/>
  <c r="D252" i="4"/>
  <c r="D251" i="4"/>
  <c r="D250" i="4"/>
  <c r="D249" i="4"/>
  <c r="D248" i="4"/>
  <c r="D247" i="4"/>
  <c r="D246" i="4"/>
  <c r="C226" i="4"/>
  <c r="B226" i="4"/>
  <c r="D225" i="4"/>
  <c r="D224" i="4"/>
  <c r="D223" i="4"/>
  <c r="D222" i="4"/>
  <c r="D221" i="4"/>
  <c r="D220" i="4"/>
  <c r="D219" i="4"/>
  <c r="D218" i="4"/>
  <c r="C198" i="4"/>
  <c r="B198" i="4"/>
  <c r="D197" i="4"/>
  <c r="D196" i="4"/>
  <c r="D195" i="4"/>
  <c r="D194" i="4"/>
  <c r="D193" i="4"/>
  <c r="D192" i="4"/>
  <c r="D191" i="4"/>
  <c r="D190" i="4"/>
  <c r="D189" i="4"/>
  <c r="D188" i="4"/>
  <c r="D187" i="4"/>
  <c r="D186" i="4"/>
  <c r="C167" i="4"/>
  <c r="D166" i="4"/>
  <c r="D165" i="4"/>
  <c r="D164" i="4"/>
  <c r="D163" i="4"/>
  <c r="D162" i="4"/>
  <c r="D161" i="4"/>
  <c r="D160" i="4"/>
  <c r="D159" i="4"/>
  <c r="D137" i="4"/>
  <c r="D136" i="4"/>
  <c r="D135" i="4"/>
  <c r="D134" i="4"/>
  <c r="D133" i="4"/>
  <c r="D132" i="4"/>
  <c r="N112" i="4"/>
  <c r="C111" i="4"/>
  <c r="B111" i="4"/>
  <c r="D110" i="4"/>
  <c r="D109" i="4"/>
  <c r="D108" i="4"/>
  <c r="D107" i="4"/>
  <c r="D106" i="4"/>
  <c r="D105" i="4"/>
  <c r="D104" i="4"/>
  <c r="D103" i="4"/>
  <c r="D102" i="4"/>
  <c r="D101" i="4"/>
  <c r="D100" i="4"/>
  <c r="D99" i="4"/>
  <c r="C78" i="4"/>
  <c r="B78" i="4"/>
  <c r="D77" i="4"/>
  <c r="D76" i="4"/>
  <c r="D75" i="4"/>
  <c r="D74" i="4"/>
  <c r="D73" i="4"/>
  <c r="D72" i="4"/>
  <c r="D68" i="4"/>
  <c r="C47" i="4"/>
  <c r="B47" i="4"/>
  <c r="D45" i="4"/>
  <c r="D41" i="4"/>
  <c r="D39" i="4"/>
  <c r="D38" i="4"/>
  <c r="D37" i="4"/>
  <c r="D36" i="4"/>
  <c r="C15" i="4"/>
  <c r="D14" i="4"/>
  <c r="D13" i="4"/>
  <c r="D12" i="4"/>
  <c r="D11" i="4"/>
  <c r="D10" i="4"/>
  <c r="D9" i="4"/>
  <c r="C470" i="2"/>
  <c r="B470" i="2"/>
  <c r="D469" i="2"/>
  <c r="D468" i="2"/>
  <c r="D467" i="2"/>
  <c r="D466" i="2"/>
  <c r="D465" i="2"/>
  <c r="D464" i="2"/>
  <c r="D463" i="2"/>
  <c r="D442" i="2"/>
  <c r="E442" i="2" s="1"/>
  <c r="D441" i="2"/>
  <c r="E441" i="2" s="1"/>
  <c r="D440" i="2"/>
  <c r="E440" i="2" s="1"/>
  <c r="D439" i="2"/>
  <c r="E439" i="2" s="1"/>
  <c r="D438" i="2"/>
  <c r="E438" i="2" s="1"/>
  <c r="C420" i="2"/>
  <c r="B420" i="2"/>
  <c r="D419" i="2"/>
  <c r="D418" i="2"/>
  <c r="C390" i="2"/>
  <c r="B390" i="2"/>
  <c r="D389" i="2"/>
  <c r="D388" i="2"/>
  <c r="D387" i="2"/>
  <c r="D386" i="2"/>
  <c r="D385" i="2"/>
  <c r="D384" i="2"/>
  <c r="D383" i="2"/>
  <c r="D382" i="2"/>
  <c r="D381" i="2"/>
  <c r="C357" i="2"/>
  <c r="B357" i="2"/>
  <c r="D356" i="2"/>
  <c r="D355" i="2"/>
  <c r="D354" i="2"/>
  <c r="D353" i="2"/>
  <c r="D352" i="2"/>
  <c r="D351" i="2"/>
  <c r="D350" i="2"/>
  <c r="D349" i="2"/>
  <c r="D348" i="2"/>
  <c r="D347" i="2"/>
  <c r="C323" i="2"/>
  <c r="B323" i="2"/>
  <c r="D322" i="2"/>
  <c r="D321" i="2"/>
  <c r="D320" i="2"/>
  <c r="D319" i="2"/>
  <c r="D318" i="2"/>
  <c r="D317" i="2"/>
  <c r="D316" i="2"/>
  <c r="D315" i="2"/>
  <c r="D314" i="2"/>
  <c r="D313" i="2"/>
  <c r="D312" i="2"/>
  <c r="C294" i="2"/>
  <c r="B294" i="2"/>
  <c r="D293" i="2"/>
  <c r="D292" i="2"/>
  <c r="D291" i="2"/>
  <c r="C285" i="2"/>
  <c r="B285" i="2"/>
  <c r="D284" i="2"/>
  <c r="D283" i="2"/>
  <c r="D282" i="2"/>
  <c r="D281" i="2"/>
  <c r="D280" i="2"/>
  <c r="D279" i="2"/>
  <c r="D278" i="2"/>
  <c r="D277" i="2"/>
  <c r="C257" i="2"/>
  <c r="B257" i="2"/>
  <c r="D256" i="2"/>
  <c r="D255" i="2"/>
  <c r="D254" i="2"/>
  <c r="D253" i="2"/>
  <c r="D252" i="2"/>
  <c r="D251" i="2"/>
  <c r="D250" i="2"/>
  <c r="D249" i="2"/>
  <c r="D248" i="2"/>
  <c r="D247" i="2"/>
  <c r="D246" i="2"/>
  <c r="C226" i="2"/>
  <c r="B226" i="2"/>
  <c r="D225" i="2"/>
  <c r="D224" i="2"/>
  <c r="D223" i="2"/>
  <c r="D222" i="2"/>
  <c r="D221" i="2"/>
  <c r="D220" i="2"/>
  <c r="D219" i="2"/>
  <c r="D218" i="2"/>
  <c r="C198" i="2"/>
  <c r="B198" i="2"/>
  <c r="D197" i="2"/>
  <c r="D196" i="2"/>
  <c r="D195" i="2"/>
  <c r="D194" i="2"/>
  <c r="D193" i="2"/>
  <c r="D192" i="2"/>
  <c r="D191" i="2"/>
  <c r="D190" i="2"/>
  <c r="D189" i="2"/>
  <c r="D188" i="2"/>
  <c r="D187" i="2"/>
  <c r="D186" i="2"/>
  <c r="C167" i="2"/>
  <c r="B167" i="2"/>
  <c r="D166" i="2"/>
  <c r="D165" i="2"/>
  <c r="D164" i="2"/>
  <c r="D163" i="2"/>
  <c r="D162" i="2"/>
  <c r="D161" i="2"/>
  <c r="D160" i="2"/>
  <c r="D159" i="2"/>
  <c r="B138" i="2"/>
  <c r="D137" i="2"/>
  <c r="D136" i="2"/>
  <c r="D135" i="2"/>
  <c r="D134" i="2"/>
  <c r="D133" i="2"/>
  <c r="D132" i="2"/>
  <c r="N112" i="2"/>
  <c r="C111" i="2"/>
  <c r="B111" i="2"/>
  <c r="D110" i="2"/>
  <c r="D109" i="2"/>
  <c r="D108" i="2"/>
  <c r="D107" i="2"/>
  <c r="D106" i="2"/>
  <c r="D105" i="2"/>
  <c r="D104" i="2"/>
  <c r="D103" i="2"/>
  <c r="D102" i="2"/>
  <c r="D101" i="2"/>
  <c r="D100" i="2"/>
  <c r="D99" i="2"/>
  <c r="C78" i="2"/>
  <c r="B78" i="2"/>
  <c r="D77" i="2"/>
  <c r="D76" i="2"/>
  <c r="D75" i="2"/>
  <c r="D74" i="2"/>
  <c r="D73" i="2"/>
  <c r="D72" i="2"/>
  <c r="D71" i="2"/>
  <c r="D70" i="2"/>
  <c r="D69" i="2"/>
  <c r="D68" i="2"/>
  <c r="C47" i="2"/>
  <c r="B47" i="2"/>
  <c r="D45" i="2"/>
  <c r="D41" i="2"/>
  <c r="D39" i="2"/>
  <c r="D38" i="2"/>
  <c r="D37" i="2"/>
  <c r="D36" i="2"/>
  <c r="C15" i="2"/>
  <c r="B15" i="2"/>
  <c r="D13" i="2"/>
  <c r="D12" i="2"/>
  <c r="D11" i="2"/>
  <c r="D10" i="2"/>
  <c r="D9" i="2"/>
  <c r="D257" i="4" l="1"/>
  <c r="E253" i="4" s="1"/>
  <c r="D15" i="4"/>
  <c r="E14" i="4" s="1"/>
  <c r="D323" i="4"/>
  <c r="E315" i="4" s="1"/>
  <c r="D111" i="2"/>
  <c r="E107" i="2" s="1"/>
  <c r="D78" i="2"/>
  <c r="D198" i="2"/>
  <c r="E196" i="2" s="1"/>
  <c r="D167" i="2"/>
  <c r="E164" i="2" s="1"/>
  <c r="D226" i="2"/>
  <c r="E223" i="2" s="1"/>
  <c r="D257" i="2"/>
  <c r="E249" i="2" s="1"/>
  <c r="D323" i="2"/>
  <c r="E315" i="2" s="1"/>
  <c r="D15" i="2"/>
  <c r="D470" i="4"/>
  <c r="E469" i="4" s="1"/>
  <c r="D420" i="4"/>
  <c r="E419" i="4" s="1"/>
  <c r="D390" i="4"/>
  <c r="E389" i="4" s="1"/>
  <c r="D357" i="4"/>
  <c r="E353" i="4" s="1"/>
  <c r="D294" i="4"/>
  <c r="E292" i="4" s="1"/>
  <c r="D285" i="4"/>
  <c r="E277" i="4" s="1"/>
  <c r="D226" i="4"/>
  <c r="E225" i="4" s="1"/>
  <c r="D198" i="4"/>
  <c r="E197" i="4" s="1"/>
  <c r="D167" i="4"/>
  <c r="E160" i="4" s="1"/>
  <c r="D138" i="4"/>
  <c r="E133" i="4" s="1"/>
  <c r="D111" i="4"/>
  <c r="E109" i="4" s="1"/>
  <c r="D78" i="4"/>
  <c r="D47" i="4"/>
  <c r="E39" i="4" s="1"/>
  <c r="D285" i="2"/>
  <c r="E279" i="2" s="1"/>
  <c r="D357" i="2"/>
  <c r="E351" i="2" s="1"/>
  <c r="D47" i="2"/>
  <c r="E70" i="2" s="1"/>
  <c r="D138" i="2"/>
  <c r="D294" i="2"/>
  <c r="E292" i="2" s="1"/>
  <c r="D390" i="2"/>
  <c r="E381" i="2" s="1"/>
  <c r="D420" i="2"/>
  <c r="E418" i="2" s="1"/>
  <c r="D470" i="2"/>
  <c r="E463" i="2" s="1"/>
  <c r="B405" i="1"/>
  <c r="D402" i="1"/>
  <c r="D405" i="1" s="1"/>
  <c r="C377" i="1"/>
  <c r="B377" i="1"/>
  <c r="D376" i="1"/>
  <c r="D375" i="1"/>
  <c r="D374" i="1"/>
  <c r="D373" i="1"/>
  <c r="D372" i="1"/>
  <c r="D371" i="1"/>
  <c r="D370" i="1"/>
  <c r="D369" i="1"/>
  <c r="D368" i="1"/>
  <c r="C344" i="1"/>
  <c r="B344" i="1"/>
  <c r="D343" i="1"/>
  <c r="D342" i="1"/>
  <c r="D341" i="1"/>
  <c r="D340" i="1"/>
  <c r="D339" i="1"/>
  <c r="D338" i="1"/>
  <c r="D337" i="1"/>
  <c r="D336" i="1"/>
  <c r="D335" i="1"/>
  <c r="D334" i="1"/>
  <c r="C310" i="1"/>
  <c r="B310" i="1"/>
  <c r="D309" i="1"/>
  <c r="D308" i="1"/>
  <c r="D307" i="1"/>
  <c r="D306" i="1"/>
  <c r="D305" i="1"/>
  <c r="D304" i="1"/>
  <c r="D303" i="1"/>
  <c r="D302" i="1"/>
  <c r="D301" i="1"/>
  <c r="D300" i="1"/>
  <c r="D299" i="1"/>
  <c r="C281" i="1"/>
  <c r="B281" i="1"/>
  <c r="D280" i="1"/>
  <c r="D279" i="1"/>
  <c r="D278" i="1"/>
  <c r="C272" i="1"/>
  <c r="B272" i="1"/>
  <c r="D271" i="1"/>
  <c r="D270" i="1"/>
  <c r="D269" i="1"/>
  <c r="D268" i="1"/>
  <c r="D267" i="1"/>
  <c r="D266" i="1"/>
  <c r="D265" i="1"/>
  <c r="D264" i="1"/>
  <c r="C244" i="1"/>
  <c r="B244" i="1"/>
  <c r="D243" i="1"/>
  <c r="D242" i="1"/>
  <c r="D241" i="1"/>
  <c r="D240" i="1"/>
  <c r="D239" i="1"/>
  <c r="D238" i="1"/>
  <c r="D237" i="1"/>
  <c r="D236" i="1"/>
  <c r="D235" i="1"/>
  <c r="D234" i="1"/>
  <c r="D233" i="1"/>
  <c r="B213" i="1"/>
  <c r="D212" i="1"/>
  <c r="D211" i="1"/>
  <c r="D210" i="1"/>
  <c r="D209" i="1"/>
  <c r="D208" i="1"/>
  <c r="D207" i="1"/>
  <c r="D206" i="1"/>
  <c r="D205" i="1"/>
  <c r="C185" i="1"/>
  <c r="B185" i="1"/>
  <c r="D184" i="1"/>
  <c r="D183" i="1"/>
  <c r="D182" i="1"/>
  <c r="D181" i="1"/>
  <c r="D180" i="1"/>
  <c r="D179" i="1"/>
  <c r="D178" i="1"/>
  <c r="D177" i="1"/>
  <c r="D176" i="1"/>
  <c r="D175" i="1"/>
  <c r="D174" i="1"/>
  <c r="D173" i="1"/>
  <c r="C154" i="1"/>
  <c r="B154" i="1"/>
  <c r="D153" i="1"/>
  <c r="D152" i="1"/>
  <c r="D151" i="1"/>
  <c r="D150" i="1"/>
  <c r="D149" i="1"/>
  <c r="D148" i="1"/>
  <c r="D147" i="1"/>
  <c r="D146" i="1"/>
  <c r="C125" i="1"/>
  <c r="B125" i="1"/>
  <c r="D124" i="1"/>
  <c r="D123" i="1"/>
  <c r="D122" i="1"/>
  <c r="D121" i="1"/>
  <c r="D120" i="1"/>
  <c r="D119" i="1"/>
  <c r="N99" i="1"/>
  <c r="C98" i="1"/>
  <c r="B98" i="1"/>
  <c r="D97" i="1"/>
  <c r="D96" i="1"/>
  <c r="D95" i="1"/>
  <c r="D94" i="1"/>
  <c r="D93" i="1"/>
  <c r="D92" i="1"/>
  <c r="D91" i="1"/>
  <c r="D90" i="1"/>
  <c r="D89" i="1"/>
  <c r="D88" i="1"/>
  <c r="D87" i="1"/>
  <c r="D86" i="1"/>
  <c r="C65" i="1"/>
  <c r="B65" i="1"/>
  <c r="D64" i="1"/>
  <c r="D63" i="1"/>
  <c r="D62" i="1"/>
  <c r="D61" i="1"/>
  <c r="D60" i="1"/>
  <c r="D59" i="1"/>
  <c r="D58" i="1"/>
  <c r="D57" i="1"/>
  <c r="D56" i="1"/>
  <c r="D55" i="1"/>
  <c r="C34" i="1"/>
  <c r="B34" i="1"/>
  <c r="D33" i="1"/>
  <c r="D32" i="1"/>
  <c r="D31" i="1"/>
  <c r="C10" i="1"/>
  <c r="B10" i="1"/>
  <c r="D9" i="1"/>
  <c r="E45" i="4" l="1"/>
  <c r="E37" i="4"/>
  <c r="E44" i="4"/>
  <c r="E46" i="4"/>
  <c r="E41" i="4"/>
  <c r="E165" i="2"/>
  <c r="E11" i="4"/>
  <c r="E13" i="4"/>
  <c r="E320" i="2"/>
  <c r="E246" i="2"/>
  <c r="E166" i="2"/>
  <c r="E159" i="2"/>
  <c r="E160" i="2"/>
  <c r="E163" i="2"/>
  <c r="E418" i="4"/>
  <c r="E420" i="4" s="1"/>
  <c r="E314" i="4"/>
  <c r="E322" i="4"/>
  <c r="E312" i="4"/>
  <c r="E317" i="4"/>
  <c r="E320" i="4"/>
  <c r="E279" i="4"/>
  <c r="E283" i="4"/>
  <c r="E254" i="4"/>
  <c r="E247" i="4"/>
  <c r="E255" i="4"/>
  <c r="E250" i="4"/>
  <c r="E246" i="4"/>
  <c r="E249" i="4"/>
  <c r="E252" i="4"/>
  <c r="E251" i="4"/>
  <c r="E248" i="4"/>
  <c r="E256" i="4"/>
  <c r="E194" i="4"/>
  <c r="E191" i="4"/>
  <c r="E135" i="4"/>
  <c r="E100" i="4"/>
  <c r="E104" i="4"/>
  <c r="E102" i="4"/>
  <c r="E99" i="4"/>
  <c r="E105" i="4"/>
  <c r="E76" i="4"/>
  <c r="E10" i="4"/>
  <c r="E9" i="4"/>
  <c r="E12" i="4"/>
  <c r="E470" i="4"/>
  <c r="E350" i="4"/>
  <c r="E316" i="4"/>
  <c r="E313" i="4"/>
  <c r="E321" i="4"/>
  <c r="E319" i="4"/>
  <c r="E318" i="4"/>
  <c r="E291" i="4"/>
  <c r="E293" i="4"/>
  <c r="E281" i="4"/>
  <c r="E164" i="4"/>
  <c r="E166" i="4"/>
  <c r="E162" i="4"/>
  <c r="E137" i="4"/>
  <c r="E136" i="4"/>
  <c r="E316" i="2"/>
  <c r="E319" i="2"/>
  <c r="E222" i="2"/>
  <c r="E225" i="2"/>
  <c r="E221" i="2"/>
  <c r="E100" i="2"/>
  <c r="E102" i="2"/>
  <c r="E105" i="2"/>
  <c r="E103" i="2"/>
  <c r="E104" i="2"/>
  <c r="E312" i="2"/>
  <c r="E321" i="2"/>
  <c r="E318" i="2"/>
  <c r="E317" i="2"/>
  <c r="E314" i="2"/>
  <c r="E322" i="2"/>
  <c r="E313" i="2"/>
  <c r="E218" i="2"/>
  <c r="E193" i="2"/>
  <c r="E186" i="2"/>
  <c r="E99" i="2"/>
  <c r="E106" i="2"/>
  <c r="E109" i="2"/>
  <c r="E108" i="2"/>
  <c r="E248" i="2"/>
  <c r="E190" i="2"/>
  <c r="E189" i="2"/>
  <c r="E467" i="2"/>
  <c r="E71" i="2"/>
  <c r="E191" i="2"/>
  <c r="E254" i="2"/>
  <c r="E192" i="2"/>
  <c r="E13" i="2"/>
  <c r="E14" i="2"/>
  <c r="E224" i="2"/>
  <c r="E110" i="2"/>
  <c r="E419" i="2"/>
  <c r="E420" i="2" s="1"/>
  <c r="E247" i="2"/>
  <c r="E187" i="2"/>
  <c r="E101" i="2"/>
  <c r="E256" i="2"/>
  <c r="E194" i="2"/>
  <c r="E197" i="2"/>
  <c r="E255" i="2"/>
  <c r="E250" i="2"/>
  <c r="E9" i="2"/>
  <c r="E387" i="2"/>
  <c r="E220" i="2"/>
  <c r="E161" i="2"/>
  <c r="E389" i="2"/>
  <c r="E251" i="2"/>
  <c r="E195" i="2"/>
  <c r="E162" i="2"/>
  <c r="E252" i="2"/>
  <c r="E188" i="2"/>
  <c r="E219" i="2"/>
  <c r="E353" i="2"/>
  <c r="E253" i="2"/>
  <c r="E349" i="2"/>
  <c r="E355" i="2"/>
  <c r="E12" i="2"/>
  <c r="E11" i="2"/>
  <c r="E10" i="2"/>
  <c r="E466" i="4"/>
  <c r="E463" i="4"/>
  <c r="E465" i="4"/>
  <c r="E464" i="4"/>
  <c r="E467" i="4"/>
  <c r="E468" i="4"/>
  <c r="E384" i="4"/>
  <c r="E388" i="4"/>
  <c r="E383" i="4"/>
  <c r="E385" i="4"/>
  <c r="E386" i="4"/>
  <c r="E387" i="4"/>
  <c r="E382" i="4"/>
  <c r="E381" i="4"/>
  <c r="E352" i="4"/>
  <c r="E349" i="4"/>
  <c r="E355" i="4"/>
  <c r="E347" i="4"/>
  <c r="E354" i="4"/>
  <c r="E351" i="4"/>
  <c r="E348" i="4"/>
  <c r="E356" i="4"/>
  <c r="E280" i="4"/>
  <c r="E282" i="4"/>
  <c r="E284" i="4"/>
  <c r="E278" i="4"/>
  <c r="E218" i="4"/>
  <c r="E222" i="4"/>
  <c r="E219" i="4"/>
  <c r="E221" i="4"/>
  <c r="E220" i="4"/>
  <c r="E223" i="4"/>
  <c r="E224" i="4"/>
  <c r="E186" i="4"/>
  <c r="E188" i="4"/>
  <c r="E196" i="4"/>
  <c r="E193" i="4"/>
  <c r="E190" i="4"/>
  <c r="E187" i="4"/>
  <c r="E195" i="4"/>
  <c r="E192" i="4"/>
  <c r="E189" i="4"/>
  <c r="E161" i="4"/>
  <c r="E163" i="4"/>
  <c r="E165" i="4"/>
  <c r="E159" i="4"/>
  <c r="E132" i="4"/>
  <c r="E134" i="4"/>
  <c r="E107" i="4"/>
  <c r="E106" i="4"/>
  <c r="E101" i="4"/>
  <c r="E108" i="4"/>
  <c r="E103" i="4"/>
  <c r="E110" i="4"/>
  <c r="E68" i="4"/>
  <c r="E36" i="4"/>
  <c r="E43" i="4"/>
  <c r="E71" i="4"/>
  <c r="E38" i="4"/>
  <c r="E69" i="4"/>
  <c r="E70" i="4"/>
  <c r="E74" i="4"/>
  <c r="E42" i="4"/>
  <c r="E72" i="4"/>
  <c r="E73" i="4"/>
  <c r="E40" i="4"/>
  <c r="E77" i="4"/>
  <c r="E75" i="4"/>
  <c r="E403" i="1"/>
  <c r="E404" i="1"/>
  <c r="E136" i="2"/>
  <c r="E134" i="2"/>
  <c r="E132" i="2"/>
  <c r="E277" i="2"/>
  <c r="E44" i="2"/>
  <c r="E46" i="2"/>
  <c r="E43" i="2"/>
  <c r="E40" i="2"/>
  <c r="E45" i="2"/>
  <c r="E42" i="2"/>
  <c r="E39" i="2"/>
  <c r="E37" i="2"/>
  <c r="E68" i="2"/>
  <c r="E469" i="2"/>
  <c r="E38" i="2"/>
  <c r="E69" i="2"/>
  <c r="E388" i="2"/>
  <c r="E386" i="2"/>
  <c r="E384" i="2"/>
  <c r="E382" i="2"/>
  <c r="E356" i="2"/>
  <c r="E354" i="2"/>
  <c r="E352" i="2"/>
  <c r="E350" i="2"/>
  <c r="E348" i="2"/>
  <c r="E291" i="2"/>
  <c r="E383" i="2"/>
  <c r="E465" i="2"/>
  <c r="E75" i="2"/>
  <c r="E385" i="2"/>
  <c r="E347" i="2"/>
  <c r="E293" i="2"/>
  <c r="E137" i="2"/>
  <c r="E76" i="2"/>
  <c r="E283" i="2"/>
  <c r="E281" i="2"/>
  <c r="E135" i="2"/>
  <c r="E74" i="2"/>
  <c r="E77" i="2"/>
  <c r="E133" i="2"/>
  <c r="E72" i="2"/>
  <c r="E470" i="2"/>
  <c r="E468" i="2"/>
  <c r="E466" i="2"/>
  <c r="E464" i="2"/>
  <c r="E73" i="2"/>
  <c r="E41" i="2"/>
  <c r="E284" i="2"/>
  <c r="E282" i="2"/>
  <c r="E280" i="2"/>
  <c r="E278" i="2"/>
  <c r="E36" i="2"/>
  <c r="D213" i="1"/>
  <c r="E207" i="1" s="1"/>
  <c r="D154" i="1"/>
  <c r="E152" i="1" s="1"/>
  <c r="D125" i="1"/>
  <c r="E122" i="1" s="1"/>
  <c r="D310" i="1"/>
  <c r="E308" i="1" s="1"/>
  <c r="D185" i="1"/>
  <c r="E184" i="1" s="1"/>
  <c r="D98" i="1"/>
  <c r="E93" i="1" s="1"/>
  <c r="D65" i="1"/>
  <c r="D10" i="1"/>
  <c r="D244" i="1"/>
  <c r="E242" i="1" s="1"/>
  <c r="D272" i="1"/>
  <c r="E270" i="1" s="1"/>
  <c r="D344" i="1"/>
  <c r="E336" i="1" s="1"/>
  <c r="D34" i="1"/>
  <c r="D281" i="1"/>
  <c r="E279" i="1" s="1"/>
  <c r="D377" i="1"/>
  <c r="E372" i="1" s="1"/>
  <c r="E402" i="1"/>
  <c r="E294" i="4" l="1"/>
  <c r="E15" i="4"/>
  <c r="E323" i="4"/>
  <c r="E257" i="4"/>
  <c r="E138" i="4"/>
  <c r="E111" i="4"/>
  <c r="E357" i="2"/>
  <c r="E323" i="2"/>
  <c r="E294" i="2"/>
  <c r="E390" i="2"/>
  <c r="E285" i="2"/>
  <c r="E257" i="2"/>
  <c r="E226" i="2"/>
  <c r="E198" i="2"/>
  <c r="E167" i="2"/>
  <c r="E138" i="2"/>
  <c r="E111" i="2"/>
  <c r="E78" i="2"/>
  <c r="E47" i="2"/>
  <c r="E15" i="2"/>
  <c r="E390" i="4"/>
  <c r="E357" i="4"/>
  <c r="E285" i="4"/>
  <c r="E226" i="4"/>
  <c r="E198" i="4"/>
  <c r="E167" i="4"/>
  <c r="E78" i="4"/>
  <c r="E47" i="4"/>
  <c r="E405" i="1"/>
  <c r="E305" i="1"/>
  <c r="E208" i="1"/>
  <c r="E178" i="1"/>
  <c r="E175" i="1"/>
  <c r="E146" i="1"/>
  <c r="E210" i="1"/>
  <c r="E211" i="1"/>
  <c r="E212" i="1"/>
  <c r="E147" i="1"/>
  <c r="E89" i="1"/>
  <c r="E119" i="1"/>
  <c r="E304" i="1"/>
  <c r="E205" i="1"/>
  <c r="E206" i="1"/>
  <c r="E153" i="1"/>
  <c r="E148" i="1"/>
  <c r="E150" i="1"/>
  <c r="E149" i="1"/>
  <c r="E121" i="1"/>
  <c r="E123" i="1"/>
  <c r="E124" i="1"/>
  <c r="E299" i="1"/>
  <c r="E307" i="1"/>
  <c r="E300" i="1"/>
  <c r="E302" i="1"/>
  <c r="E301" i="1"/>
  <c r="E309" i="1"/>
  <c r="E306" i="1"/>
  <c r="E303" i="1"/>
  <c r="E209" i="1"/>
  <c r="E174" i="1"/>
  <c r="E180" i="1"/>
  <c r="E173" i="1"/>
  <c r="E181" i="1"/>
  <c r="E151" i="1"/>
  <c r="E120" i="1"/>
  <c r="E96" i="1"/>
  <c r="E87" i="1"/>
  <c r="E86" i="1"/>
  <c r="E92" i="1"/>
  <c r="E176" i="1"/>
  <c r="E177" i="1"/>
  <c r="E183" i="1"/>
  <c r="E179" i="1"/>
  <c r="E182" i="1"/>
  <c r="E88" i="1"/>
  <c r="E95" i="1"/>
  <c r="E97" i="1"/>
  <c r="E90" i="1"/>
  <c r="E91" i="1"/>
  <c r="E94" i="1"/>
  <c r="E9" i="1"/>
  <c r="E238" i="1"/>
  <c r="E236" i="1"/>
  <c r="E234" i="1"/>
  <c r="E243" i="1"/>
  <c r="E241" i="1"/>
  <c r="E239" i="1"/>
  <c r="E237" i="1"/>
  <c r="E235" i="1"/>
  <c r="E340" i="1"/>
  <c r="E334" i="1"/>
  <c r="E280" i="1"/>
  <c r="E61" i="1"/>
  <c r="E233" i="1"/>
  <c r="E32" i="1"/>
  <c r="E240" i="1"/>
  <c r="E375" i="1"/>
  <c r="E373" i="1"/>
  <c r="E371" i="1"/>
  <c r="E369" i="1"/>
  <c r="E60" i="1"/>
  <c r="E58" i="1"/>
  <c r="E56" i="1"/>
  <c r="E63" i="1"/>
  <c r="E59" i="1"/>
  <c r="E368" i="1"/>
  <c r="E268" i="1"/>
  <c r="E57" i="1"/>
  <c r="E278" i="1"/>
  <c r="E343" i="1"/>
  <c r="E341" i="1"/>
  <c r="E339" i="1"/>
  <c r="E337" i="1"/>
  <c r="E335" i="1"/>
  <c r="E55" i="1"/>
  <c r="E31" i="1"/>
  <c r="E342" i="1"/>
  <c r="E264" i="1"/>
  <c r="E33" i="1"/>
  <c r="E64" i="1"/>
  <c r="E374" i="1"/>
  <c r="E271" i="1"/>
  <c r="E269" i="1"/>
  <c r="E267" i="1"/>
  <c r="E265" i="1"/>
  <c r="E62" i="1"/>
  <c r="E376" i="1"/>
  <c r="E338" i="1"/>
  <c r="E370" i="1"/>
  <c r="E266" i="1"/>
  <c r="E213" i="1" l="1"/>
  <c r="E154" i="1"/>
  <c r="E125" i="1"/>
  <c r="E310" i="1"/>
  <c r="E10" i="1"/>
  <c r="E185" i="1"/>
  <c r="E98" i="1"/>
  <c r="E65" i="1"/>
  <c r="E377" i="1"/>
  <c r="E344" i="1"/>
  <c r="E34" i="1"/>
  <c r="E281" i="1"/>
  <c r="E244" i="1"/>
  <c r="E272" i="1"/>
</calcChain>
</file>

<file path=xl/sharedStrings.xml><?xml version="1.0" encoding="utf-8"?>
<sst xmlns="http://schemas.openxmlformats.org/spreadsheetml/2006/main" count="766" uniqueCount="189">
  <si>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</si>
  <si>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</si>
  <si>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</si>
  <si>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</si>
  <si>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</si>
  <si>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</si>
  <si>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</si>
  <si>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</si>
  <si>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</si>
  <si>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</si>
  <si>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</si>
  <si>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</si>
  <si>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</si>
  <si>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</si>
  <si>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</si>
  <si>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</si>
  <si>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</si>
  <si>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</si>
  <si>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</si>
  <si>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</si>
  <si>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</si>
  <si>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</si>
  <si>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</si>
  <si>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</si>
  <si>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</si>
  <si>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</si>
  <si>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</si>
  <si>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</si>
  <si>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</si>
  <si>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</si>
  <si>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</si>
  <si>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</si>
  <si>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</si>
  <si>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</si>
  <si>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</si>
  <si>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</si>
  <si>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</si>
  <si>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</si>
  <si>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</si>
  <si>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</si>
  <si>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</si>
  <si>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</si>
  <si>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</si>
  <si>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</si>
  <si>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</si>
  <si>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</si>
  <si>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</si>
  <si>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</si>
  <si>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</si>
  <si>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</si>
  <si>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</si>
  <si>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</si>
  <si>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</si>
  <si>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</si>
  <si>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</si>
  <si>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</si>
  <si>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</si>
  <si>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</si>
  <si>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</si>
  <si>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</si>
  <si>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</si>
  <si>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</si>
  <si>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</si>
  <si>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El siguiente cuadro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</si>
  <si>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</si>
  <si>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</si>
  <si>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</si>
  <si>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</si>
  <si>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</si>
  <si>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</si>
  <si>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</si>
  <si>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</si>
  <si>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</si>
  <si>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</si>
  <si>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</si>
  <si>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</si>
  <si>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</si>
  <si>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</si>
  <si>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</si>
  <si>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</si>
  <si>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</si>
  <si>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</si>
  <si>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</si>
  <si>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</si>
  <si>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</si>
  <si>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</si>
  <si>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</si>
  <si>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</si>
  <si>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</si>
  <si>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</si>
  <si>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</si>
  <si>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</si>
  <si>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</si>
  <si>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</si>
  <si>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</si>
  <si>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</si>
  <si>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</si>
  <si>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</si>
  <si>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</si>
  <si>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t>
  </si>
  <si>
    <t>Municipio de Residencia</t>
  </si>
  <si>
    <t>El Salto</t>
  </si>
  <si>
    <t>Guadalajara</t>
  </si>
  <si>
    <t>Tlajomulco de Zúñiga</t>
  </si>
  <si>
    <t>Tlaquepaque</t>
  </si>
  <si>
    <t>Tonalá</t>
  </si>
  <si>
    <t>Zapopan</t>
  </si>
  <si>
    <t>Cuadro 10</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</si>
  <si>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</si>
  <si>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</si>
  <si>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</si>
  <si>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</si>
  <si>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</si>
  <si>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</si>
  <si>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</si>
  <si>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</si>
  <si>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</si>
  <si>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</si>
  <si>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</si>
  <si>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</si>
  <si>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</si>
  <si>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</si>
  <si>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</si>
  <si>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</si>
  <si>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</si>
  <si>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</si>
  <si>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</si>
  <si>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</si>
  <si>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</si>
  <si>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</si>
  <si>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</si>
  <si>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</si>
  <si>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</si>
  <si>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</si>
  <si>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</si>
  <si>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</si>
  <si>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</si>
  <si>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Ingreso Principal de la Familia</t>
  </si>
  <si>
    <t>Ingreso Dividido</t>
  </si>
  <si>
    <t>Usuaria</t>
  </si>
  <si>
    <t>Pareja</t>
  </si>
  <si>
    <t>Padre</t>
  </si>
  <si>
    <t>Madre</t>
  </si>
  <si>
    <t>Hijo (a)</t>
  </si>
  <si>
    <t>Hermano (a)</t>
  </si>
  <si>
    <t>Cuadro 14</t>
  </si>
  <si>
    <t>Tipos y Modalidades de Violencia</t>
  </si>
  <si>
    <t>Condición de Violencia</t>
  </si>
  <si>
    <t>Total general</t>
  </si>
  <si>
    <t>Sin Violencia</t>
  </si>
  <si>
    <t>Con Violencia</t>
  </si>
  <si>
    <t>Cuadro 15</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</si>
  <si>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</si>
  <si>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</si>
  <si>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</si>
  <si>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</si>
  <si>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</si>
  <si>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</si>
  <si>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</si>
  <si>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</si>
  <si>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</si>
  <si>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</si>
  <si>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</si>
  <si>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</si>
  <si>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</si>
  <si>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</si>
  <si>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</si>
  <si>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</si>
  <si>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</si>
  <si>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</si>
  <si>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Bolsa de Trabajo</t>
  </si>
  <si>
    <t xml:space="preserve">Capacitación </t>
  </si>
  <si>
    <t>Crédito</t>
  </si>
  <si>
    <t>Dependencia de Gobierno</t>
  </si>
  <si>
    <t>Empresa Privada</t>
  </si>
  <si>
    <t>Ninguna</t>
  </si>
  <si>
    <t>Del total de personas atendidas en el Instituto Jalisciense de las Mujeres, el 100 por ciento residen en Jalisco, de acuerdo a al cuadro 11.</t>
  </si>
  <si>
    <t>No especifico</t>
  </si>
  <si>
    <t>El presente documento muestra de manera detallada los servicios proporcionado por el Instituto Jalisciense de las Mujeres, a mujeres y hombres en el mes de Marzo de 2017.</t>
  </si>
  <si>
    <t>Reporte Estadístico Servicios del Instituto Jalisciense de las Mujeres Marzo  2017</t>
  </si>
  <si>
    <t>Reporte Estadístico Servicios del Instituto Jalisciense de las Mujeres Marzo 2017</t>
  </si>
  <si>
    <t>De las mujeres atendidas en el Instituto Jalisciense de las Mujeres durante el mes se puede observar que el 48.6 por ciento de las usuarias(os) son proveedoras(es) del ingreso principal de la familia, seguidas por la parejas de las usuarias con 31.4 por ciento, cabe mencionar que el 8.6 por ciento no especifico como se puede ver en el siguiente cuadro.</t>
  </si>
  <si>
    <t>El presente documento muestra de manera detallada los servicios proporcionado de Ventanilla Unica de Empleo del Instituto Jalisciense de las Mujeres, a mujeres y hombres en el mes de Marzo de 2017.</t>
  </si>
  <si>
    <t>De las mujeres atendidas en el Instituto Jalisciense de las Mujeres durante el mes  se puede observar que el 27 por ciento de las usuarias(os) son proveedoras(es) del ingreso principal de la familia, seguidas por la parejas de las usuarias (os) con 19.5 por ciento, cabe mencionar que el 16.4 por ciento no especifico como se puede ver en el siguiente cuadro.</t>
  </si>
  <si>
    <t>De las mujeres atendidas en el Instituto Jalisciense de las Mujeres durante el mes se puede observar que el 49 por ciento de las usuarias(os) son proveedoras(es) del ingreso principal de la familia, seguidas por la parejas de las usuarias con 22.7  por ciento, cabe mencionar que el 3.2 por ciento no especifico como se puede ver en el siguiente cuadro.</t>
  </si>
  <si>
    <t>Del total de personas atendidas durante el mes el 100  por ciento reportó haber tenido algun evento violento, como aparece en el cuadro 15.</t>
  </si>
  <si>
    <t xml:space="preserve">
El cuadro  siguiente muestra la proporción de las 406 personas que sufrieron violencia según tipo de violencia.
</t>
  </si>
  <si>
    <t>Del total de personas atendidas durante el mes el 74.3% por ciento reportó haber tenido algun evento violento, como aparece en el cuadro 15.</t>
  </si>
  <si>
    <t xml:space="preserve">
El cuadro  siguiente muestra la proporción de las 70 personas que sufrieron violencia según tipo de violencia.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</si>
</sst>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2"/>
      <name val="Times New Roman"/>
      <family val="1"/>
    </font>
    <font>
      <sz val="10"/>
      <name val="Arial"/>
      <family val="2"/>
    </font>
    <font>
      <b/>
      <sz val="12"/>
      <name val="Times New Roman"/>
      <family val="1"/>
    </font>
    <font>
      <b/>
      <sz val="10"/>
      <name val="Arial"/>
      <family val="2"/>
    </font>
    <font>
      <sz val="10"/>
      <color rgb="FF000000"/>
      <name val="Arial"/>
      <family val="2"/>
    </font>
    <font>
      <sz val="10"/>
      <color indexed="8"/>
      <name val="Arial"/>
      <family val="2"/>
    </font>
    <font>
      <sz val="9"/>
      <name val="Arial"/>
      <family val="2"/>
    </font>
    <font>
      <b/>
      <sz val="10"/>
      <color indexed="8"/>
      <name val="Arial"/>
      <family val="2"/>
    </font>
    <font>
      <sz val="9"/>
      <color theme="1"/>
      <name val="Calibri"/>
      <family val="2"/>
      <scheme val="minor"/>
    </font>
    <font>
      <sz val="11"/>
      <name val="Times New Roman"/>
      <family val="1"/>
    </font>
    <font>
      <sz val="10"/>
      <color theme="1"/>
      <name val="Calibri"/>
      <family val="2"/>
      <scheme val="minor"/>
    </font>
  </fonts>
  <fills count="7">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7F7F7F"/>
        <bgColor indexed="64"/>
      </patternFill>
    </fill>
    <fill>
      <patternFill patternType="solid">
        <fgColor rgb="FFD8D8D8"/>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0">
    <xf numFmtId="0" fontId="0" fillId="0" borderId="0" xfId="0"/>
    <xf numFmtId="0" fontId="1" fillId="0" borderId="0" xfId="0" applyFont="1" applyAlignment="1">
      <alignment vertical="center"/>
    </xf>
    <xf numFmtId="0" fontId="1" fillId="0" borderId="0" xfId="0" applyFont="1" applyAlignment="1">
      <alignment horizontal="justify"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0" fillId="0" borderId="4" xfId="0" applyBorder="1"/>
    <xf numFmtId="0" fontId="2" fillId="0" borderId="0" xfId="0" applyFont="1" applyBorder="1" applyAlignment="1">
      <alignment horizontal="center"/>
    </xf>
    <xf numFmtId="0" fontId="0" fillId="0" borderId="0" xfId="0" applyBorder="1" applyAlignment="1">
      <alignment horizontal="center"/>
    </xf>
    <xf numFmtId="164" fontId="0" fillId="0" borderId="5" xfId="0" applyNumberFormat="1" applyBorder="1" applyAlignment="1">
      <alignment horizontal="center"/>
    </xf>
    <xf numFmtId="0" fontId="2" fillId="0" borderId="0" xfId="0" applyFont="1" applyAlignment="1">
      <alignment vertical="top"/>
    </xf>
    <xf numFmtId="0" fontId="0" fillId="3" borderId="4" xfId="0" applyFill="1" applyBorder="1"/>
    <xf numFmtId="0" fontId="0" fillId="3" borderId="0" xfId="0" applyFill="1" applyBorder="1" applyAlignment="1">
      <alignment horizontal="center"/>
    </xf>
    <xf numFmtId="164" fontId="0" fillId="3" borderId="5" xfId="0" applyNumberFormat="1" applyFill="1" applyBorder="1" applyAlignment="1">
      <alignment horizontal="center"/>
    </xf>
    <xf numFmtId="0" fontId="0" fillId="0" borderId="0" xfId="0" applyFill="1" applyBorder="1" applyAlignment="1">
      <alignment horizontal="center"/>
    </xf>
    <xf numFmtId="0" fontId="5" fillId="0" borderId="0" xfId="0" applyFont="1" applyAlignment="1">
      <alignment horizontal="left" vertical="top"/>
    </xf>
    <xf numFmtId="164" fontId="4" fillId="2" borderId="3" xfId="0" applyNumberFormat="1" applyFont="1" applyFill="1" applyBorder="1" applyAlignment="1">
      <alignment horizontal="center"/>
    </xf>
    <xf numFmtId="0" fontId="2" fillId="3" borderId="4" xfId="0" applyFont="1" applyFill="1" applyBorder="1"/>
    <xf numFmtId="2" fontId="0" fillId="3" borderId="5" xfId="0" applyNumberFormat="1" applyFill="1" applyBorder="1" applyAlignment="1">
      <alignment horizontal="center"/>
    </xf>
    <xf numFmtId="0" fontId="2" fillId="0" borderId="4" xfId="0" applyFont="1" applyBorder="1"/>
    <xf numFmtId="2" fontId="0" fillId="0" borderId="5" xfId="0" applyNumberFormat="1" applyBorder="1" applyAlignment="1">
      <alignment horizontal="center"/>
    </xf>
    <xf numFmtId="0" fontId="2" fillId="0" borderId="4" xfId="0" applyFont="1" applyFill="1" applyBorder="1"/>
    <xf numFmtId="0" fontId="0" fillId="0" borderId="0" xfId="0"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vertical="top"/>
    </xf>
    <xf numFmtId="0" fontId="0" fillId="0" borderId="0" xfId="0" applyFill="1"/>
    <xf numFmtId="0" fontId="4"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4" borderId="4" xfId="0" applyFill="1" applyBorder="1"/>
    <xf numFmtId="0" fontId="2" fillId="4" borderId="0" xfId="0" applyFont="1" applyFill="1" applyBorder="1" applyAlignment="1">
      <alignment horizontal="center" vertical="center"/>
    </xf>
    <xf numFmtId="0" fontId="0" fillId="4" borderId="0" xfId="0" applyFill="1" applyBorder="1" applyAlignment="1">
      <alignment horizontal="center"/>
    </xf>
    <xf numFmtId="164" fontId="0" fillId="4" borderId="5" xfId="0" applyNumberFormat="1" applyFill="1" applyBorder="1" applyAlignment="1">
      <alignment horizontal="center"/>
    </xf>
    <xf numFmtId="0" fontId="4" fillId="0" borderId="0" xfId="0" applyFont="1" applyBorder="1" applyAlignment="1">
      <alignment horizontal="center"/>
    </xf>
    <xf numFmtId="0" fontId="0" fillId="0" borderId="4" xfId="0" applyBorder="1" applyAlignment="1">
      <alignment wrapText="1"/>
    </xf>
    <xf numFmtId="0" fontId="2" fillId="0" borderId="0" xfId="0" applyFont="1" applyBorder="1" applyAlignment="1">
      <alignment horizontal="center" vertical="top"/>
    </xf>
    <xf numFmtId="0" fontId="0" fillId="3" borderId="4" xfId="0" applyFill="1" applyBorder="1" applyAlignment="1">
      <alignment wrapText="1"/>
    </xf>
    <xf numFmtId="0" fontId="2" fillId="3" borderId="0" xfId="0" applyFont="1" applyFill="1" applyBorder="1" applyAlignment="1">
      <alignment horizontal="center" vertical="center"/>
    </xf>
    <xf numFmtId="0" fontId="2" fillId="3" borderId="0" xfId="0" applyFont="1" applyFill="1" applyBorder="1" applyAlignment="1">
      <alignment horizontal="center" vertical="top"/>
    </xf>
    <xf numFmtId="0" fontId="2" fillId="0" borderId="0" xfId="0" applyFont="1" applyFill="1" applyBorder="1" applyAlignment="1">
      <alignment horizontal="center" vertical="top"/>
    </xf>
    <xf numFmtId="0" fontId="2" fillId="3" borderId="0"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0" fillId="0" borderId="0" xfId="0" applyAlignment="1">
      <alignment horizontal="center"/>
    </xf>
    <xf numFmtId="0" fontId="0" fillId="3" borderId="0" xfId="0" applyFill="1" applyAlignment="1">
      <alignment wrapText="1"/>
    </xf>
    <xf numFmtId="0" fontId="0" fillId="3" borderId="0" xfId="0" applyFill="1" applyAlignment="1">
      <alignment horizontal="center"/>
    </xf>
    <xf numFmtId="0" fontId="0" fillId="0" borderId="0" xfId="0" applyFill="1" applyAlignment="1">
      <alignment horizontal="center"/>
    </xf>
    <xf numFmtId="0" fontId="0" fillId="0" borderId="4" xfId="0" applyBorder="1" applyAlignment="1">
      <alignment horizontal="left"/>
    </xf>
    <xf numFmtId="0" fontId="0" fillId="3" borderId="4" xfId="0" applyFill="1" applyBorder="1" applyAlignment="1">
      <alignment horizontal="left"/>
    </xf>
    <xf numFmtId="0" fontId="1" fillId="0" borderId="7" xfId="0" applyFont="1" applyBorder="1" applyAlignment="1">
      <alignment horizontal="left" vertical="center"/>
    </xf>
    <xf numFmtId="0" fontId="6" fillId="3" borderId="4" xfId="0" applyFont="1" applyFill="1" applyBorder="1" applyAlignment="1">
      <alignment horizontal="left" vertical="top"/>
    </xf>
    <xf numFmtId="0" fontId="7" fillId="0" borderId="4" xfId="0" applyFont="1" applyFill="1" applyBorder="1" applyAlignment="1">
      <alignment wrapText="1"/>
    </xf>
    <xf numFmtId="0" fontId="7" fillId="3" borderId="4" xfId="0" applyFont="1" applyFill="1" applyBorder="1" applyAlignment="1">
      <alignment wrapText="1"/>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2" fontId="2" fillId="0" borderId="5" xfId="0" applyNumberFormat="1" applyFont="1" applyBorder="1" applyAlignment="1">
      <alignment horizontal="center"/>
    </xf>
    <xf numFmtId="0" fontId="2" fillId="6" borderId="4" xfId="0" applyFont="1" applyFill="1" applyBorder="1"/>
    <xf numFmtId="0" fontId="2" fillId="6" borderId="0" xfId="0" applyFont="1" applyFill="1" applyBorder="1" applyAlignment="1">
      <alignment horizontal="center"/>
    </xf>
    <xf numFmtId="0" fontId="2" fillId="3" borderId="0" xfId="0" applyFont="1" applyFill="1" applyBorder="1" applyAlignment="1">
      <alignment horizontal="center"/>
    </xf>
    <xf numFmtId="2" fontId="2" fillId="3" borderId="5" xfId="0" applyNumberFormat="1" applyFont="1" applyFill="1" applyBorder="1" applyAlignment="1">
      <alignment horizontal="center"/>
    </xf>
    <xf numFmtId="0" fontId="0" fillId="3" borderId="0" xfId="0" applyFill="1" applyAlignment="1">
      <alignment horizontal="center" vertical="center"/>
    </xf>
    <xf numFmtId="0" fontId="6" fillId="0" borderId="4" xfId="0" applyFont="1" applyFill="1" applyBorder="1" applyAlignment="1">
      <alignment vertical="top"/>
    </xf>
    <xf numFmtId="0" fontId="6" fillId="3" borderId="4" xfId="0" applyFont="1" applyFill="1" applyBorder="1" applyAlignment="1">
      <alignment vertical="top"/>
    </xf>
    <xf numFmtId="0" fontId="2" fillId="0" borderId="4" xfId="0" applyFont="1" applyFill="1" applyBorder="1" applyAlignment="1">
      <alignment vertical="center" wrapText="1"/>
    </xf>
    <xf numFmtId="0" fontId="0" fillId="0" borderId="0" xfId="0" applyBorder="1" applyAlignment="1">
      <alignment horizontal="center" vertical="center"/>
    </xf>
    <xf numFmtId="0" fontId="2" fillId="3" borderId="4" xfId="0" applyFont="1" applyFill="1" applyBorder="1" applyAlignment="1">
      <alignment vertical="center" wrapText="1"/>
    </xf>
    <xf numFmtId="0" fontId="0" fillId="3" borderId="0" xfId="0" applyFill="1" applyBorder="1" applyAlignment="1">
      <alignment horizontal="center" vertical="center"/>
    </xf>
    <xf numFmtId="0" fontId="0" fillId="0" borderId="0" xfId="0" applyFill="1" applyBorder="1" applyAlignment="1">
      <alignment horizontal="center" vertical="center"/>
    </xf>
    <xf numFmtId="0" fontId="2" fillId="3" borderId="4" xfId="0" applyFont="1" applyFill="1" applyBorder="1" applyAlignment="1">
      <alignment wrapText="1"/>
    </xf>
    <xf numFmtId="0" fontId="0" fillId="0" borderId="0" xfId="0"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164" fontId="0" fillId="0" borderId="0" xfId="0" applyNumberFormat="1" applyBorder="1" applyAlignment="1">
      <alignment horizontal="center"/>
    </xf>
    <xf numFmtId="0" fontId="2" fillId="0" borderId="4" xfId="0" applyFont="1" applyFill="1" applyBorder="1" applyAlignment="1">
      <alignment wrapText="1"/>
    </xf>
    <xf numFmtId="0" fontId="8" fillId="2" borderId="2" xfId="0" applyFont="1" applyFill="1" applyBorder="1" applyAlignment="1">
      <alignment horizontal="center" vertical="top"/>
    </xf>
    <xf numFmtId="0" fontId="4" fillId="0" borderId="4" xfId="0" applyFont="1" applyBorder="1"/>
    <xf numFmtId="0" fontId="4" fillId="4" borderId="4" xfId="0" applyFont="1" applyFill="1" applyBorder="1"/>
    <xf numFmtId="0" fontId="2" fillId="4" borderId="0" xfId="0" applyFont="1" applyFill="1" applyBorder="1" applyAlignment="1">
      <alignment horizontal="center" vertical="top"/>
    </xf>
    <xf numFmtId="0" fontId="4" fillId="0" borderId="0" xfId="0" applyFont="1" applyBorder="1" applyAlignment="1">
      <alignment horizontal="center" vertical="center"/>
    </xf>
    <xf numFmtId="0" fontId="0" fillId="0" borderId="8" xfId="0" applyBorder="1"/>
    <xf numFmtId="0" fontId="2" fillId="0" borderId="7" xfId="0" applyFont="1" applyBorder="1" applyAlignment="1">
      <alignment horizontal="center" vertical="center"/>
    </xf>
    <xf numFmtId="0" fontId="0" fillId="0" borderId="7" xfId="0" applyFill="1" applyBorder="1" applyAlignment="1">
      <alignment horizontal="center"/>
    </xf>
    <xf numFmtId="164" fontId="0" fillId="0" borderId="9" xfId="0" applyNumberFormat="1" applyBorder="1" applyAlignment="1">
      <alignment horizontal="center"/>
    </xf>
    <xf numFmtId="0" fontId="4" fillId="2" borderId="1" xfId="0" applyFont="1" applyFill="1" applyBorder="1" applyAlignment="1">
      <alignment horizontal="left"/>
    </xf>
    <xf numFmtId="164" fontId="0" fillId="0" borderId="5" xfId="0" applyNumberFormat="1" applyBorder="1" applyAlignment="1">
      <alignment horizontal="center" vertical="center"/>
    </xf>
    <xf numFmtId="0" fontId="0" fillId="4" borderId="0" xfId="0" applyFill="1" applyBorder="1" applyAlignment="1">
      <alignment horizontal="center" vertical="center"/>
    </xf>
    <xf numFmtId="164" fontId="0" fillId="4" borderId="5" xfId="0" applyNumberFormat="1" applyFill="1" applyBorder="1" applyAlignment="1">
      <alignment horizontal="center" vertical="center"/>
    </xf>
    <xf numFmtId="164" fontId="0" fillId="0" borderId="9" xfId="0" applyNumberFormat="1" applyBorder="1" applyAlignment="1">
      <alignment horizontal="center" vertical="center"/>
    </xf>
    <xf numFmtId="0" fontId="4" fillId="0" borderId="4" xfId="0" applyFont="1" applyFill="1" applyBorder="1"/>
    <xf numFmtId="164" fontId="0" fillId="0" borderId="5" xfId="0" applyNumberFormat="1" applyFill="1" applyBorder="1" applyAlignment="1">
      <alignment horizontal="center"/>
    </xf>
    <xf numFmtId="0" fontId="9" fillId="3" borderId="4" xfId="0" applyFont="1" applyFill="1" applyBorder="1" applyAlignment="1">
      <alignment horizontal="left" vertical="center"/>
    </xf>
    <xf numFmtId="0" fontId="11" fillId="3" borderId="4" xfId="0" applyFont="1" applyFill="1" applyBorder="1"/>
    <xf numFmtId="0" fontId="2" fillId="0" borderId="0" xfId="0" applyFont="1" applyBorder="1" applyAlignment="1">
      <alignment horizontal="left" vertical="top" wrapText="1"/>
    </xf>
    <xf numFmtId="0" fontId="1" fillId="0" borderId="0" xfId="0" applyFont="1" applyAlignment="1">
      <alignment horizontal="left" vertical="center" wrapText="1"/>
    </xf>
    <xf numFmtId="0" fontId="4" fillId="0" borderId="6" xfId="0" applyFont="1" applyFill="1" applyBorder="1" applyAlignment="1">
      <alignment horizontal="center" vertical="center"/>
    </xf>
    <xf numFmtId="0" fontId="2" fillId="0" borderId="0" xfId="0" applyFont="1" applyFill="1" applyBorder="1" applyAlignment="1">
      <alignment horizontal="left" wrapText="1"/>
    </xf>
    <xf numFmtId="0" fontId="4" fillId="0" borderId="6" xfId="0" applyFont="1" applyBorder="1" applyAlignment="1">
      <alignment horizontal="center"/>
    </xf>
    <xf numFmtId="0" fontId="4" fillId="0" borderId="6"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10" fillId="0" borderId="0" xfId="0" applyFont="1" applyAlignment="1">
      <alignment horizontal="left" vertical="center" wrapText="1"/>
    </xf>
    <xf numFmtId="0" fontId="2" fillId="0" borderId="6" xfId="0" applyFont="1" applyBorder="1" applyAlignment="1">
      <alignment horizontal="center"/>
    </xf>
    <xf numFmtId="0" fontId="4" fillId="0" borderId="6"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Alignment="1">
      <alignment horizontal="left" vertical="center"/>
    </xf>
    <xf numFmtId="0" fontId="2"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title>
      <c:overlay val="0"/>
    </c:title>
    <c:autoTitleDeleted val="0"/>
    <c:plotArea>
      <c:layout/>
      <c:barChart>
        <c:barDir val="col"/>
        <c:grouping val="clustered"/>
        <c:varyColors val="0"/>
        <c:ser>
          <c:idx val="0"/>
          <c:order val="0"/>
          <c:tx>
            <c:v>Hombres</c:v>
          </c:tx>
          <c:invertIfNegative val="0"/>
          <c:cat>
            <c:strRef>
              <c:f>'Ventanilla Unica'!$A$9:$A$9</c:f>
              <c:strCache>
                <c:ptCount val="1"/>
                <c:pt idx="0">
                  <c:v>Ventanilla Única</c:v>
                </c:pt>
              </c:strCache>
            </c:strRef>
          </c:cat>
          <c:val>
            <c:numRef>
              <c:f>'Ventanilla Unica'!$B$9:$B$9</c:f>
              <c:numCache>
                <c:formatCode>General</c:formatCode>
                <c:ptCount val="1"/>
                <c:pt idx="0">
                  <c:v>12</c:v>
                </c:pt>
              </c:numCache>
            </c:numRef>
          </c:val>
        </c:ser>
        <c:ser>
          <c:idx val="1"/>
          <c:order val="1"/>
          <c:tx>
            <c:v>Mujeres</c:v>
          </c:tx>
          <c:invertIfNegative val="0"/>
          <c:cat>
            <c:strRef>
              <c:f>'Ventanilla Unica'!$A$9:$A$9</c:f>
              <c:strCache>
                <c:ptCount val="1"/>
                <c:pt idx="0">
                  <c:v>Ventanilla Única</c:v>
                </c:pt>
              </c:strCache>
            </c:strRef>
          </c:cat>
          <c:val>
            <c:numRef>
              <c:f>'Ventanilla Unica'!$C$9:$C$9</c:f>
              <c:numCache>
                <c:formatCode>General</c:formatCode>
                <c:ptCount val="1"/>
                <c:pt idx="0">
                  <c:v>147</c:v>
                </c:pt>
              </c:numCache>
            </c:numRef>
          </c:val>
        </c:ser>
        <c:dLbls>
          <c:showLegendKey val="0"/>
          <c:showVal val="0"/>
          <c:showCatName val="0"/>
          <c:showSerName val="0"/>
          <c:showPercent val="0"/>
          <c:showBubbleSize val="0"/>
        </c:dLbls>
        <c:gapWidth val="75"/>
        <c:overlap val="-25"/>
        <c:axId val="-1534713280"/>
        <c:axId val="-1534707840"/>
      </c:barChart>
      <c:catAx>
        <c:axId val="-1534713280"/>
        <c:scaling>
          <c:orientation val="minMax"/>
        </c:scaling>
        <c:delete val="0"/>
        <c:axPos val="b"/>
        <c:numFmt formatCode="General" sourceLinked="0"/>
        <c:majorTickMark val="none"/>
        <c:minorTickMark val="none"/>
        <c:tickLblPos val="nextTo"/>
        <c:crossAx val="-1534707840"/>
        <c:crosses val="autoZero"/>
        <c:auto val="1"/>
        <c:lblAlgn val="ctr"/>
        <c:lblOffset val="100"/>
        <c:noMultiLvlLbl val="0"/>
      </c:catAx>
      <c:valAx>
        <c:axId val="-1534707840"/>
        <c:scaling>
          <c:orientation val="minMax"/>
        </c:scaling>
        <c:delete val="0"/>
        <c:axPos val="l"/>
        <c:majorGridlines/>
        <c:numFmt formatCode="General" sourceLinked="1"/>
        <c:majorTickMark val="none"/>
        <c:minorTickMark val="none"/>
        <c:tickLblPos val="nextTo"/>
        <c:spPr>
          <a:ln w="9525">
            <a:noFill/>
          </a:ln>
        </c:spPr>
        <c:crossAx val="-1534713280"/>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Unica'!$A$278:$A$280</c:f>
              <c:strCache>
                <c:ptCount val="3"/>
                <c:pt idx="0">
                  <c:v>Jalisco</c:v>
                </c:pt>
                <c:pt idx="1">
                  <c:v>Otros</c:v>
                </c:pt>
                <c:pt idx="2">
                  <c:v>No Especificado</c:v>
                </c:pt>
              </c:strCache>
            </c:strRef>
          </c:cat>
          <c:val>
            <c:numRef>
              <c:f>'Ventanilla Unica'!$B$278:$B$280</c:f>
              <c:numCache>
                <c:formatCode>General</c:formatCode>
                <c:ptCount val="3"/>
                <c:pt idx="0">
                  <c:v>12</c:v>
                </c:pt>
                <c:pt idx="1">
                  <c:v>0</c:v>
                </c:pt>
                <c:pt idx="2">
                  <c:v>0</c:v>
                </c:pt>
              </c:numCache>
            </c:numRef>
          </c:val>
        </c:ser>
        <c:ser>
          <c:idx val="1"/>
          <c:order val="1"/>
          <c:tx>
            <c:v>Mujeres</c:v>
          </c:tx>
          <c:invertIfNegative val="0"/>
          <c:cat>
            <c:strRef>
              <c:f>'Ventanilla Unica'!$A$278:$A$280</c:f>
              <c:strCache>
                <c:ptCount val="3"/>
                <c:pt idx="0">
                  <c:v>Jalisco</c:v>
                </c:pt>
                <c:pt idx="1">
                  <c:v>Otros</c:v>
                </c:pt>
                <c:pt idx="2">
                  <c:v>No Especificado</c:v>
                </c:pt>
              </c:strCache>
            </c:strRef>
          </c:cat>
          <c:val>
            <c:numRef>
              <c:f>'Ventanilla Unica'!$C$278:$C$280</c:f>
              <c:numCache>
                <c:formatCode>General</c:formatCode>
                <c:ptCount val="3"/>
                <c:pt idx="0">
                  <c:v>147</c:v>
                </c:pt>
                <c:pt idx="1">
                  <c:v>0</c:v>
                </c:pt>
                <c:pt idx="2">
                  <c:v>0</c:v>
                </c:pt>
              </c:numCache>
            </c:numRef>
          </c:val>
        </c:ser>
        <c:dLbls>
          <c:showLegendKey val="0"/>
          <c:showVal val="0"/>
          <c:showCatName val="0"/>
          <c:showSerName val="0"/>
          <c:showPercent val="0"/>
          <c:showBubbleSize val="0"/>
        </c:dLbls>
        <c:gapWidth val="150"/>
        <c:axId val="-1747679968"/>
        <c:axId val="-1747673440"/>
      </c:barChart>
      <c:catAx>
        <c:axId val="-1747679968"/>
        <c:scaling>
          <c:orientation val="minMax"/>
        </c:scaling>
        <c:delete val="0"/>
        <c:axPos val="b"/>
        <c:numFmt formatCode="General" sourceLinked="0"/>
        <c:majorTickMark val="out"/>
        <c:minorTickMark val="none"/>
        <c:tickLblPos val="nextTo"/>
        <c:crossAx val="-1747673440"/>
        <c:crosses val="autoZero"/>
        <c:auto val="1"/>
        <c:lblAlgn val="ctr"/>
        <c:lblOffset val="100"/>
        <c:noMultiLvlLbl val="0"/>
      </c:catAx>
      <c:valAx>
        <c:axId val="-1747673440"/>
        <c:scaling>
          <c:orientation val="minMax"/>
        </c:scaling>
        <c:delete val="0"/>
        <c:axPos val="l"/>
        <c:majorGridlines/>
        <c:numFmt formatCode="General" sourceLinked="1"/>
        <c:majorTickMark val="out"/>
        <c:minorTickMark val="none"/>
        <c:tickLblPos val="nextTo"/>
        <c:crossAx val="-174767996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Unica'!$A$299:$A$309</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Unica'!$B$299:$B$309</c:f>
              <c:numCache>
                <c:formatCode>General</c:formatCode>
                <c:ptCount val="11"/>
                <c:pt idx="0">
                  <c:v>0</c:v>
                </c:pt>
                <c:pt idx="1">
                  <c:v>2</c:v>
                </c:pt>
                <c:pt idx="2">
                  <c:v>5</c:v>
                </c:pt>
                <c:pt idx="3">
                  <c:v>0</c:v>
                </c:pt>
                <c:pt idx="4">
                  <c:v>0</c:v>
                </c:pt>
                <c:pt idx="5">
                  <c:v>0</c:v>
                </c:pt>
                <c:pt idx="6">
                  <c:v>0</c:v>
                </c:pt>
                <c:pt idx="7">
                  <c:v>0</c:v>
                </c:pt>
                <c:pt idx="8">
                  <c:v>0</c:v>
                </c:pt>
                <c:pt idx="9">
                  <c:v>4</c:v>
                </c:pt>
                <c:pt idx="10">
                  <c:v>1</c:v>
                </c:pt>
              </c:numCache>
            </c:numRef>
          </c:val>
        </c:ser>
        <c:ser>
          <c:idx val="1"/>
          <c:order val="1"/>
          <c:tx>
            <c:v>Mujeres</c:v>
          </c:tx>
          <c:invertIfNegative val="0"/>
          <c:cat>
            <c:strRef>
              <c:f>'Ventanilla Unica'!$A$299:$A$309</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Unica'!$C$299:$C$309</c:f>
              <c:numCache>
                <c:formatCode>General</c:formatCode>
                <c:ptCount val="11"/>
                <c:pt idx="0">
                  <c:v>4</c:v>
                </c:pt>
                <c:pt idx="1">
                  <c:v>23</c:v>
                </c:pt>
                <c:pt idx="2">
                  <c:v>20</c:v>
                </c:pt>
                <c:pt idx="3">
                  <c:v>8</c:v>
                </c:pt>
                <c:pt idx="4">
                  <c:v>0</c:v>
                </c:pt>
                <c:pt idx="5">
                  <c:v>0</c:v>
                </c:pt>
                <c:pt idx="6">
                  <c:v>0</c:v>
                </c:pt>
                <c:pt idx="7">
                  <c:v>0</c:v>
                </c:pt>
                <c:pt idx="8">
                  <c:v>0</c:v>
                </c:pt>
                <c:pt idx="9">
                  <c:v>67</c:v>
                </c:pt>
                <c:pt idx="10">
                  <c:v>25</c:v>
                </c:pt>
              </c:numCache>
            </c:numRef>
          </c:val>
        </c:ser>
        <c:dLbls>
          <c:showLegendKey val="0"/>
          <c:showVal val="0"/>
          <c:showCatName val="0"/>
          <c:showSerName val="0"/>
          <c:showPercent val="0"/>
          <c:showBubbleSize val="0"/>
        </c:dLbls>
        <c:gapWidth val="150"/>
        <c:axId val="-1814761696"/>
        <c:axId val="-1814760608"/>
      </c:barChart>
      <c:catAx>
        <c:axId val="-1814761696"/>
        <c:scaling>
          <c:orientation val="minMax"/>
        </c:scaling>
        <c:delete val="0"/>
        <c:axPos val="b"/>
        <c:numFmt formatCode="General" sourceLinked="0"/>
        <c:majorTickMark val="out"/>
        <c:minorTickMark val="none"/>
        <c:tickLblPos val="nextTo"/>
        <c:crossAx val="-1814760608"/>
        <c:crosses val="autoZero"/>
        <c:auto val="1"/>
        <c:lblAlgn val="ctr"/>
        <c:lblOffset val="100"/>
        <c:noMultiLvlLbl val="0"/>
      </c:catAx>
      <c:valAx>
        <c:axId val="-1814760608"/>
        <c:scaling>
          <c:orientation val="minMax"/>
        </c:scaling>
        <c:delete val="0"/>
        <c:axPos val="l"/>
        <c:majorGridlines/>
        <c:numFmt formatCode="General" sourceLinked="1"/>
        <c:majorTickMark val="out"/>
        <c:minorTickMark val="none"/>
        <c:tickLblPos val="nextTo"/>
        <c:crossAx val="-18147616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Unica'!$A$334:$A$343</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Unica'!$B$334:$B$343</c:f>
              <c:numCache>
                <c:formatCode>General</c:formatCode>
                <c:ptCount val="10"/>
                <c:pt idx="0">
                  <c:v>3</c:v>
                </c:pt>
                <c:pt idx="1">
                  <c:v>0</c:v>
                </c:pt>
                <c:pt idx="2">
                  <c:v>0</c:v>
                </c:pt>
                <c:pt idx="3">
                  <c:v>0</c:v>
                </c:pt>
                <c:pt idx="4">
                  <c:v>0</c:v>
                </c:pt>
                <c:pt idx="5">
                  <c:v>0</c:v>
                </c:pt>
                <c:pt idx="6">
                  <c:v>5</c:v>
                </c:pt>
                <c:pt idx="7">
                  <c:v>0</c:v>
                </c:pt>
                <c:pt idx="8">
                  <c:v>0</c:v>
                </c:pt>
                <c:pt idx="9">
                  <c:v>4</c:v>
                </c:pt>
              </c:numCache>
            </c:numRef>
          </c:val>
        </c:ser>
        <c:ser>
          <c:idx val="1"/>
          <c:order val="1"/>
          <c:tx>
            <c:v>Mujeres</c:v>
          </c:tx>
          <c:invertIfNegative val="0"/>
          <c:cat>
            <c:strRef>
              <c:f>'Ventanilla Unica'!$A$334:$A$343</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Unica'!$C$334:$C$343</c:f>
              <c:numCache>
                <c:formatCode>General</c:formatCode>
                <c:ptCount val="10"/>
                <c:pt idx="0">
                  <c:v>58</c:v>
                </c:pt>
                <c:pt idx="1">
                  <c:v>2</c:v>
                </c:pt>
                <c:pt idx="2">
                  <c:v>33</c:v>
                </c:pt>
                <c:pt idx="3">
                  <c:v>15</c:v>
                </c:pt>
                <c:pt idx="4">
                  <c:v>0</c:v>
                </c:pt>
                <c:pt idx="5">
                  <c:v>0</c:v>
                </c:pt>
                <c:pt idx="6">
                  <c:v>12</c:v>
                </c:pt>
                <c:pt idx="7">
                  <c:v>2</c:v>
                </c:pt>
                <c:pt idx="8">
                  <c:v>0</c:v>
                </c:pt>
                <c:pt idx="9">
                  <c:v>25</c:v>
                </c:pt>
              </c:numCache>
            </c:numRef>
          </c:val>
        </c:ser>
        <c:dLbls>
          <c:showLegendKey val="0"/>
          <c:showVal val="0"/>
          <c:showCatName val="0"/>
          <c:showSerName val="0"/>
          <c:showPercent val="0"/>
          <c:showBubbleSize val="0"/>
        </c:dLbls>
        <c:gapWidth val="150"/>
        <c:axId val="-1531411760"/>
        <c:axId val="-1531417200"/>
      </c:barChart>
      <c:catAx>
        <c:axId val="-1531411760"/>
        <c:scaling>
          <c:orientation val="minMax"/>
        </c:scaling>
        <c:delete val="0"/>
        <c:axPos val="b"/>
        <c:numFmt formatCode="General" sourceLinked="0"/>
        <c:majorTickMark val="out"/>
        <c:minorTickMark val="none"/>
        <c:tickLblPos val="nextTo"/>
        <c:crossAx val="-1531417200"/>
        <c:crosses val="autoZero"/>
        <c:auto val="1"/>
        <c:lblAlgn val="ctr"/>
        <c:lblOffset val="100"/>
        <c:noMultiLvlLbl val="0"/>
      </c:catAx>
      <c:valAx>
        <c:axId val="-1531417200"/>
        <c:scaling>
          <c:orientation val="minMax"/>
        </c:scaling>
        <c:delete val="0"/>
        <c:axPos val="l"/>
        <c:majorGridlines/>
        <c:numFmt formatCode="General" sourceLinked="1"/>
        <c:majorTickMark val="out"/>
        <c:minorTickMark val="none"/>
        <c:tickLblPos val="nextTo"/>
        <c:crossAx val="-15314117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Unica'!$A$368:$A$376</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Unica'!$B$368:$B$376</c:f>
              <c:numCache>
                <c:formatCode>General</c:formatCode>
                <c:ptCount val="9"/>
                <c:pt idx="0">
                  <c:v>1</c:v>
                </c:pt>
                <c:pt idx="1">
                  <c:v>6</c:v>
                </c:pt>
                <c:pt idx="2">
                  <c:v>3</c:v>
                </c:pt>
                <c:pt idx="3">
                  <c:v>0</c:v>
                </c:pt>
                <c:pt idx="4">
                  <c:v>0</c:v>
                </c:pt>
                <c:pt idx="5">
                  <c:v>0</c:v>
                </c:pt>
                <c:pt idx="6">
                  <c:v>0</c:v>
                </c:pt>
                <c:pt idx="7">
                  <c:v>0</c:v>
                </c:pt>
                <c:pt idx="8">
                  <c:v>2</c:v>
                </c:pt>
              </c:numCache>
            </c:numRef>
          </c:val>
        </c:ser>
        <c:ser>
          <c:idx val="1"/>
          <c:order val="1"/>
          <c:tx>
            <c:v>Mujeres</c:v>
          </c:tx>
          <c:invertIfNegative val="0"/>
          <c:cat>
            <c:strRef>
              <c:f>'Ventanilla Unica'!$A$368:$A$376</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Unica'!$C$368:$C$376</c:f>
              <c:numCache>
                <c:formatCode>General</c:formatCode>
                <c:ptCount val="9"/>
                <c:pt idx="0">
                  <c:v>20</c:v>
                </c:pt>
                <c:pt idx="1">
                  <c:v>37</c:v>
                </c:pt>
                <c:pt idx="2">
                  <c:v>28</c:v>
                </c:pt>
                <c:pt idx="3">
                  <c:v>20</c:v>
                </c:pt>
                <c:pt idx="4">
                  <c:v>9</c:v>
                </c:pt>
                <c:pt idx="5">
                  <c:v>8</c:v>
                </c:pt>
                <c:pt idx="6">
                  <c:v>0</c:v>
                </c:pt>
                <c:pt idx="7">
                  <c:v>1</c:v>
                </c:pt>
                <c:pt idx="8">
                  <c:v>24</c:v>
                </c:pt>
              </c:numCache>
            </c:numRef>
          </c:val>
        </c:ser>
        <c:dLbls>
          <c:showLegendKey val="0"/>
          <c:showVal val="0"/>
          <c:showCatName val="0"/>
          <c:showSerName val="0"/>
          <c:showPercent val="0"/>
          <c:showBubbleSize val="0"/>
        </c:dLbls>
        <c:gapWidth val="150"/>
        <c:axId val="-1531416656"/>
        <c:axId val="-1531413392"/>
      </c:barChart>
      <c:catAx>
        <c:axId val="-1531416656"/>
        <c:scaling>
          <c:orientation val="minMax"/>
        </c:scaling>
        <c:delete val="0"/>
        <c:axPos val="b"/>
        <c:numFmt formatCode="General" sourceLinked="0"/>
        <c:majorTickMark val="out"/>
        <c:minorTickMark val="none"/>
        <c:tickLblPos val="nextTo"/>
        <c:crossAx val="-1531413392"/>
        <c:crosses val="autoZero"/>
        <c:auto val="1"/>
        <c:lblAlgn val="ctr"/>
        <c:lblOffset val="100"/>
        <c:noMultiLvlLbl val="0"/>
      </c:catAx>
      <c:valAx>
        <c:axId val="-1531413392"/>
        <c:scaling>
          <c:orientation val="minMax"/>
        </c:scaling>
        <c:delete val="0"/>
        <c:axPos val="l"/>
        <c:majorGridlines/>
        <c:numFmt formatCode="General" sourceLinked="1"/>
        <c:majorTickMark val="out"/>
        <c:minorTickMark val="none"/>
        <c:tickLblPos val="nextTo"/>
        <c:crossAx val="-153141665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Unica'!$A$402:$A$403</c:f>
              <c:strCache>
                <c:ptCount val="2"/>
                <c:pt idx="0">
                  <c:v>Dependencia de Gobierno</c:v>
                </c:pt>
                <c:pt idx="1">
                  <c:v>Empresa Privada</c:v>
                </c:pt>
              </c:strCache>
            </c:strRef>
          </c:cat>
          <c:val>
            <c:numRef>
              <c:f>'Ventanilla Unica'!$B$402:$B$403</c:f>
              <c:numCache>
                <c:formatCode>General</c:formatCode>
                <c:ptCount val="2"/>
                <c:pt idx="0">
                  <c:v>8</c:v>
                </c:pt>
                <c:pt idx="1">
                  <c:v>2</c:v>
                </c:pt>
              </c:numCache>
            </c:numRef>
          </c:val>
        </c:ser>
        <c:ser>
          <c:idx val="1"/>
          <c:order val="1"/>
          <c:tx>
            <c:v>Mujeres</c:v>
          </c:tx>
          <c:invertIfNegative val="0"/>
          <c:cat>
            <c:strRef>
              <c:f>'Ventanilla Unica'!$A$402:$A$403</c:f>
              <c:strCache>
                <c:ptCount val="2"/>
                <c:pt idx="0">
                  <c:v>Dependencia de Gobierno</c:v>
                </c:pt>
                <c:pt idx="1">
                  <c:v>Empresa Privada</c:v>
                </c:pt>
              </c:strCache>
            </c:strRef>
          </c:cat>
          <c:val>
            <c:numRef>
              <c:f>'Ventanilla Unica'!$C$402:$C$403</c:f>
              <c:numCache>
                <c:formatCode>General</c:formatCode>
                <c:ptCount val="2"/>
                <c:pt idx="0">
                  <c:v>89</c:v>
                </c:pt>
                <c:pt idx="1">
                  <c:v>51</c:v>
                </c:pt>
              </c:numCache>
            </c:numRef>
          </c:val>
        </c:ser>
        <c:dLbls>
          <c:showLegendKey val="0"/>
          <c:showVal val="0"/>
          <c:showCatName val="0"/>
          <c:showSerName val="0"/>
          <c:showPercent val="0"/>
          <c:showBubbleSize val="0"/>
        </c:dLbls>
        <c:gapWidth val="150"/>
        <c:axId val="-1531412848"/>
        <c:axId val="-1531422640"/>
      </c:barChart>
      <c:catAx>
        <c:axId val="-1531412848"/>
        <c:scaling>
          <c:orientation val="minMax"/>
        </c:scaling>
        <c:delete val="0"/>
        <c:axPos val="b"/>
        <c:numFmt formatCode="General" sourceLinked="0"/>
        <c:majorTickMark val="out"/>
        <c:minorTickMark val="none"/>
        <c:tickLblPos val="nextTo"/>
        <c:crossAx val="-1531422640"/>
        <c:crosses val="autoZero"/>
        <c:auto val="1"/>
        <c:lblAlgn val="ctr"/>
        <c:lblOffset val="100"/>
        <c:noMultiLvlLbl val="0"/>
      </c:catAx>
      <c:valAx>
        <c:axId val="-1531422640"/>
        <c:scaling>
          <c:orientation val="minMax"/>
        </c:scaling>
        <c:delete val="0"/>
        <c:axPos val="l"/>
        <c:majorGridlines/>
        <c:numFmt formatCode="General" sourceLinked="1"/>
        <c:majorTickMark val="out"/>
        <c:minorTickMark val="none"/>
        <c:tickLblPos val="nextTo"/>
        <c:crossAx val="-15314128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title>
      <c:overlay val="0"/>
    </c:title>
    <c:autoTitleDeleted val="0"/>
    <c:plotArea>
      <c:layout/>
      <c:barChart>
        <c:barDir val="col"/>
        <c:grouping val="clustered"/>
        <c:varyColors val="0"/>
        <c:ser>
          <c:idx val="0"/>
          <c:order val="0"/>
          <c:tx>
            <c:v>Hombres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Presencial'!$B$9:$B$14</c:f>
              <c:numCache>
                <c:formatCode>General</c:formatCode>
                <c:ptCount val="6"/>
                <c:pt idx="0">
                  <c:v>0</c:v>
                </c:pt>
                <c:pt idx="1">
                  <c:v>0</c:v>
                </c:pt>
                <c:pt idx="2">
                  <c:v>7</c:v>
                </c:pt>
                <c:pt idx="3">
                  <c:v>2</c:v>
                </c:pt>
                <c:pt idx="4">
                  <c:v>10</c:v>
                </c:pt>
                <c:pt idx="5">
                  <c:v>0</c:v>
                </c:pt>
              </c:numCache>
            </c:numRef>
          </c:val>
        </c:ser>
        <c:ser>
          <c:idx val="1"/>
          <c:order val="1"/>
          <c:tx>
            <c:v>Mujeres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Presencial'!$C$9:$C$14</c:f>
              <c:numCache>
                <c:formatCode>General</c:formatCode>
                <c:ptCount val="6"/>
                <c:pt idx="0">
                  <c:v>0</c:v>
                </c:pt>
                <c:pt idx="1">
                  <c:v>0</c:v>
                </c:pt>
                <c:pt idx="2">
                  <c:v>367</c:v>
                </c:pt>
                <c:pt idx="3">
                  <c:v>76</c:v>
                </c:pt>
                <c:pt idx="4">
                  <c:v>386</c:v>
                </c:pt>
                <c:pt idx="5">
                  <c:v>0</c:v>
                </c:pt>
              </c:numCache>
            </c:numRef>
          </c:val>
        </c:ser>
        <c:dLbls>
          <c:showLegendKey val="0"/>
          <c:showVal val="0"/>
          <c:showCatName val="0"/>
          <c:showSerName val="0"/>
          <c:showPercent val="0"/>
          <c:showBubbleSize val="0"/>
        </c:dLbls>
        <c:gapWidth val="75"/>
        <c:overlap val="-25"/>
        <c:axId val="-1531411216"/>
        <c:axId val="-1531420464"/>
      </c:barChart>
      <c:catAx>
        <c:axId val="-1531411216"/>
        <c:scaling>
          <c:orientation val="minMax"/>
        </c:scaling>
        <c:delete val="0"/>
        <c:axPos val="b"/>
        <c:numFmt formatCode="General" sourceLinked="0"/>
        <c:majorTickMark val="none"/>
        <c:minorTickMark val="none"/>
        <c:tickLblPos val="nextTo"/>
        <c:crossAx val="-1531420464"/>
        <c:crosses val="autoZero"/>
        <c:auto val="1"/>
        <c:lblAlgn val="ctr"/>
        <c:lblOffset val="100"/>
        <c:noMultiLvlLbl val="0"/>
      </c:catAx>
      <c:valAx>
        <c:axId val="-1531420464"/>
        <c:scaling>
          <c:orientation val="minMax"/>
        </c:scaling>
        <c:delete val="0"/>
        <c:axPos val="l"/>
        <c:majorGridlines/>
        <c:numFmt formatCode="General" sourceLinked="1"/>
        <c:majorTickMark val="none"/>
        <c:minorTickMark val="none"/>
        <c:tickLblPos val="nextTo"/>
        <c:spPr>
          <a:ln w="9525">
            <a:noFill/>
          </a:ln>
        </c:spPr>
        <c:crossAx val="-1531411216"/>
        <c:crosses val="autoZero"/>
        <c:crossBetween val="between"/>
      </c:valAx>
    </c:plotArea>
    <c:legend>
      <c:legendPos val="b"/>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Presencial'!$B$36:$B$46</c:f>
              <c:numCache>
                <c:formatCode>General</c:formatCode>
                <c:ptCount val="11"/>
                <c:pt idx="0">
                  <c:v>2</c:v>
                </c:pt>
                <c:pt idx="1">
                  <c:v>7</c:v>
                </c:pt>
                <c:pt idx="2">
                  <c:v>10</c:v>
                </c:pt>
                <c:pt idx="3">
                  <c:v>0</c:v>
                </c:pt>
                <c:pt idx="4">
                  <c:v>0</c:v>
                </c:pt>
                <c:pt idx="5">
                  <c:v>0</c:v>
                </c:pt>
                <c:pt idx="6">
                  <c:v>0</c:v>
                </c:pt>
                <c:pt idx="7">
                  <c:v>0</c:v>
                </c:pt>
                <c:pt idx="8">
                  <c:v>0</c:v>
                </c:pt>
                <c:pt idx="9">
                  <c:v>0</c:v>
                </c:pt>
                <c:pt idx="10">
                  <c:v>0</c:v>
                </c:pt>
              </c:numCache>
            </c:numRef>
          </c:val>
        </c:ser>
        <c:ser>
          <c:idx val="1"/>
          <c:order val="1"/>
          <c:tx>
            <c:v>Mujeres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Presencial'!$C$36:$C$46</c:f>
              <c:numCache>
                <c:formatCode>General</c:formatCode>
                <c:ptCount val="11"/>
                <c:pt idx="0">
                  <c:v>76</c:v>
                </c:pt>
                <c:pt idx="1">
                  <c:v>367</c:v>
                </c:pt>
                <c:pt idx="2">
                  <c:v>386</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1531417744"/>
        <c:axId val="-1531418832"/>
      </c:barChart>
      <c:catAx>
        <c:axId val="-1531417744"/>
        <c:scaling>
          <c:orientation val="minMax"/>
        </c:scaling>
        <c:delete val="0"/>
        <c:axPos val="b"/>
        <c:numFmt formatCode="General" sourceLinked="0"/>
        <c:majorTickMark val="out"/>
        <c:minorTickMark val="none"/>
        <c:tickLblPos val="nextTo"/>
        <c:crossAx val="-1531418832"/>
        <c:crosses val="autoZero"/>
        <c:auto val="1"/>
        <c:lblAlgn val="ctr"/>
        <c:lblOffset val="100"/>
        <c:noMultiLvlLbl val="0"/>
      </c:catAx>
      <c:valAx>
        <c:axId val="-1531418832"/>
        <c:scaling>
          <c:orientation val="minMax"/>
        </c:scaling>
        <c:delete val="0"/>
        <c:axPos val="l"/>
        <c:majorGridlines/>
        <c:numFmt formatCode="General" sourceLinked="1"/>
        <c:majorTickMark val="out"/>
        <c:minorTickMark val="none"/>
        <c:tickLblPos val="nextTo"/>
        <c:crossAx val="-153141774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Presencial'!$B$68:$B$77</c:f>
              <c:numCache>
                <c:formatCode>General</c:formatCode>
                <c:ptCount val="10"/>
                <c:pt idx="0">
                  <c:v>1</c:v>
                </c:pt>
                <c:pt idx="1">
                  <c:v>2</c:v>
                </c:pt>
                <c:pt idx="2">
                  <c:v>6</c:v>
                </c:pt>
                <c:pt idx="3">
                  <c:v>1</c:v>
                </c:pt>
                <c:pt idx="4">
                  <c:v>0</c:v>
                </c:pt>
                <c:pt idx="5">
                  <c:v>0</c:v>
                </c:pt>
                <c:pt idx="6">
                  <c:v>0</c:v>
                </c:pt>
                <c:pt idx="7">
                  <c:v>0</c:v>
                </c:pt>
                <c:pt idx="8">
                  <c:v>0</c:v>
                </c:pt>
                <c:pt idx="9">
                  <c:v>0</c:v>
                </c:pt>
              </c:numCache>
            </c:numRef>
          </c:val>
        </c:ser>
        <c:ser>
          <c:idx val="1"/>
          <c:order val="1"/>
          <c:tx>
            <c:v>Mujeres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Presencial'!$C$68:$C$77</c:f>
              <c:numCache>
                <c:formatCode>General</c:formatCode>
                <c:ptCount val="10"/>
                <c:pt idx="0">
                  <c:v>21</c:v>
                </c:pt>
                <c:pt idx="1">
                  <c:v>4</c:v>
                </c:pt>
                <c:pt idx="2">
                  <c:v>301</c:v>
                </c:pt>
                <c:pt idx="3">
                  <c:v>10</c:v>
                </c:pt>
                <c:pt idx="4">
                  <c:v>1</c:v>
                </c:pt>
                <c:pt idx="5">
                  <c:v>3</c:v>
                </c:pt>
                <c:pt idx="6">
                  <c:v>4</c:v>
                </c:pt>
                <c:pt idx="7">
                  <c:v>34</c:v>
                </c:pt>
                <c:pt idx="8">
                  <c:v>0</c:v>
                </c:pt>
                <c:pt idx="9">
                  <c:v>18</c:v>
                </c:pt>
              </c:numCache>
            </c:numRef>
          </c:val>
        </c:ser>
        <c:dLbls>
          <c:showLegendKey val="0"/>
          <c:showVal val="0"/>
          <c:showCatName val="0"/>
          <c:showSerName val="0"/>
          <c:showPercent val="0"/>
          <c:showBubbleSize val="0"/>
        </c:dLbls>
        <c:gapWidth val="150"/>
        <c:axId val="-1531415024"/>
        <c:axId val="-1531424816"/>
      </c:barChart>
      <c:catAx>
        <c:axId val="-1531415024"/>
        <c:scaling>
          <c:orientation val="minMax"/>
        </c:scaling>
        <c:delete val="0"/>
        <c:axPos val="b"/>
        <c:numFmt formatCode="General" sourceLinked="0"/>
        <c:majorTickMark val="out"/>
        <c:minorTickMark val="none"/>
        <c:tickLblPos val="nextTo"/>
        <c:crossAx val="-1531424816"/>
        <c:crosses val="autoZero"/>
        <c:auto val="1"/>
        <c:lblAlgn val="ctr"/>
        <c:lblOffset val="100"/>
        <c:noMultiLvlLbl val="0"/>
      </c:catAx>
      <c:valAx>
        <c:axId val="-1531424816"/>
        <c:scaling>
          <c:orientation val="minMax"/>
        </c:scaling>
        <c:delete val="0"/>
        <c:axPos val="l"/>
        <c:majorGridlines/>
        <c:numFmt formatCode="General" sourceLinked="1"/>
        <c:majorTickMark val="out"/>
        <c:minorTickMark val="none"/>
        <c:tickLblPos val="nextTo"/>
        <c:crossAx val="-15314150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Presencial'!$B$99:$B$110</c:f>
              <c:numCache>
                <c:formatCode>General</c:formatCode>
                <c:ptCount val="12"/>
                <c:pt idx="0">
                  <c:v>0</c:v>
                </c:pt>
                <c:pt idx="1">
                  <c:v>1</c:v>
                </c:pt>
                <c:pt idx="2">
                  <c:v>1</c:v>
                </c:pt>
                <c:pt idx="3">
                  <c:v>1</c:v>
                </c:pt>
                <c:pt idx="4">
                  <c:v>1</c:v>
                </c:pt>
                <c:pt idx="5">
                  <c:v>1</c:v>
                </c:pt>
                <c:pt idx="6">
                  <c:v>0</c:v>
                </c:pt>
                <c:pt idx="7">
                  <c:v>2</c:v>
                </c:pt>
                <c:pt idx="8">
                  <c:v>0</c:v>
                </c:pt>
                <c:pt idx="9">
                  <c:v>2</c:v>
                </c:pt>
                <c:pt idx="10">
                  <c:v>1</c:v>
                </c:pt>
                <c:pt idx="11">
                  <c:v>0</c:v>
                </c:pt>
              </c:numCache>
            </c:numRef>
          </c:val>
        </c:ser>
        <c:ser>
          <c:idx val="1"/>
          <c:order val="1"/>
          <c:tx>
            <c:v>Mujeres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Presencial'!$C$99:$C$110</c:f>
              <c:numCache>
                <c:formatCode>General</c:formatCode>
                <c:ptCount val="12"/>
                <c:pt idx="0">
                  <c:v>7</c:v>
                </c:pt>
                <c:pt idx="1">
                  <c:v>50</c:v>
                </c:pt>
                <c:pt idx="2">
                  <c:v>52</c:v>
                </c:pt>
                <c:pt idx="3">
                  <c:v>66</c:v>
                </c:pt>
                <c:pt idx="4">
                  <c:v>63</c:v>
                </c:pt>
                <c:pt idx="5">
                  <c:v>57</c:v>
                </c:pt>
                <c:pt idx="6">
                  <c:v>22</c:v>
                </c:pt>
                <c:pt idx="7">
                  <c:v>32</c:v>
                </c:pt>
                <c:pt idx="8">
                  <c:v>16</c:v>
                </c:pt>
                <c:pt idx="9">
                  <c:v>11</c:v>
                </c:pt>
                <c:pt idx="10">
                  <c:v>10</c:v>
                </c:pt>
                <c:pt idx="11">
                  <c:v>10</c:v>
                </c:pt>
              </c:numCache>
            </c:numRef>
          </c:val>
        </c:ser>
        <c:dLbls>
          <c:showLegendKey val="0"/>
          <c:showVal val="0"/>
          <c:showCatName val="0"/>
          <c:showSerName val="0"/>
          <c:showPercent val="0"/>
          <c:showBubbleSize val="0"/>
        </c:dLbls>
        <c:gapWidth val="150"/>
        <c:axId val="-1531423728"/>
        <c:axId val="-1531421552"/>
      </c:barChart>
      <c:catAx>
        <c:axId val="-1531423728"/>
        <c:scaling>
          <c:orientation val="minMax"/>
        </c:scaling>
        <c:delete val="0"/>
        <c:axPos val="b"/>
        <c:numFmt formatCode="General" sourceLinked="0"/>
        <c:majorTickMark val="out"/>
        <c:minorTickMark val="none"/>
        <c:tickLblPos val="nextTo"/>
        <c:txPr>
          <a:bodyPr/>
          <a:lstStyle/>
          <a:p>
            <a:pPr>
              <a:defRPr sz="800"/>
            </a:pPr>
            <a:endParaRPr lang="es-MX"/>
          </a:p>
        </c:txPr>
        <c:crossAx val="-1531421552"/>
        <c:crosses val="autoZero"/>
        <c:auto val="1"/>
        <c:lblAlgn val="ctr"/>
        <c:lblOffset val="100"/>
        <c:noMultiLvlLbl val="0"/>
      </c:catAx>
      <c:valAx>
        <c:axId val="-1531421552"/>
        <c:scaling>
          <c:orientation val="minMax"/>
        </c:scaling>
        <c:delete val="0"/>
        <c:axPos val="l"/>
        <c:majorGridlines/>
        <c:numFmt formatCode="General" sourceLinked="1"/>
        <c:majorTickMark val="out"/>
        <c:minorTickMark val="none"/>
        <c:tickLblPos val="nextTo"/>
        <c:crossAx val="-153142372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Presencial'!$B$132:$B$137</c:f>
              <c:numCache>
                <c:formatCode>General</c:formatCode>
                <c:ptCount val="6"/>
              </c:numCache>
            </c:numRef>
          </c:val>
        </c:ser>
        <c:ser>
          <c:idx val="1"/>
          <c:order val="1"/>
          <c:tx>
            <c:v>Mujeres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Presencial'!$C$132:$C$137</c:f>
              <c:numCache>
                <c:formatCode>General</c:formatCode>
                <c:ptCount val="6"/>
                <c:pt idx="0">
                  <c:v>11</c:v>
                </c:pt>
                <c:pt idx="1">
                  <c:v>62</c:v>
                </c:pt>
                <c:pt idx="2">
                  <c:v>166</c:v>
                </c:pt>
                <c:pt idx="3">
                  <c:v>84</c:v>
                </c:pt>
                <c:pt idx="4">
                  <c:v>53</c:v>
                </c:pt>
                <c:pt idx="5">
                  <c:v>20</c:v>
                </c:pt>
              </c:numCache>
            </c:numRef>
          </c:val>
        </c:ser>
        <c:dLbls>
          <c:showLegendKey val="0"/>
          <c:showVal val="0"/>
          <c:showCatName val="0"/>
          <c:showSerName val="0"/>
          <c:showPercent val="0"/>
          <c:showBubbleSize val="0"/>
        </c:dLbls>
        <c:gapWidth val="150"/>
        <c:axId val="-1473229696"/>
        <c:axId val="-1473225344"/>
      </c:barChart>
      <c:catAx>
        <c:axId val="-1473229696"/>
        <c:scaling>
          <c:orientation val="minMax"/>
        </c:scaling>
        <c:delete val="0"/>
        <c:axPos val="b"/>
        <c:numFmt formatCode="General" sourceLinked="0"/>
        <c:majorTickMark val="out"/>
        <c:minorTickMark val="none"/>
        <c:tickLblPos val="nextTo"/>
        <c:crossAx val="-1473225344"/>
        <c:crosses val="autoZero"/>
        <c:auto val="1"/>
        <c:lblAlgn val="ctr"/>
        <c:lblOffset val="100"/>
        <c:noMultiLvlLbl val="0"/>
      </c:catAx>
      <c:valAx>
        <c:axId val="-1473225344"/>
        <c:scaling>
          <c:orientation val="minMax"/>
        </c:scaling>
        <c:delete val="0"/>
        <c:axPos val="l"/>
        <c:majorGridlines/>
        <c:numFmt formatCode="General" sourceLinked="1"/>
        <c:majorTickMark val="out"/>
        <c:minorTickMark val="none"/>
        <c:tickLblPos val="nextTo"/>
        <c:crossAx val="-14732296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Unica'!$A$31:$A$33</c:f>
              <c:strCache>
                <c:ptCount val="3"/>
                <c:pt idx="0">
                  <c:v>Bolsa de Trabajo</c:v>
                </c:pt>
                <c:pt idx="1">
                  <c:v>Capacitación </c:v>
                </c:pt>
                <c:pt idx="2">
                  <c:v>Crédito</c:v>
                </c:pt>
              </c:strCache>
            </c:strRef>
          </c:cat>
          <c:val>
            <c:numRef>
              <c:f>'Ventanilla Unica'!$B$31:$B$33</c:f>
              <c:numCache>
                <c:formatCode>General</c:formatCode>
                <c:ptCount val="3"/>
                <c:pt idx="0">
                  <c:v>2</c:v>
                </c:pt>
                <c:pt idx="1">
                  <c:v>10</c:v>
                </c:pt>
                <c:pt idx="2">
                  <c:v>0</c:v>
                </c:pt>
              </c:numCache>
            </c:numRef>
          </c:val>
        </c:ser>
        <c:ser>
          <c:idx val="1"/>
          <c:order val="1"/>
          <c:tx>
            <c:v>Mujeres</c:v>
          </c:tx>
          <c:invertIfNegative val="0"/>
          <c:cat>
            <c:strRef>
              <c:f>'Ventanilla Unica'!$A$31:$A$33</c:f>
              <c:strCache>
                <c:ptCount val="3"/>
                <c:pt idx="0">
                  <c:v>Bolsa de Trabajo</c:v>
                </c:pt>
                <c:pt idx="1">
                  <c:v>Capacitación </c:v>
                </c:pt>
                <c:pt idx="2">
                  <c:v>Crédito</c:v>
                </c:pt>
              </c:strCache>
            </c:strRef>
          </c:cat>
          <c:val>
            <c:numRef>
              <c:f>'Ventanilla Unica'!$C$31:$C$33</c:f>
              <c:numCache>
                <c:formatCode>General</c:formatCode>
                <c:ptCount val="3"/>
                <c:pt idx="0">
                  <c:v>50</c:v>
                </c:pt>
                <c:pt idx="1">
                  <c:v>97</c:v>
                </c:pt>
                <c:pt idx="2">
                  <c:v>0</c:v>
                </c:pt>
              </c:numCache>
            </c:numRef>
          </c:val>
        </c:ser>
        <c:dLbls>
          <c:showLegendKey val="0"/>
          <c:showVal val="0"/>
          <c:showCatName val="0"/>
          <c:showSerName val="0"/>
          <c:showPercent val="0"/>
          <c:showBubbleSize val="0"/>
        </c:dLbls>
        <c:gapWidth val="150"/>
        <c:axId val="-1534703488"/>
        <c:axId val="-1534709472"/>
      </c:barChart>
      <c:catAx>
        <c:axId val="-1534703488"/>
        <c:scaling>
          <c:orientation val="minMax"/>
        </c:scaling>
        <c:delete val="0"/>
        <c:axPos val="b"/>
        <c:numFmt formatCode="General" sourceLinked="0"/>
        <c:majorTickMark val="out"/>
        <c:minorTickMark val="none"/>
        <c:tickLblPos val="nextTo"/>
        <c:crossAx val="-1534709472"/>
        <c:crosses val="autoZero"/>
        <c:auto val="1"/>
        <c:lblAlgn val="ctr"/>
        <c:lblOffset val="100"/>
        <c:noMultiLvlLbl val="0"/>
      </c:catAx>
      <c:valAx>
        <c:axId val="-1534709472"/>
        <c:scaling>
          <c:orientation val="minMax"/>
        </c:scaling>
        <c:delete val="0"/>
        <c:axPos val="l"/>
        <c:majorGridlines/>
        <c:numFmt formatCode="General" sourceLinked="1"/>
        <c:majorTickMark val="out"/>
        <c:minorTickMark val="none"/>
        <c:tickLblPos val="nextTo"/>
        <c:crossAx val="-15347034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Presencial'!$B$159:$B$166</c:f>
              <c:numCache>
                <c:formatCode>General</c:formatCode>
                <c:ptCount val="8"/>
                <c:pt idx="0">
                  <c:v>2</c:v>
                </c:pt>
                <c:pt idx="1">
                  <c:v>4</c:v>
                </c:pt>
                <c:pt idx="2">
                  <c:v>1</c:v>
                </c:pt>
                <c:pt idx="3">
                  <c:v>0</c:v>
                </c:pt>
                <c:pt idx="4">
                  <c:v>0</c:v>
                </c:pt>
                <c:pt idx="5">
                  <c:v>3</c:v>
                </c:pt>
                <c:pt idx="6">
                  <c:v>0</c:v>
                </c:pt>
                <c:pt idx="7">
                  <c:v>0</c:v>
                </c:pt>
              </c:numCache>
            </c:numRef>
          </c:val>
        </c:ser>
        <c:ser>
          <c:idx val="1"/>
          <c:order val="1"/>
          <c:tx>
            <c:v>Mujeres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Presencial'!$C$159:$C$166</c:f>
              <c:numCache>
                <c:formatCode>General</c:formatCode>
                <c:ptCount val="8"/>
                <c:pt idx="0">
                  <c:v>79</c:v>
                </c:pt>
                <c:pt idx="1">
                  <c:v>131</c:v>
                </c:pt>
                <c:pt idx="2">
                  <c:v>63</c:v>
                </c:pt>
                <c:pt idx="3">
                  <c:v>13</c:v>
                </c:pt>
                <c:pt idx="4">
                  <c:v>9</c:v>
                </c:pt>
                <c:pt idx="5">
                  <c:v>91</c:v>
                </c:pt>
                <c:pt idx="6">
                  <c:v>0</c:v>
                </c:pt>
                <c:pt idx="7">
                  <c:v>10</c:v>
                </c:pt>
              </c:numCache>
            </c:numRef>
          </c:val>
        </c:ser>
        <c:dLbls>
          <c:showLegendKey val="0"/>
          <c:showVal val="0"/>
          <c:showCatName val="0"/>
          <c:showSerName val="0"/>
          <c:showPercent val="0"/>
          <c:showBubbleSize val="0"/>
        </c:dLbls>
        <c:gapWidth val="150"/>
        <c:axId val="-1473226976"/>
        <c:axId val="-1473223168"/>
      </c:barChart>
      <c:catAx>
        <c:axId val="-1473226976"/>
        <c:scaling>
          <c:orientation val="minMax"/>
        </c:scaling>
        <c:delete val="0"/>
        <c:axPos val="b"/>
        <c:numFmt formatCode="General" sourceLinked="0"/>
        <c:majorTickMark val="out"/>
        <c:minorTickMark val="none"/>
        <c:tickLblPos val="nextTo"/>
        <c:crossAx val="-1473223168"/>
        <c:crosses val="autoZero"/>
        <c:auto val="1"/>
        <c:lblAlgn val="ctr"/>
        <c:lblOffset val="100"/>
        <c:noMultiLvlLbl val="0"/>
      </c:catAx>
      <c:valAx>
        <c:axId val="-1473223168"/>
        <c:scaling>
          <c:orientation val="minMax"/>
        </c:scaling>
        <c:delete val="0"/>
        <c:axPos val="l"/>
        <c:majorGridlines/>
        <c:numFmt formatCode="General" sourceLinked="1"/>
        <c:majorTickMark val="out"/>
        <c:minorTickMark val="none"/>
        <c:tickLblPos val="nextTo"/>
        <c:crossAx val="-1473226976"/>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Presencial'!$B$186:$B$197</c:f>
              <c:numCache>
                <c:formatCode>General</c:formatCode>
                <c:ptCount val="12"/>
                <c:pt idx="0">
                  <c:v>0</c:v>
                </c:pt>
                <c:pt idx="1">
                  <c:v>3</c:v>
                </c:pt>
                <c:pt idx="2">
                  <c:v>4</c:v>
                </c:pt>
                <c:pt idx="3">
                  <c:v>2</c:v>
                </c:pt>
                <c:pt idx="4">
                  <c:v>1</c:v>
                </c:pt>
                <c:pt idx="5">
                  <c:v>0</c:v>
                </c:pt>
                <c:pt idx="6">
                  <c:v>0</c:v>
                </c:pt>
                <c:pt idx="7">
                  <c:v>0</c:v>
                </c:pt>
                <c:pt idx="8">
                  <c:v>0</c:v>
                </c:pt>
                <c:pt idx="9">
                  <c:v>0</c:v>
                </c:pt>
                <c:pt idx="10">
                  <c:v>0</c:v>
                </c:pt>
                <c:pt idx="11">
                  <c:v>0</c:v>
                </c:pt>
              </c:numCache>
            </c:numRef>
          </c:val>
        </c:ser>
        <c:ser>
          <c:idx val="1"/>
          <c:order val="1"/>
          <c:tx>
            <c:v>Mujeres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Presencial'!$C$186:$C$197</c:f>
              <c:numCache>
                <c:formatCode>General</c:formatCode>
                <c:ptCount val="12"/>
                <c:pt idx="0">
                  <c:v>29</c:v>
                </c:pt>
                <c:pt idx="1">
                  <c:v>70</c:v>
                </c:pt>
                <c:pt idx="2">
                  <c:v>108</c:v>
                </c:pt>
                <c:pt idx="3">
                  <c:v>110</c:v>
                </c:pt>
                <c:pt idx="4">
                  <c:v>43</c:v>
                </c:pt>
                <c:pt idx="5">
                  <c:v>18</c:v>
                </c:pt>
                <c:pt idx="6">
                  <c:v>10</c:v>
                </c:pt>
                <c:pt idx="7">
                  <c:v>3</c:v>
                </c:pt>
                <c:pt idx="8">
                  <c:v>4</c:v>
                </c:pt>
                <c:pt idx="9">
                  <c:v>0</c:v>
                </c:pt>
                <c:pt idx="10">
                  <c:v>1</c:v>
                </c:pt>
                <c:pt idx="11">
                  <c:v>0</c:v>
                </c:pt>
              </c:numCache>
            </c:numRef>
          </c:val>
        </c:ser>
        <c:dLbls>
          <c:showLegendKey val="0"/>
          <c:showVal val="0"/>
          <c:showCatName val="0"/>
          <c:showSerName val="0"/>
          <c:showPercent val="0"/>
          <c:showBubbleSize val="0"/>
        </c:dLbls>
        <c:gapWidth val="150"/>
        <c:axId val="-1473221536"/>
        <c:axId val="-1473224800"/>
      </c:barChart>
      <c:catAx>
        <c:axId val="-1473221536"/>
        <c:scaling>
          <c:orientation val="minMax"/>
        </c:scaling>
        <c:delete val="0"/>
        <c:axPos val="b"/>
        <c:numFmt formatCode="General" sourceLinked="0"/>
        <c:majorTickMark val="out"/>
        <c:minorTickMark val="none"/>
        <c:tickLblPos val="nextTo"/>
        <c:crossAx val="-1473224800"/>
        <c:crosses val="autoZero"/>
        <c:auto val="1"/>
        <c:lblAlgn val="ctr"/>
        <c:lblOffset val="100"/>
        <c:noMultiLvlLbl val="0"/>
      </c:catAx>
      <c:valAx>
        <c:axId val="-1473224800"/>
        <c:scaling>
          <c:orientation val="minMax"/>
        </c:scaling>
        <c:delete val="0"/>
        <c:axPos val="l"/>
        <c:majorGridlines/>
        <c:numFmt formatCode="General" sourceLinked="1"/>
        <c:majorTickMark val="out"/>
        <c:minorTickMark val="none"/>
        <c:tickLblPos val="nextTo"/>
        <c:crossAx val="-14732215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Presencial'!$B$218:$B$225</c:f>
              <c:numCache>
                <c:formatCode>General</c:formatCode>
                <c:ptCount val="8"/>
                <c:pt idx="0">
                  <c:v>0</c:v>
                </c:pt>
                <c:pt idx="1">
                  <c:v>0</c:v>
                </c:pt>
                <c:pt idx="2">
                  <c:v>0</c:v>
                </c:pt>
                <c:pt idx="3">
                  <c:v>9</c:v>
                </c:pt>
                <c:pt idx="4">
                  <c:v>0</c:v>
                </c:pt>
                <c:pt idx="5">
                  <c:v>0</c:v>
                </c:pt>
                <c:pt idx="6">
                  <c:v>1</c:v>
                </c:pt>
                <c:pt idx="7">
                  <c:v>0</c:v>
                </c:pt>
              </c:numCache>
            </c:numRef>
          </c:val>
        </c:ser>
        <c:ser>
          <c:idx val="1"/>
          <c:order val="1"/>
          <c:tx>
            <c:v>Mujeres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Presencial'!$C$218:$C$225</c:f>
              <c:numCache>
                <c:formatCode>General</c:formatCode>
                <c:ptCount val="8"/>
                <c:pt idx="0">
                  <c:v>111</c:v>
                </c:pt>
                <c:pt idx="1">
                  <c:v>10</c:v>
                </c:pt>
                <c:pt idx="2">
                  <c:v>3</c:v>
                </c:pt>
                <c:pt idx="3">
                  <c:v>239</c:v>
                </c:pt>
                <c:pt idx="4">
                  <c:v>2</c:v>
                </c:pt>
                <c:pt idx="5">
                  <c:v>0</c:v>
                </c:pt>
                <c:pt idx="6">
                  <c:v>21</c:v>
                </c:pt>
                <c:pt idx="7">
                  <c:v>10</c:v>
                </c:pt>
              </c:numCache>
            </c:numRef>
          </c:val>
        </c:ser>
        <c:dLbls>
          <c:showLegendKey val="0"/>
          <c:showVal val="0"/>
          <c:showCatName val="0"/>
          <c:showSerName val="0"/>
          <c:showPercent val="0"/>
          <c:showBubbleSize val="0"/>
        </c:dLbls>
        <c:gapWidth val="150"/>
        <c:axId val="-1473226432"/>
        <c:axId val="-1473233504"/>
      </c:barChart>
      <c:catAx>
        <c:axId val="-1473226432"/>
        <c:scaling>
          <c:orientation val="minMax"/>
        </c:scaling>
        <c:delete val="0"/>
        <c:axPos val="b"/>
        <c:numFmt formatCode="General" sourceLinked="0"/>
        <c:majorTickMark val="out"/>
        <c:minorTickMark val="none"/>
        <c:tickLblPos val="nextTo"/>
        <c:crossAx val="-1473233504"/>
        <c:crosses val="autoZero"/>
        <c:auto val="1"/>
        <c:lblAlgn val="ctr"/>
        <c:lblOffset val="100"/>
        <c:noMultiLvlLbl val="0"/>
      </c:catAx>
      <c:valAx>
        <c:axId val="-1473233504"/>
        <c:scaling>
          <c:orientation val="minMax"/>
        </c:scaling>
        <c:delete val="0"/>
        <c:axPos val="l"/>
        <c:majorGridlines/>
        <c:numFmt formatCode="General" sourceLinked="1"/>
        <c:majorTickMark val="out"/>
        <c:minorTickMark val="none"/>
        <c:tickLblPos val="nextTo"/>
        <c:crossAx val="-147322643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Presencial'!$B$246:$B$256</c:f>
              <c:numCache>
                <c:formatCode>General</c:formatCode>
                <c:ptCount val="11"/>
                <c:pt idx="0">
                  <c:v>6</c:v>
                </c:pt>
                <c:pt idx="1">
                  <c:v>0</c:v>
                </c:pt>
                <c:pt idx="2">
                  <c:v>0</c:v>
                </c:pt>
                <c:pt idx="3">
                  <c:v>0</c:v>
                </c:pt>
                <c:pt idx="4">
                  <c:v>0</c:v>
                </c:pt>
                <c:pt idx="5">
                  <c:v>2</c:v>
                </c:pt>
                <c:pt idx="6">
                  <c:v>0</c:v>
                </c:pt>
                <c:pt idx="7">
                  <c:v>0</c:v>
                </c:pt>
                <c:pt idx="8">
                  <c:v>1</c:v>
                </c:pt>
                <c:pt idx="9">
                  <c:v>1</c:v>
                </c:pt>
                <c:pt idx="10">
                  <c:v>0</c:v>
                </c:pt>
              </c:numCache>
            </c:numRef>
          </c:val>
        </c:ser>
        <c:ser>
          <c:idx val="1"/>
          <c:order val="1"/>
          <c:tx>
            <c:v>Mujeres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Presencial'!$C$246:$C$256</c:f>
              <c:numCache>
                <c:formatCode>General</c:formatCode>
                <c:ptCount val="11"/>
                <c:pt idx="0">
                  <c:v>195</c:v>
                </c:pt>
                <c:pt idx="1">
                  <c:v>2</c:v>
                </c:pt>
                <c:pt idx="2">
                  <c:v>0</c:v>
                </c:pt>
                <c:pt idx="3">
                  <c:v>0</c:v>
                </c:pt>
                <c:pt idx="4">
                  <c:v>0</c:v>
                </c:pt>
                <c:pt idx="5">
                  <c:v>101</c:v>
                </c:pt>
                <c:pt idx="6">
                  <c:v>1</c:v>
                </c:pt>
                <c:pt idx="7">
                  <c:v>0</c:v>
                </c:pt>
                <c:pt idx="8">
                  <c:v>78</c:v>
                </c:pt>
                <c:pt idx="9">
                  <c:v>18</c:v>
                </c:pt>
                <c:pt idx="10">
                  <c:v>1</c:v>
                </c:pt>
              </c:numCache>
            </c:numRef>
          </c:val>
        </c:ser>
        <c:dLbls>
          <c:showLegendKey val="0"/>
          <c:showVal val="0"/>
          <c:showCatName val="0"/>
          <c:showSerName val="0"/>
          <c:showPercent val="0"/>
          <c:showBubbleSize val="0"/>
        </c:dLbls>
        <c:gapWidth val="150"/>
        <c:axId val="-1473222624"/>
        <c:axId val="-1473232960"/>
      </c:barChart>
      <c:catAx>
        <c:axId val="-1473222624"/>
        <c:scaling>
          <c:orientation val="minMax"/>
        </c:scaling>
        <c:delete val="0"/>
        <c:axPos val="b"/>
        <c:numFmt formatCode="General" sourceLinked="0"/>
        <c:majorTickMark val="out"/>
        <c:minorTickMark val="none"/>
        <c:tickLblPos val="nextTo"/>
        <c:crossAx val="-1473232960"/>
        <c:crosses val="autoZero"/>
        <c:auto val="1"/>
        <c:lblAlgn val="ctr"/>
        <c:lblOffset val="100"/>
        <c:noMultiLvlLbl val="0"/>
      </c:catAx>
      <c:valAx>
        <c:axId val="-1473232960"/>
        <c:scaling>
          <c:orientation val="minMax"/>
        </c:scaling>
        <c:delete val="0"/>
        <c:axPos val="l"/>
        <c:majorGridlines/>
        <c:numFmt formatCode="General" sourceLinked="1"/>
        <c:majorTickMark val="out"/>
        <c:minorTickMark val="none"/>
        <c:tickLblPos val="nextTo"/>
        <c:crossAx val="-14732226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Presencial'!$A$291:$A$293</c:f>
              <c:strCache>
                <c:ptCount val="3"/>
                <c:pt idx="0">
                  <c:v>Jalisco</c:v>
                </c:pt>
                <c:pt idx="1">
                  <c:v>Otros</c:v>
                </c:pt>
                <c:pt idx="2">
                  <c:v>No Especificado</c:v>
                </c:pt>
              </c:strCache>
            </c:strRef>
          </c:cat>
          <c:val>
            <c:numRef>
              <c:f>'Atención Presencial'!$B$291:$B$293</c:f>
              <c:numCache>
                <c:formatCode>General</c:formatCode>
                <c:ptCount val="3"/>
                <c:pt idx="0">
                  <c:v>10</c:v>
                </c:pt>
                <c:pt idx="1">
                  <c:v>0</c:v>
                </c:pt>
                <c:pt idx="2">
                  <c:v>0</c:v>
                </c:pt>
              </c:numCache>
            </c:numRef>
          </c:val>
        </c:ser>
        <c:ser>
          <c:idx val="1"/>
          <c:order val="1"/>
          <c:tx>
            <c:v>Mujeres</c:v>
          </c:tx>
          <c:invertIfNegative val="0"/>
          <c:cat>
            <c:strRef>
              <c:f>'Atención Presencial'!$A$291:$A$293</c:f>
              <c:strCache>
                <c:ptCount val="3"/>
                <c:pt idx="0">
                  <c:v>Jalisco</c:v>
                </c:pt>
                <c:pt idx="1">
                  <c:v>Otros</c:v>
                </c:pt>
                <c:pt idx="2">
                  <c:v>No Especificado</c:v>
                </c:pt>
              </c:strCache>
            </c:strRef>
          </c:cat>
          <c:val>
            <c:numRef>
              <c:f>'Atención Presencial'!$C$291:$C$293</c:f>
              <c:numCache>
                <c:formatCode>General</c:formatCode>
                <c:ptCount val="3"/>
                <c:pt idx="0">
                  <c:v>396</c:v>
                </c:pt>
                <c:pt idx="1">
                  <c:v>0</c:v>
                </c:pt>
                <c:pt idx="2">
                  <c:v>0</c:v>
                </c:pt>
              </c:numCache>
            </c:numRef>
          </c:val>
        </c:ser>
        <c:dLbls>
          <c:showLegendKey val="0"/>
          <c:showVal val="0"/>
          <c:showCatName val="0"/>
          <c:showSerName val="0"/>
          <c:showPercent val="0"/>
          <c:showBubbleSize val="0"/>
        </c:dLbls>
        <c:gapWidth val="150"/>
        <c:axId val="-1473220448"/>
        <c:axId val="-1473232416"/>
      </c:barChart>
      <c:catAx>
        <c:axId val="-1473220448"/>
        <c:scaling>
          <c:orientation val="minMax"/>
        </c:scaling>
        <c:delete val="0"/>
        <c:axPos val="b"/>
        <c:numFmt formatCode="General" sourceLinked="0"/>
        <c:majorTickMark val="out"/>
        <c:minorTickMark val="none"/>
        <c:tickLblPos val="nextTo"/>
        <c:crossAx val="-1473232416"/>
        <c:crosses val="autoZero"/>
        <c:auto val="1"/>
        <c:lblAlgn val="ctr"/>
        <c:lblOffset val="100"/>
        <c:noMultiLvlLbl val="0"/>
      </c:catAx>
      <c:valAx>
        <c:axId val="-1473232416"/>
        <c:scaling>
          <c:orientation val="minMax"/>
        </c:scaling>
        <c:delete val="0"/>
        <c:axPos val="l"/>
        <c:majorGridlines/>
        <c:numFmt formatCode="General" sourceLinked="1"/>
        <c:majorTickMark val="out"/>
        <c:minorTickMark val="none"/>
        <c:tickLblPos val="nextTo"/>
        <c:crossAx val="-14732204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Presencial'!$B$312:$B$322</c:f>
              <c:numCache>
                <c:formatCode>General</c:formatCode>
                <c:ptCount val="11"/>
                <c:pt idx="0">
                  <c:v>1</c:v>
                </c:pt>
                <c:pt idx="1">
                  <c:v>1</c:v>
                </c:pt>
                <c:pt idx="2">
                  <c:v>3</c:v>
                </c:pt>
                <c:pt idx="3">
                  <c:v>0</c:v>
                </c:pt>
                <c:pt idx="4">
                  <c:v>4</c:v>
                </c:pt>
                <c:pt idx="5">
                  <c:v>1</c:v>
                </c:pt>
                <c:pt idx="6">
                  <c:v>0</c:v>
                </c:pt>
                <c:pt idx="7">
                  <c:v>0</c:v>
                </c:pt>
                <c:pt idx="8">
                  <c:v>0</c:v>
                </c:pt>
                <c:pt idx="9">
                  <c:v>0</c:v>
                </c:pt>
                <c:pt idx="10">
                  <c:v>0</c:v>
                </c:pt>
              </c:numCache>
            </c:numRef>
          </c:val>
        </c:ser>
        <c:ser>
          <c:idx val="1"/>
          <c:order val="1"/>
          <c:tx>
            <c:v>Mujeres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Presencial'!$C$312:$C$322</c:f>
              <c:numCache>
                <c:formatCode>General</c:formatCode>
                <c:ptCount val="11"/>
                <c:pt idx="0">
                  <c:v>27</c:v>
                </c:pt>
                <c:pt idx="1">
                  <c:v>100</c:v>
                </c:pt>
                <c:pt idx="2">
                  <c:v>135</c:v>
                </c:pt>
                <c:pt idx="3">
                  <c:v>51</c:v>
                </c:pt>
                <c:pt idx="4">
                  <c:v>27</c:v>
                </c:pt>
                <c:pt idx="5">
                  <c:v>1</c:v>
                </c:pt>
                <c:pt idx="6">
                  <c:v>2</c:v>
                </c:pt>
                <c:pt idx="7">
                  <c:v>0</c:v>
                </c:pt>
                <c:pt idx="8">
                  <c:v>0</c:v>
                </c:pt>
                <c:pt idx="9">
                  <c:v>26</c:v>
                </c:pt>
                <c:pt idx="10">
                  <c:v>27</c:v>
                </c:pt>
              </c:numCache>
            </c:numRef>
          </c:val>
        </c:ser>
        <c:dLbls>
          <c:showLegendKey val="0"/>
          <c:showVal val="0"/>
          <c:showCatName val="0"/>
          <c:showSerName val="0"/>
          <c:showPercent val="0"/>
          <c:showBubbleSize val="0"/>
        </c:dLbls>
        <c:gapWidth val="150"/>
        <c:axId val="-1473218816"/>
        <c:axId val="-1473218272"/>
      </c:barChart>
      <c:catAx>
        <c:axId val="-1473218816"/>
        <c:scaling>
          <c:orientation val="minMax"/>
        </c:scaling>
        <c:delete val="0"/>
        <c:axPos val="b"/>
        <c:numFmt formatCode="General" sourceLinked="0"/>
        <c:majorTickMark val="out"/>
        <c:minorTickMark val="none"/>
        <c:tickLblPos val="nextTo"/>
        <c:crossAx val="-1473218272"/>
        <c:crosses val="autoZero"/>
        <c:auto val="1"/>
        <c:lblAlgn val="ctr"/>
        <c:lblOffset val="100"/>
        <c:noMultiLvlLbl val="0"/>
      </c:catAx>
      <c:valAx>
        <c:axId val="-1473218272"/>
        <c:scaling>
          <c:orientation val="minMax"/>
        </c:scaling>
        <c:delete val="0"/>
        <c:axPos val="l"/>
        <c:majorGridlines/>
        <c:numFmt formatCode="General" sourceLinked="1"/>
        <c:majorTickMark val="out"/>
        <c:minorTickMark val="none"/>
        <c:tickLblPos val="nextTo"/>
        <c:crossAx val="-14732188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Presencial'!$B$347:$B$356</c:f>
              <c:numCache>
                <c:formatCode>General</c:formatCode>
                <c:ptCount val="10"/>
                <c:pt idx="0">
                  <c:v>1</c:v>
                </c:pt>
                <c:pt idx="1">
                  <c:v>0</c:v>
                </c:pt>
                <c:pt idx="2">
                  <c:v>4</c:v>
                </c:pt>
                <c:pt idx="3">
                  <c:v>1</c:v>
                </c:pt>
                <c:pt idx="4">
                  <c:v>0</c:v>
                </c:pt>
                <c:pt idx="5">
                  <c:v>0</c:v>
                </c:pt>
                <c:pt idx="6">
                  <c:v>2</c:v>
                </c:pt>
                <c:pt idx="7">
                  <c:v>2</c:v>
                </c:pt>
                <c:pt idx="8">
                  <c:v>0</c:v>
                </c:pt>
                <c:pt idx="9">
                  <c:v>0</c:v>
                </c:pt>
              </c:numCache>
            </c:numRef>
          </c:val>
        </c:ser>
        <c:ser>
          <c:idx val="1"/>
          <c:order val="1"/>
          <c:tx>
            <c:v>Mujeres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Presencial'!$C$347:$C$356</c:f>
              <c:numCache>
                <c:formatCode>General</c:formatCode>
                <c:ptCount val="10"/>
                <c:pt idx="0">
                  <c:v>33</c:v>
                </c:pt>
                <c:pt idx="1">
                  <c:v>5</c:v>
                </c:pt>
                <c:pt idx="2">
                  <c:v>120</c:v>
                </c:pt>
                <c:pt idx="3">
                  <c:v>65</c:v>
                </c:pt>
                <c:pt idx="4">
                  <c:v>0</c:v>
                </c:pt>
                <c:pt idx="5">
                  <c:v>4</c:v>
                </c:pt>
                <c:pt idx="6">
                  <c:v>70</c:v>
                </c:pt>
                <c:pt idx="7">
                  <c:v>82</c:v>
                </c:pt>
                <c:pt idx="8">
                  <c:v>0</c:v>
                </c:pt>
                <c:pt idx="9">
                  <c:v>17</c:v>
                </c:pt>
              </c:numCache>
            </c:numRef>
          </c:val>
        </c:ser>
        <c:dLbls>
          <c:showLegendKey val="0"/>
          <c:showVal val="0"/>
          <c:showCatName val="0"/>
          <c:showSerName val="0"/>
          <c:showPercent val="0"/>
          <c:showBubbleSize val="0"/>
        </c:dLbls>
        <c:gapWidth val="150"/>
        <c:axId val="-1473229152"/>
        <c:axId val="-1531219664"/>
      </c:barChart>
      <c:catAx>
        <c:axId val="-1473229152"/>
        <c:scaling>
          <c:orientation val="minMax"/>
        </c:scaling>
        <c:delete val="0"/>
        <c:axPos val="b"/>
        <c:numFmt formatCode="General" sourceLinked="0"/>
        <c:majorTickMark val="out"/>
        <c:minorTickMark val="none"/>
        <c:tickLblPos val="nextTo"/>
        <c:crossAx val="-1531219664"/>
        <c:crosses val="autoZero"/>
        <c:auto val="1"/>
        <c:lblAlgn val="ctr"/>
        <c:lblOffset val="100"/>
        <c:noMultiLvlLbl val="0"/>
      </c:catAx>
      <c:valAx>
        <c:axId val="-1531219664"/>
        <c:scaling>
          <c:orientation val="minMax"/>
        </c:scaling>
        <c:delete val="0"/>
        <c:axPos val="l"/>
        <c:majorGridlines/>
        <c:numFmt formatCode="General" sourceLinked="1"/>
        <c:majorTickMark val="out"/>
        <c:minorTickMark val="none"/>
        <c:tickLblPos val="nextTo"/>
        <c:crossAx val="-14732291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Presencial'!$B$381:$B$389</c:f>
              <c:numCache>
                <c:formatCode>General</c:formatCode>
                <c:ptCount val="9"/>
                <c:pt idx="0">
                  <c:v>1</c:v>
                </c:pt>
                <c:pt idx="1">
                  <c:v>9</c:v>
                </c:pt>
                <c:pt idx="2">
                  <c:v>0</c:v>
                </c:pt>
                <c:pt idx="3">
                  <c:v>0</c:v>
                </c:pt>
                <c:pt idx="4">
                  <c:v>0</c:v>
                </c:pt>
                <c:pt idx="5">
                  <c:v>0</c:v>
                </c:pt>
                <c:pt idx="6">
                  <c:v>0</c:v>
                </c:pt>
                <c:pt idx="7">
                  <c:v>0</c:v>
                </c:pt>
                <c:pt idx="8">
                  <c:v>0</c:v>
                </c:pt>
              </c:numCache>
            </c:numRef>
          </c:val>
        </c:ser>
        <c:ser>
          <c:idx val="1"/>
          <c:order val="1"/>
          <c:tx>
            <c:v>Mujeres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Presencial'!$C$381:$C$389</c:f>
              <c:numCache>
                <c:formatCode>General</c:formatCode>
                <c:ptCount val="9"/>
                <c:pt idx="0">
                  <c:v>75</c:v>
                </c:pt>
                <c:pt idx="1">
                  <c:v>190</c:v>
                </c:pt>
                <c:pt idx="2">
                  <c:v>92</c:v>
                </c:pt>
                <c:pt idx="3">
                  <c:v>7</c:v>
                </c:pt>
                <c:pt idx="4">
                  <c:v>10</c:v>
                </c:pt>
                <c:pt idx="5">
                  <c:v>7</c:v>
                </c:pt>
                <c:pt idx="6">
                  <c:v>0</c:v>
                </c:pt>
                <c:pt idx="7">
                  <c:v>2</c:v>
                </c:pt>
                <c:pt idx="8">
                  <c:v>13</c:v>
                </c:pt>
              </c:numCache>
            </c:numRef>
          </c:val>
        </c:ser>
        <c:dLbls>
          <c:showLegendKey val="0"/>
          <c:showVal val="0"/>
          <c:showCatName val="0"/>
          <c:showSerName val="0"/>
          <c:showPercent val="0"/>
          <c:showBubbleSize val="0"/>
        </c:dLbls>
        <c:gapWidth val="150"/>
        <c:axId val="-1531218032"/>
        <c:axId val="-1531218576"/>
      </c:barChart>
      <c:catAx>
        <c:axId val="-1531218032"/>
        <c:scaling>
          <c:orientation val="minMax"/>
        </c:scaling>
        <c:delete val="0"/>
        <c:axPos val="b"/>
        <c:numFmt formatCode="General" sourceLinked="0"/>
        <c:majorTickMark val="out"/>
        <c:minorTickMark val="none"/>
        <c:tickLblPos val="nextTo"/>
        <c:crossAx val="-1531218576"/>
        <c:crosses val="autoZero"/>
        <c:auto val="1"/>
        <c:lblAlgn val="ctr"/>
        <c:lblOffset val="100"/>
        <c:noMultiLvlLbl val="0"/>
      </c:catAx>
      <c:valAx>
        <c:axId val="-1531218576"/>
        <c:scaling>
          <c:orientation val="minMax"/>
        </c:scaling>
        <c:delete val="0"/>
        <c:axPos val="l"/>
        <c:majorGridlines/>
        <c:numFmt formatCode="General" sourceLinked="1"/>
        <c:majorTickMark val="out"/>
        <c:minorTickMark val="none"/>
        <c:tickLblPos val="nextTo"/>
        <c:crossAx val="-153121803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Presencial'!$A$418:$A$419</c:f>
              <c:strCache>
                <c:ptCount val="2"/>
                <c:pt idx="0">
                  <c:v>Sin Violencia</c:v>
                </c:pt>
                <c:pt idx="1">
                  <c:v>Con Violencia</c:v>
                </c:pt>
              </c:strCache>
            </c:strRef>
          </c:cat>
          <c:val>
            <c:numRef>
              <c:f>'Atención Presencial'!$B$418:$B$419</c:f>
              <c:numCache>
                <c:formatCode>General</c:formatCode>
                <c:ptCount val="2"/>
                <c:pt idx="0">
                  <c:v>0</c:v>
                </c:pt>
                <c:pt idx="1">
                  <c:v>10</c:v>
                </c:pt>
              </c:numCache>
            </c:numRef>
          </c:val>
        </c:ser>
        <c:ser>
          <c:idx val="1"/>
          <c:order val="1"/>
          <c:tx>
            <c:v>Mujeres</c:v>
          </c:tx>
          <c:invertIfNegative val="0"/>
          <c:cat>
            <c:strRef>
              <c:f>'Atención Presencial'!$A$418:$A$419</c:f>
              <c:strCache>
                <c:ptCount val="2"/>
                <c:pt idx="0">
                  <c:v>Sin Violencia</c:v>
                </c:pt>
                <c:pt idx="1">
                  <c:v>Con Violencia</c:v>
                </c:pt>
              </c:strCache>
            </c:strRef>
          </c:cat>
          <c:val>
            <c:numRef>
              <c:f>'Atención Presencial'!$C$418:$C$419</c:f>
              <c:numCache>
                <c:formatCode>General</c:formatCode>
                <c:ptCount val="2"/>
                <c:pt idx="0">
                  <c:v>0</c:v>
                </c:pt>
                <c:pt idx="1">
                  <c:v>396</c:v>
                </c:pt>
              </c:numCache>
            </c:numRef>
          </c:val>
        </c:ser>
        <c:dLbls>
          <c:showLegendKey val="0"/>
          <c:showVal val="0"/>
          <c:showCatName val="0"/>
          <c:showSerName val="0"/>
          <c:showPercent val="0"/>
          <c:showBubbleSize val="0"/>
        </c:dLbls>
        <c:gapWidth val="150"/>
        <c:axId val="-1531217488"/>
        <c:axId val="-1531219120"/>
      </c:barChart>
      <c:catAx>
        <c:axId val="-1531217488"/>
        <c:scaling>
          <c:orientation val="minMax"/>
        </c:scaling>
        <c:delete val="0"/>
        <c:axPos val="b"/>
        <c:numFmt formatCode="General" sourceLinked="0"/>
        <c:majorTickMark val="out"/>
        <c:minorTickMark val="none"/>
        <c:tickLblPos val="nextTo"/>
        <c:crossAx val="-1531219120"/>
        <c:crosses val="autoZero"/>
        <c:auto val="1"/>
        <c:lblAlgn val="ctr"/>
        <c:lblOffset val="100"/>
        <c:noMultiLvlLbl val="0"/>
      </c:catAx>
      <c:valAx>
        <c:axId val="-1531219120"/>
        <c:scaling>
          <c:orientation val="minMax"/>
        </c:scaling>
        <c:delete val="0"/>
        <c:axPos val="l"/>
        <c:majorGridlines/>
        <c:numFmt formatCode="General" sourceLinked="1"/>
        <c:majorTickMark val="out"/>
        <c:minorTickMark val="none"/>
        <c:tickLblPos val="nextTo"/>
        <c:crossAx val="-15312174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Presencial'!$B$438:$B$442</c:f>
              <c:numCache>
                <c:formatCode>General</c:formatCode>
                <c:ptCount val="5"/>
                <c:pt idx="0">
                  <c:v>10</c:v>
                </c:pt>
                <c:pt idx="1">
                  <c:v>0</c:v>
                </c:pt>
                <c:pt idx="2">
                  <c:v>3</c:v>
                </c:pt>
                <c:pt idx="3">
                  <c:v>0</c:v>
                </c:pt>
                <c:pt idx="4">
                  <c:v>0</c:v>
                </c:pt>
              </c:numCache>
            </c:numRef>
          </c:val>
        </c:ser>
        <c:ser>
          <c:idx val="1"/>
          <c:order val="1"/>
          <c:tx>
            <c:v>Mujeres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Presencial'!$C$438:$C$442</c:f>
              <c:numCache>
                <c:formatCode>General</c:formatCode>
                <c:ptCount val="5"/>
                <c:pt idx="0">
                  <c:v>125</c:v>
                </c:pt>
                <c:pt idx="1">
                  <c:v>393</c:v>
                </c:pt>
                <c:pt idx="2">
                  <c:v>276</c:v>
                </c:pt>
                <c:pt idx="3">
                  <c:v>51</c:v>
                </c:pt>
                <c:pt idx="4">
                  <c:v>132</c:v>
                </c:pt>
              </c:numCache>
            </c:numRef>
          </c:val>
        </c:ser>
        <c:dLbls>
          <c:showLegendKey val="0"/>
          <c:showVal val="0"/>
          <c:showCatName val="0"/>
          <c:showSerName val="0"/>
          <c:showPercent val="0"/>
          <c:showBubbleSize val="0"/>
        </c:dLbls>
        <c:gapWidth val="150"/>
        <c:axId val="-1531209872"/>
        <c:axId val="-1531216400"/>
      </c:barChart>
      <c:catAx>
        <c:axId val="-1531209872"/>
        <c:scaling>
          <c:orientation val="minMax"/>
        </c:scaling>
        <c:delete val="0"/>
        <c:axPos val="b"/>
        <c:numFmt formatCode="General" sourceLinked="0"/>
        <c:majorTickMark val="out"/>
        <c:minorTickMark val="none"/>
        <c:tickLblPos val="nextTo"/>
        <c:crossAx val="-1531216400"/>
        <c:crosses val="autoZero"/>
        <c:auto val="1"/>
        <c:lblAlgn val="ctr"/>
        <c:lblOffset val="100"/>
        <c:noMultiLvlLbl val="0"/>
      </c:catAx>
      <c:valAx>
        <c:axId val="-1531216400"/>
        <c:scaling>
          <c:orientation val="minMax"/>
        </c:scaling>
        <c:delete val="0"/>
        <c:axPos val="l"/>
        <c:majorGridlines/>
        <c:numFmt formatCode="General" sourceLinked="1"/>
        <c:majorTickMark val="out"/>
        <c:minorTickMark val="none"/>
        <c:tickLblPos val="nextTo"/>
        <c:crossAx val="-15312098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Unica'!$A$55:$A$64</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Unica'!$B$55:$B$64</c:f>
              <c:numCache>
                <c:formatCode>General</c:formatCode>
                <c:ptCount val="10"/>
                <c:pt idx="0">
                  <c:v>10</c:v>
                </c:pt>
                <c:pt idx="1">
                  <c:v>0</c:v>
                </c:pt>
                <c:pt idx="2">
                  <c:v>2</c:v>
                </c:pt>
                <c:pt idx="3">
                  <c:v>0</c:v>
                </c:pt>
                <c:pt idx="4">
                  <c:v>0</c:v>
                </c:pt>
                <c:pt idx="5">
                  <c:v>0</c:v>
                </c:pt>
                <c:pt idx="6">
                  <c:v>0</c:v>
                </c:pt>
                <c:pt idx="7">
                  <c:v>0</c:v>
                </c:pt>
                <c:pt idx="8">
                  <c:v>0</c:v>
                </c:pt>
                <c:pt idx="9">
                  <c:v>0</c:v>
                </c:pt>
              </c:numCache>
            </c:numRef>
          </c:val>
        </c:ser>
        <c:ser>
          <c:idx val="1"/>
          <c:order val="1"/>
          <c:tx>
            <c:v>Mujeres</c:v>
          </c:tx>
          <c:invertIfNegative val="0"/>
          <c:cat>
            <c:strRef>
              <c:f>'Ventanilla Unica'!$A$55:$A$64</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Unica'!$C$55:$C$64</c:f>
              <c:numCache>
                <c:formatCode>General</c:formatCode>
                <c:ptCount val="10"/>
                <c:pt idx="0">
                  <c:v>106</c:v>
                </c:pt>
                <c:pt idx="1">
                  <c:v>0</c:v>
                </c:pt>
                <c:pt idx="2">
                  <c:v>18</c:v>
                </c:pt>
                <c:pt idx="3">
                  <c:v>5</c:v>
                </c:pt>
                <c:pt idx="4">
                  <c:v>0</c:v>
                </c:pt>
                <c:pt idx="5">
                  <c:v>1</c:v>
                </c:pt>
                <c:pt idx="6">
                  <c:v>0</c:v>
                </c:pt>
                <c:pt idx="7">
                  <c:v>4</c:v>
                </c:pt>
                <c:pt idx="8">
                  <c:v>11</c:v>
                </c:pt>
                <c:pt idx="9">
                  <c:v>2</c:v>
                </c:pt>
              </c:numCache>
            </c:numRef>
          </c:val>
        </c:ser>
        <c:dLbls>
          <c:showLegendKey val="0"/>
          <c:showVal val="0"/>
          <c:showCatName val="0"/>
          <c:showSerName val="0"/>
          <c:showPercent val="0"/>
          <c:showBubbleSize val="0"/>
        </c:dLbls>
        <c:gapWidth val="150"/>
        <c:axId val="-1534714912"/>
        <c:axId val="-1534712736"/>
      </c:barChart>
      <c:catAx>
        <c:axId val="-1534714912"/>
        <c:scaling>
          <c:orientation val="minMax"/>
        </c:scaling>
        <c:delete val="0"/>
        <c:axPos val="b"/>
        <c:numFmt formatCode="General" sourceLinked="0"/>
        <c:majorTickMark val="out"/>
        <c:minorTickMark val="none"/>
        <c:tickLblPos val="nextTo"/>
        <c:crossAx val="-1534712736"/>
        <c:crosses val="autoZero"/>
        <c:auto val="1"/>
        <c:lblAlgn val="ctr"/>
        <c:lblOffset val="100"/>
        <c:noMultiLvlLbl val="0"/>
      </c:catAx>
      <c:valAx>
        <c:axId val="-1534712736"/>
        <c:scaling>
          <c:orientation val="minMax"/>
        </c:scaling>
        <c:delete val="0"/>
        <c:axPos val="l"/>
        <c:majorGridlines/>
        <c:numFmt formatCode="General" sourceLinked="1"/>
        <c:majorTickMark val="out"/>
        <c:minorTickMark val="none"/>
        <c:tickLblPos val="nextTo"/>
        <c:crossAx val="-153471491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Presencial'!$A$463:$A$469</c:f>
              <c:strCache>
                <c:ptCount val="7"/>
                <c:pt idx="0">
                  <c:v>Familiar</c:v>
                </c:pt>
                <c:pt idx="1">
                  <c:v>Laboral</c:v>
                </c:pt>
                <c:pt idx="2">
                  <c:v>Docente</c:v>
                </c:pt>
                <c:pt idx="3">
                  <c:v>Comunitaria</c:v>
                </c:pt>
                <c:pt idx="4">
                  <c:v>Institucional</c:v>
                </c:pt>
                <c:pt idx="5">
                  <c:v>Femenicida</c:v>
                </c:pt>
                <c:pt idx="6">
                  <c:v>No especifico</c:v>
                </c:pt>
              </c:strCache>
            </c:strRef>
          </c:cat>
          <c:val>
            <c:numRef>
              <c:f>'Atención Presencial'!$B$463:$B$469</c:f>
              <c:numCache>
                <c:formatCode>General</c:formatCode>
                <c:ptCount val="7"/>
                <c:pt idx="0">
                  <c:v>8</c:v>
                </c:pt>
                <c:pt idx="1">
                  <c:v>1</c:v>
                </c:pt>
                <c:pt idx="2">
                  <c:v>0</c:v>
                </c:pt>
                <c:pt idx="3">
                  <c:v>0</c:v>
                </c:pt>
                <c:pt idx="4">
                  <c:v>0</c:v>
                </c:pt>
                <c:pt idx="5">
                  <c:v>0</c:v>
                </c:pt>
                <c:pt idx="6">
                  <c:v>1</c:v>
                </c:pt>
              </c:numCache>
            </c:numRef>
          </c:val>
        </c:ser>
        <c:ser>
          <c:idx val="1"/>
          <c:order val="1"/>
          <c:tx>
            <c:v>Mujeres</c:v>
          </c:tx>
          <c:invertIfNegative val="0"/>
          <c:cat>
            <c:strRef>
              <c:f>'Atención Presencial'!$A$463:$A$469</c:f>
              <c:strCache>
                <c:ptCount val="7"/>
                <c:pt idx="0">
                  <c:v>Familiar</c:v>
                </c:pt>
                <c:pt idx="1">
                  <c:v>Laboral</c:v>
                </c:pt>
                <c:pt idx="2">
                  <c:v>Docente</c:v>
                </c:pt>
                <c:pt idx="3">
                  <c:v>Comunitaria</c:v>
                </c:pt>
                <c:pt idx="4">
                  <c:v>Institucional</c:v>
                </c:pt>
                <c:pt idx="5">
                  <c:v>Femenicida</c:v>
                </c:pt>
                <c:pt idx="6">
                  <c:v>No especifico</c:v>
                </c:pt>
              </c:strCache>
            </c:strRef>
          </c:cat>
          <c:val>
            <c:numRef>
              <c:f>'Atención Presencial'!$C$463:$C$469</c:f>
              <c:numCache>
                <c:formatCode>General</c:formatCode>
                <c:ptCount val="7"/>
                <c:pt idx="0">
                  <c:v>357</c:v>
                </c:pt>
                <c:pt idx="1">
                  <c:v>6</c:v>
                </c:pt>
                <c:pt idx="2">
                  <c:v>0</c:v>
                </c:pt>
                <c:pt idx="3">
                  <c:v>15</c:v>
                </c:pt>
                <c:pt idx="4">
                  <c:v>7</c:v>
                </c:pt>
                <c:pt idx="5">
                  <c:v>0</c:v>
                </c:pt>
                <c:pt idx="6">
                  <c:v>11</c:v>
                </c:pt>
              </c:numCache>
            </c:numRef>
          </c:val>
        </c:ser>
        <c:dLbls>
          <c:showLegendKey val="0"/>
          <c:showVal val="0"/>
          <c:showCatName val="0"/>
          <c:showSerName val="0"/>
          <c:showPercent val="0"/>
          <c:showBubbleSize val="0"/>
        </c:dLbls>
        <c:gapWidth val="150"/>
        <c:axId val="-1531220208"/>
        <c:axId val="-1531209328"/>
      </c:barChart>
      <c:catAx>
        <c:axId val="-1531220208"/>
        <c:scaling>
          <c:orientation val="minMax"/>
        </c:scaling>
        <c:delete val="0"/>
        <c:axPos val="b"/>
        <c:numFmt formatCode="General" sourceLinked="0"/>
        <c:majorTickMark val="out"/>
        <c:minorTickMark val="none"/>
        <c:tickLblPos val="nextTo"/>
        <c:crossAx val="-1531209328"/>
        <c:crosses val="autoZero"/>
        <c:auto val="1"/>
        <c:lblAlgn val="ctr"/>
        <c:lblOffset val="100"/>
        <c:noMultiLvlLbl val="0"/>
      </c:catAx>
      <c:valAx>
        <c:axId val="-1531209328"/>
        <c:scaling>
          <c:orientation val="minMax"/>
        </c:scaling>
        <c:delete val="0"/>
        <c:axPos val="l"/>
        <c:majorGridlines/>
        <c:numFmt formatCode="General" sourceLinked="1"/>
        <c:majorTickMark val="out"/>
        <c:minorTickMark val="none"/>
        <c:tickLblPos val="nextTo"/>
        <c:crossAx val="-153122020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Mujer'!$B$9:$B$14</c:f>
              <c:numCache>
                <c:formatCode>General</c:formatCode>
                <c:ptCount val="6"/>
                <c:pt idx="0">
                  <c:v>0</c:v>
                </c:pt>
                <c:pt idx="1">
                  <c:v>0</c:v>
                </c:pt>
                <c:pt idx="2">
                  <c:v>0</c:v>
                </c:pt>
                <c:pt idx="3">
                  <c:v>0</c:v>
                </c:pt>
                <c:pt idx="4">
                  <c:v>0</c:v>
                </c:pt>
                <c:pt idx="5">
                  <c:v>0</c:v>
                </c:pt>
              </c:numCache>
            </c:numRef>
          </c:val>
        </c:ser>
        <c:ser>
          <c:idx val="1"/>
          <c:order val="1"/>
          <c:tx>
            <c:v>Mujeres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Mujer'!$C$9:$C$14</c:f>
              <c:numCache>
                <c:formatCode>General</c:formatCode>
                <c:ptCount val="6"/>
                <c:pt idx="0">
                  <c:v>57</c:v>
                </c:pt>
                <c:pt idx="1">
                  <c:v>13</c:v>
                </c:pt>
                <c:pt idx="2">
                  <c:v>0</c:v>
                </c:pt>
                <c:pt idx="3">
                  <c:v>0</c:v>
                </c:pt>
                <c:pt idx="4">
                  <c:v>0</c:v>
                </c:pt>
                <c:pt idx="5">
                  <c:v>0</c:v>
                </c:pt>
              </c:numCache>
            </c:numRef>
          </c:val>
        </c:ser>
        <c:dLbls>
          <c:showLegendKey val="0"/>
          <c:showVal val="0"/>
          <c:showCatName val="0"/>
          <c:showSerName val="0"/>
          <c:showPercent val="0"/>
          <c:showBubbleSize val="0"/>
        </c:dLbls>
        <c:gapWidth val="75"/>
        <c:overlap val="-25"/>
        <c:axId val="-1531211504"/>
        <c:axId val="-1531210960"/>
      </c:barChart>
      <c:catAx>
        <c:axId val="-1531211504"/>
        <c:scaling>
          <c:orientation val="minMax"/>
        </c:scaling>
        <c:delete val="0"/>
        <c:axPos val="b"/>
        <c:numFmt formatCode="General" sourceLinked="0"/>
        <c:majorTickMark val="none"/>
        <c:minorTickMark val="none"/>
        <c:tickLblPos val="nextTo"/>
        <c:crossAx val="-1531210960"/>
        <c:crosses val="autoZero"/>
        <c:auto val="1"/>
        <c:lblAlgn val="ctr"/>
        <c:lblOffset val="100"/>
        <c:noMultiLvlLbl val="0"/>
      </c:catAx>
      <c:valAx>
        <c:axId val="-1531210960"/>
        <c:scaling>
          <c:orientation val="minMax"/>
        </c:scaling>
        <c:delete val="0"/>
        <c:axPos val="l"/>
        <c:majorGridlines/>
        <c:numFmt formatCode="General" sourceLinked="1"/>
        <c:majorTickMark val="none"/>
        <c:minorTickMark val="none"/>
        <c:tickLblPos val="nextTo"/>
        <c:spPr>
          <a:ln w="9525">
            <a:noFill/>
          </a:ln>
        </c:spPr>
        <c:crossAx val="-1531211504"/>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Mujer'!$B$36:$B$46</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Mujer'!$C$36:$C$46</c:f>
              <c:numCache>
                <c:formatCode>General</c:formatCode>
                <c:ptCount val="11"/>
                <c:pt idx="0">
                  <c:v>13</c:v>
                </c:pt>
                <c:pt idx="1">
                  <c:v>57</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1531208784"/>
        <c:axId val="-1531208240"/>
      </c:barChart>
      <c:catAx>
        <c:axId val="-1531208784"/>
        <c:scaling>
          <c:orientation val="minMax"/>
        </c:scaling>
        <c:delete val="0"/>
        <c:axPos val="b"/>
        <c:numFmt formatCode="General" sourceLinked="0"/>
        <c:majorTickMark val="out"/>
        <c:minorTickMark val="none"/>
        <c:tickLblPos val="nextTo"/>
        <c:crossAx val="-1531208240"/>
        <c:crosses val="autoZero"/>
        <c:auto val="1"/>
        <c:lblAlgn val="ctr"/>
        <c:lblOffset val="100"/>
        <c:noMultiLvlLbl val="0"/>
      </c:catAx>
      <c:valAx>
        <c:axId val="-1531208240"/>
        <c:scaling>
          <c:orientation val="minMax"/>
        </c:scaling>
        <c:delete val="0"/>
        <c:axPos val="l"/>
        <c:majorGridlines/>
        <c:numFmt formatCode="General" sourceLinked="1"/>
        <c:majorTickMark val="out"/>
        <c:minorTickMark val="none"/>
        <c:tickLblPos val="nextTo"/>
        <c:crossAx val="-15312087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Mujer'!$B$68:$B$77</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v>Mujeres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Mujer'!$C$68:$C$77</c:f>
              <c:numCache>
                <c:formatCode>General</c:formatCode>
                <c:ptCount val="10"/>
                <c:pt idx="0">
                  <c:v>5</c:v>
                </c:pt>
                <c:pt idx="1">
                  <c:v>2</c:v>
                </c:pt>
                <c:pt idx="2">
                  <c:v>27</c:v>
                </c:pt>
                <c:pt idx="3">
                  <c:v>23</c:v>
                </c:pt>
                <c:pt idx="4">
                  <c:v>0</c:v>
                </c:pt>
                <c:pt idx="5">
                  <c:v>2</c:v>
                </c:pt>
                <c:pt idx="6">
                  <c:v>3</c:v>
                </c:pt>
                <c:pt idx="7">
                  <c:v>4</c:v>
                </c:pt>
                <c:pt idx="8">
                  <c:v>4</c:v>
                </c:pt>
                <c:pt idx="9">
                  <c:v>0</c:v>
                </c:pt>
              </c:numCache>
            </c:numRef>
          </c:val>
        </c:ser>
        <c:dLbls>
          <c:showLegendKey val="0"/>
          <c:showVal val="0"/>
          <c:showCatName val="0"/>
          <c:showSerName val="0"/>
          <c:showPercent val="0"/>
          <c:showBubbleSize val="0"/>
        </c:dLbls>
        <c:gapWidth val="150"/>
        <c:axId val="-1531205520"/>
        <c:axId val="-1531204976"/>
      </c:barChart>
      <c:catAx>
        <c:axId val="-1531205520"/>
        <c:scaling>
          <c:orientation val="minMax"/>
        </c:scaling>
        <c:delete val="0"/>
        <c:axPos val="b"/>
        <c:numFmt formatCode="General" sourceLinked="0"/>
        <c:majorTickMark val="out"/>
        <c:minorTickMark val="none"/>
        <c:tickLblPos val="nextTo"/>
        <c:crossAx val="-1531204976"/>
        <c:crosses val="autoZero"/>
        <c:auto val="1"/>
        <c:lblAlgn val="ctr"/>
        <c:lblOffset val="100"/>
        <c:noMultiLvlLbl val="0"/>
      </c:catAx>
      <c:valAx>
        <c:axId val="-1531204976"/>
        <c:scaling>
          <c:orientation val="minMax"/>
        </c:scaling>
        <c:delete val="0"/>
        <c:axPos val="l"/>
        <c:majorGridlines/>
        <c:numFmt formatCode="General" sourceLinked="1"/>
        <c:majorTickMark val="out"/>
        <c:minorTickMark val="none"/>
        <c:tickLblPos val="nextTo"/>
        <c:crossAx val="-15312055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Mujer'!$B$99:$B$110</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v>Mujeres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Mujer'!$C$99:$C$110</c:f>
              <c:numCache>
                <c:formatCode>General</c:formatCode>
                <c:ptCount val="12"/>
                <c:pt idx="0">
                  <c:v>1</c:v>
                </c:pt>
                <c:pt idx="1">
                  <c:v>6</c:v>
                </c:pt>
                <c:pt idx="2">
                  <c:v>14</c:v>
                </c:pt>
                <c:pt idx="3">
                  <c:v>13</c:v>
                </c:pt>
                <c:pt idx="4">
                  <c:v>11</c:v>
                </c:pt>
                <c:pt idx="5">
                  <c:v>9</c:v>
                </c:pt>
                <c:pt idx="6">
                  <c:v>4</c:v>
                </c:pt>
                <c:pt idx="7">
                  <c:v>5</c:v>
                </c:pt>
                <c:pt idx="8">
                  <c:v>2</c:v>
                </c:pt>
                <c:pt idx="9">
                  <c:v>1</c:v>
                </c:pt>
                <c:pt idx="10">
                  <c:v>2</c:v>
                </c:pt>
                <c:pt idx="11">
                  <c:v>2</c:v>
                </c:pt>
              </c:numCache>
            </c:numRef>
          </c:val>
        </c:ser>
        <c:dLbls>
          <c:showLegendKey val="0"/>
          <c:showVal val="0"/>
          <c:showCatName val="0"/>
          <c:showSerName val="0"/>
          <c:showPercent val="0"/>
          <c:showBubbleSize val="0"/>
        </c:dLbls>
        <c:gapWidth val="150"/>
        <c:axId val="-1528612880"/>
        <c:axId val="-1528615056"/>
      </c:barChart>
      <c:catAx>
        <c:axId val="-1528612880"/>
        <c:scaling>
          <c:orientation val="minMax"/>
        </c:scaling>
        <c:delete val="0"/>
        <c:axPos val="b"/>
        <c:numFmt formatCode="General" sourceLinked="0"/>
        <c:majorTickMark val="out"/>
        <c:minorTickMark val="none"/>
        <c:tickLblPos val="nextTo"/>
        <c:txPr>
          <a:bodyPr/>
          <a:lstStyle/>
          <a:p>
            <a:pPr>
              <a:defRPr sz="800"/>
            </a:pPr>
            <a:endParaRPr lang="es-MX"/>
          </a:p>
        </c:txPr>
        <c:crossAx val="-1528615056"/>
        <c:crosses val="autoZero"/>
        <c:auto val="1"/>
        <c:lblAlgn val="ctr"/>
        <c:lblOffset val="100"/>
        <c:noMultiLvlLbl val="0"/>
      </c:catAx>
      <c:valAx>
        <c:axId val="-1528615056"/>
        <c:scaling>
          <c:orientation val="minMax"/>
        </c:scaling>
        <c:delete val="0"/>
        <c:axPos val="l"/>
        <c:majorGridlines/>
        <c:numFmt formatCode="General" sourceLinked="1"/>
        <c:majorTickMark val="out"/>
        <c:minorTickMark val="none"/>
        <c:tickLblPos val="nextTo"/>
        <c:crossAx val="-152861288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Mujer'!$B$132:$B$137</c:f>
              <c:numCache>
                <c:formatCode>General</c:formatCode>
                <c:ptCount val="6"/>
                <c:pt idx="0">
                  <c:v>0</c:v>
                </c:pt>
                <c:pt idx="1">
                  <c:v>0</c:v>
                </c:pt>
                <c:pt idx="2">
                  <c:v>0</c:v>
                </c:pt>
                <c:pt idx="3">
                  <c:v>0</c:v>
                </c:pt>
                <c:pt idx="4">
                  <c:v>0</c:v>
                </c:pt>
                <c:pt idx="5">
                  <c:v>0</c:v>
                </c:pt>
              </c:numCache>
            </c:numRef>
          </c:val>
        </c:ser>
        <c:ser>
          <c:idx val="1"/>
          <c:order val="1"/>
          <c:tx>
            <c:v>Mujeres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Mujer'!$C$132:$C$137</c:f>
              <c:numCache>
                <c:formatCode>General</c:formatCode>
                <c:ptCount val="6"/>
                <c:pt idx="0">
                  <c:v>0</c:v>
                </c:pt>
                <c:pt idx="1">
                  <c:v>3</c:v>
                </c:pt>
                <c:pt idx="2">
                  <c:v>14</c:v>
                </c:pt>
                <c:pt idx="3">
                  <c:v>22</c:v>
                </c:pt>
                <c:pt idx="4">
                  <c:v>28</c:v>
                </c:pt>
                <c:pt idx="5">
                  <c:v>3</c:v>
                </c:pt>
              </c:numCache>
            </c:numRef>
          </c:val>
        </c:ser>
        <c:dLbls>
          <c:showLegendKey val="0"/>
          <c:showVal val="0"/>
          <c:showCatName val="0"/>
          <c:showSerName val="0"/>
          <c:showPercent val="0"/>
          <c:showBubbleSize val="0"/>
        </c:dLbls>
        <c:gapWidth val="150"/>
        <c:axId val="-1528613424"/>
        <c:axId val="-1528607984"/>
      </c:barChart>
      <c:catAx>
        <c:axId val="-1528613424"/>
        <c:scaling>
          <c:orientation val="minMax"/>
        </c:scaling>
        <c:delete val="0"/>
        <c:axPos val="b"/>
        <c:numFmt formatCode="General" sourceLinked="0"/>
        <c:majorTickMark val="out"/>
        <c:minorTickMark val="none"/>
        <c:tickLblPos val="nextTo"/>
        <c:crossAx val="-1528607984"/>
        <c:crosses val="autoZero"/>
        <c:auto val="1"/>
        <c:lblAlgn val="ctr"/>
        <c:lblOffset val="100"/>
        <c:noMultiLvlLbl val="0"/>
      </c:catAx>
      <c:valAx>
        <c:axId val="-1528607984"/>
        <c:scaling>
          <c:orientation val="minMax"/>
        </c:scaling>
        <c:delete val="0"/>
        <c:axPos val="l"/>
        <c:majorGridlines/>
        <c:numFmt formatCode="General" sourceLinked="1"/>
        <c:majorTickMark val="out"/>
        <c:minorTickMark val="none"/>
        <c:tickLblPos val="nextTo"/>
        <c:crossAx val="-15286134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Mujer'!$B$159:$B$166</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Mujer'!$C$159:$C$166</c:f>
              <c:numCache>
                <c:formatCode>General</c:formatCode>
                <c:ptCount val="8"/>
                <c:pt idx="0">
                  <c:v>21</c:v>
                </c:pt>
                <c:pt idx="1">
                  <c:v>25</c:v>
                </c:pt>
                <c:pt idx="2">
                  <c:v>6</c:v>
                </c:pt>
                <c:pt idx="3">
                  <c:v>0</c:v>
                </c:pt>
                <c:pt idx="4">
                  <c:v>3</c:v>
                </c:pt>
                <c:pt idx="5">
                  <c:v>15</c:v>
                </c:pt>
                <c:pt idx="6">
                  <c:v>0</c:v>
                </c:pt>
                <c:pt idx="7">
                  <c:v>0</c:v>
                </c:pt>
              </c:numCache>
            </c:numRef>
          </c:val>
        </c:ser>
        <c:dLbls>
          <c:showLegendKey val="0"/>
          <c:showVal val="0"/>
          <c:showCatName val="0"/>
          <c:showSerName val="0"/>
          <c:showPercent val="0"/>
          <c:showBubbleSize val="0"/>
        </c:dLbls>
        <c:gapWidth val="150"/>
        <c:axId val="-1528612336"/>
        <c:axId val="-1528608528"/>
      </c:barChart>
      <c:catAx>
        <c:axId val="-1528612336"/>
        <c:scaling>
          <c:orientation val="minMax"/>
        </c:scaling>
        <c:delete val="0"/>
        <c:axPos val="b"/>
        <c:numFmt formatCode="General" sourceLinked="0"/>
        <c:majorTickMark val="out"/>
        <c:minorTickMark val="none"/>
        <c:tickLblPos val="nextTo"/>
        <c:crossAx val="-1528608528"/>
        <c:crosses val="autoZero"/>
        <c:auto val="1"/>
        <c:lblAlgn val="ctr"/>
        <c:lblOffset val="100"/>
        <c:noMultiLvlLbl val="0"/>
      </c:catAx>
      <c:valAx>
        <c:axId val="-1528608528"/>
        <c:scaling>
          <c:orientation val="minMax"/>
        </c:scaling>
        <c:delete val="0"/>
        <c:axPos val="l"/>
        <c:majorGridlines/>
        <c:numFmt formatCode="General" sourceLinked="1"/>
        <c:majorTickMark val="out"/>
        <c:minorTickMark val="none"/>
        <c:tickLblPos val="nextTo"/>
        <c:crossAx val="-1528612336"/>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Mujer'!$B$186:$B$197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v>Mujeres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Mujer'!$C$186:$C$197</c:f>
              <c:numCache>
                <c:formatCode>General</c:formatCode>
                <c:ptCount val="12"/>
                <c:pt idx="0">
                  <c:v>11</c:v>
                </c:pt>
                <c:pt idx="1">
                  <c:v>15</c:v>
                </c:pt>
                <c:pt idx="2">
                  <c:v>23</c:v>
                </c:pt>
                <c:pt idx="3">
                  <c:v>14</c:v>
                </c:pt>
                <c:pt idx="4">
                  <c:v>3</c:v>
                </c:pt>
                <c:pt idx="5">
                  <c:v>2</c:v>
                </c:pt>
                <c:pt idx="6">
                  <c:v>1</c:v>
                </c:pt>
                <c:pt idx="7">
                  <c:v>0</c:v>
                </c:pt>
                <c:pt idx="8">
                  <c:v>0</c:v>
                </c:pt>
                <c:pt idx="9">
                  <c:v>1</c:v>
                </c:pt>
                <c:pt idx="10">
                  <c:v>0</c:v>
                </c:pt>
                <c:pt idx="11">
                  <c:v>0</c:v>
                </c:pt>
              </c:numCache>
            </c:numRef>
          </c:val>
        </c:ser>
        <c:dLbls>
          <c:showLegendKey val="0"/>
          <c:showVal val="0"/>
          <c:showCatName val="0"/>
          <c:showSerName val="0"/>
          <c:showPercent val="0"/>
          <c:showBubbleSize val="0"/>
        </c:dLbls>
        <c:gapWidth val="150"/>
        <c:axId val="-1528617776"/>
        <c:axId val="-1528618864"/>
      </c:barChart>
      <c:catAx>
        <c:axId val="-1528617776"/>
        <c:scaling>
          <c:orientation val="minMax"/>
        </c:scaling>
        <c:delete val="0"/>
        <c:axPos val="b"/>
        <c:numFmt formatCode="General" sourceLinked="0"/>
        <c:majorTickMark val="out"/>
        <c:minorTickMark val="none"/>
        <c:tickLblPos val="nextTo"/>
        <c:crossAx val="-1528618864"/>
        <c:crosses val="autoZero"/>
        <c:auto val="1"/>
        <c:lblAlgn val="ctr"/>
        <c:lblOffset val="100"/>
        <c:noMultiLvlLbl val="0"/>
      </c:catAx>
      <c:valAx>
        <c:axId val="-1528618864"/>
        <c:scaling>
          <c:orientation val="minMax"/>
        </c:scaling>
        <c:delete val="0"/>
        <c:axPos val="l"/>
        <c:majorGridlines/>
        <c:numFmt formatCode="General" sourceLinked="1"/>
        <c:majorTickMark val="out"/>
        <c:minorTickMark val="none"/>
        <c:tickLblPos val="nextTo"/>
        <c:crossAx val="-15286177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Mujer'!$B$218:$B$225</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Mujer'!$C$218:$C$225</c:f>
              <c:numCache>
                <c:formatCode>General</c:formatCode>
                <c:ptCount val="8"/>
                <c:pt idx="0">
                  <c:v>25</c:v>
                </c:pt>
                <c:pt idx="1">
                  <c:v>1</c:v>
                </c:pt>
                <c:pt idx="2">
                  <c:v>40</c:v>
                </c:pt>
                <c:pt idx="3">
                  <c:v>3</c:v>
                </c:pt>
                <c:pt idx="4">
                  <c:v>1</c:v>
                </c:pt>
                <c:pt idx="5">
                  <c:v>0</c:v>
                </c:pt>
                <c:pt idx="6">
                  <c:v>0</c:v>
                </c:pt>
                <c:pt idx="7">
                  <c:v>0</c:v>
                </c:pt>
              </c:numCache>
            </c:numRef>
          </c:val>
        </c:ser>
        <c:dLbls>
          <c:showLegendKey val="0"/>
          <c:showVal val="0"/>
          <c:showCatName val="0"/>
          <c:showSerName val="0"/>
          <c:showPercent val="0"/>
          <c:showBubbleSize val="0"/>
        </c:dLbls>
        <c:gapWidth val="150"/>
        <c:axId val="-1528609616"/>
        <c:axId val="-1528617232"/>
      </c:barChart>
      <c:catAx>
        <c:axId val="-1528609616"/>
        <c:scaling>
          <c:orientation val="minMax"/>
        </c:scaling>
        <c:delete val="0"/>
        <c:axPos val="b"/>
        <c:numFmt formatCode="General" sourceLinked="0"/>
        <c:majorTickMark val="out"/>
        <c:minorTickMark val="none"/>
        <c:tickLblPos val="nextTo"/>
        <c:crossAx val="-1528617232"/>
        <c:crosses val="autoZero"/>
        <c:auto val="1"/>
        <c:lblAlgn val="ctr"/>
        <c:lblOffset val="100"/>
        <c:noMultiLvlLbl val="0"/>
      </c:catAx>
      <c:valAx>
        <c:axId val="-1528617232"/>
        <c:scaling>
          <c:orientation val="minMax"/>
        </c:scaling>
        <c:delete val="0"/>
        <c:axPos val="l"/>
        <c:majorGridlines/>
        <c:numFmt formatCode="General" sourceLinked="1"/>
        <c:majorTickMark val="out"/>
        <c:minorTickMark val="none"/>
        <c:tickLblPos val="nextTo"/>
        <c:crossAx val="-15286096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Mujer'!$B$246:$B$256</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Mujer'!$C$246:$C$256</c:f>
              <c:numCache>
                <c:formatCode>General</c:formatCode>
                <c:ptCount val="11"/>
                <c:pt idx="0">
                  <c:v>30</c:v>
                </c:pt>
                <c:pt idx="1">
                  <c:v>2</c:v>
                </c:pt>
                <c:pt idx="2">
                  <c:v>0</c:v>
                </c:pt>
                <c:pt idx="3">
                  <c:v>0</c:v>
                </c:pt>
                <c:pt idx="4">
                  <c:v>16</c:v>
                </c:pt>
                <c:pt idx="5">
                  <c:v>2</c:v>
                </c:pt>
                <c:pt idx="6">
                  <c:v>0</c:v>
                </c:pt>
                <c:pt idx="7">
                  <c:v>10</c:v>
                </c:pt>
                <c:pt idx="8">
                  <c:v>10</c:v>
                </c:pt>
                <c:pt idx="9">
                  <c:v>0</c:v>
                </c:pt>
                <c:pt idx="10">
                  <c:v>0</c:v>
                </c:pt>
              </c:numCache>
            </c:numRef>
          </c:val>
        </c:ser>
        <c:dLbls>
          <c:showLegendKey val="0"/>
          <c:showVal val="0"/>
          <c:showCatName val="0"/>
          <c:showSerName val="0"/>
          <c:showPercent val="0"/>
          <c:showBubbleSize val="0"/>
        </c:dLbls>
        <c:gapWidth val="150"/>
        <c:axId val="-1528604720"/>
        <c:axId val="-1528606896"/>
      </c:barChart>
      <c:catAx>
        <c:axId val="-1528604720"/>
        <c:scaling>
          <c:orientation val="minMax"/>
        </c:scaling>
        <c:delete val="0"/>
        <c:axPos val="b"/>
        <c:numFmt formatCode="General" sourceLinked="0"/>
        <c:majorTickMark val="out"/>
        <c:minorTickMark val="none"/>
        <c:tickLblPos val="nextTo"/>
        <c:crossAx val="-1528606896"/>
        <c:crosses val="autoZero"/>
        <c:auto val="1"/>
        <c:lblAlgn val="ctr"/>
        <c:lblOffset val="100"/>
        <c:noMultiLvlLbl val="0"/>
      </c:catAx>
      <c:valAx>
        <c:axId val="-1528606896"/>
        <c:scaling>
          <c:orientation val="minMax"/>
        </c:scaling>
        <c:delete val="0"/>
        <c:axPos val="l"/>
        <c:majorGridlines/>
        <c:numFmt formatCode="General" sourceLinked="1"/>
        <c:majorTickMark val="out"/>
        <c:minorTickMark val="none"/>
        <c:tickLblPos val="nextTo"/>
        <c:crossAx val="-15286047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'Ventanilla Unica'!$A$86:$A$97</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Unica'!$B$86:$B$97</c:f>
              <c:numCache>
                <c:formatCode>General</c:formatCode>
                <c:ptCount val="12"/>
                <c:pt idx="0">
                  <c:v>1</c:v>
                </c:pt>
                <c:pt idx="1">
                  <c:v>2</c:v>
                </c:pt>
                <c:pt idx="2">
                  <c:v>0</c:v>
                </c:pt>
                <c:pt idx="3">
                  <c:v>0</c:v>
                </c:pt>
                <c:pt idx="4">
                  <c:v>0</c:v>
                </c:pt>
                <c:pt idx="5">
                  <c:v>0</c:v>
                </c:pt>
                <c:pt idx="6">
                  <c:v>4</c:v>
                </c:pt>
                <c:pt idx="7">
                  <c:v>2</c:v>
                </c:pt>
                <c:pt idx="8">
                  <c:v>0</c:v>
                </c:pt>
                <c:pt idx="9">
                  <c:v>2</c:v>
                </c:pt>
                <c:pt idx="10">
                  <c:v>1</c:v>
                </c:pt>
                <c:pt idx="11">
                  <c:v>0</c:v>
                </c:pt>
              </c:numCache>
            </c:numRef>
          </c:val>
        </c:ser>
        <c:ser>
          <c:idx val="1"/>
          <c:order val="1"/>
          <c:tx>
            <c:v>Mujeres</c:v>
          </c:tx>
          <c:invertIfNegative val="0"/>
          <c:cat>
            <c:strRef>
              <c:f>'Ventanilla Unica'!$A$86:$A$97</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Unica'!$C$86:$C$97</c:f>
              <c:numCache>
                <c:formatCode>General</c:formatCode>
                <c:ptCount val="12"/>
                <c:pt idx="0">
                  <c:v>7</c:v>
                </c:pt>
                <c:pt idx="1">
                  <c:v>8</c:v>
                </c:pt>
                <c:pt idx="2">
                  <c:v>14</c:v>
                </c:pt>
                <c:pt idx="3">
                  <c:v>15</c:v>
                </c:pt>
                <c:pt idx="4">
                  <c:v>23</c:v>
                </c:pt>
                <c:pt idx="5">
                  <c:v>26</c:v>
                </c:pt>
                <c:pt idx="6">
                  <c:v>24</c:v>
                </c:pt>
                <c:pt idx="7">
                  <c:v>14</c:v>
                </c:pt>
                <c:pt idx="8">
                  <c:v>7</c:v>
                </c:pt>
                <c:pt idx="9">
                  <c:v>6</c:v>
                </c:pt>
                <c:pt idx="10">
                  <c:v>2</c:v>
                </c:pt>
                <c:pt idx="11">
                  <c:v>1</c:v>
                </c:pt>
              </c:numCache>
            </c:numRef>
          </c:val>
        </c:ser>
        <c:dLbls>
          <c:showLegendKey val="0"/>
          <c:showVal val="0"/>
          <c:showCatName val="0"/>
          <c:showSerName val="0"/>
          <c:showPercent val="0"/>
          <c:showBubbleSize val="0"/>
        </c:dLbls>
        <c:gapWidth val="150"/>
        <c:axId val="-1534713824"/>
        <c:axId val="-1534711104"/>
      </c:barChart>
      <c:catAx>
        <c:axId val="-1534713824"/>
        <c:scaling>
          <c:orientation val="minMax"/>
        </c:scaling>
        <c:delete val="0"/>
        <c:axPos val="b"/>
        <c:numFmt formatCode="General" sourceLinked="0"/>
        <c:majorTickMark val="out"/>
        <c:minorTickMark val="none"/>
        <c:tickLblPos val="nextTo"/>
        <c:txPr>
          <a:bodyPr/>
          <a:lstStyle/>
          <a:p>
            <a:pPr>
              <a:defRPr sz="800"/>
            </a:pPr>
            <a:endParaRPr lang="es-MX"/>
          </a:p>
        </c:txPr>
        <c:crossAx val="-1534711104"/>
        <c:crosses val="autoZero"/>
        <c:auto val="1"/>
        <c:lblAlgn val="ctr"/>
        <c:lblOffset val="100"/>
        <c:noMultiLvlLbl val="0"/>
      </c:catAx>
      <c:valAx>
        <c:axId val="-1534711104"/>
        <c:scaling>
          <c:orientation val="minMax"/>
        </c:scaling>
        <c:delete val="0"/>
        <c:axPos val="l"/>
        <c:majorGridlines/>
        <c:numFmt formatCode="General" sourceLinked="1"/>
        <c:majorTickMark val="out"/>
        <c:minorTickMark val="none"/>
        <c:tickLblPos val="nextTo"/>
        <c:crossAx val="-15347138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Mujer'!$A$291:$A$293</c:f>
              <c:strCache>
                <c:ptCount val="3"/>
                <c:pt idx="0">
                  <c:v>Jalisco</c:v>
                </c:pt>
                <c:pt idx="1">
                  <c:v>Otros</c:v>
                </c:pt>
                <c:pt idx="2">
                  <c:v>No Especificado</c:v>
                </c:pt>
              </c:strCache>
            </c:strRef>
          </c:cat>
          <c:val>
            <c:numRef>
              <c:f>'Linea Mujer'!$B$291:$B$293</c:f>
              <c:numCache>
                <c:formatCode>General</c:formatCode>
                <c:ptCount val="3"/>
                <c:pt idx="0">
                  <c:v>0</c:v>
                </c:pt>
                <c:pt idx="1">
                  <c:v>0</c:v>
                </c:pt>
                <c:pt idx="2">
                  <c:v>0</c:v>
                </c:pt>
              </c:numCache>
            </c:numRef>
          </c:val>
        </c:ser>
        <c:ser>
          <c:idx val="1"/>
          <c:order val="1"/>
          <c:tx>
            <c:v>Mujeres</c:v>
          </c:tx>
          <c:invertIfNegative val="0"/>
          <c:cat>
            <c:strRef>
              <c:f>'Linea Mujer'!$A$291:$A$293</c:f>
              <c:strCache>
                <c:ptCount val="3"/>
                <c:pt idx="0">
                  <c:v>Jalisco</c:v>
                </c:pt>
                <c:pt idx="1">
                  <c:v>Otros</c:v>
                </c:pt>
                <c:pt idx="2">
                  <c:v>No Especificado</c:v>
                </c:pt>
              </c:strCache>
            </c:strRef>
          </c:cat>
          <c:val>
            <c:numRef>
              <c:f>'Linea Mujer'!$C$291:$C$293</c:f>
              <c:numCache>
                <c:formatCode>General</c:formatCode>
                <c:ptCount val="3"/>
                <c:pt idx="0">
                  <c:v>70</c:v>
                </c:pt>
                <c:pt idx="1">
                  <c:v>0</c:v>
                </c:pt>
                <c:pt idx="2">
                  <c:v>0</c:v>
                </c:pt>
              </c:numCache>
            </c:numRef>
          </c:val>
        </c:ser>
        <c:dLbls>
          <c:showLegendKey val="0"/>
          <c:showVal val="0"/>
          <c:showCatName val="0"/>
          <c:showSerName val="0"/>
          <c:showPercent val="0"/>
          <c:showBubbleSize val="0"/>
        </c:dLbls>
        <c:gapWidth val="150"/>
        <c:axId val="-1528603632"/>
        <c:axId val="-1528618320"/>
      </c:barChart>
      <c:catAx>
        <c:axId val="-1528603632"/>
        <c:scaling>
          <c:orientation val="minMax"/>
        </c:scaling>
        <c:delete val="0"/>
        <c:axPos val="b"/>
        <c:numFmt formatCode="General" sourceLinked="0"/>
        <c:majorTickMark val="out"/>
        <c:minorTickMark val="none"/>
        <c:tickLblPos val="nextTo"/>
        <c:crossAx val="-1528618320"/>
        <c:crosses val="autoZero"/>
        <c:auto val="1"/>
        <c:lblAlgn val="ctr"/>
        <c:lblOffset val="100"/>
        <c:noMultiLvlLbl val="0"/>
      </c:catAx>
      <c:valAx>
        <c:axId val="-1528618320"/>
        <c:scaling>
          <c:orientation val="minMax"/>
        </c:scaling>
        <c:delete val="0"/>
        <c:axPos val="l"/>
        <c:majorGridlines/>
        <c:numFmt formatCode="General" sourceLinked="1"/>
        <c:majorTickMark val="out"/>
        <c:minorTickMark val="none"/>
        <c:tickLblPos val="nextTo"/>
        <c:crossAx val="-152860363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Mujer'!$B$312:$B$322</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Mujer'!$C$312:$C$322</c:f>
              <c:numCache>
                <c:formatCode>General</c:formatCode>
                <c:ptCount val="11"/>
                <c:pt idx="0">
                  <c:v>2</c:v>
                </c:pt>
                <c:pt idx="1">
                  <c:v>10</c:v>
                </c:pt>
                <c:pt idx="2">
                  <c:v>17</c:v>
                </c:pt>
                <c:pt idx="3">
                  <c:v>13</c:v>
                </c:pt>
                <c:pt idx="4">
                  <c:v>5</c:v>
                </c:pt>
                <c:pt idx="5">
                  <c:v>0</c:v>
                </c:pt>
                <c:pt idx="6">
                  <c:v>0</c:v>
                </c:pt>
                <c:pt idx="7">
                  <c:v>0</c:v>
                </c:pt>
                <c:pt idx="8">
                  <c:v>0</c:v>
                </c:pt>
                <c:pt idx="9">
                  <c:v>11</c:v>
                </c:pt>
                <c:pt idx="10">
                  <c:v>12</c:v>
                </c:pt>
              </c:numCache>
            </c:numRef>
          </c:val>
        </c:ser>
        <c:dLbls>
          <c:showLegendKey val="0"/>
          <c:showVal val="0"/>
          <c:showCatName val="0"/>
          <c:showSerName val="0"/>
          <c:showPercent val="0"/>
          <c:showBubbleSize val="0"/>
        </c:dLbls>
        <c:gapWidth val="150"/>
        <c:axId val="-1470199984"/>
        <c:axId val="-1470199440"/>
      </c:barChart>
      <c:catAx>
        <c:axId val="-1470199984"/>
        <c:scaling>
          <c:orientation val="minMax"/>
        </c:scaling>
        <c:delete val="0"/>
        <c:axPos val="b"/>
        <c:numFmt formatCode="General" sourceLinked="0"/>
        <c:majorTickMark val="out"/>
        <c:minorTickMark val="none"/>
        <c:tickLblPos val="nextTo"/>
        <c:crossAx val="-1470199440"/>
        <c:crosses val="autoZero"/>
        <c:auto val="1"/>
        <c:lblAlgn val="ctr"/>
        <c:lblOffset val="100"/>
        <c:noMultiLvlLbl val="0"/>
      </c:catAx>
      <c:valAx>
        <c:axId val="-1470199440"/>
        <c:scaling>
          <c:orientation val="minMax"/>
        </c:scaling>
        <c:delete val="0"/>
        <c:axPos val="l"/>
        <c:majorGridlines/>
        <c:numFmt formatCode="General" sourceLinked="1"/>
        <c:majorTickMark val="out"/>
        <c:minorTickMark val="none"/>
        <c:tickLblPos val="nextTo"/>
        <c:crossAx val="-14701999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Mujer'!$B$347:$B$356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v>Mujeres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Mujer'!$C$347:$C$356</c:f>
              <c:numCache>
                <c:formatCode>General</c:formatCode>
                <c:ptCount val="10"/>
                <c:pt idx="0">
                  <c:v>11</c:v>
                </c:pt>
                <c:pt idx="1">
                  <c:v>0</c:v>
                </c:pt>
                <c:pt idx="2">
                  <c:v>18</c:v>
                </c:pt>
                <c:pt idx="3">
                  <c:v>6</c:v>
                </c:pt>
                <c:pt idx="4">
                  <c:v>0</c:v>
                </c:pt>
                <c:pt idx="5">
                  <c:v>0</c:v>
                </c:pt>
                <c:pt idx="6">
                  <c:v>10</c:v>
                </c:pt>
                <c:pt idx="7">
                  <c:v>11</c:v>
                </c:pt>
                <c:pt idx="8">
                  <c:v>0</c:v>
                </c:pt>
                <c:pt idx="9">
                  <c:v>14</c:v>
                </c:pt>
              </c:numCache>
            </c:numRef>
          </c:val>
        </c:ser>
        <c:dLbls>
          <c:showLegendKey val="0"/>
          <c:showVal val="0"/>
          <c:showCatName val="0"/>
          <c:showSerName val="0"/>
          <c:showPercent val="0"/>
          <c:showBubbleSize val="0"/>
        </c:dLbls>
        <c:gapWidth val="150"/>
        <c:axId val="-1470198352"/>
        <c:axId val="-1470188560"/>
      </c:barChart>
      <c:catAx>
        <c:axId val="-1470198352"/>
        <c:scaling>
          <c:orientation val="minMax"/>
        </c:scaling>
        <c:delete val="0"/>
        <c:axPos val="b"/>
        <c:numFmt formatCode="General" sourceLinked="0"/>
        <c:majorTickMark val="out"/>
        <c:minorTickMark val="none"/>
        <c:tickLblPos val="nextTo"/>
        <c:crossAx val="-1470188560"/>
        <c:crosses val="autoZero"/>
        <c:auto val="1"/>
        <c:lblAlgn val="ctr"/>
        <c:lblOffset val="100"/>
        <c:noMultiLvlLbl val="0"/>
      </c:catAx>
      <c:valAx>
        <c:axId val="-1470188560"/>
        <c:scaling>
          <c:orientation val="minMax"/>
        </c:scaling>
        <c:delete val="0"/>
        <c:axPos val="l"/>
        <c:majorGridlines/>
        <c:numFmt formatCode="General" sourceLinked="1"/>
        <c:majorTickMark val="out"/>
        <c:minorTickMark val="none"/>
        <c:tickLblPos val="nextTo"/>
        <c:crossAx val="-14701983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Mujer'!$B$381:$B$389</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v>Mujeres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Mujer'!$C$381:$C$389</c:f>
              <c:numCache>
                <c:formatCode>General</c:formatCode>
                <c:ptCount val="9"/>
                <c:pt idx="0">
                  <c:v>3</c:v>
                </c:pt>
                <c:pt idx="1">
                  <c:v>34</c:v>
                </c:pt>
                <c:pt idx="2">
                  <c:v>22</c:v>
                </c:pt>
                <c:pt idx="3">
                  <c:v>2</c:v>
                </c:pt>
                <c:pt idx="4">
                  <c:v>0</c:v>
                </c:pt>
                <c:pt idx="5">
                  <c:v>2</c:v>
                </c:pt>
                <c:pt idx="6">
                  <c:v>0</c:v>
                </c:pt>
                <c:pt idx="7">
                  <c:v>1</c:v>
                </c:pt>
                <c:pt idx="8">
                  <c:v>6</c:v>
                </c:pt>
              </c:numCache>
            </c:numRef>
          </c:val>
        </c:ser>
        <c:dLbls>
          <c:showLegendKey val="0"/>
          <c:showVal val="0"/>
          <c:showCatName val="0"/>
          <c:showSerName val="0"/>
          <c:showPercent val="0"/>
          <c:showBubbleSize val="0"/>
        </c:dLbls>
        <c:gapWidth val="150"/>
        <c:axId val="-1470190736"/>
        <c:axId val="-1470198896"/>
      </c:barChart>
      <c:catAx>
        <c:axId val="-1470190736"/>
        <c:scaling>
          <c:orientation val="minMax"/>
        </c:scaling>
        <c:delete val="0"/>
        <c:axPos val="b"/>
        <c:numFmt formatCode="General" sourceLinked="0"/>
        <c:majorTickMark val="out"/>
        <c:minorTickMark val="none"/>
        <c:tickLblPos val="nextTo"/>
        <c:crossAx val="-1470198896"/>
        <c:crosses val="autoZero"/>
        <c:auto val="1"/>
        <c:lblAlgn val="ctr"/>
        <c:lblOffset val="100"/>
        <c:noMultiLvlLbl val="0"/>
      </c:catAx>
      <c:valAx>
        <c:axId val="-1470198896"/>
        <c:scaling>
          <c:orientation val="minMax"/>
        </c:scaling>
        <c:delete val="0"/>
        <c:axPos val="l"/>
        <c:majorGridlines/>
        <c:numFmt formatCode="General" sourceLinked="1"/>
        <c:majorTickMark val="out"/>
        <c:minorTickMark val="none"/>
        <c:tickLblPos val="nextTo"/>
        <c:crossAx val="-14701907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Mujer'!$A$418:$A$419</c:f>
              <c:strCache>
                <c:ptCount val="2"/>
                <c:pt idx="0">
                  <c:v>Sin Violencia</c:v>
                </c:pt>
                <c:pt idx="1">
                  <c:v>Con Violencia</c:v>
                </c:pt>
              </c:strCache>
            </c:strRef>
          </c:cat>
          <c:val>
            <c:numRef>
              <c:f>'Linea Mujer'!$B$418:$B$419</c:f>
              <c:numCache>
                <c:formatCode>General</c:formatCode>
                <c:ptCount val="2"/>
                <c:pt idx="0">
                  <c:v>0</c:v>
                </c:pt>
                <c:pt idx="1">
                  <c:v>0</c:v>
                </c:pt>
              </c:numCache>
            </c:numRef>
          </c:val>
        </c:ser>
        <c:ser>
          <c:idx val="1"/>
          <c:order val="1"/>
          <c:tx>
            <c:v>Mujeres</c:v>
          </c:tx>
          <c:invertIfNegative val="0"/>
          <c:cat>
            <c:strRef>
              <c:f>'Linea Mujer'!$A$418:$A$419</c:f>
              <c:strCache>
                <c:ptCount val="2"/>
                <c:pt idx="0">
                  <c:v>Sin Violencia</c:v>
                </c:pt>
                <c:pt idx="1">
                  <c:v>Con Violencia</c:v>
                </c:pt>
              </c:strCache>
            </c:strRef>
          </c:cat>
          <c:val>
            <c:numRef>
              <c:f>'Linea Mujer'!$C$418:$C$419</c:f>
              <c:numCache>
                <c:formatCode>General</c:formatCode>
                <c:ptCount val="2"/>
                <c:pt idx="0">
                  <c:v>18</c:v>
                </c:pt>
                <c:pt idx="1">
                  <c:v>52</c:v>
                </c:pt>
              </c:numCache>
            </c:numRef>
          </c:val>
        </c:ser>
        <c:dLbls>
          <c:showLegendKey val="0"/>
          <c:showVal val="0"/>
          <c:showCatName val="0"/>
          <c:showSerName val="0"/>
          <c:showPercent val="0"/>
          <c:showBubbleSize val="0"/>
        </c:dLbls>
        <c:gapWidth val="150"/>
        <c:axId val="-1470190192"/>
        <c:axId val="-1470196176"/>
      </c:barChart>
      <c:catAx>
        <c:axId val="-1470190192"/>
        <c:scaling>
          <c:orientation val="minMax"/>
        </c:scaling>
        <c:delete val="0"/>
        <c:axPos val="b"/>
        <c:numFmt formatCode="General" sourceLinked="0"/>
        <c:majorTickMark val="out"/>
        <c:minorTickMark val="none"/>
        <c:tickLblPos val="nextTo"/>
        <c:crossAx val="-1470196176"/>
        <c:crosses val="autoZero"/>
        <c:auto val="1"/>
        <c:lblAlgn val="ctr"/>
        <c:lblOffset val="100"/>
        <c:noMultiLvlLbl val="0"/>
      </c:catAx>
      <c:valAx>
        <c:axId val="-1470196176"/>
        <c:scaling>
          <c:orientation val="minMax"/>
        </c:scaling>
        <c:delete val="0"/>
        <c:axPos val="l"/>
        <c:majorGridlines/>
        <c:numFmt formatCode="General" sourceLinked="1"/>
        <c:majorTickMark val="out"/>
        <c:minorTickMark val="none"/>
        <c:tickLblPos val="nextTo"/>
        <c:crossAx val="-147019019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'Linea Mujer'!$A$438:$A$442</c:f>
              <c:strCache>
                <c:ptCount val="5"/>
                <c:pt idx="0">
                  <c:v>Física</c:v>
                </c:pt>
                <c:pt idx="1">
                  <c:v>Psicológica</c:v>
                </c:pt>
                <c:pt idx="2">
                  <c:v>Económica</c:v>
                </c:pt>
                <c:pt idx="3">
                  <c:v>Sexual</c:v>
                </c:pt>
                <c:pt idx="4">
                  <c:v>Patrimonial</c:v>
                </c:pt>
              </c:strCache>
            </c:strRef>
          </c:cat>
          <c:val>
            <c:numRef>
              <c:f>'Linea Mujer'!$B$438:$B$442</c:f>
              <c:numCache>
                <c:formatCode>General</c:formatCode>
                <c:ptCount val="5"/>
                <c:pt idx="0">
                  <c:v>0</c:v>
                </c:pt>
                <c:pt idx="1">
                  <c:v>0</c:v>
                </c:pt>
                <c:pt idx="2">
                  <c:v>0</c:v>
                </c:pt>
                <c:pt idx="3">
                  <c:v>0</c:v>
                </c:pt>
                <c:pt idx="4">
                  <c:v>0</c:v>
                </c:pt>
              </c:numCache>
            </c:numRef>
          </c:val>
        </c:ser>
        <c:ser>
          <c:idx val="1"/>
          <c:order val="1"/>
          <c:tx>
            <c:v>Mujeres</c:v>
          </c:tx>
          <c:invertIfNegative val="0"/>
          <c:cat>
            <c:strRef>
              <c:f>'Linea Mujer'!$A$438:$A$442</c:f>
              <c:strCache>
                <c:ptCount val="5"/>
                <c:pt idx="0">
                  <c:v>Física</c:v>
                </c:pt>
                <c:pt idx="1">
                  <c:v>Psicológica</c:v>
                </c:pt>
                <c:pt idx="2">
                  <c:v>Económica</c:v>
                </c:pt>
                <c:pt idx="3">
                  <c:v>Sexual</c:v>
                </c:pt>
                <c:pt idx="4">
                  <c:v>Patrimonial</c:v>
                </c:pt>
              </c:strCache>
            </c:strRef>
          </c:cat>
          <c:val>
            <c:numRef>
              <c:f>'Linea Mujer'!$C$438:$C$442</c:f>
              <c:numCache>
                <c:formatCode>General</c:formatCode>
                <c:ptCount val="5"/>
                <c:pt idx="0">
                  <c:v>31</c:v>
                </c:pt>
                <c:pt idx="1">
                  <c:v>10</c:v>
                </c:pt>
                <c:pt idx="2">
                  <c:v>1</c:v>
                </c:pt>
                <c:pt idx="3">
                  <c:v>31</c:v>
                </c:pt>
                <c:pt idx="4">
                  <c:v>4</c:v>
                </c:pt>
              </c:numCache>
            </c:numRef>
          </c:val>
        </c:ser>
        <c:dLbls>
          <c:showLegendKey val="0"/>
          <c:showVal val="0"/>
          <c:showCatName val="0"/>
          <c:showSerName val="0"/>
          <c:showPercent val="0"/>
          <c:showBubbleSize val="0"/>
        </c:dLbls>
        <c:gapWidth val="150"/>
        <c:axId val="-1470200528"/>
        <c:axId val="-1470195088"/>
      </c:barChart>
      <c:catAx>
        <c:axId val="-1470200528"/>
        <c:scaling>
          <c:orientation val="minMax"/>
        </c:scaling>
        <c:delete val="0"/>
        <c:axPos val="b"/>
        <c:numFmt formatCode="General" sourceLinked="0"/>
        <c:majorTickMark val="out"/>
        <c:minorTickMark val="none"/>
        <c:tickLblPos val="nextTo"/>
        <c:crossAx val="-1470195088"/>
        <c:crosses val="autoZero"/>
        <c:auto val="1"/>
        <c:lblAlgn val="ctr"/>
        <c:lblOffset val="100"/>
        <c:noMultiLvlLbl val="0"/>
      </c:catAx>
      <c:valAx>
        <c:axId val="-1470195088"/>
        <c:scaling>
          <c:orientation val="minMax"/>
        </c:scaling>
        <c:delete val="0"/>
        <c:axPos val="l"/>
        <c:majorGridlines/>
        <c:numFmt formatCode="General" sourceLinked="1"/>
        <c:majorTickMark val="out"/>
        <c:minorTickMark val="none"/>
        <c:tickLblPos val="nextTo"/>
        <c:crossAx val="-147020052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Mujer'!$B$463:$B$469</c:f>
              <c:numCache>
                <c:formatCode>General</c:formatCode>
                <c:ptCount val="7"/>
                <c:pt idx="0">
                  <c:v>0</c:v>
                </c:pt>
                <c:pt idx="1">
                  <c:v>0</c:v>
                </c:pt>
                <c:pt idx="2">
                  <c:v>0</c:v>
                </c:pt>
                <c:pt idx="3">
                  <c:v>0</c:v>
                </c:pt>
                <c:pt idx="4">
                  <c:v>0</c:v>
                </c:pt>
                <c:pt idx="5">
                  <c:v>0</c:v>
                </c:pt>
                <c:pt idx="6">
                  <c:v>0</c:v>
                </c:pt>
              </c:numCache>
            </c:numRef>
          </c:val>
        </c:ser>
        <c:ser>
          <c:idx val="1"/>
          <c:order val="1"/>
          <c:tx>
            <c:v>Mujeres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Mujer'!$C$463:$C$469</c:f>
              <c:numCache>
                <c:formatCode>General</c:formatCode>
                <c:ptCount val="7"/>
                <c:pt idx="0">
                  <c:v>48</c:v>
                </c:pt>
                <c:pt idx="1">
                  <c:v>1</c:v>
                </c:pt>
                <c:pt idx="2">
                  <c:v>0</c:v>
                </c:pt>
                <c:pt idx="3">
                  <c:v>2</c:v>
                </c:pt>
                <c:pt idx="4">
                  <c:v>0</c:v>
                </c:pt>
                <c:pt idx="5">
                  <c:v>0</c:v>
                </c:pt>
                <c:pt idx="6">
                  <c:v>1</c:v>
                </c:pt>
              </c:numCache>
            </c:numRef>
          </c:val>
        </c:ser>
        <c:dLbls>
          <c:showLegendKey val="0"/>
          <c:showVal val="0"/>
          <c:showCatName val="0"/>
          <c:showSerName val="0"/>
          <c:showPercent val="0"/>
          <c:showBubbleSize val="0"/>
        </c:dLbls>
        <c:gapWidth val="150"/>
        <c:axId val="-1470188016"/>
        <c:axId val="-1470194000"/>
      </c:barChart>
      <c:catAx>
        <c:axId val="-1470188016"/>
        <c:scaling>
          <c:orientation val="minMax"/>
        </c:scaling>
        <c:delete val="0"/>
        <c:axPos val="b"/>
        <c:numFmt formatCode="General" sourceLinked="0"/>
        <c:majorTickMark val="out"/>
        <c:minorTickMark val="none"/>
        <c:tickLblPos val="nextTo"/>
        <c:crossAx val="-1470194000"/>
        <c:crosses val="autoZero"/>
        <c:auto val="1"/>
        <c:lblAlgn val="ctr"/>
        <c:lblOffset val="100"/>
        <c:noMultiLvlLbl val="0"/>
      </c:catAx>
      <c:valAx>
        <c:axId val="-1470194000"/>
        <c:scaling>
          <c:orientation val="minMax"/>
        </c:scaling>
        <c:delete val="0"/>
        <c:axPos val="l"/>
        <c:majorGridlines/>
        <c:numFmt formatCode="General" sourceLinked="1"/>
        <c:majorTickMark val="out"/>
        <c:minorTickMark val="none"/>
        <c:tickLblPos val="nextTo"/>
        <c:crossAx val="-147018801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Unica'!$A$119:$A$124</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Unica'!$B$119:$B$124</c:f>
              <c:numCache>
                <c:formatCode>General</c:formatCode>
                <c:ptCount val="6"/>
                <c:pt idx="0">
                  <c:v>0</c:v>
                </c:pt>
                <c:pt idx="1">
                  <c:v>2</c:v>
                </c:pt>
                <c:pt idx="2">
                  <c:v>0</c:v>
                </c:pt>
                <c:pt idx="3">
                  <c:v>1</c:v>
                </c:pt>
                <c:pt idx="4">
                  <c:v>2</c:v>
                </c:pt>
                <c:pt idx="5">
                  <c:v>7</c:v>
                </c:pt>
              </c:numCache>
            </c:numRef>
          </c:val>
        </c:ser>
        <c:ser>
          <c:idx val="1"/>
          <c:order val="1"/>
          <c:tx>
            <c:v>Mujeres</c:v>
          </c:tx>
          <c:invertIfNegative val="0"/>
          <c:cat>
            <c:strRef>
              <c:f>'Ventanilla Unica'!$A$119:$A$124</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Unica'!$C$119:$C$124</c:f>
              <c:numCache>
                <c:formatCode>General</c:formatCode>
                <c:ptCount val="6"/>
                <c:pt idx="0">
                  <c:v>2</c:v>
                </c:pt>
                <c:pt idx="1">
                  <c:v>11</c:v>
                </c:pt>
                <c:pt idx="2">
                  <c:v>27</c:v>
                </c:pt>
                <c:pt idx="3">
                  <c:v>42</c:v>
                </c:pt>
                <c:pt idx="4">
                  <c:v>35</c:v>
                </c:pt>
                <c:pt idx="5">
                  <c:v>30</c:v>
                </c:pt>
              </c:numCache>
            </c:numRef>
          </c:val>
        </c:ser>
        <c:dLbls>
          <c:showLegendKey val="0"/>
          <c:showVal val="0"/>
          <c:showCatName val="0"/>
          <c:showSerName val="0"/>
          <c:showPercent val="0"/>
          <c:showBubbleSize val="0"/>
        </c:dLbls>
        <c:gapWidth val="150"/>
        <c:axId val="-1611835264"/>
        <c:axId val="-1611829280"/>
      </c:barChart>
      <c:catAx>
        <c:axId val="-1611835264"/>
        <c:scaling>
          <c:orientation val="minMax"/>
        </c:scaling>
        <c:delete val="0"/>
        <c:axPos val="b"/>
        <c:numFmt formatCode="General" sourceLinked="0"/>
        <c:majorTickMark val="out"/>
        <c:minorTickMark val="none"/>
        <c:tickLblPos val="nextTo"/>
        <c:crossAx val="-1611829280"/>
        <c:crosses val="autoZero"/>
        <c:auto val="1"/>
        <c:lblAlgn val="ctr"/>
        <c:lblOffset val="100"/>
        <c:noMultiLvlLbl val="0"/>
      </c:catAx>
      <c:valAx>
        <c:axId val="-1611829280"/>
        <c:scaling>
          <c:orientation val="minMax"/>
        </c:scaling>
        <c:delete val="0"/>
        <c:axPos val="l"/>
        <c:majorGridlines/>
        <c:numFmt formatCode="General" sourceLinked="1"/>
        <c:majorTickMark val="out"/>
        <c:minorTickMark val="none"/>
        <c:tickLblPos val="nextTo"/>
        <c:crossAx val="-161183526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Unica'!$A$146:$A$153</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Unica'!$B$146:$B$153</c:f>
              <c:numCache>
                <c:formatCode>General</c:formatCode>
                <c:ptCount val="8"/>
                <c:pt idx="0">
                  <c:v>3</c:v>
                </c:pt>
                <c:pt idx="1">
                  <c:v>8</c:v>
                </c:pt>
                <c:pt idx="2">
                  <c:v>0</c:v>
                </c:pt>
                <c:pt idx="3">
                  <c:v>0</c:v>
                </c:pt>
                <c:pt idx="4">
                  <c:v>1</c:v>
                </c:pt>
                <c:pt idx="5">
                  <c:v>0</c:v>
                </c:pt>
                <c:pt idx="6">
                  <c:v>0</c:v>
                </c:pt>
                <c:pt idx="7">
                  <c:v>0</c:v>
                </c:pt>
              </c:numCache>
            </c:numRef>
          </c:val>
        </c:ser>
        <c:ser>
          <c:idx val="1"/>
          <c:order val="1"/>
          <c:tx>
            <c:v>Mujeres</c:v>
          </c:tx>
          <c:invertIfNegative val="0"/>
          <c:cat>
            <c:strRef>
              <c:f>'Ventanilla Unica'!$A$146:$A$153</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Unica'!$C$146:$C$153</c:f>
              <c:numCache>
                <c:formatCode>General</c:formatCode>
                <c:ptCount val="8"/>
                <c:pt idx="0">
                  <c:v>60</c:v>
                </c:pt>
                <c:pt idx="1">
                  <c:v>53</c:v>
                </c:pt>
                <c:pt idx="2">
                  <c:v>10</c:v>
                </c:pt>
                <c:pt idx="3">
                  <c:v>5</c:v>
                </c:pt>
                <c:pt idx="4">
                  <c:v>5</c:v>
                </c:pt>
                <c:pt idx="5">
                  <c:v>13</c:v>
                </c:pt>
                <c:pt idx="6">
                  <c:v>0</c:v>
                </c:pt>
                <c:pt idx="7">
                  <c:v>1</c:v>
                </c:pt>
              </c:numCache>
            </c:numRef>
          </c:val>
        </c:ser>
        <c:dLbls>
          <c:showLegendKey val="0"/>
          <c:showVal val="0"/>
          <c:showCatName val="0"/>
          <c:showSerName val="0"/>
          <c:showPercent val="0"/>
          <c:showBubbleSize val="0"/>
        </c:dLbls>
        <c:gapWidth val="150"/>
        <c:axId val="-1611832544"/>
        <c:axId val="-1611831456"/>
      </c:barChart>
      <c:catAx>
        <c:axId val="-1611832544"/>
        <c:scaling>
          <c:orientation val="minMax"/>
        </c:scaling>
        <c:delete val="0"/>
        <c:axPos val="b"/>
        <c:numFmt formatCode="General" sourceLinked="0"/>
        <c:majorTickMark val="out"/>
        <c:minorTickMark val="none"/>
        <c:tickLblPos val="nextTo"/>
        <c:crossAx val="-1611831456"/>
        <c:crosses val="autoZero"/>
        <c:auto val="1"/>
        <c:lblAlgn val="ctr"/>
        <c:lblOffset val="100"/>
        <c:noMultiLvlLbl val="0"/>
      </c:catAx>
      <c:valAx>
        <c:axId val="-1611831456"/>
        <c:scaling>
          <c:orientation val="minMax"/>
        </c:scaling>
        <c:delete val="0"/>
        <c:axPos val="l"/>
        <c:majorGridlines/>
        <c:numFmt formatCode="General" sourceLinked="1"/>
        <c:majorTickMark val="out"/>
        <c:minorTickMark val="none"/>
        <c:tickLblPos val="nextTo"/>
        <c:crossAx val="-1611832544"/>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Unica'!$A$173:$A$184</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Unica'!$B$173:$B$184</c:f>
              <c:numCache>
                <c:formatCode>General</c:formatCode>
                <c:ptCount val="12"/>
                <c:pt idx="0">
                  <c:v>3</c:v>
                </c:pt>
                <c:pt idx="1">
                  <c:v>0</c:v>
                </c:pt>
                <c:pt idx="2">
                  <c:v>0</c:v>
                </c:pt>
                <c:pt idx="3">
                  <c:v>4</c:v>
                </c:pt>
                <c:pt idx="4">
                  <c:v>1</c:v>
                </c:pt>
                <c:pt idx="5">
                  <c:v>0</c:v>
                </c:pt>
                <c:pt idx="6">
                  <c:v>0</c:v>
                </c:pt>
                <c:pt idx="7">
                  <c:v>0</c:v>
                </c:pt>
                <c:pt idx="8">
                  <c:v>0</c:v>
                </c:pt>
                <c:pt idx="9">
                  <c:v>0</c:v>
                </c:pt>
                <c:pt idx="10">
                  <c:v>0</c:v>
                </c:pt>
                <c:pt idx="11">
                  <c:v>4</c:v>
                </c:pt>
              </c:numCache>
            </c:numRef>
          </c:val>
        </c:ser>
        <c:ser>
          <c:idx val="1"/>
          <c:order val="1"/>
          <c:tx>
            <c:v>Mujeres</c:v>
          </c:tx>
          <c:invertIfNegative val="0"/>
          <c:cat>
            <c:strRef>
              <c:f>'Ventanilla Unica'!$A$173:$A$184</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Unica'!$C$173:$C$184</c:f>
              <c:numCache>
                <c:formatCode>General</c:formatCode>
                <c:ptCount val="12"/>
                <c:pt idx="0">
                  <c:v>31</c:v>
                </c:pt>
                <c:pt idx="1">
                  <c:v>21</c:v>
                </c:pt>
                <c:pt idx="2">
                  <c:v>29</c:v>
                </c:pt>
                <c:pt idx="3">
                  <c:v>19</c:v>
                </c:pt>
                <c:pt idx="4">
                  <c:v>12</c:v>
                </c:pt>
                <c:pt idx="5">
                  <c:v>5</c:v>
                </c:pt>
                <c:pt idx="6">
                  <c:v>3</c:v>
                </c:pt>
                <c:pt idx="7">
                  <c:v>0</c:v>
                </c:pt>
                <c:pt idx="8">
                  <c:v>0</c:v>
                </c:pt>
                <c:pt idx="9">
                  <c:v>0</c:v>
                </c:pt>
                <c:pt idx="10">
                  <c:v>0</c:v>
                </c:pt>
                <c:pt idx="11">
                  <c:v>27</c:v>
                </c:pt>
              </c:numCache>
            </c:numRef>
          </c:val>
        </c:ser>
        <c:dLbls>
          <c:showLegendKey val="0"/>
          <c:showVal val="0"/>
          <c:showCatName val="0"/>
          <c:showSerName val="0"/>
          <c:showPercent val="0"/>
          <c:showBubbleSize val="0"/>
        </c:dLbls>
        <c:gapWidth val="150"/>
        <c:axId val="-1611830912"/>
        <c:axId val="-1611829824"/>
      </c:barChart>
      <c:catAx>
        <c:axId val="-1611830912"/>
        <c:scaling>
          <c:orientation val="minMax"/>
        </c:scaling>
        <c:delete val="0"/>
        <c:axPos val="b"/>
        <c:numFmt formatCode="General" sourceLinked="0"/>
        <c:majorTickMark val="out"/>
        <c:minorTickMark val="none"/>
        <c:tickLblPos val="nextTo"/>
        <c:crossAx val="-1611829824"/>
        <c:crosses val="autoZero"/>
        <c:auto val="1"/>
        <c:lblAlgn val="ctr"/>
        <c:lblOffset val="100"/>
        <c:noMultiLvlLbl val="0"/>
      </c:catAx>
      <c:valAx>
        <c:axId val="-1611829824"/>
        <c:scaling>
          <c:orientation val="minMax"/>
        </c:scaling>
        <c:delete val="0"/>
        <c:axPos val="l"/>
        <c:majorGridlines/>
        <c:numFmt formatCode="General" sourceLinked="1"/>
        <c:majorTickMark val="out"/>
        <c:minorTickMark val="none"/>
        <c:tickLblPos val="nextTo"/>
        <c:crossAx val="-161183091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Unica'!$A$205:$A$212</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Unica'!$B$205:$B$212</c:f>
              <c:numCache>
                <c:formatCode>General</c:formatCode>
                <c:ptCount val="8"/>
                <c:pt idx="0">
                  <c:v>0</c:v>
                </c:pt>
                <c:pt idx="1">
                  <c:v>3</c:v>
                </c:pt>
                <c:pt idx="2">
                  <c:v>1</c:v>
                </c:pt>
                <c:pt idx="3">
                  <c:v>3</c:v>
                </c:pt>
                <c:pt idx="4">
                  <c:v>3</c:v>
                </c:pt>
                <c:pt idx="5">
                  <c:v>0</c:v>
                </c:pt>
                <c:pt idx="6">
                  <c:v>0</c:v>
                </c:pt>
                <c:pt idx="7">
                  <c:v>2</c:v>
                </c:pt>
              </c:numCache>
            </c:numRef>
          </c:val>
        </c:ser>
        <c:ser>
          <c:idx val="1"/>
          <c:order val="1"/>
          <c:tx>
            <c:v>Mujeres</c:v>
          </c:tx>
          <c:invertIfNegative val="0"/>
          <c:cat>
            <c:strRef>
              <c:f>'Ventanilla Unica'!$A$205:$A$212</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Unica'!$C$205:$C$212</c:f>
              <c:numCache>
                <c:formatCode>General</c:formatCode>
                <c:ptCount val="8"/>
                <c:pt idx="0">
                  <c:v>44</c:v>
                </c:pt>
                <c:pt idx="1">
                  <c:v>10</c:v>
                </c:pt>
                <c:pt idx="2">
                  <c:v>0</c:v>
                </c:pt>
                <c:pt idx="3">
                  <c:v>17</c:v>
                </c:pt>
                <c:pt idx="4">
                  <c:v>30</c:v>
                </c:pt>
                <c:pt idx="5">
                  <c:v>19</c:v>
                </c:pt>
                <c:pt idx="6">
                  <c:v>0</c:v>
                </c:pt>
                <c:pt idx="7">
                  <c:v>27</c:v>
                </c:pt>
              </c:numCache>
            </c:numRef>
          </c:val>
        </c:ser>
        <c:dLbls>
          <c:showLegendKey val="0"/>
          <c:showVal val="0"/>
          <c:showCatName val="0"/>
          <c:showSerName val="0"/>
          <c:showPercent val="0"/>
          <c:showBubbleSize val="0"/>
        </c:dLbls>
        <c:gapWidth val="150"/>
        <c:axId val="-1747676704"/>
        <c:axId val="-1747674528"/>
      </c:barChart>
      <c:catAx>
        <c:axId val="-1747676704"/>
        <c:scaling>
          <c:orientation val="minMax"/>
        </c:scaling>
        <c:delete val="0"/>
        <c:axPos val="b"/>
        <c:numFmt formatCode="General" sourceLinked="0"/>
        <c:majorTickMark val="out"/>
        <c:minorTickMark val="none"/>
        <c:tickLblPos val="nextTo"/>
        <c:crossAx val="-1747674528"/>
        <c:crosses val="autoZero"/>
        <c:auto val="1"/>
        <c:lblAlgn val="ctr"/>
        <c:lblOffset val="100"/>
        <c:noMultiLvlLbl val="0"/>
      </c:catAx>
      <c:valAx>
        <c:axId val="-1747674528"/>
        <c:scaling>
          <c:orientation val="minMax"/>
        </c:scaling>
        <c:delete val="0"/>
        <c:axPos val="l"/>
        <c:majorGridlines/>
        <c:numFmt formatCode="General" sourceLinked="1"/>
        <c:majorTickMark val="out"/>
        <c:minorTickMark val="none"/>
        <c:tickLblPos val="nextTo"/>
        <c:crossAx val="-174767670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Unica'!$A$233:$A$243</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Unica'!$B$233:$B$243</c:f>
              <c:numCache>
                <c:formatCode>General</c:formatCode>
                <c:ptCount val="11"/>
                <c:pt idx="0">
                  <c:v>6</c:v>
                </c:pt>
                <c:pt idx="1">
                  <c:v>0</c:v>
                </c:pt>
                <c:pt idx="2">
                  <c:v>0</c:v>
                </c:pt>
                <c:pt idx="3">
                  <c:v>0</c:v>
                </c:pt>
                <c:pt idx="4">
                  <c:v>0</c:v>
                </c:pt>
                <c:pt idx="5">
                  <c:v>1</c:v>
                </c:pt>
                <c:pt idx="6">
                  <c:v>0</c:v>
                </c:pt>
                <c:pt idx="7">
                  <c:v>0</c:v>
                </c:pt>
                <c:pt idx="8">
                  <c:v>1</c:v>
                </c:pt>
                <c:pt idx="9">
                  <c:v>4</c:v>
                </c:pt>
                <c:pt idx="10">
                  <c:v>0</c:v>
                </c:pt>
              </c:numCache>
            </c:numRef>
          </c:val>
        </c:ser>
        <c:ser>
          <c:idx val="1"/>
          <c:order val="1"/>
          <c:tx>
            <c:v>Mujeres</c:v>
          </c:tx>
          <c:invertIfNegative val="0"/>
          <c:cat>
            <c:strRef>
              <c:f>'Ventanilla Unica'!$A$233:$A$243</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Unica'!$C$233:$C$243</c:f>
              <c:numCache>
                <c:formatCode>General</c:formatCode>
                <c:ptCount val="11"/>
                <c:pt idx="0">
                  <c:v>39</c:v>
                </c:pt>
                <c:pt idx="1">
                  <c:v>4</c:v>
                </c:pt>
                <c:pt idx="2">
                  <c:v>0</c:v>
                </c:pt>
                <c:pt idx="3">
                  <c:v>0</c:v>
                </c:pt>
                <c:pt idx="4">
                  <c:v>0</c:v>
                </c:pt>
                <c:pt idx="5">
                  <c:v>28</c:v>
                </c:pt>
                <c:pt idx="6">
                  <c:v>2</c:v>
                </c:pt>
                <c:pt idx="7">
                  <c:v>0</c:v>
                </c:pt>
                <c:pt idx="8">
                  <c:v>42</c:v>
                </c:pt>
                <c:pt idx="9">
                  <c:v>32</c:v>
                </c:pt>
                <c:pt idx="10">
                  <c:v>0</c:v>
                </c:pt>
              </c:numCache>
            </c:numRef>
          </c:val>
        </c:ser>
        <c:dLbls>
          <c:showLegendKey val="0"/>
          <c:showVal val="0"/>
          <c:showCatName val="0"/>
          <c:showSerName val="0"/>
          <c:showPercent val="0"/>
          <c:showBubbleSize val="0"/>
        </c:dLbls>
        <c:gapWidth val="150"/>
        <c:axId val="-1747668544"/>
        <c:axId val="-1747665824"/>
      </c:barChart>
      <c:catAx>
        <c:axId val="-1747668544"/>
        <c:scaling>
          <c:orientation val="minMax"/>
        </c:scaling>
        <c:delete val="0"/>
        <c:axPos val="b"/>
        <c:numFmt formatCode="General" sourceLinked="0"/>
        <c:majorTickMark val="out"/>
        <c:minorTickMark val="none"/>
        <c:tickLblPos val="nextTo"/>
        <c:crossAx val="-1747665824"/>
        <c:crosses val="autoZero"/>
        <c:auto val="1"/>
        <c:lblAlgn val="ctr"/>
        <c:lblOffset val="100"/>
        <c:noMultiLvlLbl val="0"/>
      </c:catAx>
      <c:valAx>
        <c:axId val="-1747665824"/>
        <c:scaling>
          <c:orientation val="minMax"/>
        </c:scaling>
        <c:delete val="0"/>
        <c:axPos val="l"/>
        <c:majorGridlines/>
        <c:numFmt formatCode="General" sourceLinked="1"/>
        <c:majorTickMark val="out"/>
        <c:minorTickMark val="none"/>
        <c:tickLblPos val="nextTo"/>
        <c:crossAx val="-174766854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2.jpe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image" Target="../media/image1.png"/><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2.xml"/><Relationship Id="rId13" Type="http://schemas.openxmlformats.org/officeDocument/2006/relationships/chart" Target="../charts/chart27.xml"/><Relationship Id="rId18" Type="http://schemas.openxmlformats.org/officeDocument/2006/relationships/image" Target="../media/image2.jpeg"/><Relationship Id="rId3" Type="http://schemas.openxmlformats.org/officeDocument/2006/relationships/chart" Target="../charts/chart17.xml"/><Relationship Id="rId7" Type="http://schemas.openxmlformats.org/officeDocument/2006/relationships/chart" Target="../charts/chart21.xml"/><Relationship Id="rId12" Type="http://schemas.openxmlformats.org/officeDocument/2006/relationships/chart" Target="../charts/chart26.xml"/><Relationship Id="rId17" Type="http://schemas.openxmlformats.org/officeDocument/2006/relationships/image" Target="../media/image1.png"/><Relationship Id="rId2" Type="http://schemas.openxmlformats.org/officeDocument/2006/relationships/chart" Target="../charts/chart16.xml"/><Relationship Id="rId16" Type="http://schemas.openxmlformats.org/officeDocument/2006/relationships/chart" Target="../charts/chart30.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chart" Target="../charts/chart25.xml"/><Relationship Id="rId5" Type="http://schemas.openxmlformats.org/officeDocument/2006/relationships/chart" Target="../charts/chart19.xml"/><Relationship Id="rId15" Type="http://schemas.openxmlformats.org/officeDocument/2006/relationships/chart" Target="../charts/chart2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 Id="rId14"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8.xml"/><Relationship Id="rId13" Type="http://schemas.openxmlformats.org/officeDocument/2006/relationships/chart" Target="../charts/chart43.xml"/><Relationship Id="rId18" Type="http://schemas.openxmlformats.org/officeDocument/2006/relationships/image" Target="../media/image2.jpeg"/><Relationship Id="rId3" Type="http://schemas.openxmlformats.org/officeDocument/2006/relationships/chart" Target="../charts/chart33.xml"/><Relationship Id="rId7" Type="http://schemas.openxmlformats.org/officeDocument/2006/relationships/chart" Target="../charts/chart37.xml"/><Relationship Id="rId12" Type="http://schemas.openxmlformats.org/officeDocument/2006/relationships/chart" Target="../charts/chart42.xml"/><Relationship Id="rId17" Type="http://schemas.openxmlformats.org/officeDocument/2006/relationships/image" Target="../media/image1.png"/><Relationship Id="rId2" Type="http://schemas.openxmlformats.org/officeDocument/2006/relationships/chart" Target="../charts/chart32.xml"/><Relationship Id="rId16" Type="http://schemas.openxmlformats.org/officeDocument/2006/relationships/chart" Target="../charts/chart46.xml"/><Relationship Id="rId1" Type="http://schemas.openxmlformats.org/officeDocument/2006/relationships/chart" Target="../charts/chart31.xml"/><Relationship Id="rId6" Type="http://schemas.openxmlformats.org/officeDocument/2006/relationships/chart" Target="../charts/chart36.xml"/><Relationship Id="rId11" Type="http://schemas.openxmlformats.org/officeDocument/2006/relationships/chart" Target="../charts/chart41.xml"/><Relationship Id="rId5" Type="http://schemas.openxmlformats.org/officeDocument/2006/relationships/chart" Target="../charts/chart35.xml"/><Relationship Id="rId15" Type="http://schemas.openxmlformats.org/officeDocument/2006/relationships/chart" Target="../charts/chart45.xml"/><Relationship Id="rId10" Type="http://schemas.openxmlformats.org/officeDocument/2006/relationships/chart" Target="../charts/chart40.xml"/><Relationship Id="rId4" Type="http://schemas.openxmlformats.org/officeDocument/2006/relationships/chart" Target="../charts/chart34.xml"/><Relationship Id="rId9" Type="http://schemas.openxmlformats.org/officeDocument/2006/relationships/chart" Target="../charts/chart39.xml"/><Relationship Id="rId14"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0</xdr:col>
      <xdr:colOff>214312</xdr:colOff>
      <xdr:row>11</xdr:row>
      <xdr:rowOff>123824</xdr:rowOff>
    </xdr:from>
    <xdr:to>
      <xdr:col>4</xdr:col>
      <xdr:colOff>276225</xdr:colOff>
      <xdr:row>26</xdr:row>
      <xdr:rowOff>85724</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34</xdr:row>
      <xdr:rowOff>182563</xdr:rowOff>
    </xdr:from>
    <xdr:to>
      <xdr:col>4</xdr:col>
      <xdr:colOff>333375</xdr:colOff>
      <xdr:row>50</xdr:row>
      <xdr:rowOff>30163</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67</xdr:row>
      <xdr:rowOff>9525</xdr:rowOff>
    </xdr:from>
    <xdr:to>
      <xdr:col>4</xdr:col>
      <xdr:colOff>185737</xdr:colOff>
      <xdr:row>80</xdr:row>
      <xdr:rowOff>38100</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99</xdr:row>
      <xdr:rowOff>114299</xdr:rowOff>
    </xdr:from>
    <xdr:to>
      <xdr:col>4</xdr:col>
      <xdr:colOff>361951</xdr:colOff>
      <xdr:row>115</xdr:row>
      <xdr:rowOff>9524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126</xdr:row>
      <xdr:rowOff>9525</xdr:rowOff>
    </xdr:from>
    <xdr:to>
      <xdr:col>4</xdr:col>
      <xdr:colOff>419100</xdr:colOff>
      <xdr:row>141</xdr:row>
      <xdr:rowOff>66675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154</xdr:row>
      <xdr:rowOff>161924</xdr:rowOff>
    </xdr:from>
    <xdr:to>
      <xdr:col>4</xdr:col>
      <xdr:colOff>381000</xdr:colOff>
      <xdr:row>167</xdr:row>
      <xdr:rowOff>142874</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186</xdr:row>
      <xdr:rowOff>104774</xdr:rowOff>
    </xdr:from>
    <xdr:to>
      <xdr:col>4</xdr:col>
      <xdr:colOff>19050</xdr:colOff>
      <xdr:row>200</xdr:row>
      <xdr:rowOff>161925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214</xdr:row>
      <xdr:rowOff>66675</xdr:rowOff>
    </xdr:from>
    <xdr:to>
      <xdr:col>3</xdr:col>
      <xdr:colOff>628650</xdr:colOff>
      <xdr:row>229</xdr:row>
      <xdr:rowOff>66675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245</xdr:row>
      <xdr:rowOff>66674</xdr:rowOff>
    </xdr:from>
    <xdr:to>
      <xdr:col>4</xdr:col>
      <xdr:colOff>295275</xdr:colOff>
      <xdr:row>259</xdr:row>
      <xdr:rowOff>38100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283</xdr:row>
      <xdr:rowOff>95249</xdr:rowOff>
    </xdr:from>
    <xdr:to>
      <xdr:col>4</xdr:col>
      <xdr:colOff>57150</xdr:colOff>
      <xdr:row>293</xdr:row>
      <xdr:rowOff>9525</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311</xdr:row>
      <xdr:rowOff>123826</xdr:rowOff>
    </xdr:from>
    <xdr:to>
      <xdr:col>4</xdr:col>
      <xdr:colOff>361950</xdr:colOff>
      <xdr:row>328</xdr:row>
      <xdr:rowOff>133351</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345</xdr:row>
      <xdr:rowOff>95250</xdr:rowOff>
    </xdr:from>
    <xdr:to>
      <xdr:col>4</xdr:col>
      <xdr:colOff>581025</xdr:colOff>
      <xdr:row>362</xdr:row>
      <xdr:rowOff>85725</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379</xdr:row>
      <xdr:rowOff>57151</xdr:rowOff>
    </xdr:from>
    <xdr:to>
      <xdr:col>4</xdr:col>
      <xdr:colOff>266699</xdr:colOff>
      <xdr:row>397</xdr:row>
      <xdr:rowOff>152401</xdr:rowOff>
    </xdr:to>
    <xdr:graphicFrame macro="">
      <xdr:nvGraphicFramePr>
        <xdr:cNvPr id="18"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406</xdr:row>
      <xdr:rowOff>28575</xdr:rowOff>
    </xdr:from>
    <xdr:to>
      <xdr:col>4</xdr:col>
      <xdr:colOff>133350</xdr:colOff>
      <xdr:row>419</xdr:row>
      <xdr:rowOff>152400</xdr:rowOff>
    </xdr:to>
    <xdr:graphicFrame macro="">
      <xdr:nvGraphicFramePr>
        <xdr:cNvPr id="19" name="1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27" name="10 Imagen" descr="jalgota"/>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4460875" y="7937"/>
          <a:ext cx="669290" cy="494665"/>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28" name="Picture 8" descr="Descripción: ijmlogogranformato"/>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158750" y="31750"/>
          <a:ext cx="990600" cy="3413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366713</xdr:colOff>
      <xdr:row>112</xdr:row>
      <xdr:rowOff>114299</xdr:rowOff>
    </xdr:from>
    <xdr:to>
      <xdr:col>4</xdr:col>
      <xdr:colOff>385763</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295275</xdr:colOff>
      <xdr:row>444</xdr:row>
      <xdr:rowOff>104775</xdr:rowOff>
    </xdr:from>
    <xdr:to>
      <xdr:col>4</xdr:col>
      <xdr:colOff>290513</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112</xdr:row>
      <xdr:rowOff>114299</xdr:rowOff>
    </xdr:from>
    <xdr:to>
      <xdr:col>4</xdr:col>
      <xdr:colOff>361951</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271462</xdr:colOff>
      <xdr:row>444</xdr:row>
      <xdr:rowOff>104775</xdr:rowOff>
    </xdr:from>
    <xdr:to>
      <xdr:col>4</xdr:col>
      <xdr:colOff>266700</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4"/>
  <sheetViews>
    <sheetView zoomScale="120" zoomScaleNormal="120" workbookViewId="0">
      <selection activeCell="A373" sqref="A373"/>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180</v>
      </c>
      <c r="B4" s="103"/>
      <c r="C4" s="103"/>
      <c r="D4" s="103"/>
      <c r="E4" s="103"/>
    </row>
    <row r="5" spans="1:13" ht="40.5" customHeight="1" x14ac:dyDescent="0.25">
      <c r="A5" s="104" t="s">
        <v>182</v>
      </c>
      <c r="B5" s="104"/>
      <c r="C5" s="104"/>
      <c r="D5" s="104"/>
      <c r="E5" s="10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75" thickBot="1" x14ac:dyDescent="0.3">
      <c r="A9" s="11" t="s">
        <v>11</v>
      </c>
      <c r="B9" s="12">
        <v>12</v>
      </c>
      <c r="C9" s="12">
        <v>147</v>
      </c>
      <c r="D9" s="12">
        <f t="shared" ref="D9" si="0">SUM(B9:C9)</f>
        <v>159</v>
      </c>
      <c r="E9" s="13">
        <f>(D9/D$10)*100</f>
        <v>100</v>
      </c>
      <c r="L9" s="15"/>
      <c r="M9" s="10"/>
    </row>
    <row r="10" spans="1:13" ht="15.75" thickBot="1" x14ac:dyDescent="0.3">
      <c r="A10" s="3" t="s">
        <v>4</v>
      </c>
      <c r="B10" s="4">
        <f>SUM(B9:B9)</f>
        <v>12</v>
      </c>
      <c r="C10" s="4">
        <f>SUM(C9:C9)</f>
        <v>147</v>
      </c>
      <c r="D10" s="4">
        <f>SUM(D9:D9)</f>
        <v>159</v>
      </c>
      <c r="E10" s="16">
        <f>SUM(E9:E9)</f>
        <v>100</v>
      </c>
      <c r="L10" s="15"/>
      <c r="M10" s="10"/>
    </row>
    <row r="11" spans="1:13" ht="15" x14ac:dyDescent="0.25">
      <c r="A11" s="105" t="s">
        <v>12</v>
      </c>
      <c r="B11" s="105"/>
      <c r="C11" s="105"/>
      <c r="D11" s="105"/>
      <c r="E11" s="105"/>
      <c r="L11" s="15"/>
      <c r="M11" s="10"/>
    </row>
    <row r="12" spans="1:13" ht="15" x14ac:dyDescent="0.25">
      <c r="A12" s="7"/>
      <c r="B12" s="7"/>
      <c r="C12" s="7"/>
      <c r="D12" s="7"/>
      <c r="E12" s="7"/>
      <c r="L12" s="15"/>
      <c r="M12" s="10"/>
    </row>
    <row r="13" spans="1:13" ht="15" x14ac:dyDescent="0.25">
      <c r="A13" s="7"/>
      <c r="B13" s="7"/>
      <c r="C13" s="7"/>
      <c r="D13" s="7"/>
      <c r="E13" s="7"/>
      <c r="L13" s="15"/>
      <c r="M13" s="10"/>
    </row>
    <row r="14" spans="1:13" ht="15" x14ac:dyDescent="0.25">
      <c r="A14" s="7"/>
      <c r="B14" s="7"/>
      <c r="C14" s="7"/>
      <c r="D14" s="7"/>
      <c r="E14" s="7"/>
      <c r="L14" s="15"/>
      <c r="M14" s="10"/>
    </row>
    <row r="15" spans="1:13" ht="15" x14ac:dyDescent="0.25">
      <c r="A15" s="7"/>
      <c r="B15" s="7"/>
      <c r="C15" s="7"/>
      <c r="D15" s="7"/>
      <c r="E15" s="7"/>
      <c r="L15" s="15"/>
      <c r="M15" s="10"/>
    </row>
    <row r="16" spans="1:13" ht="15" x14ac:dyDescent="0.25">
      <c r="A16" s="7"/>
      <c r="B16" s="7"/>
      <c r="C16" s="7"/>
      <c r="D16" s="7"/>
      <c r="E16" s="7"/>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L27" s="15"/>
      <c r="M27" s="10"/>
    </row>
    <row r="28" spans="1:13" ht="30.75" customHeight="1" x14ac:dyDescent="0.25">
      <c r="A28" s="94" t="s">
        <v>13</v>
      </c>
      <c r="B28" s="94"/>
      <c r="C28" s="94"/>
      <c r="D28" s="94"/>
      <c r="E28" s="94"/>
      <c r="L28" s="15"/>
      <c r="M28" s="10"/>
    </row>
    <row r="29" spans="1:13" ht="15.75" thickBot="1" x14ac:dyDescent="0.3">
      <c r="L29" s="15"/>
      <c r="M29" s="10"/>
    </row>
    <row r="30" spans="1:13" ht="15.75" thickBot="1" x14ac:dyDescent="0.3">
      <c r="A30" s="3" t="s">
        <v>14</v>
      </c>
      <c r="B30" s="4" t="s">
        <v>2</v>
      </c>
      <c r="C30" s="4" t="s">
        <v>3</v>
      </c>
      <c r="D30" s="4" t="s">
        <v>4</v>
      </c>
      <c r="E30" s="5" t="s">
        <v>5</v>
      </c>
      <c r="L30" s="15"/>
      <c r="M30" s="10"/>
    </row>
    <row r="31" spans="1:13" ht="15" x14ac:dyDescent="0.25">
      <c r="A31" s="17" t="s">
        <v>170</v>
      </c>
      <c r="B31" s="12">
        <v>2</v>
      </c>
      <c r="C31" s="12">
        <v>50</v>
      </c>
      <c r="D31" s="12">
        <f>SUM(B31:C31)</f>
        <v>52</v>
      </c>
      <c r="E31" s="18">
        <f>(D31/D$34)*100</f>
        <v>32.704402515723267</v>
      </c>
      <c r="L31" s="15"/>
      <c r="M31" s="10"/>
    </row>
    <row r="32" spans="1:13" ht="15" x14ac:dyDescent="0.25">
      <c r="A32" s="19" t="s">
        <v>171</v>
      </c>
      <c r="B32" s="8">
        <v>10</v>
      </c>
      <c r="C32" s="8">
        <v>97</v>
      </c>
      <c r="D32" s="8">
        <f>SUM(B32:C32)</f>
        <v>107</v>
      </c>
      <c r="E32" s="20">
        <f>(D32/D$34)*100</f>
        <v>67.295597484276726</v>
      </c>
    </row>
    <row r="33" spans="1:14" ht="15.75" thickBot="1" x14ac:dyDescent="0.3">
      <c r="A33" s="17" t="s">
        <v>172</v>
      </c>
      <c r="B33" s="12">
        <v>0</v>
      </c>
      <c r="C33" s="12">
        <v>0</v>
      </c>
      <c r="D33" s="12">
        <f>SUM(B33:C33)</f>
        <v>0</v>
      </c>
      <c r="E33" s="18">
        <f>(D33/D$34)*100</f>
        <v>0</v>
      </c>
    </row>
    <row r="34" spans="1:14" ht="15.75" thickBot="1" x14ac:dyDescent="0.3">
      <c r="A34" s="3" t="s">
        <v>4</v>
      </c>
      <c r="B34" s="4">
        <f>SUM(B31:B33)</f>
        <v>12</v>
      </c>
      <c r="C34" s="4">
        <f>SUM(C31:C33)</f>
        <v>147</v>
      </c>
      <c r="D34" s="4">
        <f>SUM(D31:D33)</f>
        <v>159</v>
      </c>
      <c r="E34" s="16">
        <f>SUM(E31:E33)</f>
        <v>100</v>
      </c>
    </row>
    <row r="35" spans="1:14" ht="15" x14ac:dyDescent="0.25">
      <c r="A35" s="22"/>
      <c r="B35" s="23" t="s">
        <v>26</v>
      </c>
      <c r="C35" s="22"/>
      <c r="D35" s="22"/>
      <c r="E35" s="22"/>
      <c r="N35" s="24"/>
    </row>
    <row r="36" spans="1:14" ht="15" x14ac:dyDescent="0.25">
      <c r="A36" s="22"/>
      <c r="B36" s="23"/>
      <c r="C36" s="22"/>
      <c r="D36" s="22"/>
      <c r="E36" s="22"/>
      <c r="N36" s="24"/>
    </row>
    <row r="37" spans="1:14" ht="15" x14ac:dyDescent="0.25">
      <c r="A37" s="22"/>
      <c r="B37" s="23"/>
      <c r="C37" s="22"/>
      <c r="D37" s="22"/>
      <c r="E37" s="22"/>
      <c r="N37" s="24"/>
    </row>
    <row r="38" spans="1:14" ht="15" x14ac:dyDescent="0.25">
      <c r="A38" s="22"/>
      <c r="B38" s="23"/>
      <c r="C38" s="22"/>
      <c r="D38" s="22"/>
      <c r="E38" s="22"/>
      <c r="N38" s="24"/>
    </row>
    <row r="39" spans="1:14" ht="15" x14ac:dyDescent="0.25">
      <c r="A39" s="22"/>
      <c r="B39" s="23"/>
      <c r="C39" s="22"/>
      <c r="D39" s="22"/>
      <c r="E39" s="22"/>
      <c r="N39" s="24"/>
    </row>
    <row r="40" spans="1:14" ht="15" x14ac:dyDescent="0.25">
      <c r="A40" s="22"/>
      <c r="B40" s="23"/>
      <c r="C40" s="22"/>
      <c r="D40" s="22"/>
      <c r="E40" s="22"/>
      <c r="N40" s="24"/>
    </row>
    <row r="41" spans="1:14" ht="15" x14ac:dyDescent="0.25">
      <c r="A41" s="22"/>
      <c r="B41" s="23"/>
      <c r="C41" s="22"/>
      <c r="D41" s="22"/>
      <c r="E41" s="22"/>
      <c r="N41" s="24"/>
    </row>
    <row r="42" spans="1:14" ht="15" x14ac:dyDescent="0.25">
      <c r="A42" s="22"/>
      <c r="B42" s="23"/>
      <c r="C42" s="22"/>
      <c r="D42" s="22"/>
      <c r="E42" s="22"/>
      <c r="N42" s="24"/>
    </row>
    <row r="43" spans="1:14" ht="15" x14ac:dyDescent="0.25">
      <c r="A43" s="22"/>
      <c r="B43" s="23"/>
      <c r="C43" s="22"/>
      <c r="D43" s="22"/>
      <c r="E43" s="22"/>
      <c r="N43" s="24"/>
    </row>
    <row r="44" spans="1:14" ht="12.75" customHeight="1" x14ac:dyDescent="0.25">
      <c r="A44" s="22"/>
      <c r="B44" s="23"/>
      <c r="C44" s="22"/>
      <c r="D44" s="22"/>
      <c r="E44" s="22"/>
      <c r="N44" s="24"/>
    </row>
    <row r="45" spans="1:14" ht="12.75" customHeight="1" x14ac:dyDescent="0.25">
      <c r="A45" s="22"/>
      <c r="B45" s="23"/>
      <c r="C45" s="22"/>
      <c r="D45" s="22"/>
      <c r="E45" s="22"/>
      <c r="N45" s="24"/>
    </row>
    <row r="46" spans="1:14" ht="12.75" customHeight="1" x14ac:dyDescent="0.25">
      <c r="A46" s="22"/>
      <c r="B46" s="23"/>
      <c r="C46" s="22"/>
      <c r="D46" s="22"/>
      <c r="E46" s="22"/>
      <c r="N46" s="24"/>
    </row>
    <row r="47" spans="1:14" ht="12.75" customHeight="1" x14ac:dyDescent="0.25">
      <c r="A47" s="22"/>
      <c r="B47" s="23"/>
      <c r="C47" s="22"/>
      <c r="D47" s="22"/>
      <c r="E47" s="22"/>
      <c r="N47" s="24"/>
    </row>
    <row r="48" spans="1:14" ht="12.75" customHeight="1" x14ac:dyDescent="0.25">
      <c r="A48" s="22"/>
      <c r="B48" s="23"/>
      <c r="C48" s="22"/>
      <c r="D48" s="22"/>
      <c r="E48" s="22"/>
      <c r="N48" s="24"/>
    </row>
    <row r="49" spans="1:14" ht="12.75" customHeight="1" x14ac:dyDescent="0.25">
      <c r="A49" s="22"/>
      <c r="B49" s="23"/>
      <c r="C49" s="22"/>
      <c r="D49" s="22"/>
      <c r="E49" s="22"/>
      <c r="N49" s="24"/>
    </row>
    <row r="50" spans="1:14" ht="12.75" customHeight="1" x14ac:dyDescent="0.25">
      <c r="A50" s="22"/>
      <c r="B50" s="23"/>
      <c r="C50" s="22"/>
      <c r="D50" s="22"/>
      <c r="E50" s="22"/>
      <c r="N50" s="24"/>
    </row>
    <row r="51" spans="1:14" ht="12.75" customHeight="1" x14ac:dyDescent="0.25">
      <c r="A51" s="22"/>
      <c r="B51" s="23"/>
      <c r="C51" s="22"/>
      <c r="D51" s="22"/>
      <c r="E51" s="22"/>
      <c r="N51" s="24"/>
    </row>
    <row r="52" spans="1:14" ht="31.5" customHeight="1" x14ac:dyDescent="0.25">
      <c r="A52" s="94" t="s">
        <v>27</v>
      </c>
      <c r="B52" s="94"/>
      <c r="C52" s="94"/>
      <c r="D52" s="94"/>
      <c r="E52" s="94"/>
      <c r="N52" s="24"/>
    </row>
    <row r="53" spans="1:14" ht="15.75" thickBot="1" x14ac:dyDescent="0.3">
      <c r="A53" s="22"/>
      <c r="B53" s="23"/>
      <c r="C53" s="22"/>
      <c r="D53" s="22"/>
      <c r="E53" s="22"/>
      <c r="N53" s="24"/>
    </row>
    <row r="54" spans="1:14" ht="15.75" thickBot="1" x14ac:dyDescent="0.3">
      <c r="A54" s="3" t="s">
        <v>28</v>
      </c>
      <c r="B54" s="4" t="s">
        <v>2</v>
      </c>
      <c r="C54" s="4" t="s">
        <v>3</v>
      </c>
      <c r="D54" s="4" t="s">
        <v>4</v>
      </c>
      <c r="E54" s="5" t="s">
        <v>5</v>
      </c>
      <c r="L54" s="10"/>
      <c r="N54" s="24"/>
    </row>
    <row r="55" spans="1:14" ht="15" x14ac:dyDescent="0.25">
      <c r="A55" s="19" t="s">
        <v>29</v>
      </c>
      <c r="B55" s="8">
        <v>10</v>
      </c>
      <c r="C55" s="8">
        <v>106</v>
      </c>
      <c r="D55" s="8">
        <f>SUM(B55:C55)</f>
        <v>116</v>
      </c>
      <c r="E55" s="20">
        <f>(D55/D$34)*100</f>
        <v>72.95597484276729</v>
      </c>
      <c r="L55" s="10"/>
      <c r="N55" s="24"/>
    </row>
    <row r="56" spans="1:14" ht="15" x14ac:dyDescent="0.25">
      <c r="A56" s="17" t="s">
        <v>30</v>
      </c>
      <c r="B56" s="12">
        <v>0</v>
      </c>
      <c r="C56" s="12">
        <v>0</v>
      </c>
      <c r="D56" s="12">
        <f>SUM(B56:C56)</f>
        <v>0</v>
      </c>
      <c r="E56" s="18">
        <f t="shared" ref="E56:E64" si="1">(D56/D$34)*100</f>
        <v>0</v>
      </c>
      <c r="L56" s="10"/>
      <c r="N56" s="24"/>
    </row>
    <row r="57" spans="1:14" ht="15" x14ac:dyDescent="0.25">
      <c r="A57" s="21" t="s">
        <v>31</v>
      </c>
      <c r="B57" s="8">
        <v>2</v>
      </c>
      <c r="C57" s="8">
        <v>18</v>
      </c>
      <c r="D57" s="14">
        <f t="shared" ref="D57:D64" si="2">SUM(B57:C57)</f>
        <v>20</v>
      </c>
      <c r="E57" s="20">
        <f t="shared" si="1"/>
        <v>12.578616352201259</v>
      </c>
      <c r="L57" s="10"/>
      <c r="N57" s="24"/>
    </row>
    <row r="58" spans="1:14" ht="15" x14ac:dyDescent="0.25">
      <c r="A58" s="17" t="s">
        <v>32</v>
      </c>
      <c r="B58" s="12">
        <v>0</v>
      </c>
      <c r="C58" s="12">
        <v>5</v>
      </c>
      <c r="D58" s="12">
        <f t="shared" si="2"/>
        <v>5</v>
      </c>
      <c r="E58" s="18">
        <f t="shared" si="1"/>
        <v>3.1446540880503147</v>
      </c>
      <c r="L58" s="10"/>
      <c r="N58" s="24"/>
    </row>
    <row r="59" spans="1:14" ht="15" x14ac:dyDescent="0.25">
      <c r="A59" s="21" t="s">
        <v>33</v>
      </c>
      <c r="B59" s="14">
        <v>0</v>
      </c>
      <c r="C59" s="14">
        <v>0</v>
      </c>
      <c r="D59" s="14">
        <f t="shared" si="2"/>
        <v>0</v>
      </c>
      <c r="E59" s="20">
        <f t="shared" si="1"/>
        <v>0</v>
      </c>
      <c r="L59" s="10"/>
      <c r="N59" s="24"/>
    </row>
    <row r="60" spans="1:14" ht="15" x14ac:dyDescent="0.25">
      <c r="A60" s="17" t="s">
        <v>34</v>
      </c>
      <c r="B60" s="12">
        <v>0</v>
      </c>
      <c r="C60" s="12">
        <v>1</v>
      </c>
      <c r="D60" s="12">
        <f t="shared" si="2"/>
        <v>1</v>
      </c>
      <c r="E60" s="18">
        <f t="shared" si="1"/>
        <v>0.62893081761006298</v>
      </c>
      <c r="L60" s="10"/>
      <c r="N60" s="24"/>
    </row>
    <row r="61" spans="1:14" ht="15" x14ac:dyDescent="0.25">
      <c r="A61" s="21" t="s">
        <v>35</v>
      </c>
      <c r="B61" s="14">
        <v>0</v>
      </c>
      <c r="C61" s="14">
        <v>0</v>
      </c>
      <c r="D61" s="14">
        <f t="shared" si="2"/>
        <v>0</v>
      </c>
      <c r="E61" s="20">
        <f t="shared" si="1"/>
        <v>0</v>
      </c>
      <c r="L61" s="10"/>
    </row>
    <row r="62" spans="1:14" ht="15" x14ac:dyDescent="0.25">
      <c r="A62" s="17" t="s">
        <v>36</v>
      </c>
      <c r="B62" s="12">
        <v>0</v>
      </c>
      <c r="C62" s="12">
        <v>4</v>
      </c>
      <c r="D62" s="12">
        <f>SUM(B62:C62)</f>
        <v>4</v>
      </c>
      <c r="E62" s="18">
        <f t="shared" si="1"/>
        <v>2.5157232704402519</v>
      </c>
      <c r="L62" s="10"/>
    </row>
    <row r="63" spans="1:14" ht="15" x14ac:dyDescent="0.25">
      <c r="A63" s="21" t="s">
        <v>37</v>
      </c>
      <c r="B63" s="14">
        <v>0</v>
      </c>
      <c r="C63" s="14">
        <v>11</v>
      </c>
      <c r="D63" s="14">
        <f t="shared" si="2"/>
        <v>11</v>
      </c>
      <c r="E63" s="20">
        <f t="shared" si="1"/>
        <v>6.9182389937106921</v>
      </c>
      <c r="F63" s="10"/>
      <c r="G63" s="10"/>
      <c r="L63" s="10"/>
    </row>
    <row r="64" spans="1:14" ht="15.75" thickBot="1" x14ac:dyDescent="0.3">
      <c r="A64" s="17" t="s">
        <v>25</v>
      </c>
      <c r="B64" s="12">
        <v>0</v>
      </c>
      <c r="C64" s="12">
        <v>2</v>
      </c>
      <c r="D64" s="12">
        <f t="shared" si="2"/>
        <v>2</v>
      </c>
      <c r="E64" s="18">
        <f t="shared" si="1"/>
        <v>1.257861635220126</v>
      </c>
      <c r="F64" s="25"/>
      <c r="G64" s="25"/>
      <c r="H64" s="26"/>
      <c r="L64" s="10"/>
    </row>
    <row r="65" spans="1:8" ht="15.75" thickBot="1" x14ac:dyDescent="0.3">
      <c r="A65" s="3" t="s">
        <v>4</v>
      </c>
      <c r="B65" s="4">
        <f>SUM(B55:B64)</f>
        <v>12</v>
      </c>
      <c r="C65" s="4">
        <f>SUM(C55:C64)</f>
        <v>147</v>
      </c>
      <c r="D65" s="4">
        <f>SUM(D55:D64)</f>
        <v>159</v>
      </c>
      <c r="E65" s="16">
        <f>SUM(E55:E64)</f>
        <v>100</v>
      </c>
      <c r="F65" s="25"/>
      <c r="G65" s="25"/>
      <c r="H65" s="26"/>
    </row>
    <row r="66" spans="1:8" ht="15" x14ac:dyDescent="0.25">
      <c r="A66" s="106" t="s">
        <v>38</v>
      </c>
      <c r="B66" s="106"/>
      <c r="C66" s="106"/>
      <c r="D66" s="106"/>
      <c r="E66" s="106"/>
      <c r="F66" s="25"/>
      <c r="G66" s="25"/>
      <c r="H66" s="26"/>
    </row>
    <row r="67" spans="1:8" ht="15" x14ac:dyDescent="0.25">
      <c r="A67" s="27"/>
      <c r="B67" s="27"/>
      <c r="C67" s="27"/>
      <c r="D67" s="27"/>
      <c r="E67" s="27"/>
      <c r="F67" s="25"/>
      <c r="G67" s="25"/>
      <c r="H67" s="26"/>
    </row>
    <row r="68" spans="1:8" ht="15" x14ac:dyDescent="0.25">
      <c r="A68" s="27"/>
      <c r="B68" s="27"/>
      <c r="C68" s="27"/>
      <c r="D68" s="27"/>
      <c r="E68" s="27"/>
      <c r="F68" s="25"/>
      <c r="G68" s="25"/>
      <c r="H68" s="26"/>
    </row>
    <row r="69" spans="1:8" ht="15" x14ac:dyDescent="0.25">
      <c r="A69" s="27"/>
      <c r="B69" s="27"/>
      <c r="C69" s="27"/>
      <c r="D69" s="27"/>
      <c r="E69" s="27"/>
      <c r="F69" s="25"/>
      <c r="G69" s="25"/>
      <c r="H69" s="26"/>
    </row>
    <row r="70" spans="1:8" ht="15" x14ac:dyDescent="0.25">
      <c r="A70" s="27"/>
      <c r="B70" s="27"/>
      <c r="C70" s="27"/>
      <c r="D70" s="27"/>
      <c r="E70" s="27"/>
      <c r="F70" s="25"/>
      <c r="G70" s="25"/>
      <c r="H70" s="26"/>
    </row>
    <row r="71" spans="1:8" ht="15" x14ac:dyDescent="0.25">
      <c r="A71" s="27"/>
      <c r="B71" s="27"/>
      <c r="C71" s="27"/>
      <c r="D71" s="27"/>
      <c r="E71" s="27"/>
      <c r="F71" s="25"/>
      <c r="G71" s="25"/>
      <c r="H71" s="26"/>
    </row>
    <row r="72" spans="1:8" ht="15" x14ac:dyDescent="0.25">
      <c r="A72" s="27"/>
      <c r="B72" s="27"/>
      <c r="C72" s="27"/>
      <c r="D72" s="27"/>
      <c r="E72" s="27"/>
      <c r="F72" s="25"/>
      <c r="G72" s="25"/>
      <c r="H72" s="26"/>
    </row>
    <row r="73" spans="1:8" ht="15" x14ac:dyDescent="0.25">
      <c r="A73" s="27"/>
      <c r="B73" s="27"/>
      <c r="C73" s="27"/>
      <c r="D73" s="27"/>
      <c r="E73" s="27"/>
      <c r="F73" s="25"/>
      <c r="G73" s="25"/>
      <c r="H73" s="26"/>
    </row>
    <row r="74" spans="1:8" ht="15" x14ac:dyDescent="0.25">
      <c r="A74" s="27"/>
      <c r="B74" s="27"/>
      <c r="C74" s="27"/>
      <c r="D74" s="27"/>
      <c r="E74" s="27"/>
      <c r="F74" s="25"/>
      <c r="G74" s="25"/>
      <c r="H74" s="26"/>
    </row>
    <row r="75" spans="1:8" ht="15" x14ac:dyDescent="0.25">
      <c r="A75" s="27"/>
      <c r="B75" s="27"/>
      <c r="C75" s="27"/>
      <c r="D75" s="27"/>
      <c r="E75" s="27"/>
      <c r="F75" s="25"/>
      <c r="G75" s="25"/>
      <c r="H75" s="26"/>
    </row>
    <row r="76" spans="1:8" ht="15" x14ac:dyDescent="0.25">
      <c r="A76" s="27"/>
      <c r="B76" s="27"/>
      <c r="C76" s="27"/>
      <c r="D76" s="27"/>
      <c r="E76" s="27"/>
      <c r="F76" s="25"/>
      <c r="G76" s="25"/>
      <c r="H76" s="26"/>
    </row>
    <row r="77" spans="1:8" ht="15" x14ac:dyDescent="0.25">
      <c r="A77" s="27"/>
      <c r="B77" s="27"/>
      <c r="C77" s="27"/>
      <c r="D77" s="27"/>
      <c r="E77" s="27"/>
      <c r="F77" s="25"/>
      <c r="G77" s="25"/>
      <c r="H77" s="26"/>
    </row>
    <row r="78" spans="1:8" ht="15" x14ac:dyDescent="0.25">
      <c r="A78" s="27"/>
      <c r="B78" s="27"/>
      <c r="C78" s="27"/>
      <c r="D78" s="27"/>
      <c r="E78" s="27"/>
      <c r="F78" s="25"/>
      <c r="G78" s="25"/>
      <c r="H78" s="26"/>
    </row>
    <row r="79" spans="1:8" ht="15" x14ac:dyDescent="0.25">
      <c r="A79" s="27"/>
      <c r="B79" s="27"/>
      <c r="C79" s="27"/>
      <c r="D79" s="27"/>
      <c r="E79" s="27"/>
      <c r="F79" s="25"/>
      <c r="G79" s="25"/>
      <c r="H79" s="26"/>
    </row>
    <row r="80" spans="1:8" ht="15" x14ac:dyDescent="0.25">
      <c r="A80" s="27"/>
      <c r="B80" s="27"/>
      <c r="C80" s="27"/>
      <c r="D80" s="27"/>
      <c r="E80" s="27"/>
      <c r="F80" s="25"/>
      <c r="G80" s="25"/>
      <c r="H80" s="26"/>
    </row>
    <row r="81" spans="1:14" ht="15" x14ac:dyDescent="0.25">
      <c r="A81" s="27"/>
      <c r="B81" s="27"/>
      <c r="C81" s="27"/>
      <c r="D81" s="27"/>
      <c r="E81" s="27"/>
      <c r="F81" s="25"/>
      <c r="G81" s="25"/>
      <c r="H81" s="26"/>
    </row>
    <row r="82" spans="1:14" ht="15" x14ac:dyDescent="0.25">
      <c r="A82" s="27"/>
      <c r="B82" s="27"/>
      <c r="C82" s="27"/>
      <c r="D82" s="27"/>
      <c r="E82" s="27"/>
      <c r="F82" s="25"/>
      <c r="G82" s="25"/>
      <c r="H82" s="26"/>
    </row>
    <row r="83" spans="1:14" ht="29.25" customHeight="1" x14ac:dyDescent="0.25">
      <c r="A83" s="107" t="s">
        <v>39</v>
      </c>
      <c r="B83" s="107"/>
      <c r="C83" s="107"/>
      <c r="D83" s="107"/>
      <c r="E83" s="107"/>
      <c r="F83" s="25"/>
      <c r="G83" s="25"/>
      <c r="H83" s="26"/>
    </row>
    <row r="84" spans="1:14" ht="15.75" thickBot="1" x14ac:dyDescent="0.3">
      <c r="F84" s="25"/>
      <c r="G84" s="25"/>
      <c r="H84" s="26"/>
    </row>
    <row r="85" spans="1:14" ht="15.75" thickBot="1" x14ac:dyDescent="0.3">
      <c r="A85" s="3" t="s">
        <v>40</v>
      </c>
      <c r="B85" s="4" t="s">
        <v>2</v>
      </c>
      <c r="C85" s="4" t="s">
        <v>3</v>
      </c>
      <c r="D85" s="4" t="s">
        <v>4</v>
      </c>
      <c r="E85" s="5" t="s">
        <v>5</v>
      </c>
      <c r="F85" s="25"/>
      <c r="G85" s="25"/>
      <c r="H85" s="26"/>
    </row>
    <row r="86" spans="1:14" ht="15" x14ac:dyDescent="0.25">
      <c r="A86" s="6" t="s">
        <v>41</v>
      </c>
      <c r="B86" s="28">
        <v>1</v>
      </c>
      <c r="C86" s="28">
        <v>7</v>
      </c>
      <c r="D86" s="8">
        <f>SUM(B86:C86)</f>
        <v>8</v>
      </c>
      <c r="E86" s="9">
        <f t="shared" ref="E86:E92" si="3">(D86/D$98)*100</f>
        <v>5.0314465408805038</v>
      </c>
      <c r="F86" s="25"/>
      <c r="G86" s="25"/>
      <c r="H86" s="26"/>
    </row>
    <row r="87" spans="1:14" ht="15" x14ac:dyDescent="0.25">
      <c r="A87" s="29" t="s">
        <v>42</v>
      </c>
      <c r="B87" s="30">
        <v>2</v>
      </c>
      <c r="C87" s="30">
        <v>8</v>
      </c>
      <c r="D87" s="31">
        <f>SUM(B87:C87)</f>
        <v>10</v>
      </c>
      <c r="E87" s="32">
        <f t="shared" si="3"/>
        <v>6.2893081761006293</v>
      </c>
      <c r="F87" s="25"/>
      <c r="G87" s="25"/>
      <c r="H87" s="26"/>
    </row>
    <row r="88" spans="1:14" ht="15" x14ac:dyDescent="0.25">
      <c r="A88" s="6" t="s">
        <v>43</v>
      </c>
      <c r="B88" s="28">
        <v>0</v>
      </c>
      <c r="C88" s="28">
        <v>14</v>
      </c>
      <c r="D88" s="14">
        <f t="shared" ref="D88:D97" si="4">SUM(B88:C88)</f>
        <v>14</v>
      </c>
      <c r="E88" s="9">
        <f t="shared" si="3"/>
        <v>8.8050314465408803</v>
      </c>
      <c r="F88" s="25"/>
      <c r="G88" s="25"/>
      <c r="H88" s="26"/>
    </row>
    <row r="89" spans="1:14" ht="15" x14ac:dyDescent="0.25">
      <c r="A89" s="29" t="s">
        <v>44</v>
      </c>
      <c r="B89" s="30">
        <v>0</v>
      </c>
      <c r="C89" s="30">
        <v>15</v>
      </c>
      <c r="D89" s="31">
        <f t="shared" si="4"/>
        <v>15</v>
      </c>
      <c r="E89" s="32">
        <f t="shared" si="3"/>
        <v>9.433962264150944</v>
      </c>
      <c r="F89" s="25"/>
      <c r="G89" s="26"/>
      <c r="H89" s="26"/>
      <c r="M89" s="10"/>
      <c r="N89" s="10"/>
    </row>
    <row r="90" spans="1:14" ht="15" x14ac:dyDescent="0.25">
      <c r="A90" s="6" t="s">
        <v>45</v>
      </c>
      <c r="B90" s="28">
        <v>0</v>
      </c>
      <c r="C90" s="28">
        <v>23</v>
      </c>
      <c r="D90" s="14">
        <f t="shared" si="4"/>
        <v>23</v>
      </c>
      <c r="E90" s="9">
        <f t="shared" si="3"/>
        <v>14.465408805031446</v>
      </c>
      <c r="F90" s="25"/>
      <c r="G90" s="26"/>
      <c r="H90" s="26"/>
      <c r="K90" s="10"/>
      <c r="L90" s="10"/>
      <c r="M90" s="10"/>
      <c r="N90" s="10"/>
    </row>
    <row r="91" spans="1:14" ht="15" x14ac:dyDescent="0.25">
      <c r="A91" s="29" t="s">
        <v>46</v>
      </c>
      <c r="B91" s="30">
        <v>0</v>
      </c>
      <c r="C91" s="30">
        <v>26</v>
      </c>
      <c r="D91" s="31">
        <f t="shared" si="4"/>
        <v>26</v>
      </c>
      <c r="E91" s="32">
        <f t="shared" si="3"/>
        <v>16.352201257861633</v>
      </c>
      <c r="F91" s="26"/>
      <c r="G91" s="26"/>
      <c r="H91" s="26"/>
      <c r="K91" s="10"/>
      <c r="L91" s="10"/>
      <c r="M91" s="10"/>
      <c r="N91" s="10"/>
    </row>
    <row r="92" spans="1:14" ht="15" x14ac:dyDescent="0.25">
      <c r="A92" s="6" t="s">
        <v>47</v>
      </c>
      <c r="B92" s="28">
        <v>4</v>
      </c>
      <c r="C92" s="28">
        <v>24</v>
      </c>
      <c r="D92" s="14">
        <f t="shared" si="4"/>
        <v>28</v>
      </c>
      <c r="E92" s="9">
        <f t="shared" si="3"/>
        <v>17.610062893081761</v>
      </c>
      <c r="F92" s="25"/>
      <c r="G92" s="26"/>
      <c r="H92" s="26"/>
      <c r="K92" s="10"/>
      <c r="L92" s="10"/>
      <c r="M92" s="10"/>
      <c r="N92" s="10"/>
    </row>
    <row r="93" spans="1:14" ht="15" x14ac:dyDescent="0.25">
      <c r="A93" s="29" t="s">
        <v>48</v>
      </c>
      <c r="B93" s="30">
        <v>2</v>
      </c>
      <c r="C93" s="30">
        <v>14</v>
      </c>
      <c r="D93" s="31">
        <f t="shared" si="4"/>
        <v>16</v>
      </c>
      <c r="E93" s="32">
        <f>(D93/D$98)*100</f>
        <v>10.062893081761008</v>
      </c>
      <c r="F93" s="26"/>
      <c r="G93" s="26"/>
      <c r="H93" s="26"/>
      <c r="K93" s="10"/>
      <c r="L93" s="10"/>
      <c r="M93" s="10"/>
      <c r="N93" s="10"/>
    </row>
    <row r="94" spans="1:14" ht="15" x14ac:dyDescent="0.25">
      <c r="A94" s="6" t="s">
        <v>49</v>
      </c>
      <c r="B94" s="28">
        <v>0</v>
      </c>
      <c r="C94" s="28">
        <v>7</v>
      </c>
      <c r="D94" s="14">
        <f>SUM(B94:C94)</f>
        <v>7</v>
      </c>
      <c r="E94" s="9">
        <f>(D94/D98)*100</f>
        <v>4.4025157232704402</v>
      </c>
      <c r="K94" s="10"/>
      <c r="L94" s="10"/>
    </row>
    <row r="95" spans="1:14" ht="15" x14ac:dyDescent="0.25">
      <c r="A95" s="29" t="s">
        <v>50</v>
      </c>
      <c r="B95" s="30">
        <v>2</v>
      </c>
      <c r="C95" s="30">
        <v>6</v>
      </c>
      <c r="D95" s="31">
        <f t="shared" si="4"/>
        <v>8</v>
      </c>
      <c r="E95" s="32">
        <f>(D95/D98)*100</f>
        <v>5.0314465408805038</v>
      </c>
      <c r="K95" s="10"/>
      <c r="L95" s="10"/>
    </row>
    <row r="96" spans="1:14" ht="15" x14ac:dyDescent="0.25">
      <c r="A96" s="6" t="s">
        <v>51</v>
      </c>
      <c r="B96" s="28">
        <v>1</v>
      </c>
      <c r="C96" s="28">
        <v>2</v>
      </c>
      <c r="D96" s="14">
        <f t="shared" si="4"/>
        <v>3</v>
      </c>
      <c r="E96" s="9">
        <f>(D96/D98)*100</f>
        <v>1.8867924528301887</v>
      </c>
      <c r="K96" s="10"/>
      <c r="L96" s="10"/>
    </row>
    <row r="97" spans="1:14" ht="15.75" thickBot="1" x14ac:dyDescent="0.3">
      <c r="A97" s="29" t="s">
        <v>52</v>
      </c>
      <c r="B97" s="30">
        <v>0</v>
      </c>
      <c r="C97" s="30">
        <v>1</v>
      </c>
      <c r="D97" s="31">
        <f t="shared" si="4"/>
        <v>1</v>
      </c>
      <c r="E97" s="32">
        <f>(D97/D98)*100</f>
        <v>0.62893081761006298</v>
      </c>
      <c r="K97" s="10"/>
      <c r="L97" s="10"/>
    </row>
    <row r="98" spans="1:14" ht="15.75" thickBot="1" x14ac:dyDescent="0.3">
      <c r="A98" s="3" t="s">
        <v>4</v>
      </c>
      <c r="B98" s="4">
        <f>SUM(B86:B97)</f>
        <v>12</v>
      </c>
      <c r="C98" s="4">
        <f>SUM(C86:C97)</f>
        <v>147</v>
      </c>
      <c r="D98" s="4">
        <f>SUM(D86:D97)</f>
        <v>159</v>
      </c>
      <c r="E98" s="16">
        <f>SUM(E86:E97)</f>
        <v>100.00000000000001</v>
      </c>
      <c r="K98" s="10"/>
      <c r="L98" s="10"/>
    </row>
    <row r="99" spans="1:14" ht="15" x14ac:dyDescent="0.25">
      <c r="A99" s="97" t="s">
        <v>53</v>
      </c>
      <c r="B99" s="97"/>
      <c r="C99" s="97"/>
      <c r="D99" s="97"/>
      <c r="E99" s="97"/>
      <c r="K99" s="10"/>
      <c r="L99" s="10"/>
      <c r="N99">
        <f>SUM(N89:N98)</f>
        <v>0</v>
      </c>
    </row>
    <row r="100" spans="1:14" ht="15" x14ac:dyDescent="0.25">
      <c r="A100" s="33"/>
      <c r="B100" s="33"/>
      <c r="C100" s="33"/>
      <c r="D100" s="33"/>
      <c r="E100" s="33"/>
      <c r="K100" s="10"/>
      <c r="L100" s="10"/>
    </row>
    <row r="101" spans="1:14" ht="15" x14ac:dyDescent="0.25">
      <c r="A101" s="33"/>
      <c r="B101" s="33"/>
      <c r="C101" s="33"/>
      <c r="D101" s="33"/>
      <c r="E101" s="33"/>
      <c r="K101" s="10"/>
      <c r="L101" s="10"/>
    </row>
    <row r="102" spans="1:14" ht="15" x14ac:dyDescent="0.25">
      <c r="A102" s="33"/>
      <c r="B102" s="33"/>
      <c r="C102" s="33"/>
      <c r="D102" s="33"/>
      <c r="E102" s="33"/>
      <c r="K102" s="10"/>
      <c r="L102" s="10"/>
    </row>
    <row r="103" spans="1:14" ht="15" x14ac:dyDescent="0.25">
      <c r="A103" s="33"/>
      <c r="B103" s="33"/>
      <c r="C103" s="33"/>
      <c r="D103" s="33"/>
      <c r="E103" s="33"/>
      <c r="K103" s="10"/>
      <c r="L103" s="10"/>
    </row>
    <row r="104" spans="1:14" ht="15" x14ac:dyDescent="0.25">
      <c r="A104" s="33"/>
      <c r="B104" s="33"/>
      <c r="C104" s="33"/>
      <c r="D104" s="33"/>
      <c r="E104" s="33"/>
      <c r="K104" s="10"/>
      <c r="L104" s="10"/>
    </row>
    <row r="105" spans="1:14" ht="15" x14ac:dyDescent="0.25">
      <c r="A105" s="33"/>
      <c r="B105" s="33"/>
      <c r="C105" s="33"/>
      <c r="D105" s="33"/>
      <c r="E105" s="33"/>
      <c r="K105" s="10"/>
      <c r="L105" s="10"/>
    </row>
    <row r="106" spans="1:14" ht="15" x14ac:dyDescent="0.25">
      <c r="A106" s="33"/>
      <c r="B106" s="33"/>
      <c r="C106" s="33"/>
      <c r="D106" s="33"/>
      <c r="E106" s="33"/>
      <c r="K106" s="10"/>
      <c r="L106" s="10"/>
    </row>
    <row r="107" spans="1:14" ht="15" x14ac:dyDescent="0.25">
      <c r="A107" s="33"/>
      <c r="B107" s="33"/>
      <c r="C107" s="33"/>
      <c r="D107" s="33"/>
      <c r="E107" s="33"/>
      <c r="K107" s="10"/>
      <c r="L107" s="10"/>
    </row>
    <row r="108" spans="1:14" ht="15" x14ac:dyDescent="0.25">
      <c r="A108" s="33"/>
      <c r="B108" s="33"/>
      <c r="C108" s="33"/>
      <c r="D108" s="33"/>
      <c r="E108" s="33"/>
      <c r="K108" s="10"/>
      <c r="L108" s="10"/>
    </row>
    <row r="109" spans="1:14" ht="15" x14ac:dyDescent="0.25">
      <c r="A109" s="33"/>
      <c r="B109" s="33"/>
      <c r="C109" s="33"/>
      <c r="D109" s="33"/>
      <c r="E109" s="33"/>
      <c r="K109" s="10"/>
      <c r="L109" s="10"/>
    </row>
    <row r="110" spans="1:14" ht="15" x14ac:dyDescent="0.25">
      <c r="A110" s="33"/>
      <c r="B110" s="33"/>
      <c r="C110" s="33"/>
      <c r="D110" s="33"/>
      <c r="E110" s="33"/>
      <c r="K110" s="10"/>
      <c r="L110" s="10"/>
    </row>
    <row r="111" spans="1:14" ht="15" x14ac:dyDescent="0.25">
      <c r="A111" s="33"/>
      <c r="B111" s="33"/>
      <c r="C111" s="33"/>
      <c r="D111" s="33"/>
      <c r="E111" s="33"/>
      <c r="K111" s="10"/>
      <c r="L111" s="10"/>
    </row>
    <row r="112" spans="1:14" ht="15" x14ac:dyDescent="0.25">
      <c r="A112" s="33"/>
      <c r="B112" s="33"/>
      <c r="C112" s="33"/>
      <c r="D112" s="33"/>
      <c r="E112" s="33"/>
      <c r="K112" s="10"/>
      <c r="L112" s="10"/>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L115" s="10"/>
    </row>
    <row r="116" spans="1:12" ht="15.75" x14ac:dyDescent="0.25">
      <c r="A116" s="108" t="s">
        <v>54</v>
      </c>
      <c r="B116" s="108"/>
      <c r="C116" s="108"/>
      <c r="D116" s="108"/>
      <c r="E116" s="108"/>
    </row>
    <row r="117" spans="1:12" ht="16.5" thickBot="1" x14ac:dyDescent="0.3">
      <c r="A117" s="1"/>
    </row>
    <row r="118" spans="1:12" ht="15.75" thickBot="1" x14ac:dyDescent="0.3">
      <c r="A118" s="3" t="s">
        <v>55</v>
      </c>
      <c r="B118" s="4" t="s">
        <v>2</v>
      </c>
      <c r="C118" s="4" t="s">
        <v>3</v>
      </c>
      <c r="D118" s="4" t="s">
        <v>4</v>
      </c>
      <c r="E118" s="5" t="s">
        <v>5</v>
      </c>
    </row>
    <row r="119" spans="1:12" ht="15" x14ac:dyDescent="0.25">
      <c r="A119" s="34" t="s">
        <v>56</v>
      </c>
      <c r="B119" s="28">
        <v>0</v>
      </c>
      <c r="C119" s="28">
        <v>2</v>
      </c>
      <c r="D119" s="35">
        <f>SUM(B119:C119)</f>
        <v>2</v>
      </c>
      <c r="E119" s="9">
        <f t="shared" ref="E119:E124" si="5">(D119/D$125)*100</f>
        <v>1.257861635220126</v>
      </c>
    </row>
    <row r="120" spans="1:12" ht="15" x14ac:dyDescent="0.25">
      <c r="A120" s="36" t="s">
        <v>57</v>
      </c>
      <c r="B120" s="37">
        <v>2</v>
      </c>
      <c r="C120" s="37">
        <v>11</v>
      </c>
      <c r="D120" s="38">
        <f>SUM(B120:C120)</f>
        <v>13</v>
      </c>
      <c r="E120" s="13">
        <f t="shared" si="5"/>
        <v>8.1761006289308167</v>
      </c>
    </row>
    <row r="121" spans="1:12" ht="15" x14ac:dyDescent="0.25">
      <c r="A121" s="34" t="s">
        <v>58</v>
      </c>
      <c r="B121" s="28">
        <v>0</v>
      </c>
      <c r="C121" s="28">
        <v>27</v>
      </c>
      <c r="D121" s="39">
        <f t="shared" ref="D121:D124" si="6">SUM(B121:C121)</f>
        <v>27</v>
      </c>
      <c r="E121" s="9">
        <f t="shared" si="5"/>
        <v>16.981132075471699</v>
      </c>
    </row>
    <row r="122" spans="1:12" ht="15" x14ac:dyDescent="0.25">
      <c r="A122" s="36" t="s">
        <v>59</v>
      </c>
      <c r="B122" s="37">
        <v>1</v>
      </c>
      <c r="C122" s="37">
        <v>42</v>
      </c>
      <c r="D122" s="38">
        <f t="shared" si="6"/>
        <v>43</v>
      </c>
      <c r="E122" s="13">
        <f t="shared" si="5"/>
        <v>27.044025157232703</v>
      </c>
    </row>
    <row r="123" spans="1:12" ht="15" x14ac:dyDescent="0.25">
      <c r="A123" s="34" t="s">
        <v>60</v>
      </c>
      <c r="B123" s="28">
        <v>2</v>
      </c>
      <c r="C123" s="28">
        <v>35</v>
      </c>
      <c r="D123" s="39">
        <f t="shared" si="6"/>
        <v>37</v>
      </c>
      <c r="E123" s="9">
        <f t="shared" si="5"/>
        <v>23.270440251572328</v>
      </c>
    </row>
    <row r="124" spans="1:12" ht="15.75" thickBot="1" x14ac:dyDescent="0.3">
      <c r="A124" s="36" t="s">
        <v>61</v>
      </c>
      <c r="B124" s="37">
        <v>7</v>
      </c>
      <c r="C124" s="40">
        <v>30</v>
      </c>
      <c r="D124" s="38">
        <f t="shared" si="6"/>
        <v>37</v>
      </c>
      <c r="E124" s="13">
        <f t="shared" si="5"/>
        <v>23.270440251572328</v>
      </c>
    </row>
    <row r="125" spans="1:12" ht="15.75" thickBot="1" x14ac:dyDescent="0.3">
      <c r="A125" s="3" t="s">
        <v>4</v>
      </c>
      <c r="B125" s="41">
        <f>SUM(B119:B124)</f>
        <v>12</v>
      </c>
      <c r="C125" s="41">
        <f>SUM(C119:C124)</f>
        <v>147</v>
      </c>
      <c r="D125" s="4">
        <f>SUM(D119:D124)</f>
        <v>159</v>
      </c>
      <c r="E125" s="5">
        <f>SUM(E119:E124)</f>
        <v>100</v>
      </c>
    </row>
    <row r="126" spans="1:12" ht="15" x14ac:dyDescent="0.25">
      <c r="A126" s="97" t="s">
        <v>62</v>
      </c>
      <c r="B126" s="97"/>
      <c r="C126" s="97"/>
      <c r="D126" s="97"/>
      <c r="E126" s="97"/>
    </row>
    <row r="127" spans="1:12" ht="15" x14ac:dyDescent="0.25">
      <c r="A127" s="33"/>
      <c r="B127" s="33"/>
      <c r="C127" s="33"/>
      <c r="D127" s="33"/>
      <c r="E127" s="33"/>
    </row>
    <row r="128" spans="1:12" ht="15" x14ac:dyDescent="0.25">
      <c r="A128" s="33"/>
      <c r="B128" s="33"/>
      <c r="C128" s="33"/>
      <c r="D128" s="33"/>
      <c r="E128" s="33"/>
    </row>
    <row r="129" spans="1:5" ht="15" x14ac:dyDescent="0.25">
      <c r="A129" s="33"/>
      <c r="B129" s="33"/>
      <c r="C129" s="33"/>
      <c r="D129" s="33"/>
      <c r="E129" s="33"/>
    </row>
    <row r="130" spans="1:5" ht="15" x14ac:dyDescent="0.25">
      <c r="A130" s="33"/>
      <c r="B130" s="33"/>
      <c r="C130" s="33"/>
      <c r="D130" s="33"/>
      <c r="E130" s="33"/>
    </row>
    <row r="131" spans="1:5" ht="15" x14ac:dyDescent="0.25">
      <c r="A131" s="33"/>
      <c r="B131" s="33"/>
      <c r="C131" s="33"/>
      <c r="D131" s="33"/>
      <c r="E131" s="33"/>
    </row>
    <row r="132" spans="1:5" ht="15" x14ac:dyDescent="0.25">
      <c r="A132" s="33"/>
      <c r="B132" s="33"/>
      <c r="C132" s="33"/>
      <c r="D132" s="33"/>
      <c r="E132" s="33"/>
    </row>
    <row r="133" spans="1:5" ht="15" x14ac:dyDescent="0.25">
      <c r="A133" s="33"/>
      <c r="B133" s="33"/>
      <c r="C133" s="33"/>
      <c r="D133" s="33"/>
      <c r="E133" s="33"/>
    </row>
    <row r="134" spans="1:5" ht="15" x14ac:dyDescent="0.25">
      <c r="A134" s="33"/>
      <c r="B134" s="33"/>
      <c r="C134" s="33"/>
      <c r="D134" s="33"/>
      <c r="E134" s="33"/>
    </row>
    <row r="135" spans="1:5" ht="15" x14ac:dyDescent="0.25">
      <c r="A135" s="33"/>
      <c r="B135" s="33"/>
      <c r="C135" s="33"/>
      <c r="D135" s="33"/>
      <c r="E135" s="33"/>
    </row>
    <row r="136" spans="1:5" ht="15" x14ac:dyDescent="0.25">
      <c r="A136" s="33"/>
      <c r="B136" s="33"/>
      <c r="C136" s="33"/>
      <c r="D136" s="33"/>
      <c r="E136" s="33"/>
    </row>
    <row r="137" spans="1:5" ht="15" x14ac:dyDescent="0.25">
      <c r="A137" s="33"/>
      <c r="B137" s="33"/>
      <c r="C137" s="33"/>
      <c r="D137" s="33"/>
      <c r="E137" s="33"/>
    </row>
    <row r="138" spans="1:5" ht="15" x14ac:dyDescent="0.25">
      <c r="A138" s="33"/>
      <c r="B138" s="33"/>
      <c r="C138" s="33"/>
      <c r="D138" s="33"/>
      <c r="E138" s="33"/>
    </row>
    <row r="139" spans="1:5" ht="15" x14ac:dyDescent="0.25">
      <c r="A139" s="33"/>
      <c r="B139" s="33"/>
      <c r="C139" s="33"/>
      <c r="D139" s="33"/>
      <c r="E139" s="33"/>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31.5" customHeight="1" x14ac:dyDescent="0.25">
      <c r="A143" s="94" t="s">
        <v>63</v>
      </c>
      <c r="B143" s="94"/>
      <c r="C143" s="94"/>
      <c r="D143" s="94"/>
      <c r="E143" s="94"/>
    </row>
    <row r="144" spans="1:5" ht="16.5" thickBot="1" x14ac:dyDescent="0.3">
      <c r="A144" s="2"/>
    </row>
    <row r="145" spans="1:5" ht="15.75" thickBot="1" x14ac:dyDescent="0.3">
      <c r="A145" s="3" t="s">
        <v>64</v>
      </c>
      <c r="B145" s="4" t="s">
        <v>2</v>
      </c>
      <c r="C145" s="4" t="s">
        <v>3</v>
      </c>
      <c r="D145" s="4" t="s">
        <v>4</v>
      </c>
      <c r="E145" s="5" t="s">
        <v>5</v>
      </c>
    </row>
    <row r="146" spans="1:5" ht="15" x14ac:dyDescent="0.25">
      <c r="A146" s="42" t="s">
        <v>65</v>
      </c>
      <c r="B146" s="28">
        <v>3</v>
      </c>
      <c r="C146" s="28">
        <v>60</v>
      </c>
      <c r="D146" s="43">
        <f>SUM(B146:C146)</f>
        <v>63</v>
      </c>
      <c r="E146" s="9">
        <f>(D146/D$154)*100</f>
        <v>39.622641509433961</v>
      </c>
    </row>
    <row r="147" spans="1:5" ht="15" x14ac:dyDescent="0.25">
      <c r="A147" s="44" t="s">
        <v>66</v>
      </c>
      <c r="B147" s="37">
        <v>8</v>
      </c>
      <c r="C147" s="37">
        <v>53</v>
      </c>
      <c r="D147" s="45">
        <f>SUM(B147:C147)</f>
        <v>61</v>
      </c>
      <c r="E147" s="13">
        <f t="shared" ref="E147:E153" si="7">(D147/D$154)*100</f>
        <v>38.364779874213838</v>
      </c>
    </row>
    <row r="148" spans="1:5" ht="15" x14ac:dyDescent="0.25">
      <c r="A148" s="42" t="s">
        <v>67</v>
      </c>
      <c r="B148" s="28">
        <v>0</v>
      </c>
      <c r="C148" s="28">
        <v>10</v>
      </c>
      <c r="D148" s="46">
        <f t="shared" ref="D148:D153" si="8">SUM(B148:C148)</f>
        <v>10</v>
      </c>
      <c r="E148" s="9">
        <f t="shared" si="7"/>
        <v>6.2893081761006293</v>
      </c>
    </row>
    <row r="149" spans="1:5" ht="15" x14ac:dyDescent="0.25">
      <c r="A149" s="44" t="s">
        <v>68</v>
      </c>
      <c r="B149" s="37">
        <v>0</v>
      </c>
      <c r="C149" s="37">
        <v>5</v>
      </c>
      <c r="D149" s="45">
        <f t="shared" si="8"/>
        <v>5</v>
      </c>
      <c r="E149" s="13">
        <f t="shared" si="7"/>
        <v>3.1446540880503147</v>
      </c>
    </row>
    <row r="150" spans="1:5" ht="15" x14ac:dyDescent="0.25">
      <c r="A150" s="42" t="s">
        <v>69</v>
      </c>
      <c r="B150" s="28">
        <v>1</v>
      </c>
      <c r="C150" s="28">
        <v>5</v>
      </c>
      <c r="D150" s="46">
        <f t="shared" si="8"/>
        <v>6</v>
      </c>
      <c r="E150" s="9">
        <f t="shared" si="7"/>
        <v>3.7735849056603774</v>
      </c>
    </row>
    <row r="151" spans="1:5" ht="15" x14ac:dyDescent="0.25">
      <c r="A151" s="44" t="s">
        <v>70</v>
      </c>
      <c r="B151" s="37">
        <v>0</v>
      </c>
      <c r="C151" s="37">
        <v>13</v>
      </c>
      <c r="D151" s="45">
        <f t="shared" si="8"/>
        <v>13</v>
      </c>
      <c r="E151" s="13">
        <f t="shared" si="7"/>
        <v>8.1761006289308167</v>
      </c>
    </row>
    <row r="152" spans="1:5" ht="15" x14ac:dyDescent="0.25">
      <c r="A152" s="42" t="s">
        <v>71</v>
      </c>
      <c r="B152" s="28">
        <v>0</v>
      </c>
      <c r="C152" s="28">
        <v>0</v>
      </c>
      <c r="D152" s="46">
        <f t="shared" si="8"/>
        <v>0</v>
      </c>
      <c r="E152" s="9">
        <f t="shared" si="7"/>
        <v>0</v>
      </c>
    </row>
    <row r="153" spans="1:5" ht="15.75" thickBot="1" x14ac:dyDescent="0.3">
      <c r="A153" s="11" t="s">
        <v>52</v>
      </c>
      <c r="B153" s="37">
        <v>0</v>
      </c>
      <c r="C153" s="37">
        <v>1</v>
      </c>
      <c r="D153" s="45">
        <f t="shared" si="8"/>
        <v>1</v>
      </c>
      <c r="E153" s="13">
        <f t="shared" si="7"/>
        <v>0.62893081761006298</v>
      </c>
    </row>
    <row r="154" spans="1:5" ht="15.75" thickBot="1" x14ac:dyDescent="0.3">
      <c r="A154" s="3" t="s">
        <v>4</v>
      </c>
      <c r="B154" s="4">
        <f>SUM(B146:B153)</f>
        <v>12</v>
      </c>
      <c r="C154" s="4">
        <f>SUM(C146:C153)</f>
        <v>147</v>
      </c>
      <c r="D154" s="4">
        <f>SUM(D146:D153)</f>
        <v>159</v>
      </c>
      <c r="E154" s="5">
        <f>SUM(E146:E153)</f>
        <v>100</v>
      </c>
    </row>
    <row r="155" spans="1:5" ht="15" x14ac:dyDescent="0.25">
      <c r="A155" s="97" t="s">
        <v>72</v>
      </c>
      <c r="B155" s="97"/>
      <c r="C155" s="97"/>
      <c r="D155" s="97"/>
      <c r="E155" s="97"/>
    </row>
    <row r="156" spans="1:5" ht="15" x14ac:dyDescent="0.25">
      <c r="A156" s="33"/>
      <c r="B156" s="33"/>
      <c r="C156" s="33"/>
      <c r="D156" s="33"/>
      <c r="E156" s="33"/>
    </row>
    <row r="157" spans="1:5" ht="15" x14ac:dyDescent="0.25">
      <c r="B157" s="33"/>
      <c r="C157" s="33"/>
      <c r="D157" s="33"/>
      <c r="E157" s="33"/>
    </row>
    <row r="158" spans="1:5" ht="15" x14ac:dyDescent="0.25">
      <c r="A158" s="33"/>
      <c r="B158" s="33"/>
      <c r="C158" s="33"/>
      <c r="D158" s="33"/>
      <c r="E158" s="33"/>
    </row>
    <row r="159" spans="1:5" ht="15" x14ac:dyDescent="0.25">
      <c r="A159" s="33"/>
      <c r="B159" s="33"/>
      <c r="C159" s="33"/>
      <c r="D159" s="33"/>
      <c r="E159" s="33"/>
    </row>
    <row r="160" spans="1:5" ht="16.5" customHeight="1" x14ac:dyDescent="0.25">
      <c r="A160" s="33"/>
      <c r="B160" s="33"/>
      <c r="C160" s="33"/>
      <c r="D160" s="33"/>
      <c r="E160" s="33"/>
    </row>
    <row r="161" spans="1:5" ht="16.5" customHeight="1" x14ac:dyDescent="0.25">
      <c r="A161" s="33"/>
      <c r="B161" s="33"/>
      <c r="C161" s="33"/>
      <c r="D161" s="33"/>
      <c r="E161" s="33"/>
    </row>
    <row r="162" spans="1:5" ht="16.5" customHeight="1" x14ac:dyDescent="0.25">
      <c r="A162" s="33"/>
      <c r="B162" s="33"/>
      <c r="C162" s="33"/>
      <c r="D162" s="33"/>
      <c r="E162" s="33"/>
    </row>
    <row r="163" spans="1:5" ht="16.5" customHeight="1" x14ac:dyDescent="0.25">
      <c r="A163" s="33"/>
      <c r="B163" s="33"/>
      <c r="C163" s="33"/>
      <c r="D163" s="33"/>
      <c r="E163" s="33"/>
    </row>
    <row r="164" spans="1:5" ht="16.5" customHeight="1" x14ac:dyDescent="0.25">
      <c r="A164" s="33"/>
      <c r="B164" s="33"/>
      <c r="C164" s="33"/>
      <c r="D164" s="33"/>
      <c r="E164" s="33"/>
    </row>
    <row r="165" spans="1:5" ht="16.5" customHeight="1" x14ac:dyDescent="0.25">
      <c r="A165" s="33"/>
      <c r="B165" s="33"/>
      <c r="C165" s="33"/>
      <c r="D165" s="33"/>
      <c r="E165" s="33"/>
    </row>
    <row r="166" spans="1:5" ht="15" x14ac:dyDescent="0.25">
      <c r="A166" s="33"/>
      <c r="B166" s="33"/>
      <c r="C166" s="33"/>
      <c r="D166" s="33"/>
      <c r="E166" s="33"/>
    </row>
    <row r="167" spans="1:5" ht="15" x14ac:dyDescent="0.25">
      <c r="A167" s="33"/>
      <c r="B167" s="33"/>
      <c r="C167" s="33"/>
      <c r="D167" s="33"/>
      <c r="E167" s="33"/>
    </row>
    <row r="168" spans="1:5" ht="15" x14ac:dyDescent="0.25">
      <c r="A168" s="33"/>
      <c r="B168" s="33"/>
      <c r="C168" s="33"/>
      <c r="D168" s="33"/>
      <c r="E168" s="33"/>
    </row>
    <row r="169" spans="1:5" ht="15" x14ac:dyDescent="0.25">
      <c r="A169" s="33"/>
      <c r="B169" s="33"/>
      <c r="C169" s="33"/>
      <c r="D169" s="33"/>
      <c r="E169" s="33"/>
    </row>
    <row r="170" spans="1:5" ht="15.75" x14ac:dyDescent="0.25">
      <c r="A170" s="1" t="s">
        <v>73</v>
      </c>
      <c r="B170" s="33"/>
      <c r="C170" s="33"/>
      <c r="D170" s="33"/>
      <c r="E170" s="33"/>
    </row>
    <row r="171" spans="1:5" ht="15.75" thickBot="1" x14ac:dyDescent="0.3"/>
    <row r="172" spans="1:5" ht="15.75" thickBot="1" x14ac:dyDescent="0.3">
      <c r="A172" s="3" t="s">
        <v>74</v>
      </c>
      <c r="B172" s="4" t="s">
        <v>2</v>
      </c>
      <c r="C172" s="4" t="s">
        <v>3</v>
      </c>
      <c r="D172" s="4" t="s">
        <v>4</v>
      </c>
      <c r="E172" s="5" t="s">
        <v>5</v>
      </c>
    </row>
    <row r="173" spans="1:5" ht="15" x14ac:dyDescent="0.25">
      <c r="A173" s="47">
        <v>0</v>
      </c>
      <c r="B173" s="28">
        <v>3</v>
      </c>
      <c r="C173" s="28">
        <v>31</v>
      </c>
      <c r="D173" s="8">
        <f>SUM(B173:C173)</f>
        <v>34</v>
      </c>
      <c r="E173" s="9">
        <f>(D173/D$185)*100</f>
        <v>21.383647798742139</v>
      </c>
    </row>
    <row r="174" spans="1:5" ht="15" x14ac:dyDescent="0.25">
      <c r="A174" s="48">
        <v>1</v>
      </c>
      <c r="B174" s="37">
        <v>0</v>
      </c>
      <c r="C174" s="37">
        <v>21</v>
      </c>
      <c r="D174" s="12">
        <f>SUM(B174:C174)</f>
        <v>21</v>
      </c>
      <c r="E174" s="13">
        <f t="shared" ref="E174:E184" si="9">(D174/D$185)*100</f>
        <v>13.20754716981132</v>
      </c>
    </row>
    <row r="175" spans="1:5" ht="15" x14ac:dyDescent="0.25">
      <c r="A175" s="47">
        <v>2</v>
      </c>
      <c r="B175" s="28">
        <v>0</v>
      </c>
      <c r="C175" s="28">
        <v>29</v>
      </c>
      <c r="D175" s="14">
        <f t="shared" ref="D175:D184" si="10">SUM(B175:C175)</f>
        <v>29</v>
      </c>
      <c r="E175" s="9">
        <f>(D175/D$185)*100</f>
        <v>18.238993710691823</v>
      </c>
    </row>
    <row r="176" spans="1:5" ht="15" x14ac:dyDescent="0.25">
      <c r="A176" s="48">
        <v>3</v>
      </c>
      <c r="B176" s="37">
        <v>4</v>
      </c>
      <c r="C176" s="37">
        <v>19</v>
      </c>
      <c r="D176" s="12">
        <f t="shared" si="10"/>
        <v>23</v>
      </c>
      <c r="E176" s="13">
        <f t="shared" si="9"/>
        <v>14.465408805031446</v>
      </c>
    </row>
    <row r="177" spans="1:5" ht="15" x14ac:dyDescent="0.25">
      <c r="A177" s="47">
        <v>4</v>
      </c>
      <c r="B177" s="28">
        <v>1</v>
      </c>
      <c r="C177" s="28">
        <v>12</v>
      </c>
      <c r="D177" s="14">
        <f t="shared" si="10"/>
        <v>13</v>
      </c>
      <c r="E177" s="9">
        <f t="shared" si="9"/>
        <v>8.1761006289308167</v>
      </c>
    </row>
    <row r="178" spans="1:5" ht="15" x14ac:dyDescent="0.25">
      <c r="A178" s="48">
        <v>5</v>
      </c>
      <c r="B178" s="37">
        <v>0</v>
      </c>
      <c r="C178" s="37">
        <v>5</v>
      </c>
      <c r="D178" s="12">
        <f t="shared" si="10"/>
        <v>5</v>
      </c>
      <c r="E178" s="13">
        <f t="shared" si="9"/>
        <v>3.1446540880503147</v>
      </c>
    </row>
    <row r="179" spans="1:5" ht="15" x14ac:dyDescent="0.25">
      <c r="A179" s="47">
        <v>6</v>
      </c>
      <c r="B179" s="28">
        <v>0</v>
      </c>
      <c r="C179" s="28">
        <v>3</v>
      </c>
      <c r="D179" s="14">
        <f t="shared" si="10"/>
        <v>3</v>
      </c>
      <c r="E179" s="9">
        <f t="shared" si="9"/>
        <v>1.8867924528301887</v>
      </c>
    </row>
    <row r="180" spans="1:5" ht="15" x14ac:dyDescent="0.25">
      <c r="A180" s="48">
        <v>7</v>
      </c>
      <c r="B180" s="37">
        <v>0</v>
      </c>
      <c r="C180" s="37">
        <v>0</v>
      </c>
      <c r="D180" s="12">
        <f t="shared" si="10"/>
        <v>0</v>
      </c>
      <c r="E180" s="13">
        <f t="shared" si="9"/>
        <v>0</v>
      </c>
    </row>
    <row r="181" spans="1:5" ht="15" x14ac:dyDescent="0.25">
      <c r="A181" s="47">
        <v>8</v>
      </c>
      <c r="B181" s="28">
        <v>0</v>
      </c>
      <c r="C181" s="28">
        <v>0</v>
      </c>
      <c r="D181" s="14">
        <f t="shared" si="10"/>
        <v>0</v>
      </c>
      <c r="E181" s="9">
        <f t="shared" si="9"/>
        <v>0</v>
      </c>
    </row>
    <row r="182" spans="1:5" ht="15" x14ac:dyDescent="0.25">
      <c r="A182" s="48">
        <v>9</v>
      </c>
      <c r="B182" s="37">
        <v>0</v>
      </c>
      <c r="C182" s="37">
        <v>0</v>
      </c>
      <c r="D182" s="12">
        <f t="shared" si="10"/>
        <v>0</v>
      </c>
      <c r="E182" s="13">
        <f t="shared" si="9"/>
        <v>0</v>
      </c>
    </row>
    <row r="183" spans="1:5" ht="15" x14ac:dyDescent="0.25">
      <c r="A183" s="47" t="s">
        <v>75</v>
      </c>
      <c r="B183" s="28">
        <v>0</v>
      </c>
      <c r="C183" s="28">
        <v>0</v>
      </c>
      <c r="D183" s="14">
        <f t="shared" si="10"/>
        <v>0</v>
      </c>
      <c r="E183" s="9">
        <f t="shared" si="9"/>
        <v>0</v>
      </c>
    </row>
    <row r="184" spans="1:5" ht="15.75" thickBot="1" x14ac:dyDescent="0.3">
      <c r="A184" s="48" t="s">
        <v>52</v>
      </c>
      <c r="B184" s="37">
        <v>4</v>
      </c>
      <c r="C184" s="37">
        <v>27</v>
      </c>
      <c r="D184" s="12">
        <f t="shared" si="10"/>
        <v>31</v>
      </c>
      <c r="E184" s="13">
        <f t="shared" si="9"/>
        <v>19.49685534591195</v>
      </c>
    </row>
    <row r="185" spans="1:5" ht="15.75" thickBot="1" x14ac:dyDescent="0.3">
      <c r="A185" s="3" t="s">
        <v>4</v>
      </c>
      <c r="B185" s="4">
        <f>SUM(B173:B184)</f>
        <v>12</v>
      </c>
      <c r="C185" s="4">
        <f>SUM(C173:C184)</f>
        <v>147</v>
      </c>
      <c r="D185" s="4">
        <f>SUM(D173:D184)</f>
        <v>159</v>
      </c>
      <c r="E185" s="5">
        <f>SUM(E173:E184)</f>
        <v>100</v>
      </c>
    </row>
    <row r="186" spans="1:5" ht="15" x14ac:dyDescent="0.25">
      <c r="A186" s="97" t="s">
        <v>76</v>
      </c>
      <c r="B186" s="97"/>
      <c r="C186" s="97"/>
      <c r="D186" s="97"/>
      <c r="E186" s="97"/>
    </row>
    <row r="187" spans="1:5" ht="15" x14ac:dyDescent="0.25">
      <c r="A187" s="33"/>
      <c r="B187" s="33"/>
      <c r="C187" s="33"/>
      <c r="D187" s="33"/>
      <c r="E187" s="33"/>
    </row>
    <row r="188" spans="1:5" ht="15" x14ac:dyDescent="0.25">
      <c r="A188" s="33"/>
      <c r="B188" s="33"/>
      <c r="C188" s="33"/>
      <c r="D188" s="33"/>
      <c r="E188" s="33"/>
    </row>
    <row r="189" spans="1:5" ht="15" x14ac:dyDescent="0.25">
      <c r="A189" s="33"/>
      <c r="B189" s="33"/>
      <c r="C189" s="33"/>
      <c r="D189" s="33"/>
      <c r="E189" s="33"/>
    </row>
    <row r="190" spans="1:5" ht="15" x14ac:dyDescent="0.25">
      <c r="A190" s="33"/>
      <c r="B190" s="33"/>
      <c r="C190" s="33"/>
      <c r="D190" s="33"/>
      <c r="E190" s="33"/>
    </row>
    <row r="191" spans="1:5" ht="15" x14ac:dyDescent="0.25">
      <c r="A191" s="33"/>
      <c r="B191" s="33"/>
      <c r="C191" s="33"/>
      <c r="D191" s="33"/>
      <c r="E191" s="33"/>
    </row>
    <row r="192" spans="1:5" ht="15" x14ac:dyDescent="0.25">
      <c r="A192" s="33"/>
      <c r="B192" s="33"/>
      <c r="C192" s="33"/>
      <c r="D192" s="33"/>
      <c r="E192" s="33"/>
    </row>
    <row r="193" spans="1:5" ht="15" x14ac:dyDescent="0.25">
      <c r="A193" s="33"/>
      <c r="B193" s="33"/>
      <c r="C193" s="33"/>
      <c r="D193" s="33"/>
      <c r="E193" s="33"/>
    </row>
    <row r="194" spans="1:5" ht="15" x14ac:dyDescent="0.25">
      <c r="A194" s="33"/>
      <c r="B194" s="33"/>
      <c r="C194" s="33"/>
      <c r="D194" s="33"/>
      <c r="E194" s="33"/>
    </row>
    <row r="195" spans="1:5" ht="15" x14ac:dyDescent="0.25">
      <c r="A195" s="33"/>
      <c r="B195" s="33"/>
      <c r="C195" s="33"/>
      <c r="D195" s="33"/>
      <c r="E195" s="33"/>
    </row>
    <row r="196" spans="1:5" ht="15" x14ac:dyDescent="0.25">
      <c r="A196" s="33"/>
      <c r="B196" s="33"/>
      <c r="C196" s="33"/>
      <c r="D196" s="33"/>
      <c r="E196" s="33"/>
    </row>
    <row r="197" spans="1:5" ht="15" x14ac:dyDescent="0.25">
      <c r="A197" s="33"/>
      <c r="B197" s="33"/>
      <c r="C197" s="33"/>
      <c r="D197" s="33"/>
      <c r="E197" s="33"/>
    </row>
    <row r="198" spans="1:5" ht="15" x14ac:dyDescent="0.25">
      <c r="A198" s="33"/>
      <c r="B198" s="33"/>
      <c r="C198" s="33"/>
      <c r="D198" s="33"/>
      <c r="E198" s="33"/>
    </row>
    <row r="199" spans="1:5" ht="15" x14ac:dyDescent="0.25">
      <c r="A199" s="33"/>
      <c r="B199" s="33"/>
      <c r="C199" s="33"/>
      <c r="D199" s="33"/>
      <c r="E199" s="33"/>
    </row>
    <row r="200" spans="1:5" ht="15" x14ac:dyDescent="0.25">
      <c r="A200" s="33"/>
      <c r="B200" s="33"/>
      <c r="C200" s="33"/>
      <c r="D200" s="33"/>
      <c r="E200" s="33"/>
    </row>
    <row r="201" spans="1:5" ht="15.75" x14ac:dyDescent="0.25">
      <c r="A201" s="1"/>
    </row>
    <row r="202" spans="1:5" ht="15.75" x14ac:dyDescent="0.25">
      <c r="A202" s="99" t="s">
        <v>77</v>
      </c>
      <c r="B202" s="99"/>
      <c r="C202" s="99"/>
      <c r="D202" s="99"/>
      <c r="E202" s="99"/>
    </row>
    <row r="203" spans="1:5" ht="16.5" thickBot="1" x14ac:dyDescent="0.3">
      <c r="A203" s="49"/>
      <c r="B203" s="49"/>
      <c r="C203" s="49"/>
      <c r="D203" s="49"/>
      <c r="E203" s="49"/>
    </row>
    <row r="204" spans="1:5" ht="15.75" thickBot="1" x14ac:dyDescent="0.3">
      <c r="A204" s="3" t="s">
        <v>78</v>
      </c>
      <c r="B204" s="4" t="s">
        <v>2</v>
      </c>
      <c r="C204" s="4" t="s">
        <v>3</v>
      </c>
      <c r="D204" s="4" t="s">
        <v>4</v>
      </c>
      <c r="E204" s="5" t="s">
        <v>5</v>
      </c>
    </row>
    <row r="205" spans="1:5" ht="15" x14ac:dyDescent="0.25">
      <c r="A205" s="6" t="s">
        <v>79</v>
      </c>
      <c r="B205" s="28">
        <v>0</v>
      </c>
      <c r="C205" s="28">
        <v>44</v>
      </c>
      <c r="D205" s="8">
        <f>SUM(B205:C205)</f>
        <v>44</v>
      </c>
      <c r="E205" s="9">
        <f t="shared" ref="E205:E212" si="11">(D205/D$213)*100</f>
        <v>27.672955974842768</v>
      </c>
    </row>
    <row r="206" spans="1:5" ht="15" x14ac:dyDescent="0.25">
      <c r="A206" s="50" t="s">
        <v>80</v>
      </c>
      <c r="B206" s="37">
        <v>3</v>
      </c>
      <c r="C206" s="37">
        <v>10</v>
      </c>
      <c r="D206" s="12">
        <f>SUM(B206:C206)</f>
        <v>13</v>
      </c>
      <c r="E206" s="13">
        <f t="shared" si="11"/>
        <v>8.1761006289308167</v>
      </c>
    </row>
    <row r="207" spans="1:5" ht="15" x14ac:dyDescent="0.25">
      <c r="A207" s="6" t="s">
        <v>81</v>
      </c>
      <c r="B207" s="28">
        <v>1</v>
      </c>
      <c r="C207" s="28">
        <v>0</v>
      </c>
      <c r="D207" s="14">
        <f t="shared" ref="D207:D212" si="12">SUM(B207:C207)</f>
        <v>1</v>
      </c>
      <c r="E207" s="9">
        <f t="shared" si="11"/>
        <v>0.62893081761006298</v>
      </c>
    </row>
    <row r="208" spans="1:5" ht="15" x14ac:dyDescent="0.25">
      <c r="A208" s="50" t="s">
        <v>82</v>
      </c>
      <c r="B208" s="37">
        <v>3</v>
      </c>
      <c r="C208" s="37">
        <v>17</v>
      </c>
      <c r="D208" s="12">
        <f t="shared" si="12"/>
        <v>20</v>
      </c>
      <c r="E208" s="13">
        <f t="shared" si="11"/>
        <v>12.578616352201259</v>
      </c>
    </row>
    <row r="209" spans="1:5" ht="15" x14ac:dyDescent="0.25">
      <c r="A209" s="6" t="s">
        <v>83</v>
      </c>
      <c r="B209" s="28">
        <v>3</v>
      </c>
      <c r="C209" s="28">
        <v>30</v>
      </c>
      <c r="D209" s="14">
        <f t="shared" si="12"/>
        <v>33</v>
      </c>
      <c r="E209" s="9">
        <f t="shared" si="11"/>
        <v>20.754716981132077</v>
      </c>
    </row>
    <row r="210" spans="1:5" ht="15" x14ac:dyDescent="0.25">
      <c r="A210" s="11" t="s">
        <v>37</v>
      </c>
      <c r="B210" s="37">
        <v>0</v>
      </c>
      <c r="C210" s="37">
        <v>19</v>
      </c>
      <c r="D210" s="12">
        <f t="shared" si="12"/>
        <v>19</v>
      </c>
      <c r="E210" s="13">
        <f t="shared" si="11"/>
        <v>11.949685534591195</v>
      </c>
    </row>
    <row r="211" spans="1:5" ht="15" x14ac:dyDescent="0.25">
      <c r="A211" s="6" t="s">
        <v>84</v>
      </c>
      <c r="B211" s="28">
        <v>0</v>
      </c>
      <c r="C211" s="28">
        <v>0</v>
      </c>
      <c r="D211" s="14">
        <f t="shared" si="12"/>
        <v>0</v>
      </c>
      <c r="E211" s="9">
        <f t="shared" si="11"/>
        <v>0</v>
      </c>
    </row>
    <row r="212" spans="1:5" ht="15.75" thickBot="1" x14ac:dyDescent="0.3">
      <c r="A212" s="48" t="s">
        <v>52</v>
      </c>
      <c r="B212" s="37">
        <v>2</v>
      </c>
      <c r="C212" s="37">
        <v>27</v>
      </c>
      <c r="D212" s="12">
        <f t="shared" si="12"/>
        <v>29</v>
      </c>
      <c r="E212" s="13">
        <f t="shared" si="11"/>
        <v>18.238993710691823</v>
      </c>
    </row>
    <row r="213" spans="1:5" ht="15.75" thickBot="1" x14ac:dyDescent="0.3">
      <c r="A213" s="3" t="s">
        <v>4</v>
      </c>
      <c r="B213" s="4">
        <f>SUM(B205:B212)</f>
        <v>12</v>
      </c>
      <c r="C213" s="4">
        <f>SUM(C205:C212)</f>
        <v>147</v>
      </c>
      <c r="D213" s="4">
        <f>SUM(D205:D212)</f>
        <v>159</v>
      </c>
      <c r="E213" s="5">
        <f>SUM(E205:E212)</f>
        <v>100</v>
      </c>
    </row>
    <row r="214" spans="1:5" ht="15" x14ac:dyDescent="0.25">
      <c r="A214" s="97" t="s">
        <v>85</v>
      </c>
      <c r="B214" s="97"/>
      <c r="C214" s="97"/>
      <c r="D214" s="97"/>
      <c r="E214" s="97"/>
    </row>
    <row r="215" spans="1:5" ht="15" x14ac:dyDescent="0.25">
      <c r="A215" s="33"/>
      <c r="B215" s="33"/>
      <c r="C215" s="33"/>
      <c r="D215" s="33"/>
      <c r="E215" s="33"/>
    </row>
    <row r="216" spans="1:5" ht="15" x14ac:dyDescent="0.25">
      <c r="A216" s="33"/>
      <c r="B216" s="33"/>
      <c r="C216" s="33"/>
      <c r="D216" s="33"/>
      <c r="E216" s="33"/>
    </row>
    <row r="217" spans="1:5" ht="15" x14ac:dyDescent="0.25">
      <c r="A217" s="33"/>
      <c r="B217" s="33"/>
      <c r="C217" s="33"/>
      <c r="D217" s="33"/>
      <c r="E217" s="33"/>
    </row>
    <row r="218" spans="1:5" ht="15" x14ac:dyDescent="0.25">
      <c r="A218" s="33"/>
      <c r="B218" s="33"/>
      <c r="C218" s="33"/>
      <c r="D218" s="33"/>
      <c r="E218" s="33"/>
    </row>
    <row r="219" spans="1:5" ht="15" x14ac:dyDescent="0.25">
      <c r="A219" s="33"/>
      <c r="B219" s="33"/>
      <c r="C219" s="33"/>
      <c r="D219" s="33"/>
      <c r="E219" s="33"/>
    </row>
    <row r="220" spans="1:5" ht="15" x14ac:dyDescent="0.25">
      <c r="A220" s="33"/>
      <c r="B220" s="33"/>
      <c r="C220" s="33"/>
      <c r="D220" s="33"/>
      <c r="E220" s="33"/>
    </row>
    <row r="221" spans="1:5" ht="15" x14ac:dyDescent="0.25">
      <c r="A221" s="33"/>
      <c r="B221" s="33"/>
      <c r="C221" s="33"/>
      <c r="D221" s="33"/>
      <c r="E221" s="33"/>
    </row>
    <row r="222" spans="1:5" ht="15" x14ac:dyDescent="0.25">
      <c r="A222" s="33"/>
      <c r="B222" s="33"/>
      <c r="C222" s="33"/>
      <c r="D222" s="33"/>
      <c r="E222" s="33"/>
    </row>
    <row r="223" spans="1:5" ht="15" x14ac:dyDescent="0.25">
      <c r="A223" s="33"/>
      <c r="B223" s="33"/>
      <c r="C223" s="33"/>
      <c r="D223" s="33"/>
      <c r="E223" s="33"/>
    </row>
    <row r="224" spans="1:5" ht="15" x14ac:dyDescent="0.25">
      <c r="A224" s="33"/>
      <c r="B224" s="33"/>
      <c r="C224" s="33"/>
      <c r="D224" s="33"/>
      <c r="E224" s="33"/>
    </row>
    <row r="225" spans="1:5" ht="15" x14ac:dyDescent="0.25">
      <c r="A225" s="33"/>
      <c r="B225" s="33"/>
      <c r="C225" s="33"/>
      <c r="D225" s="33"/>
      <c r="E225" s="33"/>
    </row>
    <row r="226" spans="1:5" ht="15" x14ac:dyDescent="0.25">
      <c r="A226" s="33"/>
      <c r="B226" s="33"/>
      <c r="C226" s="33"/>
      <c r="D226" s="33"/>
      <c r="E226" s="33"/>
    </row>
    <row r="227" spans="1:5" ht="15" x14ac:dyDescent="0.25">
      <c r="A227" s="33"/>
      <c r="B227" s="33"/>
      <c r="C227" s="33"/>
      <c r="D227" s="33"/>
      <c r="E227" s="33"/>
    </row>
    <row r="228" spans="1:5" ht="15" x14ac:dyDescent="0.25">
      <c r="A228" s="33"/>
      <c r="B228" s="33"/>
      <c r="C228" s="33"/>
      <c r="D228" s="33"/>
      <c r="E228" s="33"/>
    </row>
    <row r="229" spans="1:5" ht="15" x14ac:dyDescent="0.25"/>
    <row r="230" spans="1:5" ht="34.5" customHeight="1" x14ac:dyDescent="0.25">
      <c r="A230" s="100" t="s">
        <v>86</v>
      </c>
      <c r="B230" s="100"/>
      <c r="C230" s="100"/>
      <c r="D230" s="100"/>
      <c r="E230" s="100"/>
    </row>
    <row r="231" spans="1:5" ht="15.75" thickBot="1" x14ac:dyDescent="0.3"/>
    <row r="232" spans="1:5" ht="15.75" thickBot="1" x14ac:dyDescent="0.3">
      <c r="A232" s="3" t="s">
        <v>87</v>
      </c>
      <c r="B232" s="4" t="s">
        <v>2</v>
      </c>
      <c r="C232" s="4" t="s">
        <v>3</v>
      </c>
      <c r="D232" s="4" t="s">
        <v>4</v>
      </c>
      <c r="E232" s="5" t="s">
        <v>5</v>
      </c>
    </row>
    <row r="233" spans="1:5" ht="15" x14ac:dyDescent="0.25">
      <c r="A233" s="51" t="s">
        <v>88</v>
      </c>
      <c r="B233" s="28">
        <v>6</v>
      </c>
      <c r="C233" s="28">
        <v>39</v>
      </c>
      <c r="D233" s="8">
        <f>SUM(B233:C233)</f>
        <v>45</v>
      </c>
      <c r="E233" s="9">
        <f>(D233/D$244)*100</f>
        <v>28.30188679245283</v>
      </c>
    </row>
    <row r="234" spans="1:5" ht="15" x14ac:dyDescent="0.25">
      <c r="A234" s="52" t="s">
        <v>89</v>
      </c>
      <c r="B234" s="37">
        <v>0</v>
      </c>
      <c r="C234" s="37">
        <v>4</v>
      </c>
      <c r="D234" s="12">
        <f>SUM(B234:C234)</f>
        <v>4</v>
      </c>
      <c r="E234" s="13">
        <f t="shared" ref="E234:E239" si="13">(D234/D$244)*100</f>
        <v>2.5157232704402519</v>
      </c>
    </row>
    <row r="235" spans="1:5" ht="15" x14ac:dyDescent="0.25">
      <c r="A235" s="51" t="s">
        <v>90</v>
      </c>
      <c r="B235" s="28">
        <v>0</v>
      </c>
      <c r="C235" s="28">
        <v>0</v>
      </c>
      <c r="D235" s="14">
        <f t="shared" ref="D235:D243" si="14">SUM(B235:C235)</f>
        <v>0</v>
      </c>
      <c r="E235" s="9">
        <f t="shared" si="13"/>
        <v>0</v>
      </c>
    </row>
    <row r="236" spans="1:5" ht="15" x14ac:dyDescent="0.25">
      <c r="A236" s="52" t="s">
        <v>91</v>
      </c>
      <c r="B236" s="37">
        <v>0</v>
      </c>
      <c r="C236" s="37">
        <v>0</v>
      </c>
      <c r="D236" s="12">
        <f t="shared" si="14"/>
        <v>0</v>
      </c>
      <c r="E236" s="13">
        <f t="shared" si="13"/>
        <v>0</v>
      </c>
    </row>
    <row r="237" spans="1:5" ht="15" x14ac:dyDescent="0.25">
      <c r="A237" s="51" t="s">
        <v>92</v>
      </c>
      <c r="B237" s="28">
        <v>0</v>
      </c>
      <c r="C237" s="28">
        <v>0</v>
      </c>
      <c r="D237" s="14">
        <f t="shared" si="14"/>
        <v>0</v>
      </c>
      <c r="E237" s="9">
        <f t="shared" si="13"/>
        <v>0</v>
      </c>
    </row>
    <row r="238" spans="1:5" ht="15" x14ac:dyDescent="0.25">
      <c r="A238" s="52" t="s">
        <v>93</v>
      </c>
      <c r="B238" s="37">
        <v>1</v>
      </c>
      <c r="C238" s="37">
        <v>28</v>
      </c>
      <c r="D238" s="12">
        <f t="shared" si="14"/>
        <v>29</v>
      </c>
      <c r="E238" s="13">
        <f t="shared" si="13"/>
        <v>18.238993710691823</v>
      </c>
    </row>
    <row r="239" spans="1:5" ht="15" x14ac:dyDescent="0.25">
      <c r="A239" s="51" t="s">
        <v>94</v>
      </c>
      <c r="B239" s="28">
        <v>0</v>
      </c>
      <c r="C239" s="28">
        <v>2</v>
      </c>
      <c r="D239" s="14">
        <f t="shared" si="14"/>
        <v>2</v>
      </c>
      <c r="E239" s="9">
        <f t="shared" si="13"/>
        <v>1.257861635220126</v>
      </c>
    </row>
    <row r="240" spans="1:5" ht="15" x14ac:dyDescent="0.25">
      <c r="A240" s="52" t="s">
        <v>95</v>
      </c>
      <c r="B240" s="37">
        <v>0</v>
      </c>
      <c r="C240" s="37">
        <v>0</v>
      </c>
      <c r="D240" s="12">
        <f t="shared" si="14"/>
        <v>0</v>
      </c>
      <c r="E240" s="13">
        <f>(D240/D$244)*100</f>
        <v>0</v>
      </c>
    </row>
    <row r="241" spans="1:5" ht="15" x14ac:dyDescent="0.25">
      <c r="A241" s="51" t="s">
        <v>96</v>
      </c>
      <c r="B241" s="28">
        <v>1</v>
      </c>
      <c r="C241" s="28">
        <v>42</v>
      </c>
      <c r="D241" s="14">
        <f t="shared" si="14"/>
        <v>43</v>
      </c>
      <c r="E241" s="9">
        <f>(D241/D$244)*100</f>
        <v>27.044025157232703</v>
      </c>
    </row>
    <row r="242" spans="1:5" ht="15" x14ac:dyDescent="0.25">
      <c r="A242" s="52" t="s">
        <v>97</v>
      </c>
      <c r="B242" s="37">
        <v>4</v>
      </c>
      <c r="C242" s="37">
        <v>32</v>
      </c>
      <c r="D242" s="12">
        <f t="shared" si="14"/>
        <v>36</v>
      </c>
      <c r="E242" s="13">
        <f>(D242/D$244)*100</f>
        <v>22.641509433962266</v>
      </c>
    </row>
    <row r="243" spans="1:5" ht="15.75" thickBot="1" x14ac:dyDescent="0.3">
      <c r="A243" s="51" t="s">
        <v>37</v>
      </c>
      <c r="B243" s="28">
        <v>0</v>
      </c>
      <c r="C243" s="28">
        <v>0</v>
      </c>
      <c r="D243" s="14">
        <f t="shared" si="14"/>
        <v>0</v>
      </c>
      <c r="E243" s="9">
        <f>(D243/D$244)*100</f>
        <v>0</v>
      </c>
    </row>
    <row r="244" spans="1:5" ht="15.75" thickBot="1" x14ac:dyDescent="0.3">
      <c r="A244" s="3" t="s">
        <v>4</v>
      </c>
      <c r="B244" s="4">
        <f>SUM(B233:B243)</f>
        <v>12</v>
      </c>
      <c r="C244" s="4">
        <f>SUM(C233:C243)</f>
        <v>147</v>
      </c>
      <c r="D244" s="4">
        <f>SUM(D233:D243)</f>
        <v>159</v>
      </c>
      <c r="E244" s="16">
        <f>SUM(E233:E243)</f>
        <v>100</v>
      </c>
    </row>
    <row r="245" spans="1:5" ht="15" x14ac:dyDescent="0.25">
      <c r="A245" s="97" t="s">
        <v>98</v>
      </c>
      <c r="B245" s="97"/>
      <c r="C245" s="97"/>
      <c r="D245" s="97"/>
      <c r="E245" s="97"/>
    </row>
    <row r="246" spans="1:5" ht="15" x14ac:dyDescent="0.25">
      <c r="A246" s="33"/>
      <c r="B246" s="33"/>
      <c r="C246" s="33"/>
      <c r="D246" s="33"/>
      <c r="E246" s="33"/>
    </row>
    <row r="247" spans="1:5" ht="15" x14ac:dyDescent="0.25">
      <c r="A247" s="33"/>
      <c r="B247" s="33"/>
      <c r="C247" s="33"/>
      <c r="D247" s="33"/>
      <c r="E247" s="33"/>
    </row>
    <row r="248" spans="1:5" ht="15" x14ac:dyDescent="0.25">
      <c r="A248" s="33"/>
      <c r="B248" s="33"/>
      <c r="C248" s="33"/>
      <c r="D248" s="33"/>
      <c r="E248" s="33"/>
    </row>
    <row r="249" spans="1:5" ht="15" x14ac:dyDescent="0.25">
      <c r="A249" s="33"/>
      <c r="B249" s="33"/>
      <c r="C249" s="33"/>
      <c r="D249" s="33"/>
      <c r="E249" s="33"/>
    </row>
    <row r="250" spans="1:5" ht="15" x14ac:dyDescent="0.25">
      <c r="A250" s="33"/>
      <c r="B250" s="33"/>
      <c r="C250" s="33"/>
      <c r="D250" s="33"/>
      <c r="E250" s="33"/>
    </row>
    <row r="251" spans="1:5" ht="15" x14ac:dyDescent="0.25">
      <c r="A251" s="33"/>
      <c r="B251" s="33"/>
      <c r="C251" s="33"/>
      <c r="D251" s="33"/>
      <c r="E251" s="33"/>
    </row>
    <row r="252" spans="1:5" ht="15" x14ac:dyDescent="0.25">
      <c r="A252" s="33"/>
      <c r="B252" s="33"/>
      <c r="C252" s="33"/>
      <c r="D252" s="33"/>
      <c r="E252" s="33"/>
    </row>
    <row r="253" spans="1:5" ht="15" x14ac:dyDescent="0.25">
      <c r="A253" s="33"/>
      <c r="B253" s="33"/>
      <c r="C253" s="33"/>
      <c r="D253" s="33"/>
      <c r="E253" s="33"/>
    </row>
    <row r="254" spans="1:5" ht="15" x14ac:dyDescent="0.25">
      <c r="A254" s="33"/>
      <c r="B254" s="33"/>
      <c r="C254" s="33"/>
      <c r="D254" s="33"/>
      <c r="E254" s="33"/>
    </row>
    <row r="255" spans="1:5" ht="15" x14ac:dyDescent="0.25">
      <c r="A255" s="33"/>
      <c r="B255" s="33"/>
      <c r="C255" s="33"/>
      <c r="D255" s="33"/>
      <c r="E255" s="33"/>
    </row>
    <row r="256" spans="1:5" ht="15" x14ac:dyDescent="0.25">
      <c r="A256" s="33"/>
      <c r="B256" s="33"/>
      <c r="C256" s="33"/>
      <c r="D256" s="33"/>
      <c r="E256" s="33"/>
    </row>
    <row r="257" spans="1:5" ht="15" x14ac:dyDescent="0.25">
      <c r="A257" s="33"/>
      <c r="B257" s="33"/>
      <c r="C257" s="33"/>
      <c r="D257" s="33"/>
      <c r="E257" s="33"/>
    </row>
    <row r="258" spans="1:5" ht="15" x14ac:dyDescent="0.25">
      <c r="A258" s="33"/>
      <c r="B258" s="33"/>
      <c r="C258" s="33"/>
      <c r="D258" s="33"/>
      <c r="E258" s="33"/>
    </row>
    <row r="259" spans="1:5" ht="15" x14ac:dyDescent="0.25">
      <c r="A259" s="33"/>
      <c r="B259" s="33"/>
      <c r="C259" s="33"/>
      <c r="D259" s="33"/>
      <c r="E259" s="33"/>
    </row>
    <row r="260" spans="1:5" ht="15" x14ac:dyDescent="0.25"/>
    <row r="261" spans="1:5" ht="21" customHeight="1" x14ac:dyDescent="0.25">
      <c r="A261" s="101" t="s">
        <v>99</v>
      </c>
      <c r="B261" s="101"/>
      <c r="C261" s="101"/>
      <c r="D261" s="101"/>
      <c r="E261" s="101"/>
    </row>
    <row r="262" spans="1:5" ht="15.75" thickBot="1" x14ac:dyDescent="0.3"/>
    <row r="263" spans="1:5" ht="15.75" thickBot="1" x14ac:dyDescent="0.3">
      <c r="A263" s="53" t="s">
        <v>100</v>
      </c>
      <c r="B263" s="54" t="s">
        <v>2</v>
      </c>
      <c r="C263" s="54" t="s">
        <v>3</v>
      </c>
      <c r="D263" s="54" t="s">
        <v>4</v>
      </c>
      <c r="E263" s="55" t="s">
        <v>5</v>
      </c>
    </row>
    <row r="264" spans="1:5" ht="15" x14ac:dyDescent="0.25">
      <c r="A264" s="19" t="s">
        <v>101</v>
      </c>
      <c r="B264" s="7">
        <v>1</v>
      </c>
      <c r="C264" s="7">
        <v>4</v>
      </c>
      <c r="D264" s="7">
        <f>B264+C264</f>
        <v>5</v>
      </c>
      <c r="E264" s="56">
        <f>D264/$D$272*100</f>
        <v>3.1446540880503147</v>
      </c>
    </row>
    <row r="265" spans="1:5" ht="15" x14ac:dyDescent="0.25">
      <c r="A265" s="57" t="s">
        <v>102</v>
      </c>
      <c r="B265" s="58">
        <v>4</v>
      </c>
      <c r="C265" s="58">
        <v>67</v>
      </c>
      <c r="D265" s="59">
        <f t="shared" ref="D265:D271" si="15">B265+C265</f>
        <v>71</v>
      </c>
      <c r="E265" s="60">
        <f t="shared" ref="E265:E271" si="16">D265/$D$272*100</f>
        <v>44.654088050314463</v>
      </c>
    </row>
    <row r="266" spans="1:5" ht="15" x14ac:dyDescent="0.25">
      <c r="A266" s="19" t="s">
        <v>103</v>
      </c>
      <c r="B266" s="7">
        <v>3</v>
      </c>
      <c r="C266" s="7">
        <v>16</v>
      </c>
      <c r="D266" s="7">
        <f t="shared" si="15"/>
        <v>19</v>
      </c>
      <c r="E266" s="56">
        <f t="shared" si="16"/>
        <v>11.949685534591195</v>
      </c>
    </row>
    <row r="267" spans="1:5" ht="15" x14ac:dyDescent="0.25">
      <c r="A267" s="57" t="s">
        <v>104</v>
      </c>
      <c r="B267" s="58">
        <v>1</v>
      </c>
      <c r="C267" s="58">
        <v>16</v>
      </c>
      <c r="D267" s="59">
        <f t="shared" si="15"/>
        <v>17</v>
      </c>
      <c r="E267" s="60">
        <f t="shared" si="16"/>
        <v>10.691823899371069</v>
      </c>
    </row>
    <row r="268" spans="1:5" ht="15" x14ac:dyDescent="0.25">
      <c r="A268" s="19" t="s">
        <v>105</v>
      </c>
      <c r="B268" s="7">
        <v>0</v>
      </c>
      <c r="C268" s="7">
        <v>15</v>
      </c>
      <c r="D268" s="7">
        <f t="shared" si="15"/>
        <v>15</v>
      </c>
      <c r="E268" s="56">
        <f t="shared" si="16"/>
        <v>9.433962264150944</v>
      </c>
    </row>
    <row r="269" spans="1:5" ht="15" x14ac:dyDescent="0.25">
      <c r="A269" s="57" t="s">
        <v>106</v>
      </c>
      <c r="B269" s="58">
        <v>3</v>
      </c>
      <c r="C269" s="58">
        <v>24</v>
      </c>
      <c r="D269" s="59">
        <f t="shared" si="15"/>
        <v>27</v>
      </c>
      <c r="E269" s="60">
        <f t="shared" si="16"/>
        <v>16.981132075471699</v>
      </c>
    </row>
    <row r="270" spans="1:5" ht="15" x14ac:dyDescent="0.25">
      <c r="A270" s="19" t="s">
        <v>37</v>
      </c>
      <c r="B270" s="7">
        <v>0</v>
      </c>
      <c r="C270" s="7">
        <v>5</v>
      </c>
      <c r="D270" s="7">
        <f t="shared" si="15"/>
        <v>5</v>
      </c>
      <c r="E270" s="56">
        <f t="shared" si="16"/>
        <v>3.1446540880503147</v>
      </c>
    </row>
    <row r="271" spans="1:5" ht="15.75" thickBot="1" x14ac:dyDescent="0.3">
      <c r="A271" s="57" t="s">
        <v>52</v>
      </c>
      <c r="B271" s="58">
        <v>0</v>
      </c>
      <c r="C271" s="58">
        <v>0</v>
      </c>
      <c r="D271" s="59">
        <f t="shared" si="15"/>
        <v>0</v>
      </c>
      <c r="E271" s="60">
        <f t="shared" si="16"/>
        <v>0</v>
      </c>
    </row>
    <row r="272" spans="1:5" ht="15.75" thickBot="1" x14ac:dyDescent="0.3">
      <c r="A272" s="53" t="s">
        <v>4</v>
      </c>
      <c r="B272" s="54">
        <f>SUM(B264:B271)</f>
        <v>12</v>
      </c>
      <c r="C272" s="54">
        <f t="shared" ref="C272:E272" si="17">SUM(C264:C271)</f>
        <v>147</v>
      </c>
      <c r="D272" s="54">
        <f t="shared" si="17"/>
        <v>159</v>
      </c>
      <c r="E272" s="55">
        <f t="shared" si="17"/>
        <v>100</v>
      </c>
    </row>
    <row r="273" spans="1:5" ht="15" x14ac:dyDescent="0.25">
      <c r="A273" s="97" t="s">
        <v>107</v>
      </c>
      <c r="B273" s="97"/>
      <c r="C273" s="97"/>
      <c r="D273" s="97"/>
      <c r="E273" s="97"/>
    </row>
    <row r="274" spans="1:5" ht="15" x14ac:dyDescent="0.25"/>
    <row r="275" spans="1:5" ht="30.75" customHeight="1" x14ac:dyDescent="0.25">
      <c r="A275" s="94" t="s">
        <v>176</v>
      </c>
      <c r="B275" s="94"/>
      <c r="C275" s="94"/>
      <c r="D275" s="94"/>
      <c r="E275" s="94"/>
    </row>
    <row r="276" spans="1:5" ht="15.75" thickBot="1" x14ac:dyDescent="0.3"/>
    <row r="277" spans="1:5" ht="15.75" thickBot="1" x14ac:dyDescent="0.3">
      <c r="A277" s="3" t="s">
        <v>108</v>
      </c>
      <c r="B277" s="4" t="s">
        <v>2</v>
      </c>
      <c r="C277" s="4" t="s">
        <v>3</v>
      </c>
      <c r="D277" s="4" t="s">
        <v>4</v>
      </c>
      <c r="E277" s="5" t="s">
        <v>5</v>
      </c>
    </row>
    <row r="278" spans="1:5" ht="15" x14ac:dyDescent="0.25">
      <c r="A278" s="6" t="s">
        <v>109</v>
      </c>
      <c r="B278" s="23">
        <v>12</v>
      </c>
      <c r="C278" s="23">
        <v>147</v>
      </c>
      <c r="D278" s="43">
        <f>SUM(B278:C278)</f>
        <v>159</v>
      </c>
      <c r="E278" s="9">
        <f>(D278/D$281)*100</f>
        <v>100</v>
      </c>
    </row>
    <row r="279" spans="1:5" ht="15" x14ac:dyDescent="0.25">
      <c r="A279" s="11" t="s">
        <v>110</v>
      </c>
      <c r="B279" s="61">
        <v>0</v>
      </c>
      <c r="C279" s="61">
        <v>0</v>
      </c>
      <c r="D279" s="45">
        <f>SUM(B279:C279)</f>
        <v>0</v>
      </c>
      <c r="E279" s="13">
        <f>(D279/D$281)*100</f>
        <v>0</v>
      </c>
    </row>
    <row r="280" spans="1:5" ht="15.75" thickBot="1" x14ac:dyDescent="0.3">
      <c r="A280" s="6" t="s">
        <v>52</v>
      </c>
      <c r="B280" s="23">
        <v>0</v>
      </c>
      <c r="C280" s="23">
        <v>0</v>
      </c>
      <c r="D280" s="46">
        <f>SUM(B280:C280)</f>
        <v>0</v>
      </c>
      <c r="E280" s="9">
        <f>(D280/D$281)*100</f>
        <v>0</v>
      </c>
    </row>
    <row r="281" spans="1:5" ht="15.75" thickBot="1" x14ac:dyDescent="0.3">
      <c r="A281" s="3" t="s">
        <v>4</v>
      </c>
      <c r="B281" s="4">
        <f>SUM(B278:B280)</f>
        <v>12</v>
      </c>
      <c r="C281" s="4">
        <f t="shared" ref="C281:D281" si="18">SUM(C278:C280)</f>
        <v>147</v>
      </c>
      <c r="D281" s="4">
        <f t="shared" si="18"/>
        <v>159</v>
      </c>
      <c r="E281" s="16">
        <f>SUM(E278:E280)</f>
        <v>100</v>
      </c>
    </row>
    <row r="282" spans="1:5" ht="12.75" customHeight="1" x14ac:dyDescent="0.25">
      <c r="A282" s="97" t="s">
        <v>111</v>
      </c>
      <c r="B282" s="97"/>
      <c r="C282" s="97"/>
      <c r="D282" s="97"/>
      <c r="E282" s="97"/>
    </row>
    <row r="283" spans="1:5" ht="12.75" customHeight="1" x14ac:dyDescent="0.25">
      <c r="A283" s="33"/>
      <c r="B283" s="33"/>
      <c r="C283" s="33"/>
      <c r="D283" s="33"/>
      <c r="E283" s="33"/>
    </row>
    <row r="284" spans="1:5" ht="12.75" customHeight="1" x14ac:dyDescent="0.25">
      <c r="A284" s="33"/>
      <c r="B284" s="33"/>
      <c r="C284" s="33"/>
      <c r="D284" s="33"/>
      <c r="E284" s="33"/>
    </row>
    <row r="285" spans="1:5" ht="12.75" customHeight="1" x14ac:dyDescent="0.25">
      <c r="A285" s="33"/>
      <c r="B285" s="33"/>
      <c r="C285" s="33"/>
      <c r="D285" s="33"/>
      <c r="E285" s="33"/>
    </row>
    <row r="286" spans="1:5" ht="12.75" customHeight="1" x14ac:dyDescent="0.25">
      <c r="A286" s="33"/>
      <c r="B286" s="33"/>
      <c r="C286" s="33"/>
      <c r="D286" s="33"/>
      <c r="E286" s="33"/>
    </row>
    <row r="287" spans="1:5" ht="12.75" customHeight="1" x14ac:dyDescent="0.25">
      <c r="A287" s="33"/>
      <c r="B287" s="33"/>
      <c r="C287" s="33"/>
      <c r="D287" s="33"/>
      <c r="E287" s="33"/>
    </row>
    <row r="288" spans="1:5" ht="12.75" customHeight="1" x14ac:dyDescent="0.25">
      <c r="A288" s="33"/>
      <c r="B288" s="33"/>
      <c r="C288" s="33"/>
      <c r="D288" s="33"/>
      <c r="E288" s="33"/>
    </row>
    <row r="289" spans="1:5" ht="12.75" customHeight="1" x14ac:dyDescent="0.25">
      <c r="A289" s="33"/>
      <c r="B289" s="33"/>
      <c r="C289" s="33"/>
      <c r="D289" s="33"/>
      <c r="E289" s="33"/>
    </row>
    <row r="290" spans="1:5" ht="12.75" customHeight="1" x14ac:dyDescent="0.25">
      <c r="A290" s="33"/>
      <c r="B290" s="33"/>
      <c r="C290" s="33"/>
      <c r="D290" s="33"/>
      <c r="E290" s="33"/>
    </row>
    <row r="291" spans="1:5" ht="15.75" customHeight="1" x14ac:dyDescent="0.25">
      <c r="A291" s="33"/>
      <c r="B291" s="33"/>
      <c r="C291" s="33"/>
      <c r="D291" s="33"/>
      <c r="E291" s="33"/>
    </row>
    <row r="292" spans="1:5" ht="15.75" customHeight="1" x14ac:dyDescent="0.25">
      <c r="A292" s="33"/>
      <c r="B292" s="33"/>
      <c r="C292" s="33"/>
      <c r="D292" s="33"/>
      <c r="E292" s="33"/>
    </row>
    <row r="293" spans="1:5" ht="15.75" customHeight="1" x14ac:dyDescent="0.25">
      <c r="A293" s="33"/>
      <c r="B293" s="33"/>
      <c r="C293" s="33"/>
      <c r="D293" s="33"/>
      <c r="E293" s="33"/>
    </row>
    <row r="294" spans="1:5" ht="15.75" customHeight="1" x14ac:dyDescent="0.25">
      <c r="A294" s="33"/>
      <c r="B294" s="33"/>
      <c r="C294" s="33"/>
      <c r="D294" s="33"/>
      <c r="E294" s="33"/>
    </row>
    <row r="295" spans="1:5" ht="15" x14ac:dyDescent="0.25"/>
    <row r="296" spans="1:5" ht="27" customHeight="1" x14ac:dyDescent="0.25">
      <c r="A296" s="102" t="s">
        <v>112</v>
      </c>
      <c r="B296" s="102"/>
      <c r="C296" s="102"/>
      <c r="D296" s="102"/>
      <c r="E296" s="102"/>
    </row>
    <row r="297" spans="1:5" ht="15.75" thickBot="1" x14ac:dyDescent="0.3">
      <c r="A297" s="33"/>
      <c r="B297" s="33"/>
      <c r="C297" s="33"/>
      <c r="D297" s="33"/>
      <c r="E297" s="33"/>
    </row>
    <row r="298" spans="1:5" ht="15.75" thickBot="1" x14ac:dyDescent="0.3">
      <c r="A298" s="3" t="s">
        <v>113</v>
      </c>
      <c r="B298" s="4" t="s">
        <v>2</v>
      </c>
      <c r="C298" s="4" t="s">
        <v>3</v>
      </c>
      <c r="D298" s="4" t="s">
        <v>4</v>
      </c>
      <c r="E298" s="5" t="s">
        <v>5</v>
      </c>
    </row>
    <row r="299" spans="1:5" ht="15" x14ac:dyDescent="0.25">
      <c r="A299" s="62" t="s">
        <v>114</v>
      </c>
      <c r="B299" s="28">
        <v>0</v>
      </c>
      <c r="C299" s="28">
        <v>4</v>
      </c>
      <c r="D299" s="8">
        <f>SUM(B299:C299)</f>
        <v>4</v>
      </c>
      <c r="E299" s="9">
        <f t="shared" ref="E299:E309" si="19">(D299/D$310)*100</f>
        <v>2.5157232704402519</v>
      </c>
    </row>
    <row r="300" spans="1:5" ht="15" x14ac:dyDescent="0.25">
      <c r="A300" s="63" t="s">
        <v>115</v>
      </c>
      <c r="B300" s="37">
        <v>2</v>
      </c>
      <c r="C300" s="37">
        <v>23</v>
      </c>
      <c r="D300" s="12">
        <f>SUM(B300:C300)</f>
        <v>25</v>
      </c>
      <c r="E300" s="13">
        <f t="shared" si="19"/>
        <v>15.723270440251572</v>
      </c>
    </row>
    <row r="301" spans="1:5" ht="15" x14ac:dyDescent="0.25">
      <c r="A301" s="62" t="s">
        <v>116</v>
      </c>
      <c r="B301" s="28">
        <v>5</v>
      </c>
      <c r="C301" s="28">
        <v>20</v>
      </c>
      <c r="D301" s="14">
        <f t="shared" ref="D301:D309" si="20">SUM(B301:C301)</f>
        <v>25</v>
      </c>
      <c r="E301" s="9">
        <f t="shared" si="19"/>
        <v>15.723270440251572</v>
      </c>
    </row>
    <row r="302" spans="1:5" ht="15" x14ac:dyDescent="0.25">
      <c r="A302" s="63" t="s">
        <v>117</v>
      </c>
      <c r="B302" s="37">
        <v>0</v>
      </c>
      <c r="C302" s="37">
        <v>8</v>
      </c>
      <c r="D302" s="12">
        <f t="shared" si="20"/>
        <v>8</v>
      </c>
      <c r="E302" s="13">
        <f t="shared" si="19"/>
        <v>5.0314465408805038</v>
      </c>
    </row>
    <row r="303" spans="1:5" ht="15" x14ac:dyDescent="0.25">
      <c r="A303" s="62" t="s">
        <v>118</v>
      </c>
      <c r="B303" s="28">
        <v>0</v>
      </c>
      <c r="C303" s="28">
        <v>0</v>
      </c>
      <c r="D303" s="14">
        <f t="shared" si="20"/>
        <v>0</v>
      </c>
      <c r="E303" s="9">
        <f t="shared" si="19"/>
        <v>0</v>
      </c>
    </row>
    <row r="304" spans="1:5" ht="15" x14ac:dyDescent="0.25">
      <c r="A304" s="63" t="s">
        <v>119</v>
      </c>
      <c r="B304" s="37">
        <v>0</v>
      </c>
      <c r="C304" s="37">
        <v>0</v>
      </c>
      <c r="D304" s="12">
        <f t="shared" si="20"/>
        <v>0</v>
      </c>
      <c r="E304" s="13">
        <f t="shared" si="19"/>
        <v>0</v>
      </c>
    </row>
    <row r="305" spans="1:5" ht="15" x14ac:dyDescent="0.25">
      <c r="A305" s="62" t="s">
        <v>120</v>
      </c>
      <c r="B305" s="28">
        <v>0</v>
      </c>
      <c r="C305" s="28">
        <v>0</v>
      </c>
      <c r="D305" s="14">
        <f t="shared" si="20"/>
        <v>0</v>
      </c>
      <c r="E305" s="9">
        <f t="shared" si="19"/>
        <v>0</v>
      </c>
    </row>
    <row r="306" spans="1:5" ht="15" x14ac:dyDescent="0.25">
      <c r="A306" s="63" t="s">
        <v>121</v>
      </c>
      <c r="B306" s="37">
        <v>0</v>
      </c>
      <c r="C306" s="37">
        <v>0</v>
      </c>
      <c r="D306" s="12">
        <f t="shared" si="20"/>
        <v>0</v>
      </c>
      <c r="E306" s="13">
        <f t="shared" si="19"/>
        <v>0</v>
      </c>
    </row>
    <row r="307" spans="1:5" ht="15" x14ac:dyDescent="0.25">
      <c r="A307" s="62" t="s">
        <v>122</v>
      </c>
      <c r="B307" s="28">
        <v>0</v>
      </c>
      <c r="C307" s="28">
        <v>0</v>
      </c>
      <c r="D307" s="14">
        <f t="shared" si="20"/>
        <v>0</v>
      </c>
      <c r="E307" s="9">
        <f t="shared" si="19"/>
        <v>0</v>
      </c>
    </row>
    <row r="308" spans="1:5" ht="15" x14ac:dyDescent="0.25">
      <c r="A308" s="63" t="s">
        <v>96</v>
      </c>
      <c r="B308" s="37">
        <v>4</v>
      </c>
      <c r="C308" s="37">
        <v>67</v>
      </c>
      <c r="D308" s="12">
        <f t="shared" si="20"/>
        <v>71</v>
      </c>
      <c r="E308" s="13">
        <f t="shared" si="19"/>
        <v>44.654088050314463</v>
      </c>
    </row>
    <row r="309" spans="1:5" ht="15.75" thickBot="1" x14ac:dyDescent="0.3">
      <c r="A309" s="62" t="s">
        <v>123</v>
      </c>
      <c r="B309" s="28">
        <v>1</v>
      </c>
      <c r="C309" s="28">
        <v>25</v>
      </c>
      <c r="D309" s="14">
        <f t="shared" si="20"/>
        <v>26</v>
      </c>
      <c r="E309" s="9">
        <f t="shared" si="19"/>
        <v>16.352201257861633</v>
      </c>
    </row>
    <row r="310" spans="1:5" ht="15.75" thickBot="1" x14ac:dyDescent="0.3">
      <c r="A310" s="3" t="s">
        <v>4</v>
      </c>
      <c r="B310" s="4">
        <f>SUM(B299:B309)</f>
        <v>12</v>
      </c>
      <c r="C310" s="4">
        <f>SUM(C299:C309)</f>
        <v>147</v>
      </c>
      <c r="D310" s="4">
        <f>SUM(D299:D309)</f>
        <v>159</v>
      </c>
      <c r="E310" s="16">
        <f>SUM(E299:E309)</f>
        <v>100</v>
      </c>
    </row>
    <row r="311" spans="1:5" ht="15" x14ac:dyDescent="0.25">
      <c r="A311" s="97" t="s">
        <v>124</v>
      </c>
      <c r="B311" s="97"/>
      <c r="C311" s="97"/>
      <c r="D311" s="97"/>
      <c r="E311" s="97"/>
    </row>
    <row r="312" spans="1:5" ht="15" x14ac:dyDescent="0.25">
      <c r="A312" s="33"/>
      <c r="B312" s="33"/>
      <c r="C312" s="33"/>
      <c r="D312" s="33"/>
      <c r="E312" s="33"/>
    </row>
    <row r="313" spans="1:5" ht="15" x14ac:dyDescent="0.25">
      <c r="A313" s="33"/>
      <c r="B313" s="33"/>
      <c r="C313" s="33"/>
      <c r="D313" s="33"/>
      <c r="E313" s="33"/>
    </row>
    <row r="314" spans="1:5" ht="15" x14ac:dyDescent="0.25">
      <c r="A314" s="33"/>
      <c r="B314" s="33"/>
      <c r="C314" s="33"/>
      <c r="D314" s="33"/>
      <c r="E314" s="33"/>
    </row>
    <row r="315" spans="1:5" ht="15" x14ac:dyDescent="0.25">
      <c r="A315" s="33"/>
      <c r="B315" s="33"/>
      <c r="C315" s="33"/>
      <c r="D315" s="33"/>
      <c r="E315" s="33"/>
    </row>
    <row r="316" spans="1:5" ht="15" x14ac:dyDescent="0.25">
      <c r="A316" s="33"/>
      <c r="B316" s="33"/>
      <c r="C316" s="33"/>
      <c r="D316" s="33"/>
      <c r="E316" s="33"/>
    </row>
    <row r="317" spans="1:5" ht="15" x14ac:dyDescent="0.25">
      <c r="A317" s="33"/>
      <c r="B317" s="33"/>
      <c r="C317" s="33"/>
      <c r="D317" s="33"/>
      <c r="E317" s="33"/>
    </row>
    <row r="318" spans="1:5" ht="15" x14ac:dyDescent="0.25">
      <c r="A318" s="33"/>
      <c r="B318" s="33"/>
      <c r="C318" s="33"/>
      <c r="D318" s="33"/>
      <c r="E318" s="33"/>
    </row>
    <row r="319" spans="1:5" ht="15" x14ac:dyDescent="0.25">
      <c r="A319" s="33"/>
      <c r="B319" s="33"/>
      <c r="C319" s="33"/>
      <c r="D319" s="33"/>
      <c r="E319" s="33"/>
    </row>
    <row r="320" spans="1:5" ht="15" x14ac:dyDescent="0.25">
      <c r="A320" s="33"/>
      <c r="B320" s="33"/>
      <c r="C320" s="33"/>
      <c r="D320" s="33"/>
      <c r="E320" s="33"/>
    </row>
    <row r="321" spans="1:5" ht="15" x14ac:dyDescent="0.25">
      <c r="A321" s="33"/>
      <c r="B321" s="33"/>
      <c r="C321" s="33"/>
      <c r="D321" s="33"/>
      <c r="E321" s="33"/>
    </row>
    <row r="322" spans="1:5" ht="15" x14ac:dyDescent="0.25">
      <c r="A322" s="33"/>
      <c r="B322" s="33"/>
      <c r="C322" s="33"/>
      <c r="D322" s="33"/>
      <c r="E322" s="33"/>
    </row>
    <row r="323" spans="1:5" ht="15" x14ac:dyDescent="0.25">
      <c r="A323" s="33"/>
      <c r="B323" s="33"/>
      <c r="C323" s="33"/>
      <c r="D323" s="33"/>
      <c r="E323" s="33"/>
    </row>
    <row r="324" spans="1:5" ht="15" x14ac:dyDescent="0.25">
      <c r="A324" s="33"/>
      <c r="B324" s="33"/>
      <c r="C324" s="33"/>
      <c r="D324" s="33"/>
      <c r="E324" s="33"/>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38.25" customHeight="1" x14ac:dyDescent="0.25">
      <c r="A331" s="94" t="s">
        <v>125</v>
      </c>
      <c r="B331" s="94"/>
      <c r="C331" s="94"/>
      <c r="D331" s="94"/>
      <c r="E331" s="94"/>
    </row>
    <row r="332" spans="1:5" ht="15.75" thickBot="1" x14ac:dyDescent="0.3"/>
    <row r="333" spans="1:5" ht="15.75" thickBot="1" x14ac:dyDescent="0.3">
      <c r="A333" s="3" t="s">
        <v>126</v>
      </c>
      <c r="B333" s="4" t="s">
        <v>2</v>
      </c>
      <c r="C333" s="4" t="s">
        <v>3</v>
      </c>
      <c r="D333" s="4" t="s">
        <v>4</v>
      </c>
      <c r="E333" s="5" t="s">
        <v>5</v>
      </c>
    </row>
    <row r="334" spans="1:5" ht="15" x14ac:dyDescent="0.25">
      <c r="A334" s="64" t="s">
        <v>127</v>
      </c>
      <c r="B334" s="28">
        <v>3</v>
      </c>
      <c r="C334" s="28">
        <v>58</v>
      </c>
      <c r="D334" s="65">
        <f>SUM(B334:C334)</f>
        <v>61</v>
      </c>
      <c r="E334" s="9">
        <f t="shared" ref="E334:E343" si="21">(D334/D$344)*100</f>
        <v>38.364779874213838</v>
      </c>
    </row>
    <row r="335" spans="1:5" ht="15" x14ac:dyDescent="0.25">
      <c r="A335" s="66" t="s">
        <v>128</v>
      </c>
      <c r="B335" s="37">
        <v>0</v>
      </c>
      <c r="C335" s="37">
        <v>2</v>
      </c>
      <c r="D335" s="67">
        <f>SUM(B335:C335)</f>
        <v>2</v>
      </c>
      <c r="E335" s="13">
        <f t="shared" si="21"/>
        <v>1.257861635220126</v>
      </c>
    </row>
    <row r="336" spans="1:5" ht="15" x14ac:dyDescent="0.25">
      <c r="A336" s="64" t="s">
        <v>129</v>
      </c>
      <c r="B336" s="28">
        <v>0</v>
      </c>
      <c r="C336" s="28">
        <v>33</v>
      </c>
      <c r="D336" s="68">
        <f t="shared" ref="D336:D343" si="22">SUM(B336:C336)</f>
        <v>33</v>
      </c>
      <c r="E336" s="9">
        <f t="shared" si="21"/>
        <v>20.754716981132077</v>
      </c>
    </row>
    <row r="337" spans="1:5" ht="15" x14ac:dyDescent="0.25">
      <c r="A337" s="66" t="s">
        <v>130</v>
      </c>
      <c r="B337" s="37">
        <v>0</v>
      </c>
      <c r="C337" s="37">
        <v>15</v>
      </c>
      <c r="D337" s="67">
        <f t="shared" si="22"/>
        <v>15</v>
      </c>
      <c r="E337" s="13">
        <f t="shared" si="21"/>
        <v>9.433962264150944</v>
      </c>
    </row>
    <row r="338" spans="1:5" ht="24.75" customHeight="1" x14ac:dyDescent="0.25">
      <c r="A338" s="64" t="s">
        <v>131</v>
      </c>
      <c r="B338" s="28">
        <v>0</v>
      </c>
      <c r="C338" s="28">
        <v>0</v>
      </c>
      <c r="D338" s="68">
        <f t="shared" si="22"/>
        <v>0</v>
      </c>
      <c r="E338" s="9">
        <f t="shared" si="21"/>
        <v>0</v>
      </c>
    </row>
    <row r="339" spans="1:5" ht="15" x14ac:dyDescent="0.25">
      <c r="A339" s="66" t="s">
        <v>132</v>
      </c>
      <c r="B339" s="37">
        <v>0</v>
      </c>
      <c r="C339" s="37">
        <v>0</v>
      </c>
      <c r="D339" s="67">
        <f t="shared" si="22"/>
        <v>0</v>
      </c>
      <c r="E339" s="13">
        <f>(D339/D$344)*100</f>
        <v>0</v>
      </c>
    </row>
    <row r="340" spans="1:5" ht="25.5" x14ac:dyDescent="0.25">
      <c r="A340" s="64" t="s">
        <v>133</v>
      </c>
      <c r="B340" s="28">
        <v>5</v>
      </c>
      <c r="C340" s="28">
        <v>12</v>
      </c>
      <c r="D340" s="68">
        <f t="shared" si="22"/>
        <v>17</v>
      </c>
      <c r="E340" s="9">
        <f t="shared" si="21"/>
        <v>10.691823899371069</v>
      </c>
    </row>
    <row r="341" spans="1:5" ht="15" x14ac:dyDescent="0.25">
      <c r="A341" s="69" t="s">
        <v>134</v>
      </c>
      <c r="B341" s="37">
        <v>0</v>
      </c>
      <c r="C341" s="37">
        <v>2</v>
      </c>
      <c r="D341" s="67">
        <f t="shared" si="22"/>
        <v>2</v>
      </c>
      <c r="E341" s="13">
        <f t="shared" si="21"/>
        <v>1.257861635220126</v>
      </c>
    </row>
    <row r="342" spans="1:5" ht="15" x14ac:dyDescent="0.25">
      <c r="A342" s="64" t="s">
        <v>135</v>
      </c>
      <c r="B342" s="28">
        <v>0</v>
      </c>
      <c r="C342" s="28">
        <v>0</v>
      </c>
      <c r="D342" s="68">
        <f t="shared" si="22"/>
        <v>0</v>
      </c>
      <c r="E342" s="9">
        <f t="shared" si="21"/>
        <v>0</v>
      </c>
    </row>
    <row r="343" spans="1:5" s="70" customFormat="1" ht="15.75" thickBot="1" x14ac:dyDescent="0.3">
      <c r="A343" s="63" t="s">
        <v>52</v>
      </c>
      <c r="B343" s="37">
        <v>4</v>
      </c>
      <c r="C343" s="37">
        <v>25</v>
      </c>
      <c r="D343" s="67">
        <f t="shared" si="22"/>
        <v>29</v>
      </c>
      <c r="E343" s="13">
        <f t="shared" si="21"/>
        <v>18.238993710691823</v>
      </c>
    </row>
    <row r="344" spans="1:5" s="70" customFormat="1" ht="15.75" thickBot="1" x14ac:dyDescent="0.3">
      <c r="A344" s="3" t="s">
        <v>4</v>
      </c>
      <c r="B344" s="41">
        <f>SUM(B334:B343)</f>
        <v>12</v>
      </c>
      <c r="C344" s="41">
        <f>SUM(C334:C343)</f>
        <v>147</v>
      </c>
      <c r="D344" s="4">
        <f>SUM(D334:D343)</f>
        <v>159</v>
      </c>
      <c r="E344" s="5">
        <f>SUM(E334:E343)</f>
        <v>100</v>
      </c>
    </row>
    <row r="345" spans="1:5" s="70" customFormat="1" ht="15" x14ac:dyDescent="0.25">
      <c r="A345" s="95" t="s">
        <v>136</v>
      </c>
      <c r="B345" s="95"/>
      <c r="C345" s="95"/>
      <c r="D345" s="95"/>
      <c r="E345" s="95"/>
    </row>
    <row r="346" spans="1:5" s="70" customFormat="1" ht="15" x14ac:dyDescent="0.25">
      <c r="A346" s="71"/>
      <c r="B346" s="71"/>
      <c r="C346" s="71"/>
      <c r="D346" s="71"/>
      <c r="E346" s="71"/>
    </row>
    <row r="347" spans="1:5" s="70" customFormat="1" ht="15" x14ac:dyDescent="0.25">
      <c r="A347" s="71"/>
      <c r="B347" s="71"/>
      <c r="C347" s="71"/>
      <c r="D347" s="71"/>
      <c r="E347" s="71"/>
    </row>
    <row r="348" spans="1:5" s="70" customFormat="1" ht="15" x14ac:dyDescent="0.25">
      <c r="A348" s="71"/>
      <c r="B348" s="71"/>
      <c r="C348" s="71"/>
      <c r="D348" s="71"/>
      <c r="E348" s="71"/>
    </row>
    <row r="349" spans="1:5" s="70" customFormat="1" ht="15" x14ac:dyDescent="0.25">
      <c r="A349" s="71"/>
      <c r="B349" s="71"/>
      <c r="C349" s="71"/>
      <c r="D349" s="71"/>
      <c r="E349" s="71"/>
    </row>
    <row r="350" spans="1:5" s="70" customFormat="1" ht="15" x14ac:dyDescent="0.25">
      <c r="A350" s="71"/>
      <c r="B350" s="71"/>
      <c r="C350" s="71"/>
      <c r="D350" s="71"/>
      <c r="E350" s="71"/>
    </row>
    <row r="351" spans="1:5" s="70" customFormat="1" ht="15" x14ac:dyDescent="0.25">
      <c r="A351" s="71"/>
      <c r="B351" s="71"/>
      <c r="C351" s="71"/>
      <c r="D351" s="71"/>
      <c r="E351" s="71"/>
    </row>
    <row r="352" spans="1:5" s="70" customFormat="1" ht="15" x14ac:dyDescent="0.25">
      <c r="A352" s="71"/>
      <c r="B352" s="71"/>
      <c r="C352" s="71"/>
      <c r="D352" s="71"/>
      <c r="E352" s="71"/>
    </row>
    <row r="353" spans="1:5" s="70" customFormat="1" ht="15" x14ac:dyDescent="0.25">
      <c r="A353" s="71"/>
      <c r="B353" s="71"/>
      <c r="C353" s="71"/>
      <c r="D353" s="71"/>
      <c r="E353" s="71"/>
    </row>
    <row r="354" spans="1:5" s="70" customFormat="1" ht="15" x14ac:dyDescent="0.25">
      <c r="A354" s="71"/>
      <c r="B354" s="71"/>
      <c r="C354" s="71"/>
      <c r="D354" s="71"/>
      <c r="E354" s="71"/>
    </row>
    <row r="355" spans="1:5" s="70" customFormat="1" ht="15" x14ac:dyDescent="0.25">
      <c r="A355" s="71"/>
      <c r="B355" s="71"/>
      <c r="C355" s="71"/>
      <c r="D355" s="71"/>
      <c r="E355" s="71"/>
    </row>
    <row r="356" spans="1:5" s="70" customFormat="1" ht="15" x14ac:dyDescent="0.25">
      <c r="A356" s="71"/>
      <c r="B356" s="71"/>
      <c r="C356" s="71"/>
      <c r="D356" s="71"/>
      <c r="E356" s="71"/>
    </row>
    <row r="357" spans="1:5" s="70" customFormat="1" ht="15" x14ac:dyDescent="0.25">
      <c r="A357" s="71"/>
      <c r="B357" s="71"/>
      <c r="C357" s="71"/>
      <c r="D357" s="71"/>
      <c r="E357" s="71"/>
    </row>
    <row r="358" spans="1:5" s="70" customFormat="1" ht="15" x14ac:dyDescent="0.25">
      <c r="A358" s="71"/>
      <c r="B358" s="71"/>
      <c r="C358" s="71"/>
      <c r="D358" s="71"/>
      <c r="E358" s="71"/>
    </row>
    <row r="359" spans="1:5" s="70" customFormat="1" ht="15" x14ac:dyDescent="0.25">
      <c r="A359" s="72"/>
      <c r="B359" s="71"/>
      <c r="C359" s="71"/>
      <c r="D359" s="72"/>
      <c r="E359" s="72"/>
    </row>
    <row r="360" spans="1:5" s="70" customFormat="1" ht="15" x14ac:dyDescent="0.25">
      <c r="A360" s="72"/>
      <c r="B360" s="71"/>
      <c r="C360" s="71"/>
      <c r="D360" s="72"/>
      <c r="E360" s="72"/>
    </row>
    <row r="361" spans="1:5" s="70" customFormat="1" ht="15" x14ac:dyDescent="0.25">
      <c r="A361" s="72"/>
      <c r="B361" s="71"/>
      <c r="C361" s="71"/>
      <c r="D361" s="72"/>
      <c r="E361" s="72"/>
    </row>
    <row r="362" spans="1:5" s="70" customFormat="1" ht="15" x14ac:dyDescent="0.25">
      <c r="A362" s="72"/>
      <c r="B362" s="71"/>
      <c r="C362" s="71"/>
      <c r="D362" s="72"/>
      <c r="E362" s="72"/>
    </row>
    <row r="363" spans="1:5" s="70" customFormat="1" ht="15" x14ac:dyDescent="0.25">
      <c r="A363" s="72"/>
      <c r="B363" s="71"/>
      <c r="C363" s="71"/>
      <c r="D363" s="72"/>
      <c r="E363" s="72"/>
    </row>
    <row r="364" spans="1:5" s="70" customFormat="1" ht="15" x14ac:dyDescent="0.25">
      <c r="A364" s="72"/>
      <c r="B364" s="71"/>
      <c r="C364" s="71"/>
      <c r="D364" s="72"/>
      <c r="E364" s="72"/>
    </row>
    <row r="365" spans="1:5" s="70" customFormat="1" ht="51" customHeight="1" x14ac:dyDescent="0.25">
      <c r="A365" s="96" t="s">
        <v>183</v>
      </c>
      <c r="B365" s="96"/>
      <c r="C365" s="96"/>
      <c r="D365" s="96"/>
      <c r="E365" s="96"/>
    </row>
    <row r="366" spans="1:5" s="70" customFormat="1" ht="15.75" thickBot="1" x14ac:dyDescent="0.3">
      <c r="E366" s="73"/>
    </row>
    <row r="367" spans="1:5" s="70" customFormat="1" ht="15.75" thickBot="1" x14ac:dyDescent="0.3">
      <c r="A367" s="3" t="s">
        <v>137</v>
      </c>
      <c r="B367" s="4" t="s">
        <v>2</v>
      </c>
      <c r="C367" s="4" t="s">
        <v>3</v>
      </c>
      <c r="D367" s="4" t="s">
        <v>4</v>
      </c>
      <c r="E367" s="5" t="s">
        <v>5</v>
      </c>
    </row>
    <row r="368" spans="1:5" s="70" customFormat="1" ht="15" x14ac:dyDescent="0.25">
      <c r="A368" s="74" t="s">
        <v>138</v>
      </c>
      <c r="B368" s="28">
        <v>1</v>
      </c>
      <c r="C368" s="28">
        <v>20</v>
      </c>
      <c r="D368" s="8">
        <f>SUM(B368:C368)</f>
        <v>21</v>
      </c>
      <c r="E368" s="9">
        <f t="shared" ref="E368:E376" si="23">(D368/D$377)*100</f>
        <v>13.20754716981132</v>
      </c>
    </row>
    <row r="369" spans="1:5" s="70" customFormat="1" ht="15" x14ac:dyDescent="0.25">
      <c r="A369" s="66" t="s">
        <v>139</v>
      </c>
      <c r="B369" s="37">
        <v>6</v>
      </c>
      <c r="C369" s="37">
        <v>37</v>
      </c>
      <c r="D369" s="12">
        <f>SUM(B369:C369)</f>
        <v>43</v>
      </c>
      <c r="E369" s="13">
        <f t="shared" si="23"/>
        <v>27.044025157232703</v>
      </c>
    </row>
    <row r="370" spans="1:5" s="70" customFormat="1" ht="15" x14ac:dyDescent="0.25">
      <c r="A370" s="64" t="s">
        <v>140</v>
      </c>
      <c r="B370" s="28">
        <v>3</v>
      </c>
      <c r="C370" s="28">
        <v>28</v>
      </c>
      <c r="D370" s="14">
        <f t="shared" ref="D370:D376" si="24">SUM(B370:C370)</f>
        <v>31</v>
      </c>
      <c r="E370" s="9">
        <f t="shared" si="23"/>
        <v>19.49685534591195</v>
      </c>
    </row>
    <row r="371" spans="1:5" s="70" customFormat="1" ht="15" x14ac:dyDescent="0.25">
      <c r="A371" s="66" t="s">
        <v>141</v>
      </c>
      <c r="B371" s="37">
        <v>0</v>
      </c>
      <c r="C371" s="37">
        <v>20</v>
      </c>
      <c r="D371" s="12">
        <f t="shared" si="24"/>
        <v>20</v>
      </c>
      <c r="E371" s="13">
        <f t="shared" si="23"/>
        <v>12.578616352201259</v>
      </c>
    </row>
    <row r="372" spans="1:5" s="70" customFormat="1" ht="15" x14ac:dyDescent="0.25">
      <c r="A372" s="64" t="s">
        <v>142</v>
      </c>
      <c r="B372" s="28">
        <v>0</v>
      </c>
      <c r="C372" s="28">
        <v>9</v>
      </c>
      <c r="D372" s="14">
        <f t="shared" si="24"/>
        <v>9</v>
      </c>
      <c r="E372" s="9">
        <f t="shared" si="23"/>
        <v>5.6603773584905666</v>
      </c>
    </row>
    <row r="373" spans="1:5" s="70" customFormat="1" ht="15" x14ac:dyDescent="0.25">
      <c r="A373" s="66" t="s">
        <v>143</v>
      </c>
      <c r="B373" s="37">
        <v>0</v>
      </c>
      <c r="C373" s="37">
        <v>8</v>
      </c>
      <c r="D373" s="12">
        <f t="shared" si="24"/>
        <v>8</v>
      </c>
      <c r="E373" s="13">
        <f t="shared" si="23"/>
        <v>5.0314465408805038</v>
      </c>
    </row>
    <row r="374" spans="1:5" s="70" customFormat="1" ht="15" x14ac:dyDescent="0.25">
      <c r="A374" s="64" t="s">
        <v>144</v>
      </c>
      <c r="B374" s="28">
        <v>0</v>
      </c>
      <c r="C374" s="28">
        <v>0</v>
      </c>
      <c r="D374" s="14">
        <f t="shared" si="24"/>
        <v>0</v>
      </c>
      <c r="E374" s="9">
        <f t="shared" si="23"/>
        <v>0</v>
      </c>
    </row>
    <row r="375" spans="1:5" s="70" customFormat="1" ht="15" x14ac:dyDescent="0.25">
      <c r="A375" s="66" t="s">
        <v>37</v>
      </c>
      <c r="B375" s="37">
        <v>0</v>
      </c>
      <c r="C375" s="37">
        <v>1</v>
      </c>
      <c r="D375" s="12">
        <f t="shared" si="24"/>
        <v>1</v>
      </c>
      <c r="E375" s="13">
        <f t="shared" si="23"/>
        <v>0.62893081761006298</v>
      </c>
    </row>
    <row r="376" spans="1:5" s="70" customFormat="1" ht="15.75" thickBot="1" x14ac:dyDescent="0.3">
      <c r="A376" s="62" t="s">
        <v>52</v>
      </c>
      <c r="B376" s="28">
        <v>2</v>
      </c>
      <c r="C376" s="28">
        <v>24</v>
      </c>
      <c r="D376" s="14">
        <f t="shared" si="24"/>
        <v>26</v>
      </c>
      <c r="E376" s="9">
        <f t="shared" si="23"/>
        <v>16.352201257861633</v>
      </c>
    </row>
    <row r="377" spans="1:5" s="70" customFormat="1" ht="15.75" thickBot="1" x14ac:dyDescent="0.3">
      <c r="A377" s="3" t="s">
        <v>4</v>
      </c>
      <c r="B377" s="4">
        <f>SUM(B368:B376)</f>
        <v>12</v>
      </c>
      <c r="C377" s="4">
        <f>SUM(C368:C376)</f>
        <v>147</v>
      </c>
      <c r="D377" s="4">
        <f>SUM(D368:D376)</f>
        <v>159</v>
      </c>
      <c r="E377" s="5">
        <f>SUM(E368:E376)</f>
        <v>100</v>
      </c>
    </row>
    <row r="378" spans="1:5" s="70" customFormat="1" ht="15" x14ac:dyDescent="0.25">
      <c r="A378" s="97" t="s">
        <v>145</v>
      </c>
      <c r="B378" s="97"/>
      <c r="C378" s="97"/>
      <c r="D378" s="97"/>
      <c r="E378" s="97"/>
    </row>
    <row r="379" spans="1:5" s="70" customFormat="1" ht="15" x14ac:dyDescent="0.25">
      <c r="A379" s="33"/>
      <c r="B379" s="33"/>
      <c r="C379" s="33"/>
      <c r="D379" s="33"/>
      <c r="E379" s="33"/>
    </row>
    <row r="380" spans="1:5" s="70" customFormat="1" ht="15" x14ac:dyDescent="0.25">
      <c r="A380" s="33"/>
      <c r="B380" s="33"/>
      <c r="C380" s="33"/>
      <c r="D380" s="33"/>
      <c r="E380" s="33"/>
    </row>
    <row r="381" spans="1:5" s="70" customFormat="1" ht="15" x14ac:dyDescent="0.25">
      <c r="A381" s="33"/>
      <c r="B381" s="33"/>
      <c r="C381" s="33"/>
      <c r="D381" s="33"/>
      <c r="E381" s="33"/>
    </row>
    <row r="382" spans="1:5" s="70" customFormat="1" ht="15" x14ac:dyDescent="0.25">
      <c r="A382" s="33"/>
      <c r="B382" s="33"/>
      <c r="C382" s="33"/>
      <c r="D382" s="33"/>
      <c r="E382" s="33"/>
    </row>
    <row r="383" spans="1:5" s="70" customFormat="1" ht="15" x14ac:dyDescent="0.25">
      <c r="A383" s="33"/>
      <c r="B383" s="33"/>
      <c r="C383" s="33"/>
      <c r="D383" s="33"/>
      <c r="E383" s="33"/>
    </row>
    <row r="384" spans="1:5" s="70" customFormat="1" ht="15" x14ac:dyDescent="0.25">
      <c r="A384" s="33"/>
      <c r="B384" s="33"/>
      <c r="C384" s="33"/>
      <c r="D384" s="33"/>
      <c r="E384" s="33"/>
    </row>
    <row r="385" spans="1:5" s="70" customFormat="1" ht="15" x14ac:dyDescent="0.25">
      <c r="A385" s="33"/>
      <c r="B385" s="33"/>
      <c r="C385" s="33"/>
      <c r="D385" s="33"/>
      <c r="E385" s="33"/>
    </row>
    <row r="386" spans="1:5" s="70" customFormat="1" ht="15" x14ac:dyDescent="0.25">
      <c r="A386" s="33"/>
      <c r="B386" s="33"/>
      <c r="C386" s="33"/>
      <c r="D386" s="33"/>
      <c r="E386" s="33"/>
    </row>
    <row r="387" spans="1:5" s="70" customFormat="1" ht="15" x14ac:dyDescent="0.25">
      <c r="A387" s="33"/>
      <c r="B387" s="33"/>
      <c r="C387" s="33"/>
      <c r="D387" s="33"/>
      <c r="E387" s="33"/>
    </row>
    <row r="388" spans="1:5" s="70" customFormat="1" ht="15" x14ac:dyDescent="0.25">
      <c r="A388" s="33"/>
      <c r="B388" s="33"/>
      <c r="C388" s="33"/>
      <c r="D388" s="33"/>
      <c r="E388" s="33"/>
    </row>
    <row r="389" spans="1:5" s="70" customFormat="1" ht="15" x14ac:dyDescent="0.25">
      <c r="A389" s="33"/>
      <c r="B389" s="33"/>
      <c r="C389" s="33"/>
      <c r="D389" s="33"/>
      <c r="E389" s="33"/>
    </row>
    <row r="390" spans="1:5" s="70" customFormat="1" ht="15" x14ac:dyDescent="0.25">
      <c r="A390" s="33"/>
      <c r="B390" s="33"/>
      <c r="C390" s="33"/>
      <c r="D390" s="33"/>
      <c r="E390" s="33"/>
    </row>
    <row r="391" spans="1:5" s="70" customFormat="1" ht="15" x14ac:dyDescent="0.25">
      <c r="A391" s="33"/>
      <c r="B391" s="33"/>
      <c r="C391" s="33"/>
      <c r="D391" s="33"/>
      <c r="E391" s="33"/>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ht="15.75" thickBot="1" x14ac:dyDescent="0.3">
      <c r="A400" s="70"/>
      <c r="B400" s="70"/>
      <c r="C400" s="70"/>
      <c r="D400" s="70"/>
      <c r="E400" s="73"/>
    </row>
    <row r="401" spans="1:6" ht="15.75" thickBot="1" x14ac:dyDescent="0.3">
      <c r="A401" s="3" t="s">
        <v>18</v>
      </c>
      <c r="B401" s="75" t="s">
        <v>2</v>
      </c>
      <c r="C401" s="75" t="s">
        <v>3</v>
      </c>
      <c r="D401" s="75" t="s">
        <v>148</v>
      </c>
      <c r="E401" s="5" t="s">
        <v>5</v>
      </c>
    </row>
    <row r="402" spans="1:6" ht="15" x14ac:dyDescent="0.25">
      <c r="A402" s="76" t="s">
        <v>173</v>
      </c>
      <c r="B402" s="35">
        <v>8</v>
      </c>
      <c r="C402" s="35">
        <v>89</v>
      </c>
      <c r="D402" s="35">
        <f>SUM(B402:C402)</f>
        <v>97</v>
      </c>
      <c r="E402" s="9">
        <f>(D402/D$405)*100</f>
        <v>61.0062893081761</v>
      </c>
      <c r="F402" s="70"/>
    </row>
    <row r="403" spans="1:6" ht="15" x14ac:dyDescent="0.25">
      <c r="A403" s="77" t="s">
        <v>174</v>
      </c>
      <c r="B403" s="31">
        <v>2</v>
      </c>
      <c r="C403" s="31">
        <v>51</v>
      </c>
      <c r="D403" s="78">
        <f>SUM(B403:C403)</f>
        <v>53</v>
      </c>
      <c r="E403" s="32">
        <f>(D403/D$405)*100</f>
        <v>33.333333333333329</v>
      </c>
      <c r="F403" s="70"/>
    </row>
    <row r="404" spans="1:6" ht="15.75" thickBot="1" x14ac:dyDescent="0.3">
      <c r="A404" s="89" t="s">
        <v>175</v>
      </c>
      <c r="B404" s="14">
        <v>2</v>
      </c>
      <c r="C404" s="14">
        <v>7</v>
      </c>
      <c r="D404" s="39">
        <f>SUM(B404:C404)</f>
        <v>9</v>
      </c>
      <c r="E404" s="90">
        <f>(D404/D$405)*100</f>
        <v>5.6603773584905666</v>
      </c>
      <c r="F404" s="70"/>
    </row>
    <row r="405" spans="1:6" ht="15.75" thickBot="1" x14ac:dyDescent="0.3">
      <c r="A405" s="3" t="s">
        <v>4</v>
      </c>
      <c r="B405" s="4">
        <f>B402+B403</f>
        <v>10</v>
      </c>
      <c r="C405" s="4">
        <f>SUM(C402:C404)</f>
        <v>147</v>
      </c>
      <c r="D405" s="4">
        <f>SUM(D402:D404)</f>
        <v>159</v>
      </c>
      <c r="E405" s="16">
        <f>SUM(E402:E404)</f>
        <v>100</v>
      </c>
      <c r="F405" s="70"/>
    </row>
    <row r="406" spans="1:6" ht="15" x14ac:dyDescent="0.25">
      <c r="A406" s="98" t="s">
        <v>151</v>
      </c>
      <c r="B406" s="98"/>
      <c r="C406" s="98"/>
      <c r="D406" s="98"/>
      <c r="E406" s="98"/>
      <c r="F406" s="70"/>
    </row>
    <row r="407" spans="1:6" ht="15" x14ac:dyDescent="0.25">
      <c r="A407" s="79"/>
      <c r="B407" s="79"/>
      <c r="C407" s="79"/>
      <c r="D407" s="79"/>
      <c r="E407" s="79"/>
      <c r="F407" s="70"/>
    </row>
    <row r="408" spans="1:6" ht="15" x14ac:dyDescent="0.25">
      <c r="A408" s="79"/>
      <c r="B408" s="79"/>
      <c r="C408" s="79"/>
      <c r="D408" s="79"/>
      <c r="E408" s="79"/>
      <c r="F408" s="70"/>
    </row>
    <row r="409" spans="1:6" ht="15" x14ac:dyDescent="0.25">
      <c r="A409" s="79"/>
      <c r="B409" s="79"/>
      <c r="C409" s="79"/>
      <c r="D409" s="79"/>
      <c r="E409" s="79"/>
      <c r="F409" s="70"/>
    </row>
    <row r="410" spans="1:6" ht="15" x14ac:dyDescent="0.25">
      <c r="A410" s="79"/>
      <c r="B410" s="79"/>
      <c r="C410" s="79"/>
      <c r="D410" s="79"/>
      <c r="E410" s="79"/>
      <c r="F410" s="70"/>
    </row>
    <row r="411" spans="1:6" ht="15" x14ac:dyDescent="0.25">
      <c r="A411" s="79"/>
      <c r="B411" s="79"/>
      <c r="C411" s="79"/>
      <c r="D411" s="79"/>
      <c r="E411" s="79"/>
      <c r="F411" s="70"/>
    </row>
    <row r="412" spans="1:6" ht="15" x14ac:dyDescent="0.25">
      <c r="A412" s="79"/>
      <c r="B412" s="79"/>
      <c r="C412" s="79"/>
      <c r="D412" s="79"/>
      <c r="E412" s="79"/>
      <c r="F412" s="70"/>
    </row>
    <row r="413" spans="1:6" ht="15" x14ac:dyDescent="0.25">
      <c r="A413" s="79"/>
      <c r="B413" s="79"/>
      <c r="C413" s="79"/>
      <c r="D413" s="79"/>
      <c r="E413" s="79"/>
      <c r="F413" s="70"/>
    </row>
    <row r="414" spans="1:6" ht="15" x14ac:dyDescent="0.25">
      <c r="A414" s="79"/>
      <c r="B414" s="79"/>
      <c r="C414" s="79"/>
      <c r="D414" s="79"/>
      <c r="E414" s="79"/>
      <c r="F414" s="70"/>
    </row>
    <row r="415" spans="1:6" ht="15" x14ac:dyDescent="0.25">
      <c r="A415" s="79"/>
      <c r="B415" s="79"/>
      <c r="C415" s="79"/>
      <c r="D415" s="79"/>
      <c r="E415" s="79"/>
      <c r="F415" s="70"/>
    </row>
    <row r="416" spans="1:6" ht="15" x14ac:dyDescent="0.25">
      <c r="A416" s="79"/>
      <c r="B416" s="79"/>
      <c r="C416" s="79"/>
      <c r="D416" s="79"/>
      <c r="E416" s="79"/>
      <c r="F416" s="70"/>
    </row>
    <row r="417" spans="1:6" ht="15" x14ac:dyDescent="0.25">
      <c r="A417" s="79"/>
      <c r="B417" s="79"/>
      <c r="C417" s="79"/>
      <c r="D417" s="79"/>
      <c r="E417" s="79"/>
      <c r="F417" s="70"/>
    </row>
    <row r="418" spans="1:6" ht="15" x14ac:dyDescent="0.25">
      <c r="A418" s="79"/>
      <c r="B418" s="79"/>
      <c r="C418" s="79"/>
      <c r="D418" s="79"/>
      <c r="E418" s="79"/>
      <c r="F418" s="70"/>
    </row>
    <row r="419" spans="1:6" ht="15" x14ac:dyDescent="0.25">
      <c r="A419" s="70"/>
      <c r="B419" s="8"/>
      <c r="C419" s="8"/>
      <c r="D419" s="8"/>
      <c r="E419" s="73"/>
      <c r="F419" s="70"/>
    </row>
    <row r="420" spans="1:6" ht="36.75" customHeight="1" x14ac:dyDescent="0.25">
      <c r="A420" s="93"/>
      <c r="B420" s="93"/>
      <c r="C420" s="93"/>
      <c r="D420" s="93"/>
      <c r="E420" s="93"/>
      <c r="F420" s="70"/>
    </row>
    <row r="421" spans="1:6" ht="12.75" customHeight="1" x14ac:dyDescent="0.25"/>
    <row r="422" spans="1:6" ht="12.75" customHeight="1" x14ac:dyDescent="0.25"/>
    <row r="423" spans="1:6" ht="12.75" hidden="1" customHeight="1" x14ac:dyDescent="0.25"/>
    <row r="424" spans="1:6" ht="12.75" hidden="1" customHeight="1" x14ac:dyDescent="0.25"/>
    <row r="425" spans="1:6" ht="12.75" hidden="1" customHeight="1" x14ac:dyDescent="0.25"/>
    <row r="426" spans="1:6" ht="12.75" hidden="1" customHeight="1" x14ac:dyDescent="0.25"/>
    <row r="427" spans="1:6" ht="12.75" hidden="1" customHeight="1" x14ac:dyDescent="0.25"/>
    <row r="428" spans="1:6" ht="12.75" hidden="1" customHeight="1" x14ac:dyDescent="0.25"/>
    <row r="429" spans="1:6" ht="12.75" hidden="1" customHeight="1" x14ac:dyDescent="0.25"/>
    <row r="430" spans="1:6" ht="12.75" hidden="1" customHeight="1" x14ac:dyDescent="0.25"/>
    <row r="431" spans="1:6" ht="12.75" hidden="1" customHeight="1" x14ac:dyDescent="0.25"/>
    <row r="432" spans="1:6" ht="12.75" hidden="1" customHeight="1" x14ac:dyDescent="0.25"/>
    <row r="433" ht="12.75" hidden="1" customHeight="1" x14ac:dyDescent="0.25"/>
    <row r="434" ht="12.75" hidden="1" customHeight="1" x14ac:dyDescent="0.25"/>
    <row r="435" ht="12.75" hidden="1" customHeight="1" x14ac:dyDescent="0.25"/>
    <row r="436" ht="12.75" hidden="1" customHeight="1" x14ac:dyDescent="0.25"/>
    <row r="437" ht="12.75" hidden="1" customHeight="1" x14ac:dyDescent="0.25"/>
    <row r="438" ht="12.75" hidden="1" customHeight="1" x14ac:dyDescent="0.25"/>
    <row r="439" ht="12.75" hidden="1" customHeight="1" x14ac:dyDescent="0.25"/>
    <row r="440" ht="12.75" hidden="1" customHeight="1" x14ac:dyDescent="0.25"/>
    <row r="441" ht="12.75" hidden="1" customHeight="1" x14ac:dyDescent="0.25"/>
    <row r="442" ht="12.75" hidden="1" customHeight="1" x14ac:dyDescent="0.25"/>
    <row r="443" ht="12.75" hidden="1" customHeight="1" x14ac:dyDescent="0.25"/>
    <row r="444" ht="12.75" hidden="1" customHeight="1" x14ac:dyDescent="0.25"/>
    <row r="445" ht="12.75" hidden="1" customHeight="1" x14ac:dyDescent="0.25"/>
    <row r="446" ht="12.75" hidden="1" customHeight="1" x14ac:dyDescent="0.25"/>
    <row r="447" ht="12.75" hidden="1" customHeight="1" x14ac:dyDescent="0.25"/>
    <row r="448" ht="12.75" hidden="1" customHeight="1" x14ac:dyDescent="0.25"/>
    <row r="449" ht="12.75" hidden="1" customHeight="1" x14ac:dyDescent="0.25"/>
    <row r="450" ht="12.75" hidden="1" customHeight="1" x14ac:dyDescent="0.25"/>
    <row r="451" ht="12.75" hidden="1" customHeight="1" x14ac:dyDescent="0.25"/>
    <row r="452" ht="12.75" hidden="1" customHeight="1" x14ac:dyDescent="0.25"/>
    <row r="453" ht="12.75" hidden="1" customHeight="1" x14ac:dyDescent="0.25"/>
    <row r="454" ht="12.75" hidden="1" customHeight="1" x14ac:dyDescent="0.25"/>
    <row r="455" ht="12.75" hidden="1" customHeight="1" x14ac:dyDescent="0.25"/>
    <row r="456" ht="12.75" hidden="1" customHeight="1" x14ac:dyDescent="0.25"/>
    <row r="457" ht="12.75" hidden="1" customHeight="1" x14ac:dyDescent="0.25"/>
    <row r="458" ht="12.75" hidden="1" customHeight="1" x14ac:dyDescent="0.25"/>
    <row r="459" ht="12.75" hidden="1" customHeight="1" x14ac:dyDescent="0.25"/>
    <row r="460" ht="12.75" hidden="1" customHeight="1" x14ac:dyDescent="0.25"/>
    <row r="461" ht="12.75" hidden="1" customHeight="1" x14ac:dyDescent="0.25"/>
    <row r="462" ht="12.75" hidden="1" customHeight="1" x14ac:dyDescent="0.25"/>
    <row r="463" ht="12.75" hidden="1" customHeight="1" x14ac:dyDescent="0.25"/>
    <row r="464" ht="12.75" hidden="1" customHeight="1" x14ac:dyDescent="0.25"/>
    <row r="465" ht="12.75" hidden="1" customHeight="1" x14ac:dyDescent="0.25"/>
    <row r="466" ht="12.75" hidden="1" customHeight="1" x14ac:dyDescent="0.25"/>
    <row r="467" ht="12.75" hidden="1" customHeight="1" x14ac:dyDescent="0.25"/>
    <row r="468" ht="12.75" hidden="1" customHeight="1" x14ac:dyDescent="0.25"/>
    <row r="469" ht="12.75" hidden="1" customHeight="1" x14ac:dyDescent="0.25"/>
    <row r="470" ht="12.75" hidden="1" customHeight="1" x14ac:dyDescent="0.25"/>
    <row r="471" ht="12.75" hidden="1" customHeight="1" x14ac:dyDescent="0.25"/>
    <row r="472" ht="12.75" hidden="1" customHeight="1" x14ac:dyDescent="0.25"/>
    <row r="473" ht="12.75" hidden="1" customHeight="1" x14ac:dyDescent="0.25"/>
    <row r="474" ht="12.75" hidden="1" customHeight="1" x14ac:dyDescent="0.25"/>
    <row r="475" ht="12.75" hidden="1" customHeight="1" x14ac:dyDescent="0.25"/>
    <row r="476" ht="12.75" hidden="1" customHeight="1" x14ac:dyDescent="0.25"/>
    <row r="477" ht="12.75" hidden="1" customHeight="1" x14ac:dyDescent="0.25"/>
    <row r="478" ht="12.75" hidden="1" customHeight="1" x14ac:dyDescent="0.25"/>
    <row r="479" ht="12.75" hidden="1" customHeight="1" x14ac:dyDescent="0.25"/>
    <row r="480" ht="12.75" hidden="1" customHeight="1" x14ac:dyDescent="0.25"/>
    <row r="481" ht="12.75" hidden="1" customHeight="1" x14ac:dyDescent="0.25"/>
    <row r="482" ht="12.75" hidden="1" customHeight="1" x14ac:dyDescent="0.25"/>
    <row r="483" ht="12.75" hidden="1" customHeight="1" x14ac:dyDescent="0.25"/>
    <row r="484" ht="12.75" hidden="1" customHeight="1" x14ac:dyDescent="0.25"/>
    <row r="485" ht="12.75" hidden="1" customHeight="1" x14ac:dyDescent="0.25"/>
    <row r="486" ht="12.75" hidden="1" customHeight="1" x14ac:dyDescent="0.25"/>
    <row r="487" ht="12.75" hidden="1" customHeight="1" x14ac:dyDescent="0.25"/>
    <row r="488" ht="12.75" hidden="1" customHeight="1" x14ac:dyDescent="0.25"/>
    <row r="489" ht="12.75" hidden="1" customHeight="1" x14ac:dyDescent="0.25"/>
    <row r="490" ht="12.75" customHeight="1" x14ac:dyDescent="0.25"/>
    <row r="491" ht="12.75" customHeight="1" x14ac:dyDescent="0.25"/>
    <row r="492" ht="12.75" customHeight="1" x14ac:dyDescent="0.25"/>
    <row r="493" ht="12.75" customHeight="1" x14ac:dyDescent="0.25"/>
    <row r="494" ht="12.75" customHeight="1" x14ac:dyDescent="0.25"/>
  </sheetData>
  <mergeCells count="30">
    <mergeCell ref="A143:E143"/>
    <mergeCell ref="A4:E4"/>
    <mergeCell ref="A5:E5"/>
    <mergeCell ref="A6:E6"/>
    <mergeCell ref="A11:E11"/>
    <mergeCell ref="A28:E28"/>
    <mergeCell ref="A52:E52"/>
    <mergeCell ref="A66:E66"/>
    <mergeCell ref="A83:E83"/>
    <mergeCell ref="A99:E99"/>
    <mergeCell ref="A116:E116"/>
    <mergeCell ref="A126:E126"/>
    <mergeCell ref="A311:E311"/>
    <mergeCell ref="A155:E155"/>
    <mergeCell ref="A186:E186"/>
    <mergeCell ref="A202:E202"/>
    <mergeCell ref="A214:E214"/>
    <mergeCell ref="A230:E230"/>
    <mergeCell ref="A245:E245"/>
    <mergeCell ref="A261:E261"/>
    <mergeCell ref="A273:E273"/>
    <mergeCell ref="A275:E275"/>
    <mergeCell ref="A282:E282"/>
    <mergeCell ref="A296:E296"/>
    <mergeCell ref="A420:E420"/>
    <mergeCell ref="A331:E331"/>
    <mergeCell ref="A345:E345"/>
    <mergeCell ref="A365:E365"/>
    <mergeCell ref="A378:E378"/>
    <mergeCell ref="A406:E40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zoomScale="120" zoomScaleNormal="120" workbookViewId="0">
      <selection activeCell="E446" sqref="E446"/>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180</v>
      </c>
      <c r="B4" s="103"/>
      <c r="C4" s="103"/>
      <c r="D4" s="103"/>
      <c r="E4" s="103"/>
    </row>
    <row r="5" spans="1:13" ht="40.5" customHeight="1" x14ac:dyDescent="0.25">
      <c r="A5" s="94" t="s">
        <v>178</v>
      </c>
      <c r="B5" s="94"/>
      <c r="C5" s="94"/>
      <c r="D5" s="94"/>
      <c r="E5" s="9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0</v>
      </c>
      <c r="D9" s="8">
        <f>SUM(B9:C9)</f>
        <v>0</v>
      </c>
      <c r="E9" s="9">
        <f>(D9/D$15)*100</f>
        <v>0</v>
      </c>
      <c r="G9" s="10"/>
    </row>
    <row r="10" spans="1:13" ht="15" x14ac:dyDescent="0.25">
      <c r="A10" s="92" t="s">
        <v>7</v>
      </c>
      <c r="B10" s="12">
        <v>0</v>
      </c>
      <c r="C10" s="12">
        <v>0</v>
      </c>
      <c r="D10" s="12">
        <f>SUM(B10:C10)</f>
        <v>0</v>
      </c>
      <c r="E10" s="13">
        <f>(D10/D$15)*100</f>
        <v>0</v>
      </c>
      <c r="G10" s="10"/>
    </row>
    <row r="11" spans="1:13" ht="15" x14ac:dyDescent="0.25">
      <c r="A11" s="6" t="s">
        <v>8</v>
      </c>
      <c r="B11" s="8">
        <v>7</v>
      </c>
      <c r="C11" s="8">
        <v>367</v>
      </c>
      <c r="D11" s="14">
        <f>SUM(B11:C11)</f>
        <v>374</v>
      </c>
      <c r="E11" s="9">
        <f>(D11/D$15)*100</f>
        <v>44.10377358490566</v>
      </c>
      <c r="G11" s="10"/>
      <c r="L11" s="15"/>
      <c r="M11" s="10"/>
    </row>
    <row r="12" spans="1:13" ht="15" x14ac:dyDescent="0.25">
      <c r="A12" s="11" t="s">
        <v>9</v>
      </c>
      <c r="B12" s="12">
        <v>2</v>
      </c>
      <c r="C12" s="12">
        <v>76</v>
      </c>
      <c r="D12" s="12">
        <f t="shared" ref="D12:D14" si="0">SUM(B12:C12)</f>
        <v>78</v>
      </c>
      <c r="E12" s="13">
        <f>(D12/D$15)*100</f>
        <v>9.1981132075471699</v>
      </c>
      <c r="G12" s="10"/>
      <c r="L12" s="15"/>
      <c r="M12" s="10"/>
    </row>
    <row r="13" spans="1:13" ht="15.75" thickBot="1" x14ac:dyDescent="0.3">
      <c r="A13" s="6" t="s">
        <v>10</v>
      </c>
      <c r="B13" s="8">
        <v>10</v>
      </c>
      <c r="C13" s="8">
        <v>386</v>
      </c>
      <c r="D13" s="14">
        <f t="shared" si="0"/>
        <v>396</v>
      </c>
      <c r="E13" s="9">
        <f>(D13/D$15)*100</f>
        <v>46.698113207547173</v>
      </c>
      <c r="L13" s="15"/>
      <c r="M13" s="10"/>
    </row>
    <row r="14" spans="1:13" ht="15.75" thickBot="1" x14ac:dyDescent="0.3">
      <c r="A14" s="11" t="s">
        <v>11</v>
      </c>
      <c r="B14" s="12">
        <v>0</v>
      </c>
      <c r="C14" s="12">
        <v>0</v>
      </c>
      <c r="D14" s="12">
        <f t="shared" si="0"/>
        <v>0</v>
      </c>
      <c r="E14" s="13">
        <f t="shared" ref="E14" si="1">(D14/D$15)*100</f>
        <v>0</v>
      </c>
      <c r="L14" s="15"/>
      <c r="M14" s="10"/>
    </row>
    <row r="15" spans="1:13" ht="15.75" thickBot="1" x14ac:dyDescent="0.3">
      <c r="A15" s="3" t="s">
        <v>4</v>
      </c>
      <c r="B15" s="4">
        <f>SUM(B9:B14)</f>
        <v>19</v>
      </c>
      <c r="C15" s="4">
        <f>SUM(C9:C14)</f>
        <v>829</v>
      </c>
      <c r="D15" s="4">
        <f>SUM(D9:D14)</f>
        <v>848</v>
      </c>
      <c r="E15" s="16">
        <f>SUM(E9:E14)</f>
        <v>100</v>
      </c>
      <c r="L15" s="15"/>
      <c r="M15" s="10"/>
    </row>
    <row r="16" spans="1:13" ht="15" x14ac:dyDescent="0.25">
      <c r="A16" s="105" t="s">
        <v>12</v>
      </c>
      <c r="B16" s="105"/>
      <c r="C16" s="105"/>
      <c r="D16" s="105"/>
      <c r="E16" s="105"/>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4" t="s">
        <v>13</v>
      </c>
      <c r="B33" s="94"/>
      <c r="C33" s="94"/>
      <c r="D33" s="94"/>
      <c r="E33" s="94"/>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2</v>
      </c>
      <c r="C36" s="12">
        <v>76</v>
      </c>
      <c r="D36" s="12">
        <f>SUM(B36:C36)</f>
        <v>78</v>
      </c>
      <c r="E36" s="18">
        <f>(D36/D$47)*100</f>
        <v>9.1981132075471699</v>
      </c>
      <c r="L36" s="15"/>
      <c r="M36" s="10"/>
    </row>
    <row r="37" spans="1:14" ht="15" x14ac:dyDescent="0.25">
      <c r="A37" s="19" t="s">
        <v>16</v>
      </c>
      <c r="B37" s="8">
        <v>7</v>
      </c>
      <c r="C37" s="8">
        <v>367</v>
      </c>
      <c r="D37" s="8">
        <f>SUM(B37:C37)</f>
        <v>374</v>
      </c>
      <c r="E37" s="20">
        <f t="shared" ref="E37:E46" si="2">(D37/D$47)*100</f>
        <v>44.10377358490566</v>
      </c>
    </row>
    <row r="38" spans="1:14" ht="15" x14ac:dyDescent="0.25">
      <c r="A38" s="17" t="s">
        <v>17</v>
      </c>
      <c r="B38" s="12">
        <v>10</v>
      </c>
      <c r="C38" s="12">
        <v>386</v>
      </c>
      <c r="D38" s="12">
        <f>SUM(B38:C38)</f>
        <v>396</v>
      </c>
      <c r="E38" s="18">
        <f t="shared" si="2"/>
        <v>46.698113207547173</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0</v>
      </c>
      <c r="C46" s="12">
        <v>0</v>
      </c>
      <c r="D46" s="12">
        <v>0</v>
      </c>
      <c r="E46" s="18">
        <f t="shared" si="2"/>
        <v>0</v>
      </c>
    </row>
    <row r="47" spans="1:14" ht="15.75" thickBot="1" x14ac:dyDescent="0.3">
      <c r="A47" s="3" t="s">
        <v>4</v>
      </c>
      <c r="B47" s="4">
        <f>SUM(B36:B46)</f>
        <v>19</v>
      </c>
      <c r="C47" s="4">
        <f>SUM(C36:C46)</f>
        <v>829</v>
      </c>
      <c r="D47" s="4">
        <f>SUM(D36:D46)</f>
        <v>848</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4" t="s">
        <v>27</v>
      </c>
      <c r="B65" s="94"/>
      <c r="C65" s="94"/>
      <c r="D65" s="94"/>
      <c r="E65" s="94"/>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1</v>
      </c>
      <c r="C68" s="8">
        <v>21</v>
      </c>
      <c r="D68" s="8">
        <f>SUM(B68:C68)</f>
        <v>22</v>
      </c>
      <c r="E68" s="20">
        <f>(D68/D$47)*100</f>
        <v>2.5943396226415096</v>
      </c>
      <c r="L68" s="10"/>
      <c r="N68" s="24"/>
    </row>
    <row r="69" spans="1:14" ht="15" x14ac:dyDescent="0.25">
      <c r="A69" s="17" t="s">
        <v>30</v>
      </c>
      <c r="B69" s="12">
        <v>2</v>
      </c>
      <c r="C69" s="12">
        <v>4</v>
      </c>
      <c r="D69" s="12">
        <f>SUM(B69:C69)</f>
        <v>6</v>
      </c>
      <c r="E69" s="18">
        <f t="shared" ref="E69:E77" si="3">(D69/D$47)*100</f>
        <v>0.70754716981132082</v>
      </c>
      <c r="L69" s="10"/>
      <c r="N69" s="24"/>
    </row>
    <row r="70" spans="1:14" ht="15" x14ac:dyDescent="0.25">
      <c r="A70" s="21" t="s">
        <v>31</v>
      </c>
      <c r="B70" s="8">
        <v>6</v>
      </c>
      <c r="C70" s="8">
        <v>301</v>
      </c>
      <c r="D70" s="14">
        <f t="shared" ref="D70:D77" si="4">SUM(B70:C70)</f>
        <v>307</v>
      </c>
      <c r="E70" s="20">
        <f t="shared" si="3"/>
        <v>36.202830188679243</v>
      </c>
      <c r="L70" s="10"/>
      <c r="N70" s="24"/>
    </row>
    <row r="71" spans="1:14" ht="15" x14ac:dyDescent="0.25">
      <c r="A71" s="17" t="s">
        <v>32</v>
      </c>
      <c r="B71" s="12">
        <v>1</v>
      </c>
      <c r="C71" s="12">
        <v>10</v>
      </c>
      <c r="D71" s="12">
        <f t="shared" si="4"/>
        <v>11</v>
      </c>
      <c r="E71" s="18">
        <f t="shared" si="3"/>
        <v>1.2971698113207548</v>
      </c>
      <c r="L71" s="10"/>
      <c r="N71" s="24"/>
    </row>
    <row r="72" spans="1:14" ht="15" x14ac:dyDescent="0.25">
      <c r="A72" s="21" t="s">
        <v>33</v>
      </c>
      <c r="B72" s="14">
        <v>0</v>
      </c>
      <c r="C72" s="14">
        <v>1</v>
      </c>
      <c r="D72" s="14">
        <f t="shared" si="4"/>
        <v>1</v>
      </c>
      <c r="E72" s="20">
        <f t="shared" si="3"/>
        <v>0.11792452830188679</v>
      </c>
      <c r="L72" s="10"/>
      <c r="N72" s="24"/>
    </row>
    <row r="73" spans="1:14" ht="15" x14ac:dyDescent="0.25">
      <c r="A73" s="17" t="s">
        <v>34</v>
      </c>
      <c r="B73" s="12">
        <v>0</v>
      </c>
      <c r="C73" s="12">
        <v>3</v>
      </c>
      <c r="D73" s="12">
        <f t="shared" si="4"/>
        <v>3</v>
      </c>
      <c r="E73" s="18">
        <f t="shared" si="3"/>
        <v>0.35377358490566041</v>
      </c>
      <c r="L73" s="10"/>
      <c r="N73" s="24"/>
    </row>
    <row r="74" spans="1:14" ht="15" x14ac:dyDescent="0.25">
      <c r="A74" s="21" t="s">
        <v>35</v>
      </c>
      <c r="B74" s="14">
        <v>0</v>
      </c>
      <c r="C74" s="14">
        <v>4</v>
      </c>
      <c r="D74" s="14">
        <f t="shared" si="4"/>
        <v>4</v>
      </c>
      <c r="E74" s="20">
        <f t="shared" si="3"/>
        <v>0.47169811320754718</v>
      </c>
      <c r="L74" s="10"/>
    </row>
    <row r="75" spans="1:14" ht="15" x14ac:dyDescent="0.25">
      <c r="A75" s="17" t="s">
        <v>36</v>
      </c>
      <c r="B75" s="12">
        <v>0</v>
      </c>
      <c r="C75" s="12">
        <v>34</v>
      </c>
      <c r="D75" s="12">
        <f>SUM(B75:C75)</f>
        <v>34</v>
      </c>
      <c r="E75" s="18">
        <f t="shared" si="3"/>
        <v>4.0094339622641506</v>
      </c>
      <c r="L75" s="10"/>
    </row>
    <row r="76" spans="1:14" ht="15" x14ac:dyDescent="0.25">
      <c r="A76" s="21" t="s">
        <v>37</v>
      </c>
      <c r="B76" s="14">
        <v>0</v>
      </c>
      <c r="C76" s="14">
        <v>0</v>
      </c>
      <c r="D76" s="14">
        <f t="shared" si="4"/>
        <v>0</v>
      </c>
      <c r="E76" s="20">
        <f t="shared" si="3"/>
        <v>0</v>
      </c>
      <c r="F76" s="10"/>
      <c r="G76" s="10"/>
      <c r="L76" s="10"/>
    </row>
    <row r="77" spans="1:14" ht="15.75" thickBot="1" x14ac:dyDescent="0.3">
      <c r="A77" s="17" t="s">
        <v>25</v>
      </c>
      <c r="B77" s="12">
        <v>0</v>
      </c>
      <c r="C77" s="12">
        <v>18</v>
      </c>
      <c r="D77" s="12">
        <f t="shared" si="4"/>
        <v>18</v>
      </c>
      <c r="E77" s="18">
        <f t="shared" si="3"/>
        <v>2.1226415094339623</v>
      </c>
      <c r="F77" s="25"/>
      <c r="G77" s="25"/>
      <c r="H77" s="26"/>
      <c r="L77" s="10"/>
    </row>
    <row r="78" spans="1:14" ht="15.75" thickBot="1" x14ac:dyDescent="0.3">
      <c r="A78" s="3" t="s">
        <v>4</v>
      </c>
      <c r="B78" s="4">
        <f>SUM(B68:B77)</f>
        <v>10</v>
      </c>
      <c r="C78" s="4">
        <f>SUM(C68:C77)</f>
        <v>396</v>
      </c>
      <c r="D78" s="4">
        <f>SUM(D68:D77)</f>
        <v>406</v>
      </c>
      <c r="E78" s="16">
        <f>SUM(E68:E77)</f>
        <v>47.877358490566039</v>
      </c>
      <c r="F78" s="25"/>
      <c r="G78" s="25"/>
      <c r="H78" s="26"/>
    </row>
    <row r="79" spans="1:14" ht="15" x14ac:dyDescent="0.25">
      <c r="A79" s="106" t="s">
        <v>38</v>
      </c>
      <c r="B79" s="106"/>
      <c r="C79" s="106"/>
      <c r="D79" s="106"/>
      <c r="E79" s="106"/>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7" t="s">
        <v>39</v>
      </c>
      <c r="B96" s="107"/>
      <c r="C96" s="107"/>
      <c r="D96" s="107"/>
      <c r="E96" s="107"/>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7</v>
      </c>
      <c r="D99" s="8">
        <f>SUM(B99:C99)</f>
        <v>7</v>
      </c>
      <c r="E99" s="9">
        <f t="shared" ref="E99:E105" si="5">(D99/D$111)*100</f>
        <v>1.7241379310344827</v>
      </c>
      <c r="F99" s="25"/>
      <c r="G99" s="25"/>
      <c r="H99" s="26"/>
    </row>
    <row r="100" spans="1:14" ht="15" x14ac:dyDescent="0.25">
      <c r="A100" s="29" t="s">
        <v>42</v>
      </c>
      <c r="B100" s="30">
        <v>1</v>
      </c>
      <c r="C100" s="30">
        <v>50</v>
      </c>
      <c r="D100" s="31">
        <f>SUM(B100:C100)</f>
        <v>51</v>
      </c>
      <c r="E100" s="32">
        <f t="shared" si="5"/>
        <v>12.561576354679804</v>
      </c>
      <c r="F100" s="25"/>
      <c r="G100" s="25"/>
      <c r="H100" s="26"/>
    </row>
    <row r="101" spans="1:14" ht="15" x14ac:dyDescent="0.25">
      <c r="A101" s="6" t="s">
        <v>43</v>
      </c>
      <c r="B101" s="28">
        <v>1</v>
      </c>
      <c r="C101" s="28">
        <v>52</v>
      </c>
      <c r="D101" s="14">
        <f t="shared" ref="D101:D110" si="6">SUM(B101:C101)</f>
        <v>53</v>
      </c>
      <c r="E101" s="9">
        <f t="shared" si="5"/>
        <v>13.054187192118228</v>
      </c>
      <c r="F101" s="25"/>
      <c r="G101" s="25"/>
      <c r="H101" s="26"/>
    </row>
    <row r="102" spans="1:14" ht="15" x14ac:dyDescent="0.25">
      <c r="A102" s="29" t="s">
        <v>44</v>
      </c>
      <c r="B102" s="30">
        <v>1</v>
      </c>
      <c r="C102" s="30">
        <v>66</v>
      </c>
      <c r="D102" s="31">
        <f t="shared" si="6"/>
        <v>67</v>
      </c>
      <c r="E102" s="32">
        <f t="shared" si="5"/>
        <v>16.502463054187192</v>
      </c>
      <c r="F102" s="25"/>
      <c r="G102" s="26"/>
      <c r="H102" s="26"/>
      <c r="M102" s="10"/>
      <c r="N102" s="10"/>
    </row>
    <row r="103" spans="1:14" ht="15" x14ac:dyDescent="0.25">
      <c r="A103" s="6" t="s">
        <v>45</v>
      </c>
      <c r="B103" s="28">
        <v>1</v>
      </c>
      <c r="C103" s="28">
        <v>63</v>
      </c>
      <c r="D103" s="14">
        <f t="shared" si="6"/>
        <v>64</v>
      </c>
      <c r="E103" s="9">
        <f t="shared" si="5"/>
        <v>15.763546798029557</v>
      </c>
      <c r="F103" s="25"/>
      <c r="G103" s="26"/>
      <c r="H103" s="26"/>
      <c r="K103" s="10"/>
      <c r="L103" s="10"/>
      <c r="M103" s="10"/>
      <c r="N103" s="10"/>
    </row>
    <row r="104" spans="1:14" ht="15" x14ac:dyDescent="0.25">
      <c r="A104" s="29" t="s">
        <v>46</v>
      </c>
      <c r="B104" s="30">
        <v>1</v>
      </c>
      <c r="C104" s="30">
        <v>57</v>
      </c>
      <c r="D104" s="31">
        <f t="shared" si="6"/>
        <v>58</v>
      </c>
      <c r="E104" s="32">
        <f t="shared" si="5"/>
        <v>14.285714285714285</v>
      </c>
      <c r="F104" s="26"/>
      <c r="G104" s="26"/>
      <c r="H104" s="26"/>
      <c r="K104" s="10"/>
      <c r="L104" s="10"/>
      <c r="M104" s="10"/>
      <c r="N104" s="10"/>
    </row>
    <row r="105" spans="1:14" ht="15" x14ac:dyDescent="0.25">
      <c r="A105" s="6" t="s">
        <v>47</v>
      </c>
      <c r="B105" s="28">
        <v>0</v>
      </c>
      <c r="C105" s="28">
        <v>22</v>
      </c>
      <c r="D105" s="14">
        <f t="shared" si="6"/>
        <v>22</v>
      </c>
      <c r="E105" s="9">
        <f t="shared" si="5"/>
        <v>5.4187192118226601</v>
      </c>
      <c r="F105" s="25"/>
      <c r="G105" s="26"/>
      <c r="H105" s="26"/>
      <c r="K105" s="10"/>
      <c r="L105" s="10"/>
      <c r="M105" s="10"/>
      <c r="N105" s="10"/>
    </row>
    <row r="106" spans="1:14" ht="15" x14ac:dyDescent="0.25">
      <c r="A106" s="29" t="s">
        <v>48</v>
      </c>
      <c r="B106" s="30">
        <v>2</v>
      </c>
      <c r="C106" s="30">
        <v>32</v>
      </c>
      <c r="D106" s="31">
        <f t="shared" si="6"/>
        <v>34</v>
      </c>
      <c r="E106" s="32">
        <f>(D106/D$111)*100</f>
        <v>8.3743842364532011</v>
      </c>
      <c r="F106" s="26"/>
      <c r="G106" s="26"/>
      <c r="H106" s="26"/>
      <c r="K106" s="10"/>
      <c r="L106" s="10"/>
      <c r="M106" s="10"/>
      <c r="N106" s="10"/>
    </row>
    <row r="107" spans="1:14" ht="15" x14ac:dyDescent="0.25">
      <c r="A107" s="6" t="s">
        <v>49</v>
      </c>
      <c r="B107" s="28">
        <v>0</v>
      </c>
      <c r="C107" s="28">
        <v>16</v>
      </c>
      <c r="D107" s="14">
        <f>SUM(B107:C107)</f>
        <v>16</v>
      </c>
      <c r="E107" s="9">
        <f>(D107/D111)*100</f>
        <v>3.9408866995073892</v>
      </c>
      <c r="K107" s="10"/>
      <c r="L107" s="10"/>
    </row>
    <row r="108" spans="1:14" ht="15" x14ac:dyDescent="0.25">
      <c r="A108" s="29" t="s">
        <v>50</v>
      </c>
      <c r="B108" s="30">
        <v>2</v>
      </c>
      <c r="C108" s="30">
        <v>11</v>
      </c>
      <c r="D108" s="31">
        <f t="shared" si="6"/>
        <v>13</v>
      </c>
      <c r="E108" s="32">
        <f>(D108/D111)*100</f>
        <v>3.201970443349754</v>
      </c>
      <c r="K108" s="10"/>
      <c r="L108" s="10"/>
    </row>
    <row r="109" spans="1:14" ht="15" x14ac:dyDescent="0.25">
      <c r="A109" s="6" t="s">
        <v>51</v>
      </c>
      <c r="B109" s="28">
        <v>1</v>
      </c>
      <c r="C109" s="28">
        <v>10</v>
      </c>
      <c r="D109" s="14">
        <f t="shared" si="6"/>
        <v>11</v>
      </c>
      <c r="E109" s="9">
        <f>(D109/D111)*100</f>
        <v>2.7093596059113301</v>
      </c>
      <c r="K109" s="10"/>
      <c r="L109" s="10"/>
    </row>
    <row r="110" spans="1:14" ht="15.75" thickBot="1" x14ac:dyDescent="0.3">
      <c r="A110" s="29" t="s">
        <v>52</v>
      </c>
      <c r="B110" s="30">
        <v>0</v>
      </c>
      <c r="C110" s="30">
        <v>10</v>
      </c>
      <c r="D110" s="31">
        <f t="shared" si="6"/>
        <v>10</v>
      </c>
      <c r="E110" s="32">
        <f>(D110/D111)*100</f>
        <v>2.4630541871921183</v>
      </c>
      <c r="K110" s="10"/>
      <c r="L110" s="10"/>
    </row>
    <row r="111" spans="1:14" ht="15.75" thickBot="1" x14ac:dyDescent="0.3">
      <c r="A111" s="3" t="s">
        <v>4</v>
      </c>
      <c r="B111" s="4">
        <f>SUM(B99:B110)</f>
        <v>10</v>
      </c>
      <c r="C111" s="4">
        <f>SUM(C99:C110)</f>
        <v>396</v>
      </c>
      <c r="D111" s="4">
        <f>SUM(D99:D110)</f>
        <v>406</v>
      </c>
      <c r="E111" s="16">
        <f>SUM(E99:E110)</f>
        <v>99.999999999999986</v>
      </c>
      <c r="K111" s="10"/>
      <c r="L111" s="10"/>
    </row>
    <row r="112" spans="1:14" ht="15" x14ac:dyDescent="0.25">
      <c r="A112" s="97" t="s">
        <v>53</v>
      </c>
      <c r="B112" s="97"/>
      <c r="C112" s="97"/>
      <c r="D112" s="97"/>
      <c r="E112" s="97"/>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8" t="s">
        <v>54</v>
      </c>
      <c r="B129" s="108"/>
      <c r="C129" s="108"/>
      <c r="D129" s="108"/>
      <c r="E129" s="108"/>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c r="C132" s="28">
        <v>11</v>
      </c>
      <c r="D132" s="35">
        <f>SUM(B132:C132)</f>
        <v>11</v>
      </c>
      <c r="E132" s="9">
        <f t="shared" ref="E132:E137" si="7">(D132/D$138)*100</f>
        <v>2.7777777777777777</v>
      </c>
    </row>
    <row r="133" spans="1:5" ht="15" x14ac:dyDescent="0.25">
      <c r="A133" s="36" t="s">
        <v>57</v>
      </c>
      <c r="B133" s="37"/>
      <c r="C133" s="37">
        <v>62</v>
      </c>
      <c r="D133" s="38">
        <f>SUM(B133:C133)</f>
        <v>62</v>
      </c>
      <c r="E133" s="13">
        <f t="shared" si="7"/>
        <v>15.656565656565657</v>
      </c>
    </row>
    <row r="134" spans="1:5" ht="15" x14ac:dyDescent="0.25">
      <c r="A134" s="34" t="s">
        <v>58</v>
      </c>
      <c r="B134" s="28"/>
      <c r="C134" s="28">
        <v>166</v>
      </c>
      <c r="D134" s="39">
        <f t="shared" ref="D134:D137" si="8">SUM(B134:C134)</f>
        <v>166</v>
      </c>
      <c r="E134" s="9">
        <f t="shared" si="7"/>
        <v>41.919191919191917</v>
      </c>
    </row>
    <row r="135" spans="1:5" ht="15" x14ac:dyDescent="0.25">
      <c r="A135" s="36" t="s">
        <v>59</v>
      </c>
      <c r="B135" s="37"/>
      <c r="C135" s="37">
        <v>84</v>
      </c>
      <c r="D135" s="38">
        <f t="shared" si="8"/>
        <v>84</v>
      </c>
      <c r="E135" s="13">
        <f t="shared" si="7"/>
        <v>21.212121212121211</v>
      </c>
    </row>
    <row r="136" spans="1:5" ht="15" x14ac:dyDescent="0.25">
      <c r="A136" s="34" t="s">
        <v>60</v>
      </c>
      <c r="B136" s="28"/>
      <c r="C136" s="28">
        <v>53</v>
      </c>
      <c r="D136" s="39">
        <f t="shared" si="8"/>
        <v>53</v>
      </c>
      <c r="E136" s="9">
        <f t="shared" si="7"/>
        <v>13.383838383838384</v>
      </c>
    </row>
    <row r="137" spans="1:5" ht="15.75" thickBot="1" x14ac:dyDescent="0.3">
      <c r="A137" s="36" t="s">
        <v>61</v>
      </c>
      <c r="B137" s="37"/>
      <c r="C137" s="37">
        <v>20</v>
      </c>
      <c r="D137" s="38">
        <f t="shared" si="8"/>
        <v>20</v>
      </c>
      <c r="E137" s="13">
        <f t="shared" si="7"/>
        <v>5.0505050505050502</v>
      </c>
    </row>
    <row r="138" spans="1:5" ht="15.75" thickBot="1" x14ac:dyDescent="0.3">
      <c r="A138" s="3" t="s">
        <v>4</v>
      </c>
      <c r="B138" s="41">
        <f>SUM(B132:B137)</f>
        <v>0</v>
      </c>
      <c r="C138" s="41">
        <f>SUM(C132:C137)</f>
        <v>396</v>
      </c>
      <c r="D138" s="4">
        <f>SUM(D132:D137)</f>
        <v>396</v>
      </c>
      <c r="E138" s="5">
        <f>SUM(E132:E137)</f>
        <v>99.999999999999986</v>
      </c>
    </row>
    <row r="139" spans="1:5" ht="15" x14ac:dyDescent="0.25">
      <c r="A139" s="97" t="s">
        <v>62</v>
      </c>
      <c r="B139" s="97"/>
      <c r="C139" s="97"/>
      <c r="D139" s="97"/>
      <c r="E139" s="97"/>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4" t="s">
        <v>63</v>
      </c>
      <c r="B156" s="94"/>
      <c r="C156" s="94"/>
      <c r="D156" s="94"/>
      <c r="E156" s="94"/>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2</v>
      </c>
      <c r="C159" s="28">
        <v>79</v>
      </c>
      <c r="D159" s="43">
        <f>SUM(B159:C159)</f>
        <v>81</v>
      </c>
      <c r="E159" s="9">
        <f>(D159/D$167)*100</f>
        <v>19.950738916256157</v>
      </c>
    </row>
    <row r="160" spans="1:5" ht="15" x14ac:dyDescent="0.25">
      <c r="A160" s="44" t="s">
        <v>66</v>
      </c>
      <c r="B160" s="37">
        <v>4</v>
      </c>
      <c r="C160" s="37">
        <v>131</v>
      </c>
      <c r="D160" s="45">
        <f>SUM(B160:C160)</f>
        <v>135</v>
      </c>
      <c r="E160" s="13">
        <f t="shared" ref="E160:E166" si="9">(D160/D$167)*100</f>
        <v>33.251231527093594</v>
      </c>
    </row>
    <row r="161" spans="1:5" ht="15" x14ac:dyDescent="0.25">
      <c r="A161" s="42" t="s">
        <v>67</v>
      </c>
      <c r="B161" s="28">
        <v>1</v>
      </c>
      <c r="C161" s="28">
        <v>63</v>
      </c>
      <c r="D161" s="46">
        <f t="shared" ref="D161:D166" si="10">SUM(B161:C161)</f>
        <v>64</v>
      </c>
      <c r="E161" s="9">
        <f t="shared" si="9"/>
        <v>15.763546798029557</v>
      </c>
    </row>
    <row r="162" spans="1:5" ht="15" x14ac:dyDescent="0.25">
      <c r="A162" s="44" t="s">
        <v>68</v>
      </c>
      <c r="B162" s="37">
        <v>0</v>
      </c>
      <c r="C162" s="37">
        <v>13</v>
      </c>
      <c r="D162" s="45">
        <f t="shared" si="10"/>
        <v>13</v>
      </c>
      <c r="E162" s="13">
        <f t="shared" si="9"/>
        <v>3.201970443349754</v>
      </c>
    </row>
    <row r="163" spans="1:5" ht="15" x14ac:dyDescent="0.25">
      <c r="A163" s="42" t="s">
        <v>69</v>
      </c>
      <c r="B163" s="28">
        <v>0</v>
      </c>
      <c r="C163" s="28">
        <v>9</v>
      </c>
      <c r="D163" s="46">
        <f t="shared" si="10"/>
        <v>9</v>
      </c>
      <c r="E163" s="9">
        <f t="shared" si="9"/>
        <v>2.2167487684729066</v>
      </c>
    </row>
    <row r="164" spans="1:5" ht="15" x14ac:dyDescent="0.25">
      <c r="A164" s="44" t="s">
        <v>70</v>
      </c>
      <c r="B164" s="37">
        <v>3</v>
      </c>
      <c r="C164" s="37">
        <v>91</v>
      </c>
      <c r="D164" s="45">
        <f t="shared" si="10"/>
        <v>94</v>
      </c>
      <c r="E164" s="13">
        <f t="shared" si="9"/>
        <v>23.152709359605911</v>
      </c>
    </row>
    <row r="165" spans="1:5" ht="15" x14ac:dyDescent="0.25">
      <c r="A165" s="42" t="s">
        <v>71</v>
      </c>
      <c r="B165" s="28">
        <v>0</v>
      </c>
      <c r="C165" s="28">
        <v>0</v>
      </c>
      <c r="D165" s="46">
        <f t="shared" si="10"/>
        <v>0</v>
      </c>
      <c r="E165" s="9">
        <f t="shared" si="9"/>
        <v>0</v>
      </c>
    </row>
    <row r="166" spans="1:5" ht="15.75" thickBot="1" x14ac:dyDescent="0.3">
      <c r="A166" s="11" t="s">
        <v>52</v>
      </c>
      <c r="B166" s="37">
        <v>0</v>
      </c>
      <c r="C166" s="37">
        <v>10</v>
      </c>
      <c r="D166" s="45">
        <f t="shared" si="10"/>
        <v>10</v>
      </c>
      <c r="E166" s="13">
        <f t="shared" si="9"/>
        <v>2.4630541871921183</v>
      </c>
    </row>
    <row r="167" spans="1:5" ht="15.75" thickBot="1" x14ac:dyDescent="0.3">
      <c r="A167" s="3" t="s">
        <v>4</v>
      </c>
      <c r="B167" s="4">
        <f>SUM(B159:B166)</f>
        <v>10</v>
      </c>
      <c r="C167" s="4">
        <f>SUM(C159:C166)</f>
        <v>396</v>
      </c>
      <c r="D167" s="4">
        <f>SUM(D159:D166)</f>
        <v>406</v>
      </c>
      <c r="E167" s="5">
        <f>SUM(E159:E166)</f>
        <v>99.999999999999986</v>
      </c>
    </row>
    <row r="168" spans="1:5" ht="15" x14ac:dyDescent="0.25">
      <c r="A168" s="97" t="s">
        <v>72</v>
      </c>
      <c r="B168" s="97"/>
      <c r="C168" s="97"/>
      <c r="D168" s="97"/>
      <c r="E168" s="97"/>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0</v>
      </c>
      <c r="C186" s="28">
        <v>29</v>
      </c>
      <c r="D186" s="8">
        <f>SUM(B186:C186)</f>
        <v>29</v>
      </c>
      <c r="E186" s="9">
        <f>(D186/D$198)*100</f>
        <v>7.1428571428571423</v>
      </c>
    </row>
    <row r="187" spans="1:5" ht="15" x14ac:dyDescent="0.25">
      <c r="A187" s="48">
        <v>1</v>
      </c>
      <c r="B187" s="37">
        <v>3</v>
      </c>
      <c r="C187" s="37">
        <v>70</v>
      </c>
      <c r="D187" s="12">
        <f>SUM(B187:C187)</f>
        <v>73</v>
      </c>
      <c r="E187" s="13">
        <f t="shared" ref="E187:E197" si="11">(D187/D$198)*100</f>
        <v>17.980295566502463</v>
      </c>
    </row>
    <row r="188" spans="1:5" ht="15" x14ac:dyDescent="0.25">
      <c r="A188" s="47">
        <v>2</v>
      </c>
      <c r="B188" s="28">
        <v>4</v>
      </c>
      <c r="C188" s="28">
        <v>108</v>
      </c>
      <c r="D188" s="14">
        <f t="shared" ref="D188:D197" si="12">SUM(B188:C188)</f>
        <v>112</v>
      </c>
      <c r="E188" s="9">
        <f>(D188/D$198)*100</f>
        <v>27.586206896551722</v>
      </c>
    </row>
    <row r="189" spans="1:5" ht="15" x14ac:dyDescent="0.25">
      <c r="A189" s="48">
        <v>3</v>
      </c>
      <c r="B189" s="37">
        <v>2</v>
      </c>
      <c r="C189" s="37">
        <v>110</v>
      </c>
      <c r="D189" s="12">
        <f t="shared" si="12"/>
        <v>112</v>
      </c>
      <c r="E189" s="13">
        <f t="shared" si="11"/>
        <v>27.586206896551722</v>
      </c>
    </row>
    <row r="190" spans="1:5" ht="15" x14ac:dyDescent="0.25">
      <c r="A190" s="47">
        <v>4</v>
      </c>
      <c r="B190" s="28">
        <v>1</v>
      </c>
      <c r="C190" s="28">
        <v>43</v>
      </c>
      <c r="D190" s="14">
        <f t="shared" si="12"/>
        <v>44</v>
      </c>
      <c r="E190" s="9">
        <f t="shared" si="11"/>
        <v>10.83743842364532</v>
      </c>
    </row>
    <row r="191" spans="1:5" ht="15" x14ac:dyDescent="0.25">
      <c r="A191" s="48">
        <v>5</v>
      </c>
      <c r="B191" s="37">
        <v>0</v>
      </c>
      <c r="C191" s="37">
        <v>18</v>
      </c>
      <c r="D191" s="12">
        <f t="shared" si="12"/>
        <v>18</v>
      </c>
      <c r="E191" s="13">
        <f t="shared" si="11"/>
        <v>4.4334975369458132</v>
      </c>
    </row>
    <row r="192" spans="1:5" ht="15" x14ac:dyDescent="0.25">
      <c r="A192" s="47">
        <v>6</v>
      </c>
      <c r="B192" s="28">
        <v>0</v>
      </c>
      <c r="C192" s="28">
        <v>10</v>
      </c>
      <c r="D192" s="14">
        <f t="shared" si="12"/>
        <v>10</v>
      </c>
      <c r="E192" s="9">
        <f t="shared" si="11"/>
        <v>2.4630541871921183</v>
      </c>
    </row>
    <row r="193" spans="1:5" ht="15" x14ac:dyDescent="0.25">
      <c r="A193" s="48">
        <v>7</v>
      </c>
      <c r="B193" s="37">
        <v>0</v>
      </c>
      <c r="C193" s="37">
        <v>3</v>
      </c>
      <c r="D193" s="12">
        <f t="shared" si="12"/>
        <v>3</v>
      </c>
      <c r="E193" s="13">
        <f t="shared" si="11"/>
        <v>0.73891625615763545</v>
      </c>
    </row>
    <row r="194" spans="1:5" ht="15" x14ac:dyDescent="0.25">
      <c r="A194" s="47">
        <v>8</v>
      </c>
      <c r="B194" s="28">
        <v>0</v>
      </c>
      <c r="C194" s="28">
        <v>4</v>
      </c>
      <c r="D194" s="14">
        <f t="shared" si="12"/>
        <v>4</v>
      </c>
      <c r="E194" s="9">
        <f t="shared" si="11"/>
        <v>0.98522167487684731</v>
      </c>
    </row>
    <row r="195" spans="1:5" ht="15" x14ac:dyDescent="0.25">
      <c r="A195" s="48">
        <v>9</v>
      </c>
      <c r="B195" s="37">
        <v>0</v>
      </c>
      <c r="C195" s="37">
        <v>0</v>
      </c>
      <c r="D195" s="12">
        <f t="shared" si="12"/>
        <v>0</v>
      </c>
      <c r="E195" s="13">
        <f t="shared" si="11"/>
        <v>0</v>
      </c>
    </row>
    <row r="196" spans="1:5" ht="15" x14ac:dyDescent="0.25">
      <c r="A196" s="47" t="s">
        <v>75</v>
      </c>
      <c r="B196" s="28">
        <v>0</v>
      </c>
      <c r="C196" s="28">
        <v>1</v>
      </c>
      <c r="D196" s="14">
        <f t="shared" si="12"/>
        <v>1</v>
      </c>
      <c r="E196" s="9">
        <f t="shared" si="11"/>
        <v>0.24630541871921183</v>
      </c>
    </row>
    <row r="197" spans="1:5" ht="15.75" thickBot="1" x14ac:dyDescent="0.3">
      <c r="A197" s="48" t="s">
        <v>52</v>
      </c>
      <c r="B197" s="37">
        <v>0</v>
      </c>
      <c r="C197" s="37">
        <v>0</v>
      </c>
      <c r="D197" s="12">
        <f t="shared" si="12"/>
        <v>0</v>
      </c>
      <c r="E197" s="13">
        <f t="shared" si="11"/>
        <v>0</v>
      </c>
    </row>
    <row r="198" spans="1:5" ht="15.75" thickBot="1" x14ac:dyDescent="0.3">
      <c r="A198" s="3" t="s">
        <v>4</v>
      </c>
      <c r="B198" s="4">
        <f>SUM(B186:B197)</f>
        <v>10</v>
      </c>
      <c r="C198" s="4">
        <f>SUM(C186:C197)</f>
        <v>396</v>
      </c>
      <c r="D198" s="4">
        <f>SUM(D186:D197)</f>
        <v>406</v>
      </c>
      <c r="E198" s="5">
        <f>SUM(E186:E197)</f>
        <v>100.00000000000001</v>
      </c>
    </row>
    <row r="199" spans="1:5" ht="15" x14ac:dyDescent="0.25">
      <c r="A199" s="97" t="s">
        <v>76</v>
      </c>
      <c r="B199" s="97"/>
      <c r="C199" s="97"/>
      <c r="D199" s="97"/>
      <c r="E199" s="97"/>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9" t="s">
        <v>77</v>
      </c>
      <c r="B215" s="99"/>
      <c r="C215" s="99"/>
      <c r="D215" s="99"/>
      <c r="E215" s="99"/>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0</v>
      </c>
      <c r="C218" s="28">
        <v>111</v>
      </c>
      <c r="D218" s="8">
        <f>SUM(B218:C218)</f>
        <v>111</v>
      </c>
      <c r="E218" s="9">
        <f t="shared" ref="E218:E225" si="13">(D218/D$226)*100</f>
        <v>27.339901477832512</v>
      </c>
    </row>
    <row r="219" spans="1:5" ht="15" x14ac:dyDescent="0.25">
      <c r="A219" s="50" t="s">
        <v>80</v>
      </c>
      <c r="B219" s="37">
        <v>0</v>
      </c>
      <c r="C219" s="37">
        <v>10</v>
      </c>
      <c r="D219" s="12">
        <f>SUM(B219:C219)</f>
        <v>10</v>
      </c>
      <c r="E219" s="13">
        <f t="shared" si="13"/>
        <v>2.4630541871921183</v>
      </c>
    </row>
    <row r="220" spans="1:5" ht="15" x14ac:dyDescent="0.25">
      <c r="A220" s="6" t="s">
        <v>81</v>
      </c>
      <c r="B220" s="28">
        <v>0</v>
      </c>
      <c r="C220" s="28">
        <v>3</v>
      </c>
      <c r="D220" s="14">
        <f t="shared" ref="D220:D225" si="14">SUM(B220:C220)</f>
        <v>3</v>
      </c>
      <c r="E220" s="9">
        <f t="shared" si="13"/>
        <v>0.73891625615763545</v>
      </c>
    </row>
    <row r="221" spans="1:5" ht="15" x14ac:dyDescent="0.25">
      <c r="A221" s="50" t="s">
        <v>82</v>
      </c>
      <c r="B221" s="37">
        <v>9</v>
      </c>
      <c r="C221" s="37">
        <v>239</v>
      </c>
      <c r="D221" s="12">
        <f t="shared" si="14"/>
        <v>248</v>
      </c>
      <c r="E221" s="13">
        <f t="shared" si="13"/>
        <v>61.083743842364534</v>
      </c>
    </row>
    <row r="222" spans="1:5" ht="15" x14ac:dyDescent="0.25">
      <c r="A222" s="6" t="s">
        <v>83</v>
      </c>
      <c r="B222" s="28">
        <v>0</v>
      </c>
      <c r="C222" s="28">
        <v>2</v>
      </c>
      <c r="D222" s="14">
        <f t="shared" si="14"/>
        <v>2</v>
      </c>
      <c r="E222" s="9">
        <f t="shared" si="13"/>
        <v>0.49261083743842365</v>
      </c>
    </row>
    <row r="223" spans="1:5" ht="15" x14ac:dyDescent="0.25">
      <c r="A223" s="11" t="s">
        <v>37</v>
      </c>
      <c r="B223" s="37">
        <v>0</v>
      </c>
      <c r="C223" s="37">
        <v>0</v>
      </c>
      <c r="D223" s="12">
        <f t="shared" si="14"/>
        <v>0</v>
      </c>
      <c r="E223" s="13">
        <f t="shared" si="13"/>
        <v>0</v>
      </c>
    </row>
    <row r="224" spans="1:5" ht="15" x14ac:dyDescent="0.25">
      <c r="A224" s="6" t="s">
        <v>84</v>
      </c>
      <c r="B224" s="28">
        <v>1</v>
      </c>
      <c r="C224" s="28">
        <v>21</v>
      </c>
      <c r="D224" s="14">
        <f t="shared" si="14"/>
        <v>22</v>
      </c>
      <c r="E224" s="9">
        <f t="shared" si="13"/>
        <v>5.4187192118226601</v>
      </c>
    </row>
    <row r="225" spans="1:5" ht="15.75" thickBot="1" x14ac:dyDescent="0.3">
      <c r="A225" s="48" t="s">
        <v>52</v>
      </c>
      <c r="B225" s="37">
        <v>0</v>
      </c>
      <c r="C225" s="37">
        <v>10</v>
      </c>
      <c r="D225" s="12">
        <f t="shared" si="14"/>
        <v>10</v>
      </c>
      <c r="E225" s="13">
        <f t="shared" si="13"/>
        <v>2.4630541871921183</v>
      </c>
    </row>
    <row r="226" spans="1:5" ht="15.75" thickBot="1" x14ac:dyDescent="0.3">
      <c r="A226" s="3" t="s">
        <v>4</v>
      </c>
      <c r="B226" s="4">
        <f>SUM(B218:B225)</f>
        <v>10</v>
      </c>
      <c r="C226" s="4">
        <f>SUM(C218:C225)</f>
        <v>396</v>
      </c>
      <c r="D226" s="4">
        <f>SUM(D218:D225)</f>
        <v>406</v>
      </c>
      <c r="E226" s="5">
        <f>SUM(E218:E225)</f>
        <v>100</v>
      </c>
    </row>
    <row r="227" spans="1:5" ht="15" x14ac:dyDescent="0.25">
      <c r="A227" s="97" t="s">
        <v>85</v>
      </c>
      <c r="B227" s="97"/>
      <c r="C227" s="97"/>
      <c r="D227" s="97"/>
      <c r="E227" s="97"/>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100" t="s">
        <v>86</v>
      </c>
      <c r="B243" s="100"/>
      <c r="C243" s="100"/>
      <c r="D243" s="100"/>
      <c r="E243" s="100"/>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6</v>
      </c>
      <c r="C246" s="28">
        <v>195</v>
      </c>
      <c r="D246" s="8">
        <f>SUM(B246:C246)</f>
        <v>201</v>
      </c>
      <c r="E246" s="9">
        <f>(D246/D$257)*100</f>
        <v>49.50738916256158</v>
      </c>
    </row>
    <row r="247" spans="1:5" ht="15" x14ac:dyDescent="0.25">
      <c r="A247" s="52" t="s">
        <v>89</v>
      </c>
      <c r="B247" s="37">
        <v>0</v>
      </c>
      <c r="C247" s="37">
        <v>2</v>
      </c>
      <c r="D247" s="12">
        <f>SUM(B247:C247)</f>
        <v>2</v>
      </c>
      <c r="E247" s="13">
        <f t="shared" ref="E247:E252" si="15">(D247/D$257)*100</f>
        <v>0.49261083743842365</v>
      </c>
    </row>
    <row r="248" spans="1:5" ht="15" x14ac:dyDescent="0.25">
      <c r="A248" s="51" t="s">
        <v>90</v>
      </c>
      <c r="B248" s="28">
        <v>0</v>
      </c>
      <c r="C248" s="28">
        <v>0</v>
      </c>
      <c r="D248" s="14">
        <f t="shared" ref="D248:D256" si="16">SUM(B248:C248)</f>
        <v>0</v>
      </c>
      <c r="E248" s="9">
        <f t="shared" si="15"/>
        <v>0</v>
      </c>
    </row>
    <row r="249" spans="1:5" ht="15" x14ac:dyDescent="0.25">
      <c r="A249" s="52" t="s">
        <v>91</v>
      </c>
      <c r="B249" s="37">
        <v>0</v>
      </c>
      <c r="C249" s="37">
        <v>0</v>
      </c>
      <c r="D249" s="12">
        <f t="shared" si="16"/>
        <v>0</v>
      </c>
      <c r="E249" s="13">
        <f t="shared" si="15"/>
        <v>0</v>
      </c>
    </row>
    <row r="250" spans="1:5" ht="15" x14ac:dyDescent="0.25">
      <c r="A250" s="51" t="s">
        <v>92</v>
      </c>
      <c r="B250" s="28">
        <v>0</v>
      </c>
      <c r="C250" s="28">
        <v>0</v>
      </c>
      <c r="D250" s="14">
        <f t="shared" si="16"/>
        <v>0</v>
      </c>
      <c r="E250" s="9">
        <f t="shared" si="15"/>
        <v>0</v>
      </c>
    </row>
    <row r="251" spans="1:5" ht="15" x14ac:dyDescent="0.25">
      <c r="A251" s="52" t="s">
        <v>93</v>
      </c>
      <c r="B251" s="37">
        <v>2</v>
      </c>
      <c r="C251" s="37">
        <v>101</v>
      </c>
      <c r="D251" s="12">
        <f t="shared" si="16"/>
        <v>103</v>
      </c>
      <c r="E251" s="13">
        <f t="shared" si="15"/>
        <v>25.369458128078819</v>
      </c>
    </row>
    <row r="252" spans="1:5" ht="15" x14ac:dyDescent="0.25">
      <c r="A252" s="51" t="s">
        <v>94</v>
      </c>
      <c r="B252" s="28">
        <v>0</v>
      </c>
      <c r="C252" s="28">
        <v>1</v>
      </c>
      <c r="D252" s="14">
        <f t="shared" si="16"/>
        <v>1</v>
      </c>
      <c r="E252" s="9">
        <f t="shared" si="15"/>
        <v>0.24630541871921183</v>
      </c>
    </row>
    <row r="253" spans="1:5" ht="15" x14ac:dyDescent="0.25">
      <c r="A253" s="52" t="s">
        <v>95</v>
      </c>
      <c r="B253" s="37">
        <v>0</v>
      </c>
      <c r="C253" s="37">
        <v>0</v>
      </c>
      <c r="D253" s="12">
        <f t="shared" si="16"/>
        <v>0</v>
      </c>
      <c r="E253" s="13">
        <f>(D253/D$257)*100</f>
        <v>0</v>
      </c>
    </row>
    <row r="254" spans="1:5" ht="15" x14ac:dyDescent="0.25">
      <c r="A254" s="51" t="s">
        <v>96</v>
      </c>
      <c r="B254" s="28">
        <v>1</v>
      </c>
      <c r="C254" s="28">
        <v>78</v>
      </c>
      <c r="D254" s="14">
        <f t="shared" si="16"/>
        <v>79</v>
      </c>
      <c r="E254" s="9">
        <f>(D254/D$257)*100</f>
        <v>19.458128078817737</v>
      </c>
    </row>
    <row r="255" spans="1:5" ht="15" x14ac:dyDescent="0.25">
      <c r="A255" s="52" t="s">
        <v>97</v>
      </c>
      <c r="B255" s="37">
        <v>1</v>
      </c>
      <c r="C255" s="37">
        <v>18</v>
      </c>
      <c r="D255" s="12">
        <f t="shared" si="16"/>
        <v>19</v>
      </c>
      <c r="E255" s="13">
        <f>(D255/D$257)*100</f>
        <v>4.6798029556650249</v>
      </c>
    </row>
    <row r="256" spans="1:5" ht="15.75" thickBot="1" x14ac:dyDescent="0.3">
      <c r="A256" s="51" t="s">
        <v>37</v>
      </c>
      <c r="B256" s="28">
        <v>0</v>
      </c>
      <c r="C256" s="28">
        <v>1</v>
      </c>
      <c r="D256" s="14">
        <f t="shared" si="16"/>
        <v>1</v>
      </c>
      <c r="E256" s="9">
        <f>(D256/D$257)*100</f>
        <v>0.24630541871921183</v>
      </c>
    </row>
    <row r="257" spans="1:5" ht="15.75" thickBot="1" x14ac:dyDescent="0.3">
      <c r="A257" s="3" t="s">
        <v>4</v>
      </c>
      <c r="B257" s="4">
        <f>SUM(B246:B256)</f>
        <v>10</v>
      </c>
      <c r="C257" s="4">
        <f>SUM(C246:C256)</f>
        <v>396</v>
      </c>
      <c r="D257" s="4">
        <f>SUM(D246:D256)</f>
        <v>406</v>
      </c>
      <c r="E257" s="16">
        <f>SUM(E246:E256)</f>
        <v>100.00000000000003</v>
      </c>
    </row>
    <row r="258" spans="1:5" ht="15" x14ac:dyDescent="0.25">
      <c r="A258" s="97" t="s">
        <v>98</v>
      </c>
      <c r="B258" s="97"/>
      <c r="C258" s="97"/>
      <c r="D258" s="97"/>
      <c r="E258" s="97"/>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1" t="s">
        <v>99</v>
      </c>
      <c r="B274" s="101"/>
      <c r="C274" s="101"/>
      <c r="D274" s="101"/>
      <c r="E274" s="101"/>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0</v>
      </c>
      <c r="C277" s="7">
        <v>23</v>
      </c>
      <c r="D277" s="7">
        <f>B277+C277</f>
        <v>23</v>
      </c>
      <c r="E277" s="56">
        <f>D277/$D$285*100</f>
        <v>5.6650246305418719</v>
      </c>
    </row>
    <row r="278" spans="1:5" ht="15" x14ac:dyDescent="0.25">
      <c r="A278" s="57" t="s">
        <v>102</v>
      </c>
      <c r="B278" s="58">
        <v>4</v>
      </c>
      <c r="C278" s="58">
        <v>141</v>
      </c>
      <c r="D278" s="59">
        <f t="shared" ref="D278:D284" si="17">B278+C278</f>
        <v>145</v>
      </c>
      <c r="E278" s="60">
        <f t="shared" ref="E278:E284" si="18">D278/$D$285*100</f>
        <v>35.714285714285715</v>
      </c>
    </row>
    <row r="279" spans="1:5" ht="15" x14ac:dyDescent="0.25">
      <c r="A279" s="19" t="s">
        <v>103</v>
      </c>
      <c r="B279" s="7">
        <v>0</v>
      </c>
      <c r="C279" s="7">
        <v>63</v>
      </c>
      <c r="D279" s="7">
        <f t="shared" si="17"/>
        <v>63</v>
      </c>
      <c r="E279" s="56">
        <f t="shared" si="18"/>
        <v>15.517241379310345</v>
      </c>
    </row>
    <row r="280" spans="1:5" ht="15" x14ac:dyDescent="0.25">
      <c r="A280" s="57" t="s">
        <v>104</v>
      </c>
      <c r="B280" s="58">
        <v>4</v>
      </c>
      <c r="C280" s="58">
        <v>64</v>
      </c>
      <c r="D280" s="59">
        <f t="shared" si="17"/>
        <v>68</v>
      </c>
      <c r="E280" s="60">
        <f t="shared" si="18"/>
        <v>16.748768472906402</v>
      </c>
    </row>
    <row r="281" spans="1:5" ht="15" x14ac:dyDescent="0.25">
      <c r="A281" s="19" t="s">
        <v>105</v>
      </c>
      <c r="B281" s="7">
        <v>1</v>
      </c>
      <c r="C281" s="7">
        <v>29</v>
      </c>
      <c r="D281" s="7">
        <f t="shared" si="17"/>
        <v>30</v>
      </c>
      <c r="E281" s="56">
        <f t="shared" si="18"/>
        <v>7.389162561576355</v>
      </c>
    </row>
    <row r="282" spans="1:5" ht="15" x14ac:dyDescent="0.25">
      <c r="A282" s="57" t="s">
        <v>106</v>
      </c>
      <c r="B282" s="58">
        <v>1</v>
      </c>
      <c r="C282" s="58">
        <v>54</v>
      </c>
      <c r="D282" s="59">
        <f t="shared" si="17"/>
        <v>55</v>
      </c>
      <c r="E282" s="60">
        <f t="shared" si="18"/>
        <v>13.546798029556651</v>
      </c>
    </row>
    <row r="283" spans="1:5" ht="15" x14ac:dyDescent="0.25">
      <c r="A283" s="19" t="s">
        <v>37</v>
      </c>
      <c r="B283" s="7">
        <v>0</v>
      </c>
      <c r="C283" s="7">
        <v>14</v>
      </c>
      <c r="D283" s="7">
        <f t="shared" si="17"/>
        <v>14</v>
      </c>
      <c r="E283" s="56">
        <f t="shared" si="18"/>
        <v>3.4482758620689653</v>
      </c>
    </row>
    <row r="284" spans="1:5" ht="15.75" thickBot="1" x14ac:dyDescent="0.3">
      <c r="A284" s="57" t="s">
        <v>52</v>
      </c>
      <c r="B284" s="58">
        <v>0</v>
      </c>
      <c r="C284" s="58">
        <v>8</v>
      </c>
      <c r="D284" s="59">
        <f t="shared" si="17"/>
        <v>8</v>
      </c>
      <c r="E284" s="60">
        <f t="shared" si="18"/>
        <v>1.9704433497536946</v>
      </c>
    </row>
    <row r="285" spans="1:5" ht="15.75" thickBot="1" x14ac:dyDescent="0.3">
      <c r="A285" s="53" t="s">
        <v>4</v>
      </c>
      <c r="B285" s="54">
        <f>SUM(B277:B284)</f>
        <v>10</v>
      </c>
      <c r="C285" s="54">
        <f t="shared" ref="C285:E285" si="19">SUM(C277:C284)</f>
        <v>396</v>
      </c>
      <c r="D285" s="54">
        <f t="shared" si="19"/>
        <v>406</v>
      </c>
      <c r="E285" s="55">
        <f t="shared" si="19"/>
        <v>100.00000000000001</v>
      </c>
    </row>
    <row r="286" spans="1:5" ht="15" x14ac:dyDescent="0.25">
      <c r="A286" s="97" t="s">
        <v>107</v>
      </c>
      <c r="B286" s="97"/>
      <c r="C286" s="97"/>
      <c r="D286" s="97"/>
      <c r="E286" s="97"/>
    </row>
    <row r="287" spans="1:5" ht="15" x14ac:dyDescent="0.25"/>
    <row r="288" spans="1:5" ht="30.75" customHeight="1" x14ac:dyDescent="0.25">
      <c r="A288" s="94" t="s">
        <v>176</v>
      </c>
      <c r="B288" s="94"/>
      <c r="C288" s="94"/>
      <c r="D288" s="94"/>
      <c r="E288" s="94"/>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10</v>
      </c>
      <c r="C291" s="23">
        <v>396</v>
      </c>
      <c r="D291" s="43">
        <f>SUM(B291:C291)</f>
        <v>406</v>
      </c>
      <c r="E291" s="9">
        <f>(D291/D$294)*100</f>
        <v>100</v>
      </c>
    </row>
    <row r="292" spans="1:5" ht="15" x14ac:dyDescent="0.25">
      <c r="A292" s="11" t="s">
        <v>110</v>
      </c>
      <c r="B292" s="61">
        <v>0</v>
      </c>
      <c r="C292" s="61">
        <v>0</v>
      </c>
      <c r="D292" s="45">
        <f>SUM(B292:C292)</f>
        <v>0</v>
      </c>
      <c r="E292" s="13">
        <f>(D292/D$294)*100</f>
        <v>0</v>
      </c>
    </row>
    <row r="293" spans="1:5" ht="15.75" thickBot="1" x14ac:dyDescent="0.3">
      <c r="A293" s="6" t="s">
        <v>52</v>
      </c>
      <c r="B293" s="23">
        <v>0</v>
      </c>
      <c r="C293" s="23">
        <v>0</v>
      </c>
      <c r="D293" s="46">
        <f>SUM(B293:C293)</f>
        <v>0</v>
      </c>
      <c r="E293" s="9">
        <f>(D293/D$294)*100</f>
        <v>0</v>
      </c>
    </row>
    <row r="294" spans="1:5" ht="15.75" thickBot="1" x14ac:dyDescent="0.3">
      <c r="A294" s="3" t="s">
        <v>4</v>
      </c>
      <c r="B294" s="4">
        <f>SUM(B291:B293)</f>
        <v>10</v>
      </c>
      <c r="C294" s="4">
        <f t="shared" ref="C294:D294" si="20">SUM(C291:C293)</f>
        <v>396</v>
      </c>
      <c r="D294" s="4">
        <f t="shared" si="20"/>
        <v>406</v>
      </c>
      <c r="E294" s="16">
        <f>SUM(E291:E293)</f>
        <v>100</v>
      </c>
    </row>
    <row r="295" spans="1:5" ht="12.75" customHeight="1" x14ac:dyDescent="0.25">
      <c r="A295" s="97" t="s">
        <v>111</v>
      </c>
      <c r="B295" s="97"/>
      <c r="C295" s="97"/>
      <c r="D295" s="97"/>
      <c r="E295" s="97"/>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2" t="s">
        <v>112</v>
      </c>
      <c r="B309" s="102"/>
      <c r="C309" s="102"/>
      <c r="D309" s="102"/>
      <c r="E309" s="102"/>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1</v>
      </c>
      <c r="C312" s="28">
        <v>27</v>
      </c>
      <c r="D312" s="8">
        <f>SUM(B312:C312)</f>
        <v>28</v>
      </c>
      <c r="E312" s="9">
        <f t="shared" ref="E312:E322" si="21">(D312/D$323)*100</f>
        <v>6.8965517241379306</v>
      </c>
    </row>
    <row r="313" spans="1:5" ht="15" x14ac:dyDescent="0.25">
      <c r="A313" s="63" t="s">
        <v>115</v>
      </c>
      <c r="B313" s="37">
        <v>1</v>
      </c>
      <c r="C313" s="37">
        <v>100</v>
      </c>
      <c r="D313" s="12">
        <f>SUM(B313:C313)</f>
        <v>101</v>
      </c>
      <c r="E313" s="13">
        <f t="shared" si="21"/>
        <v>24.876847290640395</v>
      </c>
    </row>
    <row r="314" spans="1:5" ht="15" x14ac:dyDescent="0.25">
      <c r="A314" s="62" t="s">
        <v>116</v>
      </c>
      <c r="B314" s="28">
        <v>3</v>
      </c>
      <c r="C314" s="28">
        <v>135</v>
      </c>
      <c r="D314" s="14">
        <f t="shared" ref="D314:D322" si="22">SUM(B314:C314)</f>
        <v>138</v>
      </c>
      <c r="E314" s="9">
        <f t="shared" si="21"/>
        <v>33.990147783251231</v>
      </c>
    </row>
    <row r="315" spans="1:5" ht="15" x14ac:dyDescent="0.25">
      <c r="A315" s="63" t="s">
        <v>117</v>
      </c>
      <c r="B315" s="37">
        <v>0</v>
      </c>
      <c r="C315" s="37">
        <v>51</v>
      </c>
      <c r="D315" s="12">
        <f t="shared" si="22"/>
        <v>51</v>
      </c>
      <c r="E315" s="13">
        <f t="shared" si="21"/>
        <v>12.561576354679804</v>
      </c>
    </row>
    <row r="316" spans="1:5" ht="15" x14ac:dyDescent="0.25">
      <c r="A316" s="62" t="s">
        <v>118</v>
      </c>
      <c r="B316" s="28">
        <v>4</v>
      </c>
      <c r="C316" s="28">
        <v>27</v>
      </c>
      <c r="D316" s="14">
        <f t="shared" si="22"/>
        <v>31</v>
      </c>
      <c r="E316" s="9">
        <f t="shared" si="21"/>
        <v>7.6354679802955667</v>
      </c>
    </row>
    <row r="317" spans="1:5" ht="15" x14ac:dyDescent="0.25">
      <c r="A317" s="63" t="s">
        <v>119</v>
      </c>
      <c r="B317" s="37">
        <v>1</v>
      </c>
      <c r="C317" s="37">
        <v>1</v>
      </c>
      <c r="D317" s="12">
        <f t="shared" si="22"/>
        <v>2</v>
      </c>
      <c r="E317" s="13">
        <f t="shared" si="21"/>
        <v>0.49261083743842365</v>
      </c>
    </row>
    <row r="318" spans="1:5" ht="15" x14ac:dyDescent="0.25">
      <c r="A318" s="62" t="s">
        <v>120</v>
      </c>
      <c r="B318" s="28">
        <v>0</v>
      </c>
      <c r="C318" s="28">
        <v>2</v>
      </c>
      <c r="D318" s="14">
        <f t="shared" si="22"/>
        <v>2</v>
      </c>
      <c r="E318" s="9">
        <f t="shared" si="21"/>
        <v>0.49261083743842365</v>
      </c>
    </row>
    <row r="319" spans="1:5" ht="15" x14ac:dyDescent="0.25">
      <c r="A319" s="63" t="s">
        <v>121</v>
      </c>
      <c r="B319" s="37">
        <v>0</v>
      </c>
      <c r="C319" s="37">
        <v>0</v>
      </c>
      <c r="D319" s="12">
        <f t="shared" si="22"/>
        <v>0</v>
      </c>
      <c r="E319" s="13">
        <f t="shared" si="21"/>
        <v>0</v>
      </c>
    </row>
    <row r="320" spans="1:5" ht="15" x14ac:dyDescent="0.25">
      <c r="A320" s="62" t="s">
        <v>122</v>
      </c>
      <c r="B320" s="28">
        <v>0</v>
      </c>
      <c r="C320" s="28">
        <v>0</v>
      </c>
      <c r="D320" s="14">
        <f t="shared" si="22"/>
        <v>0</v>
      </c>
      <c r="E320" s="9">
        <f t="shared" si="21"/>
        <v>0</v>
      </c>
    </row>
    <row r="321" spans="1:5" ht="15" x14ac:dyDescent="0.25">
      <c r="A321" s="63" t="s">
        <v>96</v>
      </c>
      <c r="B321" s="37">
        <v>0</v>
      </c>
      <c r="C321" s="37">
        <v>26</v>
      </c>
      <c r="D321" s="12">
        <f t="shared" si="22"/>
        <v>26</v>
      </c>
      <c r="E321" s="13">
        <f t="shared" si="21"/>
        <v>6.403940886699508</v>
      </c>
    </row>
    <row r="322" spans="1:5" ht="15.75" thickBot="1" x14ac:dyDescent="0.3">
      <c r="A322" s="62" t="s">
        <v>123</v>
      </c>
      <c r="B322" s="28">
        <v>0</v>
      </c>
      <c r="C322" s="28">
        <v>27</v>
      </c>
      <c r="D322" s="14">
        <f t="shared" si="22"/>
        <v>27</v>
      </c>
      <c r="E322" s="9">
        <f t="shared" si="21"/>
        <v>6.6502463054187197</v>
      </c>
    </row>
    <row r="323" spans="1:5" ht="15.75" thickBot="1" x14ac:dyDescent="0.3">
      <c r="A323" s="3" t="s">
        <v>4</v>
      </c>
      <c r="B323" s="4">
        <f>SUM(B312:B322)</f>
        <v>10</v>
      </c>
      <c r="C323" s="4">
        <f>SUM(C312:C322)</f>
        <v>396</v>
      </c>
      <c r="D323" s="4">
        <f>SUM(D312:D322)</f>
        <v>406</v>
      </c>
      <c r="E323" s="16">
        <f>SUM(E312:E322)</f>
        <v>99.999999999999986</v>
      </c>
    </row>
    <row r="324" spans="1:5" ht="15" x14ac:dyDescent="0.25">
      <c r="A324" s="97" t="s">
        <v>124</v>
      </c>
      <c r="B324" s="97"/>
      <c r="C324" s="97"/>
      <c r="D324" s="97"/>
      <c r="E324" s="97"/>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4" t="s">
        <v>125</v>
      </c>
      <c r="B344" s="94"/>
      <c r="C344" s="94"/>
      <c r="D344" s="94"/>
      <c r="E344" s="94"/>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1</v>
      </c>
      <c r="C347" s="28">
        <v>33</v>
      </c>
      <c r="D347" s="65">
        <f>SUM(B347:C347)</f>
        <v>34</v>
      </c>
      <c r="E347" s="9">
        <f t="shared" ref="E347:E356" si="23">(D347/D$357)*100</f>
        <v>8.3743842364532011</v>
      </c>
    </row>
    <row r="348" spans="1:5" ht="15" x14ac:dyDescent="0.25">
      <c r="A348" s="66" t="s">
        <v>128</v>
      </c>
      <c r="B348" s="37">
        <v>0</v>
      </c>
      <c r="C348" s="37">
        <v>5</v>
      </c>
      <c r="D348" s="67">
        <f>SUM(B348:C348)</f>
        <v>5</v>
      </c>
      <c r="E348" s="13">
        <f t="shared" si="23"/>
        <v>1.2315270935960592</v>
      </c>
    </row>
    <row r="349" spans="1:5" ht="15" x14ac:dyDescent="0.25">
      <c r="A349" s="64" t="s">
        <v>129</v>
      </c>
      <c r="B349" s="28">
        <v>4</v>
      </c>
      <c r="C349" s="28">
        <v>120</v>
      </c>
      <c r="D349" s="68">
        <f t="shared" ref="D349:D356" si="24">SUM(B349:C349)</f>
        <v>124</v>
      </c>
      <c r="E349" s="9">
        <f t="shared" si="23"/>
        <v>30.541871921182267</v>
      </c>
    </row>
    <row r="350" spans="1:5" ht="15" x14ac:dyDescent="0.25">
      <c r="A350" s="66" t="s">
        <v>130</v>
      </c>
      <c r="B350" s="37">
        <v>1</v>
      </c>
      <c r="C350" s="37">
        <v>65</v>
      </c>
      <c r="D350" s="67">
        <f t="shared" si="24"/>
        <v>66</v>
      </c>
      <c r="E350" s="13">
        <f t="shared" si="23"/>
        <v>16.256157635467979</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4</v>
      </c>
      <c r="D352" s="67">
        <f t="shared" si="24"/>
        <v>4</v>
      </c>
      <c r="E352" s="13">
        <f>(D352/D$357)*100</f>
        <v>0.98522167487684731</v>
      </c>
    </row>
    <row r="353" spans="1:5" ht="25.5" x14ac:dyDescent="0.25">
      <c r="A353" s="64" t="s">
        <v>133</v>
      </c>
      <c r="B353" s="28">
        <v>2</v>
      </c>
      <c r="C353" s="28">
        <v>70</v>
      </c>
      <c r="D353" s="68">
        <f t="shared" si="24"/>
        <v>72</v>
      </c>
      <c r="E353" s="9">
        <f t="shared" si="23"/>
        <v>17.733990147783253</v>
      </c>
    </row>
    <row r="354" spans="1:5" ht="15" x14ac:dyDescent="0.25">
      <c r="A354" s="69" t="s">
        <v>134</v>
      </c>
      <c r="B354" s="37">
        <v>2</v>
      </c>
      <c r="C354" s="37">
        <v>82</v>
      </c>
      <c r="D354" s="67">
        <f t="shared" si="24"/>
        <v>84</v>
      </c>
      <c r="E354" s="13">
        <f t="shared" si="23"/>
        <v>20.689655172413794</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0</v>
      </c>
      <c r="C356" s="37">
        <v>17</v>
      </c>
      <c r="D356" s="67">
        <f t="shared" si="24"/>
        <v>17</v>
      </c>
      <c r="E356" s="13">
        <f t="shared" si="23"/>
        <v>4.1871921182266005</v>
      </c>
    </row>
    <row r="357" spans="1:5" s="70" customFormat="1" ht="15.75" thickBot="1" x14ac:dyDescent="0.3">
      <c r="A357" s="3" t="s">
        <v>4</v>
      </c>
      <c r="B357" s="41">
        <f>SUM(B347:B356)</f>
        <v>10</v>
      </c>
      <c r="C357" s="41">
        <f>SUM(C347:C356)</f>
        <v>396</v>
      </c>
      <c r="D357" s="4">
        <f>SUM(D347:D356)</f>
        <v>406</v>
      </c>
      <c r="E357" s="5">
        <f>SUM(E347:E356)</f>
        <v>100</v>
      </c>
    </row>
    <row r="358" spans="1:5" s="70" customFormat="1" ht="15" x14ac:dyDescent="0.25">
      <c r="A358" s="95" t="s">
        <v>136</v>
      </c>
      <c r="B358" s="95"/>
      <c r="C358" s="95"/>
      <c r="D358" s="95"/>
      <c r="E358" s="95"/>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6" t="s">
        <v>184</v>
      </c>
      <c r="B378" s="96"/>
      <c r="C378" s="96"/>
      <c r="D378" s="96"/>
      <c r="E378" s="96"/>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1</v>
      </c>
      <c r="C381" s="28">
        <v>75</v>
      </c>
      <c r="D381" s="8">
        <f>SUM(B381:C381)</f>
        <v>76</v>
      </c>
      <c r="E381" s="9">
        <f t="shared" ref="E381:E389" si="25">(D381/D$390)*100</f>
        <v>18.7192118226601</v>
      </c>
    </row>
    <row r="382" spans="1:5" s="70" customFormat="1" ht="15" x14ac:dyDescent="0.25">
      <c r="A382" s="66" t="s">
        <v>139</v>
      </c>
      <c r="B382" s="37">
        <v>9</v>
      </c>
      <c r="C382" s="37">
        <v>190</v>
      </c>
      <c r="D382" s="12">
        <f>SUM(B382:C382)</f>
        <v>199</v>
      </c>
      <c r="E382" s="13">
        <f t="shared" si="25"/>
        <v>49.014778325123153</v>
      </c>
    </row>
    <row r="383" spans="1:5" s="70" customFormat="1" ht="15" x14ac:dyDescent="0.25">
      <c r="A383" s="64" t="s">
        <v>140</v>
      </c>
      <c r="B383" s="28">
        <v>0</v>
      </c>
      <c r="C383" s="28">
        <v>92</v>
      </c>
      <c r="D383" s="14">
        <f t="shared" ref="D383:D389" si="26">SUM(B383:C383)</f>
        <v>92</v>
      </c>
      <c r="E383" s="9">
        <f t="shared" si="25"/>
        <v>22.660098522167488</v>
      </c>
    </row>
    <row r="384" spans="1:5" s="70" customFormat="1" ht="15" x14ac:dyDescent="0.25">
      <c r="A384" s="66" t="s">
        <v>141</v>
      </c>
      <c r="B384" s="37">
        <v>0</v>
      </c>
      <c r="C384" s="37">
        <v>7</v>
      </c>
      <c r="D384" s="12">
        <f t="shared" si="26"/>
        <v>7</v>
      </c>
      <c r="E384" s="13">
        <f t="shared" si="25"/>
        <v>1.7241379310344827</v>
      </c>
    </row>
    <row r="385" spans="1:5" s="70" customFormat="1" ht="15" x14ac:dyDescent="0.25">
      <c r="A385" s="64" t="s">
        <v>142</v>
      </c>
      <c r="B385" s="28">
        <v>0</v>
      </c>
      <c r="C385" s="28">
        <v>10</v>
      </c>
      <c r="D385" s="14">
        <f t="shared" si="26"/>
        <v>10</v>
      </c>
      <c r="E385" s="9">
        <f t="shared" si="25"/>
        <v>2.4630541871921183</v>
      </c>
    </row>
    <row r="386" spans="1:5" s="70" customFormat="1" ht="15" x14ac:dyDescent="0.25">
      <c r="A386" s="66" t="s">
        <v>143</v>
      </c>
      <c r="B386" s="37">
        <v>0</v>
      </c>
      <c r="C386" s="37">
        <v>7</v>
      </c>
      <c r="D386" s="12">
        <f t="shared" si="26"/>
        <v>7</v>
      </c>
      <c r="E386" s="13">
        <f t="shared" si="25"/>
        <v>1.7241379310344827</v>
      </c>
    </row>
    <row r="387" spans="1:5" s="70" customFormat="1" ht="15" x14ac:dyDescent="0.25">
      <c r="A387" s="64" t="s">
        <v>144</v>
      </c>
      <c r="B387" s="28">
        <v>0</v>
      </c>
      <c r="C387" s="28">
        <v>0</v>
      </c>
      <c r="D387" s="14">
        <f t="shared" si="26"/>
        <v>0</v>
      </c>
      <c r="E387" s="9">
        <f t="shared" si="25"/>
        <v>0</v>
      </c>
    </row>
    <row r="388" spans="1:5" s="70" customFormat="1" ht="15" x14ac:dyDescent="0.25">
      <c r="A388" s="66" t="s">
        <v>37</v>
      </c>
      <c r="B388" s="37">
        <v>0</v>
      </c>
      <c r="C388" s="37">
        <v>2</v>
      </c>
      <c r="D388" s="12">
        <f t="shared" si="26"/>
        <v>2</v>
      </c>
      <c r="E388" s="13">
        <f t="shared" si="25"/>
        <v>0.49261083743842365</v>
      </c>
    </row>
    <row r="389" spans="1:5" s="70" customFormat="1" ht="15.75" thickBot="1" x14ac:dyDescent="0.3">
      <c r="A389" s="62" t="s">
        <v>52</v>
      </c>
      <c r="B389" s="28">
        <v>0</v>
      </c>
      <c r="C389" s="28">
        <v>13</v>
      </c>
      <c r="D389" s="14">
        <f t="shared" si="26"/>
        <v>13</v>
      </c>
      <c r="E389" s="9">
        <f t="shared" si="25"/>
        <v>3.201970443349754</v>
      </c>
    </row>
    <row r="390" spans="1:5" s="70" customFormat="1" ht="15.75" thickBot="1" x14ac:dyDescent="0.3">
      <c r="A390" s="3" t="s">
        <v>4</v>
      </c>
      <c r="B390" s="4">
        <f>SUM(B381:B389)</f>
        <v>10</v>
      </c>
      <c r="C390" s="4">
        <f>SUM(C381:C389)</f>
        <v>396</v>
      </c>
      <c r="D390" s="4">
        <f>SUM(D381:D389)</f>
        <v>406</v>
      </c>
      <c r="E390" s="5">
        <f>SUM(E381:E389)</f>
        <v>99.999999999999986</v>
      </c>
    </row>
    <row r="391" spans="1:5" s="70" customFormat="1" ht="15" x14ac:dyDescent="0.25">
      <c r="A391" s="97" t="s">
        <v>145</v>
      </c>
      <c r="B391" s="97"/>
      <c r="C391" s="97"/>
      <c r="D391" s="97"/>
      <c r="E391" s="97"/>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9" t="s">
        <v>185</v>
      </c>
      <c r="B415" s="109"/>
      <c r="C415" s="109"/>
      <c r="D415" s="109"/>
      <c r="E415" s="109"/>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0</v>
      </c>
      <c r="C418" s="35">
        <v>0</v>
      </c>
      <c r="D418" s="35">
        <f>SUM(B418:C418)</f>
        <v>0</v>
      </c>
      <c r="E418" s="9">
        <f>(D418/D$420)*100</f>
        <v>0</v>
      </c>
      <c r="F418" s="70"/>
    </row>
    <row r="419" spans="1:6" ht="15.75" thickBot="1" x14ac:dyDescent="0.3">
      <c r="A419" s="77" t="s">
        <v>150</v>
      </c>
      <c r="B419" s="31">
        <v>10</v>
      </c>
      <c r="C419" s="31">
        <v>396</v>
      </c>
      <c r="D419" s="78">
        <f>SUM(B419:C419)</f>
        <v>406</v>
      </c>
      <c r="E419" s="32">
        <f>(D419/D$420)*100</f>
        <v>100</v>
      </c>
      <c r="F419" s="70"/>
    </row>
    <row r="420" spans="1:6" ht="15.75" thickBot="1" x14ac:dyDescent="0.3">
      <c r="A420" s="3" t="s">
        <v>4</v>
      </c>
      <c r="B420" s="4">
        <f>B418+B419</f>
        <v>10</v>
      </c>
      <c r="C420" s="4">
        <f>C418+C419</f>
        <v>396</v>
      </c>
      <c r="D420" s="4">
        <f>D419+D418</f>
        <v>406</v>
      </c>
      <c r="E420" s="16">
        <f>SUM(E418:E419)</f>
        <v>100</v>
      </c>
      <c r="F420" s="70"/>
    </row>
    <row r="421" spans="1:6" ht="15" x14ac:dyDescent="0.25">
      <c r="A421" s="98" t="s">
        <v>151</v>
      </c>
      <c r="B421" s="98"/>
      <c r="C421" s="98"/>
      <c r="D421" s="98"/>
      <c r="E421" s="98"/>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3" t="s">
        <v>186</v>
      </c>
      <c r="B435" s="93"/>
      <c r="C435" s="93"/>
      <c r="D435" s="93"/>
      <c r="E435" s="93"/>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10</v>
      </c>
      <c r="C438" s="28">
        <v>125</v>
      </c>
      <c r="D438" s="8">
        <f>SUM(B438:C438)</f>
        <v>135</v>
      </c>
      <c r="E438" s="9">
        <f>(D438/D$443)*100</f>
        <v>33.251231527093594</v>
      </c>
    </row>
    <row r="439" spans="1:6" ht="15" x14ac:dyDescent="0.25">
      <c r="A439" s="29" t="s">
        <v>154</v>
      </c>
      <c r="B439" s="78">
        <v>0</v>
      </c>
      <c r="C439" s="78">
        <v>393</v>
      </c>
      <c r="D439" s="31">
        <f>SUM(B439:C439)</f>
        <v>393</v>
      </c>
      <c r="E439" s="32">
        <f>(D439/D$443)*100</f>
        <v>96.798029556650249</v>
      </c>
    </row>
    <row r="440" spans="1:6" ht="15" x14ac:dyDescent="0.25">
      <c r="A440" s="6" t="s">
        <v>155</v>
      </c>
      <c r="B440" s="28">
        <v>3</v>
      </c>
      <c r="C440" s="28">
        <v>276</v>
      </c>
      <c r="D440" s="14">
        <f>SUM(B440:C440)</f>
        <v>279</v>
      </c>
      <c r="E440" s="9">
        <f>(D440/D$443)*100</f>
        <v>68.7192118226601</v>
      </c>
    </row>
    <row r="441" spans="1:6" ht="15" x14ac:dyDescent="0.25">
      <c r="A441" s="29" t="s">
        <v>156</v>
      </c>
      <c r="B441" s="30">
        <v>0</v>
      </c>
      <c r="C441" s="30">
        <v>51</v>
      </c>
      <c r="D441" s="31">
        <f>SUM(B441:C441)</f>
        <v>51</v>
      </c>
      <c r="E441" s="32">
        <f>(D441/D$443)*100</f>
        <v>12.561576354679804</v>
      </c>
    </row>
    <row r="442" spans="1:6" ht="15.75" thickBot="1" x14ac:dyDescent="0.3">
      <c r="A442" s="80" t="s">
        <v>157</v>
      </c>
      <c r="B442" s="81">
        <v>0</v>
      </c>
      <c r="C442" s="81">
        <v>132</v>
      </c>
      <c r="D442" s="82">
        <f>SUM(B442:C442)</f>
        <v>132</v>
      </c>
      <c r="E442" s="83">
        <f>(D442/D$443)*100</f>
        <v>32.512315270935957</v>
      </c>
    </row>
    <row r="443" spans="1:6" ht="15.75" thickBot="1" x14ac:dyDescent="0.3">
      <c r="A443" s="84" t="s">
        <v>4</v>
      </c>
      <c r="B443" s="4" t="s">
        <v>158</v>
      </c>
      <c r="C443" s="4" t="s">
        <v>158</v>
      </c>
      <c r="D443" s="4">
        <v>406</v>
      </c>
      <c r="E443" s="16"/>
    </row>
    <row r="444" spans="1:6" ht="15" x14ac:dyDescent="0.25">
      <c r="A444" s="98" t="s">
        <v>159</v>
      </c>
      <c r="B444" s="98"/>
      <c r="C444" s="98"/>
      <c r="D444" s="98"/>
      <c r="E444" s="98"/>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1" t="s">
        <v>160</v>
      </c>
      <c r="B460" s="101"/>
      <c r="C460" s="101"/>
      <c r="D460" s="101"/>
      <c r="E460" s="101"/>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8</v>
      </c>
      <c r="C463" s="28">
        <v>357</v>
      </c>
      <c r="D463" s="65">
        <f>SUM(B463:C463)</f>
        <v>365</v>
      </c>
      <c r="E463" s="85">
        <f t="shared" ref="E463:E470" si="27">(D463/D$470)*100</f>
        <v>89.901477832512313</v>
      </c>
    </row>
    <row r="464" spans="1:5" ht="15" x14ac:dyDescent="0.25">
      <c r="A464" s="29" t="s">
        <v>163</v>
      </c>
      <c r="B464" s="30">
        <v>1</v>
      </c>
      <c r="C464" s="30">
        <v>6</v>
      </c>
      <c r="D464" s="86">
        <f t="shared" ref="D464:D469" si="28">SUM(B464:C464)</f>
        <v>7</v>
      </c>
      <c r="E464" s="87">
        <f>(D464/D$470)*100</f>
        <v>1.7241379310344827</v>
      </c>
    </row>
    <row r="465" spans="1:5" ht="15" x14ac:dyDescent="0.25">
      <c r="A465" s="19" t="s">
        <v>164</v>
      </c>
      <c r="B465" s="28">
        <v>0</v>
      </c>
      <c r="C465" s="28">
        <v>0</v>
      </c>
      <c r="D465" s="65">
        <f t="shared" si="28"/>
        <v>0</v>
      </c>
      <c r="E465" s="85">
        <f>(D465/D$470)*100</f>
        <v>0</v>
      </c>
    </row>
    <row r="466" spans="1:5" ht="15" x14ac:dyDescent="0.25">
      <c r="A466" s="29" t="s">
        <v>165</v>
      </c>
      <c r="B466" s="30">
        <v>0</v>
      </c>
      <c r="C466" s="30">
        <v>15</v>
      </c>
      <c r="D466" s="86">
        <f t="shared" si="28"/>
        <v>15</v>
      </c>
      <c r="E466" s="87">
        <f t="shared" si="27"/>
        <v>3.6945812807881775</v>
      </c>
    </row>
    <row r="467" spans="1:5" ht="15" x14ac:dyDescent="0.25">
      <c r="A467" s="6" t="s">
        <v>166</v>
      </c>
      <c r="B467" s="28">
        <v>0</v>
      </c>
      <c r="C467" s="28">
        <v>7</v>
      </c>
      <c r="D467" s="65">
        <f t="shared" si="28"/>
        <v>7</v>
      </c>
      <c r="E467" s="85">
        <f t="shared" si="27"/>
        <v>1.7241379310344827</v>
      </c>
    </row>
    <row r="468" spans="1:5" ht="15" x14ac:dyDescent="0.25">
      <c r="A468" s="29" t="s">
        <v>167</v>
      </c>
      <c r="B468" s="30">
        <v>0</v>
      </c>
      <c r="C468" s="30">
        <v>0</v>
      </c>
      <c r="D468" s="86">
        <f t="shared" si="28"/>
        <v>0</v>
      </c>
      <c r="E468" s="87">
        <f>(D468/D$470)*100</f>
        <v>0</v>
      </c>
    </row>
    <row r="469" spans="1:5" ht="15.75" thickBot="1" x14ac:dyDescent="0.3">
      <c r="A469" s="80" t="s">
        <v>177</v>
      </c>
      <c r="B469" s="28">
        <v>1</v>
      </c>
      <c r="C469" s="28">
        <v>11</v>
      </c>
      <c r="D469" s="65">
        <f t="shared" si="28"/>
        <v>12</v>
      </c>
      <c r="E469" s="88">
        <f t="shared" si="27"/>
        <v>2.9556650246305418</v>
      </c>
    </row>
    <row r="470" spans="1:5" ht="15.75" thickBot="1" x14ac:dyDescent="0.3">
      <c r="A470" s="3" t="s">
        <v>4</v>
      </c>
      <c r="B470" s="4">
        <f>SUM(B463:B469)</f>
        <v>10</v>
      </c>
      <c r="C470" s="4">
        <f>SUM(C463:C469)</f>
        <v>396</v>
      </c>
      <c r="D470" s="4">
        <f>SUM(D463:D469)</f>
        <v>406</v>
      </c>
      <c r="E470" s="16">
        <f t="shared" si="27"/>
        <v>100</v>
      </c>
    </row>
    <row r="471" spans="1:5" ht="15" x14ac:dyDescent="0.25">
      <c r="A471" s="98" t="s">
        <v>169</v>
      </c>
      <c r="B471" s="98"/>
      <c r="C471" s="98"/>
      <c r="D471" s="98"/>
      <c r="E471" s="98"/>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tabSelected="1" zoomScale="120" zoomScaleNormal="120" workbookViewId="0">
      <selection activeCell="A444" sqref="A444:E444"/>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179</v>
      </c>
      <c r="B4" s="103"/>
      <c r="C4" s="103"/>
      <c r="D4" s="103"/>
      <c r="E4" s="103"/>
    </row>
    <row r="5" spans="1:13" ht="40.5" customHeight="1" x14ac:dyDescent="0.25">
      <c r="A5" s="94" t="s">
        <v>178</v>
      </c>
      <c r="B5" s="94"/>
      <c r="C5" s="94"/>
      <c r="D5" s="94"/>
      <c r="E5" s="9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57</v>
      </c>
      <c r="D9" s="8">
        <f>SUM(B9:C9)</f>
        <v>57</v>
      </c>
      <c r="E9" s="9">
        <f>(D9/D$15)*100</f>
        <v>81.428571428571431</v>
      </c>
      <c r="G9" s="10"/>
    </row>
    <row r="10" spans="1:13" ht="15" x14ac:dyDescent="0.25">
      <c r="A10" s="91" t="s">
        <v>7</v>
      </c>
      <c r="B10" s="12">
        <v>0</v>
      </c>
      <c r="C10" s="12">
        <v>13</v>
      </c>
      <c r="D10" s="12">
        <f>SUM(B10:C10)</f>
        <v>13</v>
      </c>
      <c r="E10" s="13">
        <f t="shared" ref="E10:E14" si="0">(D10/D$15)*100</f>
        <v>18.571428571428573</v>
      </c>
      <c r="G10" s="10"/>
    </row>
    <row r="11" spans="1:13" ht="15" x14ac:dyDescent="0.25">
      <c r="A11" s="6" t="s">
        <v>8</v>
      </c>
      <c r="B11" s="8">
        <v>0</v>
      </c>
      <c r="C11" s="8">
        <v>0</v>
      </c>
      <c r="D11" s="14">
        <f>SUM(B11:C11)</f>
        <v>0</v>
      </c>
      <c r="E11" s="9">
        <f t="shared" si="0"/>
        <v>0</v>
      </c>
      <c r="G11" s="10"/>
      <c r="L11" s="15"/>
      <c r="M11" s="10"/>
    </row>
    <row r="12" spans="1:13" ht="15" x14ac:dyDescent="0.25">
      <c r="A12" s="11" t="s">
        <v>9</v>
      </c>
      <c r="B12" s="12">
        <v>0</v>
      </c>
      <c r="C12" s="12">
        <v>0</v>
      </c>
      <c r="D12" s="12">
        <f t="shared" ref="D12:D14" si="1">SUM(B12:C12)</f>
        <v>0</v>
      </c>
      <c r="E12" s="13">
        <f t="shared" si="0"/>
        <v>0</v>
      </c>
      <c r="G12" s="10"/>
      <c r="L12" s="15"/>
      <c r="M12" s="10"/>
    </row>
    <row r="13" spans="1:13" ht="15" x14ac:dyDescent="0.25">
      <c r="A13" s="6" t="s">
        <v>10</v>
      </c>
      <c r="B13" s="8">
        <v>0</v>
      </c>
      <c r="C13" s="8">
        <v>0</v>
      </c>
      <c r="D13" s="14">
        <f t="shared" si="1"/>
        <v>0</v>
      </c>
      <c r="E13" s="9">
        <f t="shared" si="0"/>
        <v>0</v>
      </c>
      <c r="L13" s="15"/>
      <c r="M13" s="10"/>
    </row>
    <row r="14" spans="1:13" ht="15.75" thickBot="1" x14ac:dyDescent="0.3">
      <c r="A14" s="11" t="s">
        <v>11</v>
      </c>
      <c r="B14" s="12">
        <v>0</v>
      </c>
      <c r="C14" s="12">
        <v>0</v>
      </c>
      <c r="D14" s="12">
        <f t="shared" si="1"/>
        <v>0</v>
      </c>
      <c r="E14" s="13">
        <f t="shared" si="0"/>
        <v>0</v>
      </c>
      <c r="L14" s="15"/>
      <c r="M14" s="10"/>
    </row>
    <row r="15" spans="1:13" ht="15.75" thickBot="1" x14ac:dyDescent="0.3">
      <c r="A15" s="3" t="s">
        <v>4</v>
      </c>
      <c r="B15" s="4">
        <f>SUM(B9:B14)</f>
        <v>0</v>
      </c>
      <c r="C15" s="4">
        <f>SUM(C9:C14)</f>
        <v>70</v>
      </c>
      <c r="D15" s="4">
        <f>SUM(D9:D14)</f>
        <v>70</v>
      </c>
      <c r="E15" s="16">
        <f>SUM(E9:E14)</f>
        <v>100</v>
      </c>
      <c r="L15" s="15"/>
      <c r="M15" s="10"/>
    </row>
    <row r="16" spans="1:13" ht="15" x14ac:dyDescent="0.25">
      <c r="A16" s="105" t="s">
        <v>12</v>
      </c>
      <c r="B16" s="105"/>
      <c r="C16" s="105"/>
      <c r="D16" s="105"/>
      <c r="E16" s="105"/>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4" t="s">
        <v>13</v>
      </c>
      <c r="B33" s="94"/>
      <c r="C33" s="94"/>
      <c r="D33" s="94"/>
      <c r="E33" s="94"/>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0</v>
      </c>
      <c r="C36" s="12">
        <v>13</v>
      </c>
      <c r="D36" s="12">
        <f>SUM(B36:C36)</f>
        <v>13</v>
      </c>
      <c r="E36" s="18">
        <f>(D36/D$47)*100</f>
        <v>18.571428571428573</v>
      </c>
      <c r="L36" s="15"/>
      <c r="M36" s="10"/>
    </row>
    <row r="37" spans="1:14" ht="15" x14ac:dyDescent="0.25">
      <c r="A37" s="19" t="s">
        <v>16</v>
      </c>
      <c r="B37" s="8">
        <v>0</v>
      </c>
      <c r="C37" s="8">
        <v>57</v>
      </c>
      <c r="D37" s="8">
        <f>SUM(B37:C37)</f>
        <v>57</v>
      </c>
      <c r="E37" s="20">
        <f t="shared" ref="E37:E46" si="2">(D37/D$47)*100</f>
        <v>81.428571428571431</v>
      </c>
    </row>
    <row r="38" spans="1:14" ht="15" x14ac:dyDescent="0.25">
      <c r="A38" s="17" t="s">
        <v>17</v>
      </c>
      <c r="B38" s="12">
        <v>0</v>
      </c>
      <c r="C38" s="12">
        <v>0</v>
      </c>
      <c r="D38" s="12">
        <f>SUM(B38:C38)</f>
        <v>0</v>
      </c>
      <c r="E38" s="18">
        <f t="shared" si="2"/>
        <v>0</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0</v>
      </c>
      <c r="C46" s="12">
        <v>0</v>
      </c>
      <c r="D46" s="12">
        <v>0</v>
      </c>
      <c r="E46" s="18">
        <f t="shared" si="2"/>
        <v>0</v>
      </c>
    </row>
    <row r="47" spans="1:14" ht="15.75" thickBot="1" x14ac:dyDescent="0.3">
      <c r="A47" s="3" t="s">
        <v>4</v>
      </c>
      <c r="B47" s="4">
        <f>SUM(B36:B46)</f>
        <v>0</v>
      </c>
      <c r="C47" s="4">
        <f>SUM(C36:C46)</f>
        <v>70</v>
      </c>
      <c r="D47" s="4">
        <f>SUM(D36:D46)</f>
        <v>70</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4" t="s">
        <v>27</v>
      </c>
      <c r="B65" s="94"/>
      <c r="C65" s="94"/>
      <c r="D65" s="94"/>
      <c r="E65" s="94"/>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0</v>
      </c>
      <c r="C68" s="8">
        <v>5</v>
      </c>
      <c r="D68" s="8">
        <f>SUM(B68:C68)</f>
        <v>5</v>
      </c>
      <c r="E68" s="20">
        <f>(D68/D$47)*100</f>
        <v>7.1428571428571423</v>
      </c>
      <c r="L68" s="10"/>
      <c r="N68" s="24"/>
    </row>
    <row r="69" spans="1:14" ht="15" x14ac:dyDescent="0.25">
      <c r="A69" s="17" t="s">
        <v>30</v>
      </c>
      <c r="B69" s="12">
        <v>0</v>
      </c>
      <c r="C69" s="12">
        <v>2</v>
      </c>
      <c r="D69" s="12">
        <f>SUM(B69:C69)</f>
        <v>2</v>
      </c>
      <c r="E69" s="18">
        <f t="shared" ref="E69:E77" si="3">(D69/D$47)*100</f>
        <v>2.8571428571428572</v>
      </c>
      <c r="L69" s="10"/>
      <c r="N69" s="24"/>
    </row>
    <row r="70" spans="1:14" ht="15" x14ac:dyDescent="0.25">
      <c r="A70" s="21" t="s">
        <v>31</v>
      </c>
      <c r="B70" s="8">
        <v>0</v>
      </c>
      <c r="C70" s="8">
        <v>27</v>
      </c>
      <c r="D70" s="14">
        <f>B70+C70</f>
        <v>27</v>
      </c>
      <c r="E70" s="20">
        <f t="shared" si="3"/>
        <v>38.571428571428577</v>
      </c>
      <c r="L70" s="10"/>
      <c r="N70" s="24"/>
    </row>
    <row r="71" spans="1:14" ht="15" x14ac:dyDescent="0.25">
      <c r="A71" s="17" t="s">
        <v>32</v>
      </c>
      <c r="B71" s="12">
        <v>0</v>
      </c>
      <c r="C71" s="12">
        <v>23</v>
      </c>
      <c r="D71" s="12">
        <f>SUM(B71:C71)</f>
        <v>23</v>
      </c>
      <c r="E71" s="18">
        <f t="shared" si="3"/>
        <v>32.857142857142854</v>
      </c>
      <c r="L71" s="10"/>
      <c r="N71" s="24"/>
    </row>
    <row r="72" spans="1:14" ht="15" x14ac:dyDescent="0.25">
      <c r="A72" s="21" t="s">
        <v>33</v>
      </c>
      <c r="B72" s="14">
        <v>0</v>
      </c>
      <c r="C72" s="14">
        <v>0</v>
      </c>
      <c r="D72" s="14">
        <f t="shared" ref="D72:D77" si="4">SUM(B72:C72)</f>
        <v>0</v>
      </c>
      <c r="E72" s="20">
        <f t="shared" si="3"/>
        <v>0</v>
      </c>
      <c r="L72" s="10"/>
      <c r="N72" s="24"/>
    </row>
    <row r="73" spans="1:14" ht="15" x14ac:dyDescent="0.25">
      <c r="A73" s="17" t="s">
        <v>34</v>
      </c>
      <c r="B73" s="12">
        <v>0</v>
      </c>
      <c r="C73" s="12">
        <v>2</v>
      </c>
      <c r="D73" s="12">
        <f t="shared" si="4"/>
        <v>2</v>
      </c>
      <c r="E73" s="18">
        <f t="shared" si="3"/>
        <v>2.8571428571428572</v>
      </c>
      <c r="L73" s="10"/>
      <c r="N73" s="24"/>
    </row>
    <row r="74" spans="1:14" ht="15" x14ac:dyDescent="0.25">
      <c r="A74" s="21" t="s">
        <v>35</v>
      </c>
      <c r="B74" s="14">
        <v>0</v>
      </c>
      <c r="C74" s="14">
        <v>3</v>
      </c>
      <c r="D74" s="14">
        <f t="shared" si="4"/>
        <v>3</v>
      </c>
      <c r="E74" s="20">
        <f t="shared" si="3"/>
        <v>4.2857142857142856</v>
      </c>
      <c r="L74" s="10"/>
    </row>
    <row r="75" spans="1:14" ht="15" x14ac:dyDescent="0.25">
      <c r="A75" s="17" t="s">
        <v>36</v>
      </c>
      <c r="B75" s="12">
        <v>0</v>
      </c>
      <c r="C75" s="12">
        <v>4</v>
      </c>
      <c r="D75" s="12">
        <f>SUM(B75:C75)</f>
        <v>4</v>
      </c>
      <c r="E75" s="18">
        <f t="shared" si="3"/>
        <v>5.7142857142857144</v>
      </c>
      <c r="L75" s="10"/>
    </row>
    <row r="76" spans="1:14" ht="15" x14ac:dyDescent="0.25">
      <c r="A76" s="21" t="s">
        <v>37</v>
      </c>
      <c r="B76" s="14">
        <v>0</v>
      </c>
      <c r="C76" s="14">
        <v>4</v>
      </c>
      <c r="D76" s="14">
        <f t="shared" si="4"/>
        <v>4</v>
      </c>
      <c r="E76" s="20">
        <f t="shared" si="3"/>
        <v>5.7142857142857144</v>
      </c>
      <c r="F76" s="10"/>
      <c r="G76" s="10"/>
      <c r="L76" s="10"/>
    </row>
    <row r="77" spans="1:14" ht="15.75" thickBot="1" x14ac:dyDescent="0.3">
      <c r="A77" s="17" t="s">
        <v>25</v>
      </c>
      <c r="B77" s="12">
        <v>0</v>
      </c>
      <c r="C77" s="12">
        <v>0</v>
      </c>
      <c r="D77" s="12">
        <f t="shared" si="4"/>
        <v>0</v>
      </c>
      <c r="E77" s="18">
        <f t="shared" si="3"/>
        <v>0</v>
      </c>
      <c r="F77" s="25"/>
      <c r="G77" s="25"/>
      <c r="H77" s="26"/>
      <c r="L77" s="10"/>
    </row>
    <row r="78" spans="1:14" ht="15.75" thickBot="1" x14ac:dyDescent="0.3">
      <c r="A78" s="3" t="s">
        <v>4</v>
      </c>
      <c r="B78" s="4">
        <f>SUM(B68:B77)</f>
        <v>0</v>
      </c>
      <c r="C78" s="4">
        <f>SUM(C68:C77)</f>
        <v>70</v>
      </c>
      <c r="D78" s="4">
        <f>SUM(D68:D77)</f>
        <v>70</v>
      </c>
      <c r="E78" s="16">
        <f>SUM(E68:E77)</f>
        <v>100</v>
      </c>
      <c r="F78" s="25"/>
      <c r="G78" s="25"/>
      <c r="H78" s="26"/>
    </row>
    <row r="79" spans="1:14" ht="15" x14ac:dyDescent="0.25">
      <c r="A79" s="106" t="s">
        <v>38</v>
      </c>
      <c r="B79" s="106"/>
      <c r="C79" s="106"/>
      <c r="D79" s="106"/>
      <c r="E79" s="106"/>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7" t="s">
        <v>39</v>
      </c>
      <c r="B96" s="107"/>
      <c r="C96" s="107"/>
      <c r="D96" s="107"/>
      <c r="E96" s="107"/>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1</v>
      </c>
      <c r="D99" s="8">
        <f>SUM(B99:C99)</f>
        <v>1</v>
      </c>
      <c r="E99" s="9">
        <f t="shared" ref="E99:E105" si="5">(D99/D$111)*100</f>
        <v>1.4285714285714286</v>
      </c>
      <c r="F99" s="25"/>
      <c r="G99" s="25"/>
      <c r="H99" s="26"/>
    </row>
    <row r="100" spans="1:14" ht="15" x14ac:dyDescent="0.25">
      <c r="A100" s="29" t="s">
        <v>42</v>
      </c>
      <c r="B100" s="30">
        <v>0</v>
      </c>
      <c r="C100" s="30">
        <v>6</v>
      </c>
      <c r="D100" s="31">
        <f>SUM(B100:C100)</f>
        <v>6</v>
      </c>
      <c r="E100" s="32">
        <f t="shared" si="5"/>
        <v>8.5714285714285712</v>
      </c>
      <c r="F100" s="25"/>
      <c r="G100" s="25"/>
      <c r="H100" s="26"/>
    </row>
    <row r="101" spans="1:14" ht="15" x14ac:dyDescent="0.25">
      <c r="A101" s="6" t="s">
        <v>43</v>
      </c>
      <c r="B101" s="28">
        <v>0</v>
      </c>
      <c r="C101" s="28">
        <v>14</v>
      </c>
      <c r="D101" s="14">
        <f t="shared" ref="D101:D110" si="6">SUM(B101:C101)</f>
        <v>14</v>
      </c>
      <c r="E101" s="9">
        <f t="shared" si="5"/>
        <v>20</v>
      </c>
      <c r="F101" s="25"/>
      <c r="G101" s="25"/>
      <c r="H101" s="26"/>
    </row>
    <row r="102" spans="1:14" ht="15" x14ac:dyDescent="0.25">
      <c r="A102" s="29" t="s">
        <v>44</v>
      </c>
      <c r="B102" s="30">
        <v>0</v>
      </c>
      <c r="C102" s="30">
        <v>13</v>
      </c>
      <c r="D102" s="31">
        <f t="shared" si="6"/>
        <v>13</v>
      </c>
      <c r="E102" s="32">
        <f t="shared" si="5"/>
        <v>18.571428571428573</v>
      </c>
      <c r="F102" s="25"/>
      <c r="G102" s="26"/>
      <c r="H102" s="26"/>
      <c r="M102" s="10"/>
      <c r="N102" s="10"/>
    </row>
    <row r="103" spans="1:14" ht="15" x14ac:dyDescent="0.25">
      <c r="A103" s="6" t="s">
        <v>45</v>
      </c>
      <c r="B103" s="28">
        <v>0</v>
      </c>
      <c r="C103" s="28">
        <v>11</v>
      </c>
      <c r="D103" s="14">
        <f t="shared" si="6"/>
        <v>11</v>
      </c>
      <c r="E103" s="9">
        <f t="shared" si="5"/>
        <v>15.714285714285714</v>
      </c>
      <c r="F103" s="25"/>
      <c r="G103" s="26"/>
      <c r="H103" s="26"/>
      <c r="K103" s="10"/>
      <c r="L103" s="10"/>
      <c r="M103" s="10"/>
      <c r="N103" s="10"/>
    </row>
    <row r="104" spans="1:14" ht="15" x14ac:dyDescent="0.25">
      <c r="A104" s="29" t="s">
        <v>46</v>
      </c>
      <c r="B104" s="30">
        <v>0</v>
      </c>
      <c r="C104" s="30">
        <v>9</v>
      </c>
      <c r="D104" s="31">
        <f t="shared" si="6"/>
        <v>9</v>
      </c>
      <c r="E104" s="32">
        <f t="shared" si="5"/>
        <v>12.857142857142856</v>
      </c>
      <c r="F104" s="26"/>
      <c r="G104" s="26"/>
      <c r="H104" s="26"/>
      <c r="K104" s="10"/>
      <c r="L104" s="10"/>
      <c r="M104" s="10"/>
      <c r="N104" s="10"/>
    </row>
    <row r="105" spans="1:14" ht="15" x14ac:dyDescent="0.25">
      <c r="A105" s="6" t="s">
        <v>47</v>
      </c>
      <c r="B105" s="28">
        <v>0</v>
      </c>
      <c r="C105" s="28">
        <v>4</v>
      </c>
      <c r="D105" s="14">
        <f t="shared" si="6"/>
        <v>4</v>
      </c>
      <c r="E105" s="9">
        <f t="shared" si="5"/>
        <v>5.7142857142857144</v>
      </c>
      <c r="F105" s="25"/>
      <c r="G105" s="26"/>
      <c r="H105" s="26"/>
      <c r="K105" s="10"/>
      <c r="L105" s="10"/>
      <c r="M105" s="10"/>
      <c r="N105" s="10"/>
    </row>
    <row r="106" spans="1:14" ht="15" x14ac:dyDescent="0.25">
      <c r="A106" s="29" t="s">
        <v>48</v>
      </c>
      <c r="B106" s="30">
        <v>0</v>
      </c>
      <c r="C106" s="30">
        <v>5</v>
      </c>
      <c r="D106" s="31">
        <f t="shared" si="6"/>
        <v>5</v>
      </c>
      <c r="E106" s="32">
        <f>(D106/D$111)*100</f>
        <v>7.1428571428571423</v>
      </c>
      <c r="F106" s="26"/>
      <c r="G106" s="26"/>
      <c r="H106" s="26"/>
      <c r="K106" s="10"/>
      <c r="L106" s="10"/>
      <c r="M106" s="10"/>
      <c r="N106" s="10"/>
    </row>
    <row r="107" spans="1:14" ht="15" x14ac:dyDescent="0.25">
      <c r="A107" s="6" t="s">
        <v>49</v>
      </c>
      <c r="B107" s="28">
        <v>0</v>
      </c>
      <c r="C107" s="28">
        <v>2</v>
      </c>
      <c r="D107" s="14">
        <f>SUM(B107:C107)</f>
        <v>2</v>
      </c>
      <c r="E107" s="9">
        <f>(D107/D111)*100</f>
        <v>2.8571428571428572</v>
      </c>
      <c r="K107" s="10"/>
      <c r="L107" s="10"/>
    </row>
    <row r="108" spans="1:14" ht="15" x14ac:dyDescent="0.25">
      <c r="A108" s="29" t="s">
        <v>50</v>
      </c>
      <c r="B108" s="30">
        <v>0</v>
      </c>
      <c r="C108" s="30">
        <v>1</v>
      </c>
      <c r="D108" s="31">
        <f t="shared" si="6"/>
        <v>1</v>
      </c>
      <c r="E108" s="32">
        <f>(D108/D111)*100</f>
        <v>1.4285714285714286</v>
      </c>
      <c r="K108" s="10"/>
      <c r="L108" s="10"/>
    </row>
    <row r="109" spans="1:14" ht="15" x14ac:dyDescent="0.25">
      <c r="A109" s="6" t="s">
        <v>51</v>
      </c>
      <c r="B109" s="28">
        <v>0</v>
      </c>
      <c r="C109" s="28">
        <v>2</v>
      </c>
      <c r="D109" s="14">
        <f t="shared" si="6"/>
        <v>2</v>
      </c>
      <c r="E109" s="9">
        <f>(D109/D111)*100</f>
        <v>2.8571428571428572</v>
      </c>
      <c r="K109" s="10"/>
      <c r="L109" s="10"/>
    </row>
    <row r="110" spans="1:14" ht="15.75" thickBot="1" x14ac:dyDescent="0.3">
      <c r="A110" s="29" t="s">
        <v>52</v>
      </c>
      <c r="B110" s="30">
        <v>0</v>
      </c>
      <c r="C110" s="30">
        <v>2</v>
      </c>
      <c r="D110" s="31">
        <f t="shared" si="6"/>
        <v>2</v>
      </c>
      <c r="E110" s="32">
        <f>(D110/D111)*100</f>
        <v>2.8571428571428572</v>
      </c>
      <c r="K110" s="10"/>
      <c r="L110" s="10"/>
    </row>
    <row r="111" spans="1:14" ht="15.75" thickBot="1" x14ac:dyDescent="0.3">
      <c r="A111" s="3" t="s">
        <v>4</v>
      </c>
      <c r="B111" s="4">
        <f>SUM(B99:B110)</f>
        <v>0</v>
      </c>
      <c r="C111" s="4">
        <f>SUM(C99:C110)</f>
        <v>70</v>
      </c>
      <c r="D111" s="4">
        <f>SUM(D99:D110)</f>
        <v>70</v>
      </c>
      <c r="E111" s="16">
        <f>SUM(E99:E110)</f>
        <v>100</v>
      </c>
      <c r="K111" s="10"/>
      <c r="L111" s="10"/>
    </row>
    <row r="112" spans="1:14" ht="15" x14ac:dyDescent="0.25">
      <c r="A112" s="97" t="s">
        <v>53</v>
      </c>
      <c r="B112" s="97"/>
      <c r="C112" s="97"/>
      <c r="D112" s="97"/>
      <c r="E112" s="97"/>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8" t="s">
        <v>54</v>
      </c>
      <c r="B129" s="108"/>
      <c r="C129" s="108"/>
      <c r="D129" s="108"/>
      <c r="E129" s="108"/>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v>0</v>
      </c>
      <c r="C132" s="28">
        <v>0</v>
      </c>
      <c r="D132" s="35">
        <f>SUM(B132:C132)</f>
        <v>0</v>
      </c>
      <c r="E132" s="9">
        <f t="shared" ref="E132:E137" si="7">(D132/D$138)*100</f>
        <v>0</v>
      </c>
    </row>
    <row r="133" spans="1:5" ht="15" x14ac:dyDescent="0.25">
      <c r="A133" s="36" t="s">
        <v>57</v>
      </c>
      <c r="B133" s="37">
        <v>0</v>
      </c>
      <c r="C133" s="37">
        <v>3</v>
      </c>
      <c r="D133" s="38">
        <f>SUM(B133:C133)</f>
        <v>3</v>
      </c>
      <c r="E133" s="13">
        <f t="shared" si="7"/>
        <v>4.2857142857142856</v>
      </c>
    </row>
    <row r="134" spans="1:5" ht="15" x14ac:dyDescent="0.25">
      <c r="A134" s="34" t="s">
        <v>58</v>
      </c>
      <c r="B134" s="28">
        <v>0</v>
      </c>
      <c r="C134" s="28">
        <v>14</v>
      </c>
      <c r="D134" s="39">
        <f t="shared" ref="D134:D137" si="8">SUM(B134:C134)</f>
        <v>14</v>
      </c>
      <c r="E134" s="9">
        <f t="shared" si="7"/>
        <v>20</v>
      </c>
    </row>
    <row r="135" spans="1:5" ht="15" x14ac:dyDescent="0.25">
      <c r="A135" s="36" t="s">
        <v>59</v>
      </c>
      <c r="B135" s="37">
        <v>0</v>
      </c>
      <c r="C135" s="37">
        <v>22</v>
      </c>
      <c r="D135" s="38">
        <f t="shared" si="8"/>
        <v>22</v>
      </c>
      <c r="E135" s="13">
        <f t="shared" si="7"/>
        <v>31.428571428571427</v>
      </c>
    </row>
    <row r="136" spans="1:5" ht="15" x14ac:dyDescent="0.25">
      <c r="A136" s="34" t="s">
        <v>60</v>
      </c>
      <c r="B136" s="28">
        <v>0</v>
      </c>
      <c r="C136" s="28">
        <v>28</v>
      </c>
      <c r="D136" s="39">
        <f t="shared" si="8"/>
        <v>28</v>
      </c>
      <c r="E136" s="9">
        <f t="shared" si="7"/>
        <v>40</v>
      </c>
    </row>
    <row r="137" spans="1:5" ht="15.75" thickBot="1" x14ac:dyDescent="0.3">
      <c r="A137" s="36" t="s">
        <v>61</v>
      </c>
      <c r="B137" s="37">
        <v>0</v>
      </c>
      <c r="C137" s="40">
        <v>3</v>
      </c>
      <c r="D137" s="38">
        <f t="shared" si="8"/>
        <v>3</v>
      </c>
      <c r="E137" s="13">
        <f t="shared" si="7"/>
        <v>4.2857142857142856</v>
      </c>
    </row>
    <row r="138" spans="1:5" ht="15.75" thickBot="1" x14ac:dyDescent="0.3">
      <c r="A138" s="3" t="s">
        <v>4</v>
      </c>
      <c r="B138" s="41">
        <f>SUM(B132:B137)</f>
        <v>0</v>
      </c>
      <c r="C138" s="41">
        <f>SUM(C132:C137)</f>
        <v>70</v>
      </c>
      <c r="D138" s="4">
        <f>SUM(D132:D137)</f>
        <v>70</v>
      </c>
      <c r="E138" s="5">
        <f>SUM(E132:E137)</f>
        <v>100</v>
      </c>
    </row>
    <row r="139" spans="1:5" ht="15" x14ac:dyDescent="0.25">
      <c r="A139" s="97" t="s">
        <v>62</v>
      </c>
      <c r="B139" s="97"/>
      <c r="C139" s="97"/>
      <c r="D139" s="97"/>
      <c r="E139" s="97"/>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4" t="s">
        <v>63</v>
      </c>
      <c r="B156" s="94"/>
      <c r="C156" s="94"/>
      <c r="D156" s="94"/>
      <c r="E156" s="94"/>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0</v>
      </c>
      <c r="C159" s="28">
        <v>21</v>
      </c>
      <c r="D159" s="43">
        <f>SUM(B159:C159)</f>
        <v>21</v>
      </c>
      <c r="E159" s="9">
        <f>(D159/D$167)*100</f>
        <v>30</v>
      </c>
    </row>
    <row r="160" spans="1:5" ht="15" x14ac:dyDescent="0.25">
      <c r="A160" s="44" t="s">
        <v>66</v>
      </c>
      <c r="B160" s="37">
        <v>0</v>
      </c>
      <c r="C160" s="37">
        <v>25</v>
      </c>
      <c r="D160" s="45">
        <f>SUM(B160:C160)</f>
        <v>25</v>
      </c>
      <c r="E160" s="13">
        <f t="shared" ref="E160:E166" si="9">(D160/D$167)*100</f>
        <v>35.714285714285715</v>
      </c>
    </row>
    <row r="161" spans="1:5" ht="15" x14ac:dyDescent="0.25">
      <c r="A161" s="42" t="s">
        <v>67</v>
      </c>
      <c r="B161" s="28">
        <v>0</v>
      </c>
      <c r="C161" s="28">
        <v>6</v>
      </c>
      <c r="D161" s="46">
        <f t="shared" ref="D161:D166" si="10">SUM(B161:C161)</f>
        <v>6</v>
      </c>
      <c r="E161" s="9">
        <f t="shared" si="9"/>
        <v>8.5714285714285712</v>
      </c>
    </row>
    <row r="162" spans="1:5" ht="15" x14ac:dyDescent="0.25">
      <c r="A162" s="44" t="s">
        <v>68</v>
      </c>
      <c r="B162" s="37">
        <v>0</v>
      </c>
      <c r="C162" s="37">
        <v>0</v>
      </c>
      <c r="D162" s="45">
        <f t="shared" si="10"/>
        <v>0</v>
      </c>
      <c r="E162" s="13">
        <f t="shared" si="9"/>
        <v>0</v>
      </c>
    </row>
    <row r="163" spans="1:5" ht="15" x14ac:dyDescent="0.25">
      <c r="A163" s="42" t="s">
        <v>69</v>
      </c>
      <c r="B163" s="28">
        <v>0</v>
      </c>
      <c r="C163" s="28">
        <v>3</v>
      </c>
      <c r="D163" s="46">
        <f t="shared" si="10"/>
        <v>3</v>
      </c>
      <c r="E163" s="9">
        <f t="shared" si="9"/>
        <v>4.2857142857142856</v>
      </c>
    </row>
    <row r="164" spans="1:5" ht="15" x14ac:dyDescent="0.25">
      <c r="A164" s="44" t="s">
        <v>70</v>
      </c>
      <c r="B164" s="37">
        <v>0</v>
      </c>
      <c r="C164" s="37">
        <v>15</v>
      </c>
      <c r="D164" s="45">
        <f t="shared" si="10"/>
        <v>15</v>
      </c>
      <c r="E164" s="13">
        <f t="shared" si="9"/>
        <v>21.428571428571427</v>
      </c>
    </row>
    <row r="165" spans="1:5" ht="15" x14ac:dyDescent="0.25">
      <c r="A165" s="42" t="s">
        <v>71</v>
      </c>
      <c r="B165" s="28">
        <v>0</v>
      </c>
      <c r="C165" s="28">
        <v>0</v>
      </c>
      <c r="D165" s="46">
        <f t="shared" si="10"/>
        <v>0</v>
      </c>
      <c r="E165" s="9">
        <f t="shared" si="9"/>
        <v>0</v>
      </c>
    </row>
    <row r="166" spans="1:5" ht="15.75" thickBot="1" x14ac:dyDescent="0.3">
      <c r="A166" s="11" t="s">
        <v>52</v>
      </c>
      <c r="B166" s="37">
        <v>0</v>
      </c>
      <c r="C166" s="37">
        <v>0</v>
      </c>
      <c r="D166" s="45">
        <f t="shared" si="10"/>
        <v>0</v>
      </c>
      <c r="E166" s="13">
        <f t="shared" si="9"/>
        <v>0</v>
      </c>
    </row>
    <row r="167" spans="1:5" ht="15.75" thickBot="1" x14ac:dyDescent="0.3">
      <c r="A167" s="3" t="s">
        <v>4</v>
      </c>
      <c r="B167" s="4">
        <f>SUM(B159:B166)</f>
        <v>0</v>
      </c>
      <c r="C167" s="4">
        <f>SUM(C159:C166)</f>
        <v>70</v>
      </c>
      <c r="D167" s="4">
        <f>SUM(D159:D166)</f>
        <v>70</v>
      </c>
      <c r="E167" s="5">
        <f>SUM(E159:E166)</f>
        <v>100.00000000000001</v>
      </c>
    </row>
    <row r="168" spans="1:5" ht="15" x14ac:dyDescent="0.25">
      <c r="A168" s="97" t="s">
        <v>72</v>
      </c>
      <c r="B168" s="97"/>
      <c r="C168" s="97"/>
      <c r="D168" s="97"/>
      <c r="E168" s="97"/>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0</v>
      </c>
      <c r="C186" s="28">
        <v>11</v>
      </c>
      <c r="D186" s="8">
        <f>SUM(B186:C186)</f>
        <v>11</v>
      </c>
      <c r="E186" s="9">
        <f>(D186/D$198)*100</f>
        <v>15.714285714285714</v>
      </c>
    </row>
    <row r="187" spans="1:5" ht="15" x14ac:dyDescent="0.25">
      <c r="A187" s="48">
        <v>1</v>
      </c>
      <c r="B187" s="37">
        <v>0</v>
      </c>
      <c r="C187" s="37">
        <v>15</v>
      </c>
      <c r="D187" s="12">
        <f>SUM(B187:C187)</f>
        <v>15</v>
      </c>
      <c r="E187" s="13">
        <f t="shared" ref="E187:E197" si="11">(D187/D$198)*100</f>
        <v>21.428571428571427</v>
      </c>
    </row>
    <row r="188" spans="1:5" ht="15" x14ac:dyDescent="0.25">
      <c r="A188" s="47">
        <v>2</v>
      </c>
      <c r="B188" s="28">
        <v>0</v>
      </c>
      <c r="C188" s="28">
        <v>23</v>
      </c>
      <c r="D188" s="14">
        <f t="shared" ref="D188:D197" si="12">SUM(B188:C188)</f>
        <v>23</v>
      </c>
      <c r="E188" s="9">
        <f>(D188/D$198)*100</f>
        <v>32.857142857142854</v>
      </c>
    </row>
    <row r="189" spans="1:5" ht="15" x14ac:dyDescent="0.25">
      <c r="A189" s="48">
        <v>3</v>
      </c>
      <c r="B189" s="37">
        <v>0</v>
      </c>
      <c r="C189" s="37">
        <v>14</v>
      </c>
      <c r="D189" s="12">
        <f t="shared" si="12"/>
        <v>14</v>
      </c>
      <c r="E189" s="13">
        <f t="shared" si="11"/>
        <v>20</v>
      </c>
    </row>
    <row r="190" spans="1:5" ht="15" x14ac:dyDescent="0.25">
      <c r="A190" s="47">
        <v>4</v>
      </c>
      <c r="B190" s="28">
        <v>0</v>
      </c>
      <c r="C190" s="28">
        <v>3</v>
      </c>
      <c r="D190" s="14">
        <f t="shared" si="12"/>
        <v>3</v>
      </c>
      <c r="E190" s="9">
        <f t="shared" si="11"/>
        <v>4.2857142857142856</v>
      </c>
    </row>
    <row r="191" spans="1:5" ht="15" x14ac:dyDescent="0.25">
      <c r="A191" s="48">
        <v>5</v>
      </c>
      <c r="B191" s="37">
        <v>0</v>
      </c>
      <c r="C191" s="37">
        <v>2</v>
      </c>
      <c r="D191" s="12">
        <f t="shared" si="12"/>
        <v>2</v>
      </c>
      <c r="E191" s="13">
        <f t="shared" si="11"/>
        <v>2.8571428571428572</v>
      </c>
    </row>
    <row r="192" spans="1:5" ht="15" x14ac:dyDescent="0.25">
      <c r="A192" s="47">
        <v>6</v>
      </c>
      <c r="B192" s="28">
        <v>0</v>
      </c>
      <c r="C192" s="28">
        <v>1</v>
      </c>
      <c r="D192" s="14">
        <f t="shared" si="12"/>
        <v>1</v>
      </c>
      <c r="E192" s="9">
        <f t="shared" si="11"/>
        <v>1.4285714285714286</v>
      </c>
    </row>
    <row r="193" spans="1:5" ht="15" x14ac:dyDescent="0.25">
      <c r="A193" s="48">
        <v>7</v>
      </c>
      <c r="B193" s="37">
        <v>0</v>
      </c>
      <c r="C193" s="37">
        <v>0</v>
      </c>
      <c r="D193" s="12">
        <f t="shared" si="12"/>
        <v>0</v>
      </c>
      <c r="E193" s="13">
        <f t="shared" si="11"/>
        <v>0</v>
      </c>
    </row>
    <row r="194" spans="1:5" ht="15" x14ac:dyDescent="0.25">
      <c r="A194" s="47">
        <v>8</v>
      </c>
      <c r="B194" s="28">
        <v>0</v>
      </c>
      <c r="C194" s="28">
        <v>0</v>
      </c>
      <c r="D194" s="14">
        <f t="shared" si="12"/>
        <v>0</v>
      </c>
      <c r="E194" s="9">
        <f t="shared" si="11"/>
        <v>0</v>
      </c>
    </row>
    <row r="195" spans="1:5" ht="15" x14ac:dyDescent="0.25">
      <c r="A195" s="48">
        <v>9</v>
      </c>
      <c r="B195" s="37">
        <v>0</v>
      </c>
      <c r="C195" s="37">
        <v>1</v>
      </c>
      <c r="D195" s="12">
        <f t="shared" si="12"/>
        <v>1</v>
      </c>
      <c r="E195" s="13">
        <f t="shared" si="11"/>
        <v>1.4285714285714286</v>
      </c>
    </row>
    <row r="196" spans="1:5" ht="15" x14ac:dyDescent="0.25">
      <c r="A196" s="47" t="s">
        <v>75</v>
      </c>
      <c r="B196" s="28">
        <v>0</v>
      </c>
      <c r="C196" s="28">
        <v>0</v>
      </c>
      <c r="D196" s="14">
        <f t="shared" si="12"/>
        <v>0</v>
      </c>
      <c r="E196" s="9">
        <f t="shared" si="11"/>
        <v>0</v>
      </c>
    </row>
    <row r="197" spans="1:5" ht="15.75" thickBot="1" x14ac:dyDescent="0.3">
      <c r="A197" s="48" t="s">
        <v>52</v>
      </c>
      <c r="B197" s="37">
        <v>0</v>
      </c>
      <c r="C197" s="37">
        <v>0</v>
      </c>
      <c r="D197" s="12">
        <f t="shared" si="12"/>
        <v>0</v>
      </c>
      <c r="E197" s="13">
        <f t="shared" si="11"/>
        <v>0</v>
      </c>
    </row>
    <row r="198" spans="1:5" ht="15.75" thickBot="1" x14ac:dyDescent="0.3">
      <c r="A198" s="3" t="s">
        <v>4</v>
      </c>
      <c r="B198" s="4">
        <f>SUM(B186:B197)</f>
        <v>0</v>
      </c>
      <c r="C198" s="4">
        <f>SUM(C186:C197)</f>
        <v>70</v>
      </c>
      <c r="D198" s="4">
        <f>SUM(D186:D197)</f>
        <v>70</v>
      </c>
      <c r="E198" s="5">
        <f>SUM(E186:E197)</f>
        <v>100.00000000000001</v>
      </c>
    </row>
    <row r="199" spans="1:5" ht="15" x14ac:dyDescent="0.25">
      <c r="A199" s="97" t="s">
        <v>76</v>
      </c>
      <c r="B199" s="97"/>
      <c r="C199" s="97"/>
      <c r="D199" s="97"/>
      <c r="E199" s="97"/>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9" t="s">
        <v>77</v>
      </c>
      <c r="B215" s="99"/>
      <c r="C215" s="99"/>
      <c r="D215" s="99"/>
      <c r="E215" s="99"/>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0</v>
      </c>
      <c r="C218" s="28">
        <v>25</v>
      </c>
      <c r="D218" s="8">
        <f>SUM(B218:C218)</f>
        <v>25</v>
      </c>
      <c r="E218" s="9">
        <f t="shared" ref="E218:E225" si="13">(D218/D$226)*100</f>
        <v>35.714285714285715</v>
      </c>
    </row>
    <row r="219" spans="1:5" ht="15" x14ac:dyDescent="0.25">
      <c r="A219" s="50" t="s">
        <v>80</v>
      </c>
      <c r="B219" s="37">
        <v>0</v>
      </c>
      <c r="C219" s="37">
        <v>1</v>
      </c>
      <c r="D219" s="12">
        <f>SUM(B219:C219)</f>
        <v>1</v>
      </c>
      <c r="E219" s="13">
        <f t="shared" si="13"/>
        <v>1.4285714285714286</v>
      </c>
    </row>
    <row r="220" spans="1:5" ht="15" x14ac:dyDescent="0.25">
      <c r="A220" s="6" t="s">
        <v>81</v>
      </c>
      <c r="B220" s="28">
        <v>0</v>
      </c>
      <c r="C220" s="28">
        <v>40</v>
      </c>
      <c r="D220" s="14">
        <f t="shared" ref="D220:D225" si="14">SUM(B220:C220)</f>
        <v>40</v>
      </c>
      <c r="E220" s="9">
        <f t="shared" si="13"/>
        <v>57.142857142857139</v>
      </c>
    </row>
    <row r="221" spans="1:5" ht="15" x14ac:dyDescent="0.25">
      <c r="A221" s="50" t="s">
        <v>82</v>
      </c>
      <c r="B221" s="37">
        <v>0</v>
      </c>
      <c r="C221" s="37">
        <v>3</v>
      </c>
      <c r="D221" s="12">
        <f t="shared" si="14"/>
        <v>3</v>
      </c>
      <c r="E221" s="13">
        <f t="shared" si="13"/>
        <v>4.2857142857142856</v>
      </c>
    </row>
    <row r="222" spans="1:5" ht="15" x14ac:dyDescent="0.25">
      <c r="A222" s="6" t="s">
        <v>83</v>
      </c>
      <c r="B222" s="28">
        <v>0</v>
      </c>
      <c r="C222" s="28">
        <v>1</v>
      </c>
      <c r="D222" s="14">
        <f t="shared" si="14"/>
        <v>1</v>
      </c>
      <c r="E222" s="9">
        <f t="shared" si="13"/>
        <v>1.4285714285714286</v>
      </c>
    </row>
    <row r="223" spans="1:5" ht="15" x14ac:dyDescent="0.25">
      <c r="A223" s="11" t="s">
        <v>37</v>
      </c>
      <c r="B223" s="37">
        <v>0</v>
      </c>
      <c r="C223" s="37">
        <v>0</v>
      </c>
      <c r="D223" s="12">
        <f t="shared" si="14"/>
        <v>0</v>
      </c>
      <c r="E223" s="13">
        <f t="shared" si="13"/>
        <v>0</v>
      </c>
    </row>
    <row r="224" spans="1:5" ht="15" x14ac:dyDescent="0.25">
      <c r="A224" s="6" t="s">
        <v>84</v>
      </c>
      <c r="B224" s="28">
        <v>0</v>
      </c>
      <c r="C224" s="28">
        <v>0</v>
      </c>
      <c r="D224" s="14">
        <f t="shared" si="14"/>
        <v>0</v>
      </c>
      <c r="E224" s="9">
        <f t="shared" si="13"/>
        <v>0</v>
      </c>
    </row>
    <row r="225" spans="1:5" ht="15.75" thickBot="1" x14ac:dyDescent="0.3">
      <c r="A225" s="48" t="s">
        <v>52</v>
      </c>
      <c r="B225" s="37">
        <v>0</v>
      </c>
      <c r="C225" s="37">
        <v>0</v>
      </c>
      <c r="D225" s="12">
        <f t="shared" si="14"/>
        <v>0</v>
      </c>
      <c r="E225" s="13">
        <f t="shared" si="13"/>
        <v>0</v>
      </c>
    </row>
    <row r="226" spans="1:5" ht="15.75" thickBot="1" x14ac:dyDescent="0.3">
      <c r="A226" s="3" t="s">
        <v>4</v>
      </c>
      <c r="B226" s="4">
        <f>SUM(B218:B225)</f>
        <v>0</v>
      </c>
      <c r="C226" s="4">
        <f>SUM(C218:C225)</f>
        <v>70</v>
      </c>
      <c r="D226" s="4">
        <f>SUM(D218:D225)</f>
        <v>70</v>
      </c>
      <c r="E226" s="5">
        <f>SUM(E218:E225)</f>
        <v>100</v>
      </c>
    </row>
    <row r="227" spans="1:5" ht="15" x14ac:dyDescent="0.25">
      <c r="A227" s="97" t="s">
        <v>85</v>
      </c>
      <c r="B227" s="97"/>
      <c r="C227" s="97"/>
      <c r="D227" s="97"/>
      <c r="E227" s="97"/>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100" t="s">
        <v>86</v>
      </c>
      <c r="B243" s="100"/>
      <c r="C243" s="100"/>
      <c r="D243" s="100"/>
      <c r="E243" s="100"/>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0</v>
      </c>
      <c r="C246" s="28">
        <v>30</v>
      </c>
      <c r="D246" s="8">
        <f>SUM(B246:C246)</f>
        <v>30</v>
      </c>
      <c r="E246" s="9">
        <f>(D246/D$257)*100</f>
        <v>42.857142857142854</v>
      </c>
    </row>
    <row r="247" spans="1:5" ht="15" x14ac:dyDescent="0.25">
      <c r="A247" s="52" t="s">
        <v>89</v>
      </c>
      <c r="B247" s="37">
        <v>0</v>
      </c>
      <c r="C247" s="37">
        <v>2</v>
      </c>
      <c r="D247" s="12">
        <f>SUM(B247:C247)</f>
        <v>2</v>
      </c>
      <c r="E247" s="13">
        <f t="shared" ref="E247:E252" si="15">(D247/D$257)*100</f>
        <v>2.8571428571428572</v>
      </c>
    </row>
    <row r="248" spans="1:5" ht="15" x14ac:dyDescent="0.25">
      <c r="A248" s="51" t="s">
        <v>90</v>
      </c>
      <c r="B248" s="28">
        <v>0</v>
      </c>
      <c r="C248" s="28">
        <v>0</v>
      </c>
      <c r="D248" s="14">
        <f t="shared" ref="D248:D256" si="16">SUM(B248:C248)</f>
        <v>0</v>
      </c>
      <c r="E248" s="9">
        <f t="shared" si="15"/>
        <v>0</v>
      </c>
    </row>
    <row r="249" spans="1:5" ht="15" x14ac:dyDescent="0.25">
      <c r="A249" s="52" t="s">
        <v>91</v>
      </c>
      <c r="B249" s="37">
        <v>0</v>
      </c>
      <c r="C249" s="37">
        <v>0</v>
      </c>
      <c r="D249" s="12">
        <f t="shared" si="16"/>
        <v>0</v>
      </c>
      <c r="E249" s="13">
        <f t="shared" si="15"/>
        <v>0</v>
      </c>
    </row>
    <row r="250" spans="1:5" ht="15" x14ac:dyDescent="0.25">
      <c r="A250" s="51" t="s">
        <v>92</v>
      </c>
      <c r="B250" s="28">
        <v>0</v>
      </c>
      <c r="C250" s="28">
        <v>16</v>
      </c>
      <c r="D250" s="14">
        <f t="shared" si="16"/>
        <v>16</v>
      </c>
      <c r="E250" s="9">
        <f t="shared" si="15"/>
        <v>22.857142857142858</v>
      </c>
    </row>
    <row r="251" spans="1:5" ht="15" x14ac:dyDescent="0.25">
      <c r="A251" s="52" t="s">
        <v>93</v>
      </c>
      <c r="B251" s="37">
        <v>0</v>
      </c>
      <c r="C251" s="37">
        <v>2</v>
      </c>
      <c r="D251" s="12">
        <f t="shared" si="16"/>
        <v>2</v>
      </c>
      <c r="E251" s="13">
        <f t="shared" si="15"/>
        <v>2.8571428571428572</v>
      </c>
    </row>
    <row r="252" spans="1:5" ht="15" x14ac:dyDescent="0.25">
      <c r="A252" s="51" t="s">
        <v>94</v>
      </c>
      <c r="B252" s="28">
        <v>0</v>
      </c>
      <c r="C252" s="28">
        <v>0</v>
      </c>
      <c r="D252" s="14">
        <f t="shared" si="16"/>
        <v>0</v>
      </c>
      <c r="E252" s="9">
        <f t="shared" si="15"/>
        <v>0</v>
      </c>
    </row>
    <row r="253" spans="1:5" ht="15" x14ac:dyDescent="0.25">
      <c r="A253" s="52" t="s">
        <v>95</v>
      </c>
      <c r="B253" s="37">
        <v>0</v>
      </c>
      <c r="C253" s="37">
        <v>10</v>
      </c>
      <c r="D253" s="12">
        <f t="shared" si="16"/>
        <v>10</v>
      </c>
      <c r="E253" s="13">
        <f>(D253/D$257)*100</f>
        <v>14.285714285714285</v>
      </c>
    </row>
    <row r="254" spans="1:5" ht="15" x14ac:dyDescent="0.25">
      <c r="A254" s="51" t="s">
        <v>96</v>
      </c>
      <c r="B254" s="28">
        <v>0</v>
      </c>
      <c r="C254" s="28">
        <v>10</v>
      </c>
      <c r="D254" s="14">
        <f t="shared" si="16"/>
        <v>10</v>
      </c>
      <c r="E254" s="9">
        <f>(D254/D$257)*100</f>
        <v>14.285714285714285</v>
      </c>
    </row>
    <row r="255" spans="1:5" ht="15" x14ac:dyDescent="0.25">
      <c r="A255" s="52" t="s">
        <v>97</v>
      </c>
      <c r="B255" s="37">
        <v>0</v>
      </c>
      <c r="C255" s="37">
        <v>0</v>
      </c>
      <c r="D255" s="12">
        <f t="shared" si="16"/>
        <v>0</v>
      </c>
      <c r="E255" s="13">
        <f>(D255/D$257)*100</f>
        <v>0</v>
      </c>
    </row>
    <row r="256" spans="1:5" ht="15.75" thickBot="1" x14ac:dyDescent="0.3">
      <c r="A256" s="51" t="s">
        <v>37</v>
      </c>
      <c r="B256" s="28">
        <v>0</v>
      </c>
      <c r="C256" s="28">
        <v>0</v>
      </c>
      <c r="D256" s="14">
        <f t="shared" si="16"/>
        <v>0</v>
      </c>
      <c r="E256" s="9">
        <f>(D256/D$257)*100</f>
        <v>0</v>
      </c>
    </row>
    <row r="257" spans="1:5" ht="15.75" thickBot="1" x14ac:dyDescent="0.3">
      <c r="A257" s="3" t="s">
        <v>4</v>
      </c>
      <c r="B257" s="4">
        <f>SUM(B246:B256)</f>
        <v>0</v>
      </c>
      <c r="C257" s="4">
        <f>SUM(C246:C256)</f>
        <v>70</v>
      </c>
      <c r="D257" s="4">
        <f>SUM(D246:D256)</f>
        <v>70</v>
      </c>
      <c r="E257" s="16">
        <f>SUM(E246:E256)</f>
        <v>100</v>
      </c>
    </row>
    <row r="258" spans="1:5" ht="15" x14ac:dyDescent="0.25">
      <c r="A258" s="97" t="s">
        <v>98</v>
      </c>
      <c r="B258" s="97"/>
      <c r="C258" s="97"/>
      <c r="D258" s="97"/>
      <c r="E258" s="97"/>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1" t="s">
        <v>99</v>
      </c>
      <c r="B274" s="101"/>
      <c r="C274" s="101"/>
      <c r="D274" s="101"/>
      <c r="E274" s="101"/>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0</v>
      </c>
      <c r="C277" s="7">
        <v>1</v>
      </c>
      <c r="D277" s="7">
        <f>B277+C277</f>
        <v>1</v>
      </c>
      <c r="E277" s="56">
        <f>D277/$D$285*100</f>
        <v>1.4285714285714286</v>
      </c>
    </row>
    <row r="278" spans="1:5" ht="15" x14ac:dyDescent="0.25">
      <c r="A278" s="57" t="s">
        <v>102</v>
      </c>
      <c r="B278" s="58">
        <v>0</v>
      </c>
      <c r="C278" s="58">
        <v>20</v>
      </c>
      <c r="D278" s="59">
        <f t="shared" ref="D278:D284" si="17">B278+C278</f>
        <v>20</v>
      </c>
      <c r="E278" s="60">
        <f t="shared" ref="E278:E284" si="18">D278/$D$285*100</f>
        <v>28.571428571428569</v>
      </c>
    </row>
    <row r="279" spans="1:5" ht="15" x14ac:dyDescent="0.25">
      <c r="A279" s="19" t="s">
        <v>103</v>
      </c>
      <c r="B279" s="7">
        <v>0</v>
      </c>
      <c r="C279" s="7">
        <v>10</v>
      </c>
      <c r="D279" s="7">
        <f t="shared" si="17"/>
        <v>10</v>
      </c>
      <c r="E279" s="56">
        <f t="shared" si="18"/>
        <v>14.285714285714285</v>
      </c>
    </row>
    <row r="280" spans="1:5" ht="15" x14ac:dyDescent="0.25">
      <c r="A280" s="57" t="s">
        <v>104</v>
      </c>
      <c r="B280" s="58">
        <v>0</v>
      </c>
      <c r="C280" s="58">
        <v>12</v>
      </c>
      <c r="D280" s="59">
        <f t="shared" si="17"/>
        <v>12</v>
      </c>
      <c r="E280" s="60">
        <f t="shared" si="18"/>
        <v>17.142857142857142</v>
      </c>
    </row>
    <row r="281" spans="1:5" ht="15" x14ac:dyDescent="0.25">
      <c r="A281" s="19" t="s">
        <v>105</v>
      </c>
      <c r="B281" s="7">
        <v>0</v>
      </c>
      <c r="C281" s="7">
        <v>9</v>
      </c>
      <c r="D281" s="7">
        <f t="shared" si="17"/>
        <v>9</v>
      </c>
      <c r="E281" s="56">
        <f t="shared" si="18"/>
        <v>12.857142857142856</v>
      </c>
    </row>
    <row r="282" spans="1:5" ht="15" x14ac:dyDescent="0.25">
      <c r="A282" s="57" t="s">
        <v>106</v>
      </c>
      <c r="B282" s="58">
        <v>0</v>
      </c>
      <c r="C282" s="58">
        <v>12</v>
      </c>
      <c r="D282" s="59">
        <f t="shared" si="17"/>
        <v>12</v>
      </c>
      <c r="E282" s="60">
        <f t="shared" si="18"/>
        <v>17.142857142857142</v>
      </c>
    </row>
    <row r="283" spans="1:5" ht="15" x14ac:dyDescent="0.25">
      <c r="A283" s="19" t="s">
        <v>37</v>
      </c>
      <c r="B283" s="7">
        <v>0</v>
      </c>
      <c r="C283" s="7">
        <v>5</v>
      </c>
      <c r="D283" s="7">
        <f t="shared" si="17"/>
        <v>5</v>
      </c>
      <c r="E283" s="56">
        <f t="shared" si="18"/>
        <v>7.1428571428571423</v>
      </c>
    </row>
    <row r="284" spans="1:5" ht="15.75" thickBot="1" x14ac:dyDescent="0.3">
      <c r="A284" s="57" t="s">
        <v>52</v>
      </c>
      <c r="B284" s="58">
        <v>0</v>
      </c>
      <c r="C284" s="58">
        <v>1</v>
      </c>
      <c r="D284" s="59">
        <f t="shared" si="17"/>
        <v>1</v>
      </c>
      <c r="E284" s="60">
        <f t="shared" si="18"/>
        <v>1.4285714285714286</v>
      </c>
    </row>
    <row r="285" spans="1:5" ht="15.75" thickBot="1" x14ac:dyDescent="0.3">
      <c r="A285" s="53" t="s">
        <v>4</v>
      </c>
      <c r="B285" s="54">
        <f>SUM(B277:B284)</f>
        <v>0</v>
      </c>
      <c r="C285" s="54">
        <f t="shared" ref="C285:E285" si="19">SUM(C277:C284)</f>
        <v>70</v>
      </c>
      <c r="D285" s="54">
        <f t="shared" si="19"/>
        <v>70</v>
      </c>
      <c r="E285" s="55">
        <f t="shared" si="19"/>
        <v>99.999999999999986</v>
      </c>
    </row>
    <row r="286" spans="1:5" ht="15" x14ac:dyDescent="0.25">
      <c r="A286" s="97" t="s">
        <v>107</v>
      </c>
      <c r="B286" s="97"/>
      <c r="C286" s="97"/>
      <c r="D286" s="97"/>
      <c r="E286" s="97"/>
    </row>
    <row r="287" spans="1:5" ht="15" x14ac:dyDescent="0.25"/>
    <row r="288" spans="1:5" ht="30.75" customHeight="1" x14ac:dyDescent="0.25">
      <c r="A288" s="94" t="s">
        <v>176</v>
      </c>
      <c r="B288" s="94"/>
      <c r="C288" s="94"/>
      <c r="D288" s="94"/>
      <c r="E288" s="94"/>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0</v>
      </c>
      <c r="C291" s="23">
        <v>70</v>
      </c>
      <c r="D291" s="43">
        <f>SUM(B291:C291)</f>
        <v>70</v>
      </c>
      <c r="E291" s="9">
        <f>(D291/D$294)*100</f>
        <v>100</v>
      </c>
    </row>
    <row r="292" spans="1:5" ht="15" x14ac:dyDescent="0.25">
      <c r="A292" s="11" t="s">
        <v>110</v>
      </c>
      <c r="B292" s="61">
        <v>0</v>
      </c>
      <c r="C292" s="61">
        <v>0</v>
      </c>
      <c r="D292" s="45">
        <f>SUM(B292:C292)</f>
        <v>0</v>
      </c>
      <c r="E292" s="13">
        <f>(D292/D$294)*100</f>
        <v>0</v>
      </c>
    </row>
    <row r="293" spans="1:5" ht="15.75" thickBot="1" x14ac:dyDescent="0.3">
      <c r="A293" s="6" t="s">
        <v>52</v>
      </c>
      <c r="B293" s="23">
        <v>0</v>
      </c>
      <c r="C293" s="23">
        <v>0</v>
      </c>
      <c r="D293" s="46">
        <f>SUM(B293:C293)</f>
        <v>0</v>
      </c>
      <c r="E293" s="9">
        <f>(D293/D$294)*100</f>
        <v>0</v>
      </c>
    </row>
    <row r="294" spans="1:5" ht="15.75" thickBot="1" x14ac:dyDescent="0.3">
      <c r="A294" s="3" t="s">
        <v>4</v>
      </c>
      <c r="B294" s="4">
        <f>SUM(B291:B293)</f>
        <v>0</v>
      </c>
      <c r="C294" s="4">
        <f t="shared" ref="C294:D294" si="20">SUM(C291:C293)</f>
        <v>70</v>
      </c>
      <c r="D294" s="4">
        <f t="shared" si="20"/>
        <v>70</v>
      </c>
      <c r="E294" s="16">
        <f>SUM(E291:E293)</f>
        <v>100</v>
      </c>
    </row>
    <row r="295" spans="1:5" ht="12.75" customHeight="1" x14ac:dyDescent="0.25">
      <c r="A295" s="97" t="s">
        <v>111</v>
      </c>
      <c r="B295" s="97"/>
      <c r="C295" s="97"/>
      <c r="D295" s="97"/>
      <c r="E295" s="97"/>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2" t="s">
        <v>112</v>
      </c>
      <c r="B309" s="102"/>
      <c r="C309" s="102"/>
      <c r="D309" s="102"/>
      <c r="E309" s="102"/>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0</v>
      </c>
      <c r="C312" s="28">
        <v>2</v>
      </c>
      <c r="D312" s="8">
        <f>SUM(B312:C312)</f>
        <v>2</v>
      </c>
      <c r="E312" s="9">
        <f t="shared" ref="E312:E322" si="21">(D312/D$323)*100</f>
        <v>2.8571428571428572</v>
      </c>
    </row>
    <row r="313" spans="1:5" ht="15" x14ac:dyDescent="0.25">
      <c r="A313" s="63" t="s">
        <v>115</v>
      </c>
      <c r="B313" s="37">
        <v>0</v>
      </c>
      <c r="C313" s="37">
        <v>10</v>
      </c>
      <c r="D313" s="12">
        <f>SUM(B313:C313)</f>
        <v>10</v>
      </c>
      <c r="E313" s="13">
        <f t="shared" si="21"/>
        <v>14.285714285714285</v>
      </c>
    </row>
    <row r="314" spans="1:5" ht="15" x14ac:dyDescent="0.25">
      <c r="A314" s="62" t="s">
        <v>116</v>
      </c>
      <c r="B314" s="28">
        <v>0</v>
      </c>
      <c r="C314" s="28">
        <v>17</v>
      </c>
      <c r="D314" s="14">
        <f t="shared" ref="D314:D322" si="22">SUM(B314:C314)</f>
        <v>17</v>
      </c>
      <c r="E314" s="9">
        <f t="shared" si="21"/>
        <v>24.285714285714285</v>
      </c>
    </row>
    <row r="315" spans="1:5" ht="15" x14ac:dyDescent="0.25">
      <c r="A315" s="63" t="s">
        <v>117</v>
      </c>
      <c r="B315" s="37">
        <v>0</v>
      </c>
      <c r="C315" s="37">
        <v>13</v>
      </c>
      <c r="D315" s="12">
        <f t="shared" si="22"/>
        <v>13</v>
      </c>
      <c r="E315" s="13">
        <f t="shared" si="21"/>
        <v>18.571428571428573</v>
      </c>
    </row>
    <row r="316" spans="1:5" ht="15" x14ac:dyDescent="0.25">
      <c r="A316" s="62" t="s">
        <v>118</v>
      </c>
      <c r="B316" s="28">
        <v>0</v>
      </c>
      <c r="C316" s="28">
        <v>5</v>
      </c>
      <c r="D316" s="14">
        <f t="shared" si="22"/>
        <v>5</v>
      </c>
      <c r="E316" s="9">
        <f t="shared" si="21"/>
        <v>7.1428571428571423</v>
      </c>
    </row>
    <row r="317" spans="1:5" ht="15" x14ac:dyDescent="0.25">
      <c r="A317" s="63" t="s">
        <v>119</v>
      </c>
      <c r="B317" s="37">
        <v>0</v>
      </c>
      <c r="C317" s="37">
        <v>0</v>
      </c>
      <c r="D317" s="12">
        <f t="shared" si="22"/>
        <v>0</v>
      </c>
      <c r="E317" s="13">
        <f t="shared" si="21"/>
        <v>0</v>
      </c>
    </row>
    <row r="318" spans="1:5" ht="15" x14ac:dyDescent="0.25">
      <c r="A318" s="62" t="s">
        <v>120</v>
      </c>
      <c r="B318" s="28">
        <v>0</v>
      </c>
      <c r="C318" s="28">
        <v>0</v>
      </c>
      <c r="D318" s="14">
        <f t="shared" si="22"/>
        <v>0</v>
      </c>
      <c r="E318" s="9">
        <f t="shared" si="21"/>
        <v>0</v>
      </c>
    </row>
    <row r="319" spans="1:5" ht="15" x14ac:dyDescent="0.25">
      <c r="A319" s="63" t="s">
        <v>121</v>
      </c>
      <c r="B319" s="37">
        <v>0</v>
      </c>
      <c r="C319" s="37">
        <v>0</v>
      </c>
      <c r="D319" s="12">
        <f t="shared" si="22"/>
        <v>0</v>
      </c>
      <c r="E319" s="13">
        <f t="shared" si="21"/>
        <v>0</v>
      </c>
    </row>
    <row r="320" spans="1:5" ht="15" x14ac:dyDescent="0.25">
      <c r="A320" s="62" t="s">
        <v>122</v>
      </c>
      <c r="B320" s="28">
        <v>0</v>
      </c>
      <c r="C320" s="28">
        <v>0</v>
      </c>
      <c r="D320" s="14">
        <f t="shared" si="22"/>
        <v>0</v>
      </c>
      <c r="E320" s="9">
        <f t="shared" si="21"/>
        <v>0</v>
      </c>
    </row>
    <row r="321" spans="1:5" ht="15" x14ac:dyDescent="0.25">
      <c r="A321" s="63" t="s">
        <v>96</v>
      </c>
      <c r="B321" s="37">
        <v>0</v>
      </c>
      <c r="C321" s="37">
        <v>11</v>
      </c>
      <c r="D321" s="12">
        <f t="shared" si="22"/>
        <v>11</v>
      </c>
      <c r="E321" s="13">
        <f t="shared" si="21"/>
        <v>15.714285714285714</v>
      </c>
    </row>
    <row r="322" spans="1:5" ht="15.75" thickBot="1" x14ac:dyDescent="0.3">
      <c r="A322" s="62" t="s">
        <v>123</v>
      </c>
      <c r="B322" s="28">
        <v>0</v>
      </c>
      <c r="C322" s="28">
        <v>12</v>
      </c>
      <c r="D322" s="14">
        <f t="shared" si="22"/>
        <v>12</v>
      </c>
      <c r="E322" s="9">
        <f t="shared" si="21"/>
        <v>17.142857142857142</v>
      </c>
    </row>
    <row r="323" spans="1:5" ht="15.75" thickBot="1" x14ac:dyDescent="0.3">
      <c r="A323" s="3" t="s">
        <v>4</v>
      </c>
      <c r="B323" s="4">
        <f>SUM(B312:B322)</f>
        <v>0</v>
      </c>
      <c r="C323" s="4">
        <f>SUM(C312:C322)</f>
        <v>70</v>
      </c>
      <c r="D323" s="4">
        <f>SUM(D312:D322)</f>
        <v>70</v>
      </c>
      <c r="E323" s="16">
        <f>SUM(E312:E322)</f>
        <v>99.999999999999986</v>
      </c>
    </row>
    <row r="324" spans="1:5" ht="15" x14ac:dyDescent="0.25">
      <c r="A324" s="97" t="s">
        <v>124</v>
      </c>
      <c r="B324" s="97"/>
      <c r="C324" s="97"/>
      <c r="D324" s="97"/>
      <c r="E324" s="97"/>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4" t="s">
        <v>125</v>
      </c>
      <c r="B344" s="94"/>
      <c r="C344" s="94"/>
      <c r="D344" s="94"/>
      <c r="E344" s="94"/>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0</v>
      </c>
      <c r="C347" s="28">
        <v>11</v>
      </c>
      <c r="D347" s="65">
        <f>SUM(B347:C347)</f>
        <v>11</v>
      </c>
      <c r="E347" s="9">
        <f t="shared" ref="E347:E356" si="23">(D347/D$357)*100</f>
        <v>15.714285714285714</v>
      </c>
    </row>
    <row r="348" spans="1:5" ht="15" x14ac:dyDescent="0.25">
      <c r="A348" s="66" t="s">
        <v>128</v>
      </c>
      <c r="B348" s="37">
        <v>0</v>
      </c>
      <c r="C348" s="37">
        <v>0</v>
      </c>
      <c r="D348" s="67">
        <f>SUM(B348:C348)</f>
        <v>0</v>
      </c>
      <c r="E348" s="13">
        <f t="shared" si="23"/>
        <v>0</v>
      </c>
    </row>
    <row r="349" spans="1:5" ht="15" x14ac:dyDescent="0.25">
      <c r="A349" s="64" t="s">
        <v>129</v>
      </c>
      <c r="B349" s="28">
        <v>0</v>
      </c>
      <c r="C349" s="28">
        <v>18</v>
      </c>
      <c r="D349" s="68">
        <f t="shared" ref="D349:D356" si="24">SUM(B349:C349)</f>
        <v>18</v>
      </c>
      <c r="E349" s="9">
        <f t="shared" si="23"/>
        <v>25.714285714285712</v>
      </c>
    </row>
    <row r="350" spans="1:5" ht="15" x14ac:dyDescent="0.25">
      <c r="A350" s="66" t="s">
        <v>130</v>
      </c>
      <c r="B350" s="37">
        <v>0</v>
      </c>
      <c r="C350" s="37">
        <v>6</v>
      </c>
      <c r="D350" s="67">
        <f t="shared" si="24"/>
        <v>6</v>
      </c>
      <c r="E350" s="13">
        <f t="shared" si="23"/>
        <v>8.5714285714285712</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0</v>
      </c>
      <c r="D352" s="67">
        <f t="shared" si="24"/>
        <v>0</v>
      </c>
      <c r="E352" s="13">
        <f>(D352/D$357)*100</f>
        <v>0</v>
      </c>
    </row>
    <row r="353" spans="1:5" ht="25.5" x14ac:dyDescent="0.25">
      <c r="A353" s="64" t="s">
        <v>133</v>
      </c>
      <c r="B353" s="28">
        <v>0</v>
      </c>
      <c r="C353" s="28">
        <v>10</v>
      </c>
      <c r="D353" s="68">
        <f t="shared" si="24"/>
        <v>10</v>
      </c>
      <c r="E353" s="85">
        <f t="shared" si="23"/>
        <v>14.285714285714285</v>
      </c>
    </row>
    <row r="354" spans="1:5" ht="15" x14ac:dyDescent="0.25">
      <c r="A354" s="69" t="s">
        <v>134</v>
      </c>
      <c r="B354" s="37">
        <v>0</v>
      </c>
      <c r="C354" s="37">
        <v>11</v>
      </c>
      <c r="D354" s="67">
        <f t="shared" si="24"/>
        <v>11</v>
      </c>
      <c r="E354" s="13">
        <f t="shared" si="23"/>
        <v>15.714285714285714</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0</v>
      </c>
      <c r="C356" s="37">
        <v>14</v>
      </c>
      <c r="D356" s="67">
        <f t="shared" si="24"/>
        <v>14</v>
      </c>
      <c r="E356" s="13">
        <f t="shared" si="23"/>
        <v>20</v>
      </c>
    </row>
    <row r="357" spans="1:5" s="70" customFormat="1" ht="15.75" thickBot="1" x14ac:dyDescent="0.3">
      <c r="A357" s="3" t="s">
        <v>4</v>
      </c>
      <c r="B357" s="41">
        <f>SUM(B347:B356)</f>
        <v>0</v>
      </c>
      <c r="C357" s="41">
        <f>SUM(C347:C356)</f>
        <v>70</v>
      </c>
      <c r="D357" s="4">
        <f>SUM(D347:D356)</f>
        <v>70</v>
      </c>
      <c r="E357" s="5">
        <f>SUM(E347:E356)</f>
        <v>99.999999999999986</v>
      </c>
    </row>
    <row r="358" spans="1:5" s="70" customFormat="1" ht="15" x14ac:dyDescent="0.25">
      <c r="A358" s="95" t="s">
        <v>136</v>
      </c>
      <c r="B358" s="95"/>
      <c r="C358" s="95"/>
      <c r="D358" s="95"/>
      <c r="E358" s="95"/>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6" t="s">
        <v>181</v>
      </c>
      <c r="B378" s="96"/>
      <c r="C378" s="96"/>
      <c r="D378" s="96"/>
      <c r="E378" s="96"/>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0</v>
      </c>
      <c r="C381" s="28">
        <v>3</v>
      </c>
      <c r="D381" s="8">
        <f>SUM(B381:C381)</f>
        <v>3</v>
      </c>
      <c r="E381" s="9">
        <f t="shared" ref="E381:E389" si="25">(D381/D$390)*100</f>
        <v>4.2857142857142856</v>
      </c>
    </row>
    <row r="382" spans="1:5" s="70" customFormat="1" ht="15" x14ac:dyDescent="0.25">
      <c r="A382" s="66" t="s">
        <v>139</v>
      </c>
      <c r="B382" s="37">
        <v>0</v>
      </c>
      <c r="C382" s="37">
        <v>34</v>
      </c>
      <c r="D382" s="12">
        <f>SUM(B382:C382)</f>
        <v>34</v>
      </c>
      <c r="E382" s="13">
        <f t="shared" si="25"/>
        <v>48.571428571428569</v>
      </c>
    </row>
    <row r="383" spans="1:5" s="70" customFormat="1" ht="15" x14ac:dyDescent="0.25">
      <c r="A383" s="64" t="s">
        <v>140</v>
      </c>
      <c r="B383" s="28">
        <v>0</v>
      </c>
      <c r="C383" s="28">
        <v>22</v>
      </c>
      <c r="D383" s="14">
        <f t="shared" ref="D383:D389" si="26">SUM(B383:C383)</f>
        <v>22</v>
      </c>
      <c r="E383" s="9">
        <f t="shared" si="25"/>
        <v>31.428571428571427</v>
      </c>
    </row>
    <row r="384" spans="1:5" s="70" customFormat="1" ht="15" x14ac:dyDescent="0.25">
      <c r="A384" s="66" t="s">
        <v>141</v>
      </c>
      <c r="B384" s="37">
        <v>0</v>
      </c>
      <c r="C384" s="37">
        <v>2</v>
      </c>
      <c r="D384" s="12">
        <f t="shared" si="26"/>
        <v>2</v>
      </c>
      <c r="E384" s="13">
        <f t="shared" si="25"/>
        <v>2.8571428571428572</v>
      </c>
    </row>
    <row r="385" spans="1:5" s="70" customFormat="1" ht="15" x14ac:dyDescent="0.25">
      <c r="A385" s="64" t="s">
        <v>142</v>
      </c>
      <c r="B385" s="28">
        <v>0</v>
      </c>
      <c r="C385" s="28">
        <v>0</v>
      </c>
      <c r="D385" s="14">
        <f t="shared" si="26"/>
        <v>0</v>
      </c>
      <c r="E385" s="9">
        <f t="shared" si="25"/>
        <v>0</v>
      </c>
    </row>
    <row r="386" spans="1:5" s="70" customFormat="1" ht="15" x14ac:dyDescent="0.25">
      <c r="A386" s="66" t="s">
        <v>143</v>
      </c>
      <c r="B386" s="37">
        <v>0</v>
      </c>
      <c r="C386" s="37">
        <v>2</v>
      </c>
      <c r="D386" s="12">
        <f t="shared" si="26"/>
        <v>2</v>
      </c>
      <c r="E386" s="13">
        <f t="shared" si="25"/>
        <v>2.8571428571428572</v>
      </c>
    </row>
    <row r="387" spans="1:5" s="70" customFormat="1" ht="15" x14ac:dyDescent="0.25">
      <c r="A387" s="64" t="s">
        <v>144</v>
      </c>
      <c r="B387" s="28">
        <v>0</v>
      </c>
      <c r="C387" s="28">
        <v>0</v>
      </c>
      <c r="D387" s="14">
        <f t="shared" si="26"/>
        <v>0</v>
      </c>
      <c r="E387" s="9">
        <f t="shared" si="25"/>
        <v>0</v>
      </c>
    </row>
    <row r="388" spans="1:5" s="70" customFormat="1" ht="15" x14ac:dyDescent="0.25">
      <c r="A388" s="66" t="s">
        <v>37</v>
      </c>
      <c r="B388" s="37">
        <v>0</v>
      </c>
      <c r="C388" s="37">
        <v>1</v>
      </c>
      <c r="D388" s="12">
        <f t="shared" si="26"/>
        <v>1</v>
      </c>
      <c r="E388" s="13">
        <f t="shared" si="25"/>
        <v>1.4285714285714286</v>
      </c>
    </row>
    <row r="389" spans="1:5" s="70" customFormat="1" ht="15.75" thickBot="1" x14ac:dyDescent="0.3">
      <c r="A389" s="62" t="s">
        <v>52</v>
      </c>
      <c r="B389" s="28">
        <v>0</v>
      </c>
      <c r="C389" s="28">
        <v>6</v>
      </c>
      <c r="D389" s="14">
        <f t="shared" si="26"/>
        <v>6</v>
      </c>
      <c r="E389" s="9">
        <f t="shared" si="25"/>
        <v>8.5714285714285712</v>
      </c>
    </row>
    <row r="390" spans="1:5" s="70" customFormat="1" ht="15.75" thickBot="1" x14ac:dyDescent="0.3">
      <c r="A390" s="3" t="s">
        <v>4</v>
      </c>
      <c r="B390" s="4">
        <f>SUM(B381:B389)</f>
        <v>0</v>
      </c>
      <c r="C390" s="4">
        <f>SUM(C381:C389)</f>
        <v>70</v>
      </c>
      <c r="D390" s="4">
        <f>SUM(D381:D389)</f>
        <v>70</v>
      </c>
      <c r="E390" s="5">
        <f>SUM(E381:E389)</f>
        <v>100</v>
      </c>
    </row>
    <row r="391" spans="1:5" s="70" customFormat="1" ht="15" x14ac:dyDescent="0.25">
      <c r="A391" s="97" t="s">
        <v>145</v>
      </c>
      <c r="B391" s="97"/>
      <c r="C391" s="97"/>
      <c r="D391" s="97"/>
      <c r="E391" s="97"/>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9" t="s">
        <v>187</v>
      </c>
      <c r="B415" s="109"/>
      <c r="C415" s="109"/>
      <c r="D415" s="109"/>
      <c r="E415" s="109"/>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0</v>
      </c>
      <c r="C418" s="35">
        <v>18</v>
      </c>
      <c r="D418" s="35">
        <f>SUM(B418:C418)</f>
        <v>18</v>
      </c>
      <c r="E418" s="9">
        <f>(D418/D$420)*100</f>
        <v>25.714285714285712</v>
      </c>
      <c r="F418" s="70"/>
    </row>
    <row r="419" spans="1:6" ht="15.75" thickBot="1" x14ac:dyDescent="0.3">
      <c r="A419" s="77" t="s">
        <v>150</v>
      </c>
      <c r="B419" s="31">
        <v>0</v>
      </c>
      <c r="C419" s="31">
        <v>52</v>
      </c>
      <c r="D419" s="78">
        <f>SUM(B419:C419)</f>
        <v>52</v>
      </c>
      <c r="E419" s="32">
        <f>(D419/D$420)*100</f>
        <v>74.285714285714292</v>
      </c>
      <c r="F419" s="70"/>
    </row>
    <row r="420" spans="1:6" ht="15.75" thickBot="1" x14ac:dyDescent="0.3">
      <c r="A420" s="3" t="s">
        <v>4</v>
      </c>
      <c r="B420" s="4">
        <f>B418+B419</f>
        <v>0</v>
      </c>
      <c r="C420" s="4">
        <f>C418+C419</f>
        <v>70</v>
      </c>
      <c r="D420" s="4">
        <f>D419+D418</f>
        <v>70</v>
      </c>
      <c r="E420" s="16">
        <f>SUM(E418:E419)</f>
        <v>100</v>
      </c>
      <c r="F420" s="70"/>
    </row>
    <row r="421" spans="1:6" ht="15" x14ac:dyDescent="0.25">
      <c r="A421" s="98" t="s">
        <v>151</v>
      </c>
      <c r="B421" s="98"/>
      <c r="C421" s="98"/>
      <c r="D421" s="98"/>
      <c r="E421" s="98"/>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3" t="s">
        <v>188</v>
      </c>
      <c r="B435" s="93"/>
      <c r="C435" s="93"/>
      <c r="D435" s="93"/>
      <c r="E435" s="93"/>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0</v>
      </c>
      <c r="C438" s="28">
        <v>31</v>
      </c>
      <c r="D438" s="8">
        <f>SUM(B438:C438)</f>
        <v>31</v>
      </c>
      <c r="E438" s="9">
        <f>(D438/D$443)*100</f>
        <v>44.285714285714285</v>
      </c>
    </row>
    <row r="439" spans="1:6" ht="15" x14ac:dyDescent="0.25">
      <c r="A439" s="29" t="s">
        <v>154</v>
      </c>
      <c r="B439" s="78">
        <v>0</v>
      </c>
      <c r="C439" s="78">
        <v>10</v>
      </c>
      <c r="D439" s="31">
        <f>SUM(B439:C439)</f>
        <v>10</v>
      </c>
      <c r="E439" s="32">
        <f>(D439/D$443)*100</f>
        <v>14.285714285714285</v>
      </c>
    </row>
    <row r="440" spans="1:6" ht="15" x14ac:dyDescent="0.25">
      <c r="A440" s="6" t="s">
        <v>155</v>
      </c>
      <c r="B440" s="28">
        <v>0</v>
      </c>
      <c r="C440" s="28">
        <v>1</v>
      </c>
      <c r="D440" s="14">
        <f>SUM(B440:C440)</f>
        <v>1</v>
      </c>
      <c r="E440" s="9">
        <f>(D440/D$443)*100</f>
        <v>1.4285714285714286</v>
      </c>
    </row>
    <row r="441" spans="1:6" ht="15" x14ac:dyDescent="0.25">
      <c r="A441" s="29" t="s">
        <v>156</v>
      </c>
      <c r="B441" s="30">
        <v>0</v>
      </c>
      <c r="C441" s="30">
        <v>31</v>
      </c>
      <c r="D441" s="31">
        <f>SUM(B441:C441)</f>
        <v>31</v>
      </c>
      <c r="E441" s="32">
        <f>(D441/D$443)*100</f>
        <v>44.285714285714285</v>
      </c>
    </row>
    <row r="442" spans="1:6" ht="15.75" thickBot="1" x14ac:dyDescent="0.3">
      <c r="A442" s="80" t="s">
        <v>157</v>
      </c>
      <c r="B442" s="81">
        <v>0</v>
      </c>
      <c r="C442" s="81">
        <v>4</v>
      </c>
      <c r="D442" s="82">
        <f>SUM(B442:C442)</f>
        <v>4</v>
      </c>
      <c r="E442" s="83">
        <f>(D442/D$443)*100</f>
        <v>5.7142857142857144</v>
      </c>
    </row>
    <row r="443" spans="1:6" ht="15.75" thickBot="1" x14ac:dyDescent="0.3">
      <c r="A443" s="84" t="s">
        <v>4</v>
      </c>
      <c r="B443" s="4" t="s">
        <v>158</v>
      </c>
      <c r="C443" s="4" t="s">
        <v>158</v>
      </c>
      <c r="D443" s="4">
        <v>70</v>
      </c>
      <c r="E443" s="16"/>
    </row>
    <row r="444" spans="1:6" ht="15" x14ac:dyDescent="0.25">
      <c r="A444" s="98" t="s">
        <v>159</v>
      </c>
      <c r="B444" s="98"/>
      <c r="C444" s="98"/>
      <c r="D444" s="98"/>
      <c r="E444" s="98"/>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1" t="s">
        <v>160</v>
      </c>
      <c r="B460" s="101"/>
      <c r="C460" s="101"/>
      <c r="D460" s="101"/>
      <c r="E460" s="101"/>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0</v>
      </c>
      <c r="C463" s="28">
        <v>48</v>
      </c>
      <c r="D463" s="65">
        <f>SUM(B463:C463)</f>
        <v>48</v>
      </c>
      <c r="E463" s="85">
        <f t="shared" ref="E463:E470" si="27">(D463/D$470)*100</f>
        <v>92.307692307692307</v>
      </c>
    </row>
    <row r="464" spans="1:5" ht="15" x14ac:dyDescent="0.25">
      <c r="A464" s="29" t="s">
        <v>163</v>
      </c>
      <c r="B464" s="30">
        <v>0</v>
      </c>
      <c r="C464" s="30">
        <v>1</v>
      </c>
      <c r="D464" s="86">
        <f t="shared" ref="D464:D469" si="28">SUM(B464:C464)</f>
        <v>1</v>
      </c>
      <c r="E464" s="87">
        <f>(D464/D$470)*100</f>
        <v>1.9230769230769231</v>
      </c>
    </row>
    <row r="465" spans="1:5" ht="15" x14ac:dyDescent="0.25">
      <c r="A465" s="19" t="s">
        <v>164</v>
      </c>
      <c r="B465" s="28">
        <v>0</v>
      </c>
      <c r="C465" s="28">
        <v>0</v>
      </c>
      <c r="D465" s="65">
        <f t="shared" si="28"/>
        <v>0</v>
      </c>
      <c r="E465" s="85">
        <f>(D465/D$470)*100</f>
        <v>0</v>
      </c>
    </row>
    <row r="466" spans="1:5" ht="15" x14ac:dyDescent="0.25">
      <c r="A466" s="29" t="s">
        <v>165</v>
      </c>
      <c r="B466" s="30">
        <v>0</v>
      </c>
      <c r="C466" s="30">
        <v>2</v>
      </c>
      <c r="D466" s="86">
        <f t="shared" si="28"/>
        <v>2</v>
      </c>
      <c r="E466" s="87">
        <f t="shared" si="27"/>
        <v>3.8461538461538463</v>
      </c>
    </row>
    <row r="467" spans="1:5" ht="15" x14ac:dyDescent="0.25">
      <c r="A467" s="6" t="s">
        <v>166</v>
      </c>
      <c r="B467" s="28">
        <v>0</v>
      </c>
      <c r="C467" s="28">
        <v>0</v>
      </c>
      <c r="D467" s="65">
        <f t="shared" si="28"/>
        <v>0</v>
      </c>
      <c r="E467" s="85">
        <f t="shared" si="27"/>
        <v>0</v>
      </c>
    </row>
    <row r="468" spans="1:5" ht="15" x14ac:dyDescent="0.25">
      <c r="A468" s="29" t="s">
        <v>167</v>
      </c>
      <c r="B468" s="30">
        <v>0</v>
      </c>
      <c r="C468" s="30">
        <v>0</v>
      </c>
      <c r="D468" s="86">
        <f t="shared" si="28"/>
        <v>0</v>
      </c>
      <c r="E468" s="87">
        <f>(D468/D$470)*100</f>
        <v>0</v>
      </c>
    </row>
    <row r="469" spans="1:5" ht="15.75" thickBot="1" x14ac:dyDescent="0.3">
      <c r="A469" s="80" t="s">
        <v>168</v>
      </c>
      <c r="B469" s="28">
        <v>0</v>
      </c>
      <c r="C469" s="28">
        <v>1</v>
      </c>
      <c r="D469" s="65">
        <f t="shared" si="28"/>
        <v>1</v>
      </c>
      <c r="E469" s="88">
        <f t="shared" si="27"/>
        <v>1.9230769230769231</v>
      </c>
    </row>
    <row r="470" spans="1:5" ht="15.75" thickBot="1" x14ac:dyDescent="0.3">
      <c r="A470" s="3" t="s">
        <v>4</v>
      </c>
      <c r="B470" s="4">
        <f>SUM(B463:B469)</f>
        <v>0</v>
      </c>
      <c r="C470" s="4">
        <f>SUM(C463:C469)</f>
        <v>52</v>
      </c>
      <c r="D470" s="4">
        <f>SUM(D463:D469)</f>
        <v>52</v>
      </c>
      <c r="E470" s="16">
        <f t="shared" si="27"/>
        <v>100</v>
      </c>
    </row>
    <row r="471" spans="1:5" ht="15" x14ac:dyDescent="0.25">
      <c r="A471" s="98" t="s">
        <v>169</v>
      </c>
      <c r="B471" s="98"/>
      <c r="C471" s="98"/>
      <c r="D471" s="98"/>
      <c r="E471" s="98"/>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Ventanilla Unica</vt:lpstr>
      <vt:lpstr>Atención Presencial</vt:lpstr>
      <vt:lpstr>Linea Mujer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planeacion02</dc:creator>
  <cp:lastModifiedBy>sandra</cp:lastModifiedBy>
  <cp:lastPrinted>2017-01-05T20:05:54Z</cp:lastPrinted>
  <dcterms:created xsi:type="dcterms:W3CDTF">2016-05-10T18:40:48Z</dcterms:created>
  <dcterms:modified xsi:type="dcterms:W3CDTF">2017-04-05T14:34:02Z</dcterms:modified>
</cp:coreProperties>
</file>