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45" windowWidth="11715" windowHeight="12465"/>
  </bookViews>
  <sheets>
    <sheet name="Ventanilla Unica" sheetId="1" r:id="rId1"/>
    <sheet name="Atención Presencial" sheetId="2" r:id="rId2"/>
    <sheet name="Linea Mujer" sheetId="4" r:id="rId3"/>
  </sheets>
  <calcPr calcId="145621"/>
</workbook>
</file>

<file path=xl/calcChain.xml><?xml version="1.0" encoding="utf-8"?>
<calcChain xmlns="http://schemas.openxmlformats.org/spreadsheetml/2006/main">
  <c r="C138" i="2" l="1"/>
  <c r="D71" i="4"/>
  <c r="D70" i="4"/>
  <c r="D69" i="4"/>
  <c r="C138" i="4" l="1"/>
  <c r="D14" i="2" l="1"/>
  <c r="B470" i="4"/>
  <c r="B15" i="4"/>
  <c r="C410" i="1" l="1"/>
  <c r="C218" i="1"/>
  <c r="D408" i="1"/>
  <c r="D409" i="1"/>
  <c r="C470" i="4"/>
  <c r="D469" i="4"/>
  <c r="D468" i="4"/>
  <c r="D467" i="4"/>
  <c r="D466" i="4"/>
  <c r="D465" i="4"/>
  <c r="D464" i="4"/>
  <c r="D463" i="4"/>
  <c r="D442" i="4"/>
  <c r="E442" i="4" s="1"/>
  <c r="D441" i="4"/>
  <c r="E441" i="4" s="1"/>
  <c r="D440" i="4"/>
  <c r="E440" i="4" s="1"/>
  <c r="D439" i="4"/>
  <c r="E439" i="4" s="1"/>
  <c r="D438" i="4"/>
  <c r="E438" i="4" s="1"/>
  <c r="C420" i="4"/>
  <c r="B420" i="4"/>
  <c r="D419" i="4"/>
  <c r="D418" i="4"/>
  <c r="C390" i="4"/>
  <c r="B390" i="4"/>
  <c r="D389" i="4"/>
  <c r="D388" i="4"/>
  <c r="D387" i="4"/>
  <c r="D386" i="4"/>
  <c r="D385" i="4"/>
  <c r="D384" i="4"/>
  <c r="D383" i="4"/>
  <c r="D382" i="4"/>
  <c r="D381" i="4"/>
  <c r="C357" i="4"/>
  <c r="B357" i="4"/>
  <c r="D356" i="4"/>
  <c r="D355" i="4"/>
  <c r="D354" i="4"/>
  <c r="D353" i="4"/>
  <c r="D352" i="4"/>
  <c r="D351" i="4"/>
  <c r="D350" i="4"/>
  <c r="D349" i="4"/>
  <c r="D348" i="4"/>
  <c r="D347" i="4"/>
  <c r="C323" i="4"/>
  <c r="B323" i="4"/>
  <c r="D322" i="4"/>
  <c r="D321" i="4"/>
  <c r="D320" i="4"/>
  <c r="D319" i="4"/>
  <c r="D318" i="4"/>
  <c r="D317" i="4"/>
  <c r="D316" i="4"/>
  <c r="D315" i="4"/>
  <c r="D314" i="4"/>
  <c r="D313" i="4"/>
  <c r="D312" i="4"/>
  <c r="C294" i="4"/>
  <c r="B294" i="4"/>
  <c r="D293" i="4"/>
  <c r="D292" i="4"/>
  <c r="D291" i="4"/>
  <c r="C285" i="4"/>
  <c r="B285" i="4"/>
  <c r="D284" i="4"/>
  <c r="D283" i="4"/>
  <c r="D282" i="4"/>
  <c r="D281" i="4"/>
  <c r="D280" i="4"/>
  <c r="D279" i="4"/>
  <c r="D278" i="4"/>
  <c r="D277" i="4"/>
  <c r="C257" i="4"/>
  <c r="B257" i="4"/>
  <c r="D256" i="4"/>
  <c r="D255" i="4"/>
  <c r="D254" i="4"/>
  <c r="D253" i="4"/>
  <c r="D252" i="4"/>
  <c r="D251" i="4"/>
  <c r="D250" i="4"/>
  <c r="D249" i="4"/>
  <c r="D248" i="4"/>
  <c r="D247" i="4"/>
  <c r="D246" i="4"/>
  <c r="C226" i="4"/>
  <c r="B226" i="4"/>
  <c r="D225" i="4"/>
  <c r="D224" i="4"/>
  <c r="D223" i="4"/>
  <c r="D222" i="4"/>
  <c r="D221" i="4"/>
  <c r="D220" i="4"/>
  <c r="D219" i="4"/>
  <c r="D218" i="4"/>
  <c r="C198" i="4"/>
  <c r="B198" i="4"/>
  <c r="D197" i="4"/>
  <c r="D196" i="4"/>
  <c r="D195" i="4"/>
  <c r="D194" i="4"/>
  <c r="D193" i="4"/>
  <c r="D192" i="4"/>
  <c r="D191" i="4"/>
  <c r="D190" i="4"/>
  <c r="D189" i="4"/>
  <c r="D188" i="4"/>
  <c r="D187" i="4"/>
  <c r="D186" i="4"/>
  <c r="C167" i="4"/>
  <c r="B167" i="4"/>
  <c r="D166" i="4"/>
  <c r="D165" i="4"/>
  <c r="D164" i="4"/>
  <c r="D163" i="4"/>
  <c r="D162" i="4"/>
  <c r="D161" i="4"/>
  <c r="D160" i="4"/>
  <c r="D159" i="4"/>
  <c r="B138" i="4"/>
  <c r="D137" i="4"/>
  <c r="D136" i="4"/>
  <c r="D135" i="4"/>
  <c r="D134" i="4"/>
  <c r="D133" i="4"/>
  <c r="D132" i="4"/>
  <c r="N112" i="4"/>
  <c r="C111" i="4"/>
  <c r="B111" i="4"/>
  <c r="D110" i="4"/>
  <c r="D109" i="4"/>
  <c r="D108" i="4"/>
  <c r="D107" i="4"/>
  <c r="D106" i="4"/>
  <c r="D105" i="4"/>
  <c r="D104" i="4"/>
  <c r="D103" i="4"/>
  <c r="D102" i="4"/>
  <c r="D101" i="4"/>
  <c r="D100" i="4"/>
  <c r="D99" i="4"/>
  <c r="C78" i="4"/>
  <c r="B78" i="4"/>
  <c r="D77" i="4"/>
  <c r="D76" i="4"/>
  <c r="D75" i="4"/>
  <c r="D74" i="4"/>
  <c r="D73" i="4"/>
  <c r="D72" i="4"/>
  <c r="D68" i="4"/>
  <c r="C47" i="4"/>
  <c r="B47" i="4"/>
  <c r="D45" i="4"/>
  <c r="D41" i="4"/>
  <c r="D39" i="4"/>
  <c r="D38" i="4"/>
  <c r="D37" i="4"/>
  <c r="D36" i="4"/>
  <c r="C15" i="4"/>
  <c r="D14" i="4"/>
  <c r="D13" i="4"/>
  <c r="D12" i="4"/>
  <c r="D11" i="4"/>
  <c r="D10" i="4"/>
  <c r="D9" i="4"/>
  <c r="C470" i="2"/>
  <c r="B470" i="2"/>
  <c r="D469" i="2"/>
  <c r="D468" i="2"/>
  <c r="D467" i="2"/>
  <c r="D466" i="2"/>
  <c r="D465" i="2"/>
  <c r="D464" i="2"/>
  <c r="D463" i="2"/>
  <c r="D442" i="2"/>
  <c r="E442" i="2" s="1"/>
  <c r="D441" i="2"/>
  <c r="E441" i="2" s="1"/>
  <c r="D440" i="2"/>
  <c r="E440" i="2" s="1"/>
  <c r="D439" i="2"/>
  <c r="E439" i="2" s="1"/>
  <c r="D438" i="2"/>
  <c r="E438" i="2" s="1"/>
  <c r="C420" i="2"/>
  <c r="B420" i="2"/>
  <c r="D419" i="2"/>
  <c r="D418" i="2"/>
  <c r="C390" i="2"/>
  <c r="B390" i="2"/>
  <c r="D389" i="2"/>
  <c r="D388" i="2"/>
  <c r="D387" i="2"/>
  <c r="D386" i="2"/>
  <c r="D385" i="2"/>
  <c r="D384" i="2"/>
  <c r="D383" i="2"/>
  <c r="D382" i="2"/>
  <c r="D381" i="2"/>
  <c r="C357" i="2"/>
  <c r="B357" i="2"/>
  <c r="D356" i="2"/>
  <c r="D355" i="2"/>
  <c r="D354" i="2"/>
  <c r="D353" i="2"/>
  <c r="D352" i="2"/>
  <c r="D351" i="2"/>
  <c r="D350" i="2"/>
  <c r="D349" i="2"/>
  <c r="D348" i="2"/>
  <c r="D347" i="2"/>
  <c r="C323" i="2"/>
  <c r="B323" i="2"/>
  <c r="D322" i="2"/>
  <c r="D321" i="2"/>
  <c r="D320" i="2"/>
  <c r="D319" i="2"/>
  <c r="D318" i="2"/>
  <c r="D317" i="2"/>
  <c r="D316" i="2"/>
  <c r="D315" i="2"/>
  <c r="D314" i="2"/>
  <c r="D313" i="2"/>
  <c r="D312" i="2"/>
  <c r="C294" i="2"/>
  <c r="B294" i="2"/>
  <c r="D293" i="2"/>
  <c r="D292" i="2"/>
  <c r="D291" i="2"/>
  <c r="C285" i="2"/>
  <c r="B285" i="2"/>
  <c r="D284" i="2"/>
  <c r="D283" i="2"/>
  <c r="D282" i="2"/>
  <c r="D281" i="2"/>
  <c r="D280" i="2"/>
  <c r="D279" i="2"/>
  <c r="D278" i="2"/>
  <c r="D277" i="2"/>
  <c r="C257" i="2"/>
  <c r="B257" i="2"/>
  <c r="D256" i="2"/>
  <c r="D255" i="2"/>
  <c r="D254" i="2"/>
  <c r="D253" i="2"/>
  <c r="D252" i="2"/>
  <c r="D251" i="2"/>
  <c r="D250" i="2"/>
  <c r="D249" i="2"/>
  <c r="D248" i="2"/>
  <c r="D247" i="2"/>
  <c r="D246" i="2"/>
  <c r="C226" i="2"/>
  <c r="B226" i="2"/>
  <c r="D225" i="2"/>
  <c r="D224" i="2"/>
  <c r="D223" i="2"/>
  <c r="D222" i="2"/>
  <c r="D221" i="2"/>
  <c r="D220" i="2"/>
  <c r="D219" i="2"/>
  <c r="D218" i="2"/>
  <c r="C198" i="2"/>
  <c r="B198" i="2"/>
  <c r="D197" i="2"/>
  <c r="D196" i="2"/>
  <c r="D195" i="2"/>
  <c r="D194" i="2"/>
  <c r="D193" i="2"/>
  <c r="D192" i="2"/>
  <c r="D191" i="2"/>
  <c r="D190" i="2"/>
  <c r="D189" i="2"/>
  <c r="D188" i="2"/>
  <c r="D187" i="2"/>
  <c r="D186" i="2"/>
  <c r="C167" i="2"/>
  <c r="B167" i="2"/>
  <c r="D166" i="2"/>
  <c r="D165" i="2"/>
  <c r="D164" i="2"/>
  <c r="D163" i="2"/>
  <c r="D162" i="2"/>
  <c r="D161" i="2"/>
  <c r="D160" i="2"/>
  <c r="D159" i="2"/>
  <c r="B138" i="2"/>
  <c r="D137" i="2"/>
  <c r="D136" i="2"/>
  <c r="D135" i="2"/>
  <c r="D134" i="2"/>
  <c r="D133" i="2"/>
  <c r="D132" i="2"/>
  <c r="N112" i="2"/>
  <c r="C111" i="2"/>
  <c r="B111" i="2"/>
  <c r="D110" i="2"/>
  <c r="D109" i="2"/>
  <c r="D108" i="2"/>
  <c r="D107" i="2"/>
  <c r="D106" i="2"/>
  <c r="D105" i="2"/>
  <c r="D104" i="2"/>
  <c r="D103" i="2"/>
  <c r="D102" i="2"/>
  <c r="D101" i="2"/>
  <c r="D100" i="2"/>
  <c r="D99" i="2"/>
  <c r="C78" i="2"/>
  <c r="B78" i="2"/>
  <c r="D77" i="2"/>
  <c r="D76" i="2"/>
  <c r="D75" i="2"/>
  <c r="D74" i="2"/>
  <c r="D73" i="2"/>
  <c r="D72" i="2"/>
  <c r="D71" i="2"/>
  <c r="D70" i="2"/>
  <c r="D69" i="2"/>
  <c r="D68" i="2"/>
  <c r="C47" i="2"/>
  <c r="B47" i="2"/>
  <c r="D45" i="2"/>
  <c r="D41" i="2"/>
  <c r="D39" i="2"/>
  <c r="D38" i="2"/>
  <c r="D37" i="2"/>
  <c r="D36" i="2"/>
  <c r="C15" i="2"/>
  <c r="B15" i="2"/>
  <c r="D13" i="2"/>
  <c r="D12" i="2"/>
  <c r="D11" i="2"/>
  <c r="D10" i="2"/>
  <c r="D9" i="2"/>
  <c r="D257" i="4" l="1"/>
  <c r="E253" i="4" s="1"/>
  <c r="D15" i="4"/>
  <c r="E14" i="4" s="1"/>
  <c r="D323" i="4"/>
  <c r="E315" i="4" s="1"/>
  <c r="D111" i="2"/>
  <c r="E107" i="2" s="1"/>
  <c r="D78" i="2"/>
  <c r="D198" i="2"/>
  <c r="E196" i="2" s="1"/>
  <c r="D167" i="2"/>
  <c r="E164" i="2" s="1"/>
  <c r="D226" i="2"/>
  <c r="E223" i="2" s="1"/>
  <c r="D257" i="2"/>
  <c r="E249" i="2" s="1"/>
  <c r="D323" i="2"/>
  <c r="E315" i="2" s="1"/>
  <c r="D15" i="2"/>
  <c r="D470" i="4"/>
  <c r="E469" i="4" s="1"/>
  <c r="D420" i="4"/>
  <c r="E419" i="4" s="1"/>
  <c r="D390" i="4"/>
  <c r="E389" i="4" s="1"/>
  <c r="D357" i="4"/>
  <c r="E353" i="4" s="1"/>
  <c r="D294" i="4"/>
  <c r="E292" i="4" s="1"/>
  <c r="D285" i="4"/>
  <c r="E277" i="4" s="1"/>
  <c r="D226" i="4"/>
  <c r="E225" i="4" s="1"/>
  <c r="D198" i="4"/>
  <c r="E197" i="4" s="1"/>
  <c r="D167" i="4"/>
  <c r="E160" i="4" s="1"/>
  <c r="D138" i="4"/>
  <c r="E133" i="4" s="1"/>
  <c r="D111" i="4"/>
  <c r="E109" i="4" s="1"/>
  <c r="D78" i="4"/>
  <c r="D47" i="4"/>
  <c r="E39" i="4" s="1"/>
  <c r="E44" i="4"/>
  <c r="E37" i="4"/>
  <c r="E46" i="4"/>
  <c r="E45" i="4"/>
  <c r="D285" i="2"/>
  <c r="E279" i="2" s="1"/>
  <c r="D357" i="2"/>
  <c r="E351" i="2" s="1"/>
  <c r="D47" i="2"/>
  <c r="E70" i="2" s="1"/>
  <c r="D138" i="2"/>
  <c r="D294" i="2"/>
  <c r="E292" i="2" s="1"/>
  <c r="D390" i="2"/>
  <c r="E381" i="2" s="1"/>
  <c r="D420" i="2"/>
  <c r="E418" i="2" s="1"/>
  <c r="D470" i="2"/>
  <c r="E463" i="2" s="1"/>
  <c r="B410" i="1"/>
  <c r="D407" i="1"/>
  <c r="D410" i="1" s="1"/>
  <c r="C382" i="1"/>
  <c r="B382" i="1"/>
  <c r="D381" i="1"/>
  <c r="D380" i="1"/>
  <c r="D379" i="1"/>
  <c r="D378" i="1"/>
  <c r="D377" i="1"/>
  <c r="D376" i="1"/>
  <c r="D375" i="1"/>
  <c r="D374" i="1"/>
  <c r="D373" i="1"/>
  <c r="C349" i="1"/>
  <c r="B349" i="1"/>
  <c r="D348" i="1"/>
  <c r="D347" i="1"/>
  <c r="D346" i="1"/>
  <c r="D345" i="1"/>
  <c r="D344" i="1"/>
  <c r="D343" i="1"/>
  <c r="D342" i="1"/>
  <c r="D341" i="1"/>
  <c r="D340" i="1"/>
  <c r="D339" i="1"/>
  <c r="C315" i="1"/>
  <c r="B315" i="1"/>
  <c r="D314" i="1"/>
  <c r="D313" i="1"/>
  <c r="D312" i="1"/>
  <c r="D311" i="1"/>
  <c r="D310" i="1"/>
  <c r="D309" i="1"/>
  <c r="D308" i="1"/>
  <c r="D307" i="1"/>
  <c r="D306" i="1"/>
  <c r="D305" i="1"/>
  <c r="D304" i="1"/>
  <c r="C286" i="1"/>
  <c r="B286" i="1"/>
  <c r="D285" i="1"/>
  <c r="D284" i="1"/>
  <c r="D283" i="1"/>
  <c r="C277" i="1"/>
  <c r="B277" i="1"/>
  <c r="D276" i="1"/>
  <c r="D275" i="1"/>
  <c r="D274" i="1"/>
  <c r="D273" i="1"/>
  <c r="D272" i="1"/>
  <c r="D271" i="1"/>
  <c r="D270" i="1"/>
  <c r="D269" i="1"/>
  <c r="C249" i="1"/>
  <c r="B249" i="1"/>
  <c r="D248" i="1"/>
  <c r="D247" i="1"/>
  <c r="D246" i="1"/>
  <c r="D245" i="1"/>
  <c r="D244" i="1"/>
  <c r="D243" i="1"/>
  <c r="D242" i="1"/>
  <c r="D241" i="1"/>
  <c r="D240" i="1"/>
  <c r="D239" i="1"/>
  <c r="D238" i="1"/>
  <c r="B218" i="1"/>
  <c r="D217" i="1"/>
  <c r="D216" i="1"/>
  <c r="D215" i="1"/>
  <c r="D214" i="1"/>
  <c r="D213" i="1"/>
  <c r="D212" i="1"/>
  <c r="D211" i="1"/>
  <c r="D210" i="1"/>
  <c r="C190" i="1"/>
  <c r="B190" i="1"/>
  <c r="D189" i="1"/>
  <c r="D188" i="1"/>
  <c r="D187" i="1"/>
  <c r="D186" i="1"/>
  <c r="D185" i="1"/>
  <c r="D184" i="1"/>
  <c r="D183" i="1"/>
  <c r="D182" i="1"/>
  <c r="D181" i="1"/>
  <c r="D180" i="1"/>
  <c r="D179" i="1"/>
  <c r="D178" i="1"/>
  <c r="C159" i="1"/>
  <c r="B159" i="1"/>
  <c r="D158" i="1"/>
  <c r="D157" i="1"/>
  <c r="D156" i="1"/>
  <c r="D155" i="1"/>
  <c r="D154" i="1"/>
  <c r="D153" i="1"/>
  <c r="D152" i="1"/>
  <c r="D151" i="1"/>
  <c r="C130" i="1"/>
  <c r="B130" i="1"/>
  <c r="D129" i="1"/>
  <c r="D128" i="1"/>
  <c r="D127" i="1"/>
  <c r="D126" i="1"/>
  <c r="D125" i="1"/>
  <c r="D124" i="1"/>
  <c r="N104" i="1"/>
  <c r="C103" i="1"/>
  <c r="B103" i="1"/>
  <c r="D102" i="1"/>
  <c r="D101" i="1"/>
  <c r="D100" i="1"/>
  <c r="D99" i="1"/>
  <c r="D98" i="1"/>
  <c r="D97" i="1"/>
  <c r="D96" i="1"/>
  <c r="D95" i="1"/>
  <c r="D94" i="1"/>
  <c r="D93" i="1"/>
  <c r="D92" i="1"/>
  <c r="D91" i="1"/>
  <c r="C70" i="1"/>
  <c r="B70" i="1"/>
  <c r="D69" i="1"/>
  <c r="D68" i="1"/>
  <c r="D67" i="1"/>
  <c r="D66" i="1"/>
  <c r="D65" i="1"/>
  <c r="D64" i="1"/>
  <c r="D63" i="1"/>
  <c r="D62" i="1"/>
  <c r="D61" i="1"/>
  <c r="D60" i="1"/>
  <c r="C39" i="1"/>
  <c r="B39" i="1"/>
  <c r="D38" i="1"/>
  <c r="D37" i="1"/>
  <c r="D36" i="1"/>
  <c r="C15" i="1"/>
  <c r="B15" i="1"/>
  <c r="D14" i="1"/>
  <c r="D13" i="1"/>
  <c r="D12" i="1"/>
  <c r="D11" i="1"/>
  <c r="D10" i="1"/>
  <c r="D9" i="1"/>
  <c r="E41" i="4" l="1"/>
  <c r="E165" i="2"/>
  <c r="E11" i="4"/>
  <c r="E13" i="4"/>
  <c r="E320" i="2"/>
  <c r="E246" i="2"/>
  <c r="E166" i="2"/>
  <c r="E159" i="2"/>
  <c r="E160" i="2"/>
  <c r="E163" i="2"/>
  <c r="E418" i="4"/>
  <c r="E420" i="4" s="1"/>
  <c r="E314" i="4"/>
  <c r="E322" i="4"/>
  <c r="E312" i="4"/>
  <c r="E317" i="4"/>
  <c r="E320" i="4"/>
  <c r="E279" i="4"/>
  <c r="E283" i="4"/>
  <c r="E254" i="4"/>
  <c r="E247" i="4"/>
  <c r="E255" i="4"/>
  <c r="E250" i="4"/>
  <c r="E246" i="4"/>
  <c r="E249" i="4"/>
  <c r="E252" i="4"/>
  <c r="E251" i="4"/>
  <c r="E248" i="4"/>
  <c r="E256" i="4"/>
  <c r="E194" i="4"/>
  <c r="E191" i="4"/>
  <c r="E135" i="4"/>
  <c r="E100" i="4"/>
  <c r="E104" i="4"/>
  <c r="E102" i="4"/>
  <c r="E99" i="4"/>
  <c r="E105" i="4"/>
  <c r="E76" i="4"/>
  <c r="E10" i="4"/>
  <c r="E9" i="4"/>
  <c r="E12" i="4"/>
  <c r="E470" i="4"/>
  <c r="E350" i="4"/>
  <c r="E316" i="4"/>
  <c r="E313" i="4"/>
  <c r="E321" i="4"/>
  <c r="E319" i="4"/>
  <c r="E318" i="4"/>
  <c r="E291" i="4"/>
  <c r="E293" i="4"/>
  <c r="E281" i="4"/>
  <c r="E164" i="4"/>
  <c r="E166" i="4"/>
  <c r="E162" i="4"/>
  <c r="E137" i="4"/>
  <c r="E136" i="4"/>
  <c r="E316" i="2"/>
  <c r="E319" i="2"/>
  <c r="E222" i="2"/>
  <c r="E225" i="2"/>
  <c r="E221" i="2"/>
  <c r="E100" i="2"/>
  <c r="E102" i="2"/>
  <c r="E105" i="2"/>
  <c r="E103" i="2"/>
  <c r="E104" i="2"/>
  <c r="E312" i="2"/>
  <c r="E321" i="2"/>
  <c r="E318" i="2"/>
  <c r="E317" i="2"/>
  <c r="E314" i="2"/>
  <c r="E322" i="2"/>
  <c r="E313" i="2"/>
  <c r="E218" i="2"/>
  <c r="E193" i="2"/>
  <c r="E186" i="2"/>
  <c r="E99" i="2"/>
  <c r="E106" i="2"/>
  <c r="E109" i="2"/>
  <c r="E108" i="2"/>
  <c r="E248" i="2"/>
  <c r="E190" i="2"/>
  <c r="E189" i="2"/>
  <c r="E467" i="2"/>
  <c r="E71" i="2"/>
  <c r="E191" i="2"/>
  <c r="E254" i="2"/>
  <c r="E192" i="2"/>
  <c r="E13" i="2"/>
  <c r="E14" i="2"/>
  <c r="E224" i="2"/>
  <c r="E110" i="2"/>
  <c r="E419" i="2"/>
  <c r="E420" i="2" s="1"/>
  <c r="E247" i="2"/>
  <c r="E187" i="2"/>
  <c r="E101" i="2"/>
  <c r="E256" i="2"/>
  <c r="E194" i="2"/>
  <c r="E197" i="2"/>
  <c r="E255" i="2"/>
  <c r="E250" i="2"/>
  <c r="E9" i="2"/>
  <c r="E387" i="2"/>
  <c r="E220" i="2"/>
  <c r="E161" i="2"/>
  <c r="E389" i="2"/>
  <c r="E251" i="2"/>
  <c r="E195" i="2"/>
  <c r="E162" i="2"/>
  <c r="E252" i="2"/>
  <c r="E188" i="2"/>
  <c r="E219" i="2"/>
  <c r="E353" i="2"/>
  <c r="E253" i="2"/>
  <c r="E349" i="2"/>
  <c r="E355" i="2"/>
  <c r="E12" i="2"/>
  <c r="E11" i="2"/>
  <c r="E10" i="2"/>
  <c r="E466" i="4"/>
  <c r="E463" i="4"/>
  <c r="E465" i="4"/>
  <c r="E464" i="4"/>
  <c r="E467" i="4"/>
  <c r="E468" i="4"/>
  <c r="E384" i="4"/>
  <c r="E388" i="4"/>
  <c r="E383" i="4"/>
  <c r="E385" i="4"/>
  <c r="E386" i="4"/>
  <c r="E387" i="4"/>
  <c r="E382" i="4"/>
  <c r="E381" i="4"/>
  <c r="E352" i="4"/>
  <c r="E349" i="4"/>
  <c r="E355" i="4"/>
  <c r="E347" i="4"/>
  <c r="E354" i="4"/>
  <c r="E351" i="4"/>
  <c r="E348" i="4"/>
  <c r="E356" i="4"/>
  <c r="E294" i="4"/>
  <c r="E280" i="4"/>
  <c r="E282" i="4"/>
  <c r="E284" i="4"/>
  <c r="E278" i="4"/>
  <c r="E218" i="4"/>
  <c r="E222" i="4"/>
  <c r="E219" i="4"/>
  <c r="E221" i="4"/>
  <c r="E220" i="4"/>
  <c r="E223" i="4"/>
  <c r="E224" i="4"/>
  <c r="E186" i="4"/>
  <c r="E188" i="4"/>
  <c r="E196" i="4"/>
  <c r="E193" i="4"/>
  <c r="E190" i="4"/>
  <c r="E187" i="4"/>
  <c r="E195" i="4"/>
  <c r="E192" i="4"/>
  <c r="E189" i="4"/>
  <c r="E161" i="4"/>
  <c r="E163" i="4"/>
  <c r="E165" i="4"/>
  <c r="E159" i="4"/>
  <c r="E132" i="4"/>
  <c r="E134" i="4"/>
  <c r="E107" i="4"/>
  <c r="E106" i="4"/>
  <c r="E101" i="4"/>
  <c r="E108" i="4"/>
  <c r="E103" i="4"/>
  <c r="E110" i="4"/>
  <c r="E68" i="4"/>
  <c r="E36" i="4"/>
  <c r="E43" i="4"/>
  <c r="E71" i="4"/>
  <c r="E38" i="4"/>
  <c r="E69" i="4"/>
  <c r="E70" i="4"/>
  <c r="E74" i="4"/>
  <c r="E42" i="4"/>
  <c r="E72" i="4"/>
  <c r="E73" i="4"/>
  <c r="E40" i="4"/>
  <c r="E77" i="4"/>
  <c r="E75" i="4"/>
  <c r="E408" i="1"/>
  <c r="E409" i="1"/>
  <c r="E136" i="2"/>
  <c r="E134" i="2"/>
  <c r="E132" i="2"/>
  <c r="E277" i="2"/>
  <c r="E44" i="2"/>
  <c r="E46" i="2"/>
  <c r="E43" i="2"/>
  <c r="E40" i="2"/>
  <c r="E45" i="2"/>
  <c r="E42" i="2"/>
  <c r="E39" i="2"/>
  <c r="E37" i="2"/>
  <c r="E68" i="2"/>
  <c r="E469" i="2"/>
  <c r="E38" i="2"/>
  <c r="E69" i="2"/>
  <c r="E388" i="2"/>
  <c r="E386" i="2"/>
  <c r="E384" i="2"/>
  <c r="E382" i="2"/>
  <c r="E356" i="2"/>
  <c r="E354" i="2"/>
  <c r="E352" i="2"/>
  <c r="E350" i="2"/>
  <c r="E348" i="2"/>
  <c r="E291" i="2"/>
  <c r="E383" i="2"/>
  <c r="E465" i="2"/>
  <c r="E75" i="2"/>
  <c r="E385" i="2"/>
  <c r="E347" i="2"/>
  <c r="E293" i="2"/>
  <c r="E137" i="2"/>
  <c r="E76" i="2"/>
  <c r="E283" i="2"/>
  <c r="E281" i="2"/>
  <c r="E135" i="2"/>
  <c r="E74" i="2"/>
  <c r="E77" i="2"/>
  <c r="E133" i="2"/>
  <c r="E72" i="2"/>
  <c r="E470" i="2"/>
  <c r="E468" i="2"/>
  <c r="E466" i="2"/>
  <c r="E464" i="2"/>
  <c r="E73" i="2"/>
  <c r="E41" i="2"/>
  <c r="E284" i="2"/>
  <c r="E282" i="2"/>
  <c r="E280" i="2"/>
  <c r="E278" i="2"/>
  <c r="E36" i="2"/>
  <c r="D218" i="1"/>
  <c r="E212" i="1" s="1"/>
  <c r="D159" i="1"/>
  <c r="E157" i="1" s="1"/>
  <c r="D130" i="1"/>
  <c r="E127" i="1" s="1"/>
  <c r="D315" i="1"/>
  <c r="E313" i="1" s="1"/>
  <c r="D190" i="1"/>
  <c r="E189" i="1" s="1"/>
  <c r="D103" i="1"/>
  <c r="E98" i="1" s="1"/>
  <c r="D70" i="1"/>
  <c r="D15" i="1"/>
  <c r="E9" i="1" s="1"/>
  <c r="D249" i="1"/>
  <c r="E247" i="1" s="1"/>
  <c r="D277" i="1"/>
  <c r="E275" i="1" s="1"/>
  <c r="D349" i="1"/>
  <c r="E341" i="1" s="1"/>
  <c r="D39" i="1"/>
  <c r="D286" i="1"/>
  <c r="E284" i="1" s="1"/>
  <c r="D382" i="1"/>
  <c r="E377" i="1" s="1"/>
  <c r="E407" i="1"/>
  <c r="E15" i="4" l="1"/>
  <c r="E323" i="4"/>
  <c r="E257" i="4"/>
  <c r="E138" i="4"/>
  <c r="E111" i="4"/>
  <c r="E357" i="2"/>
  <c r="E323" i="2"/>
  <c r="E294" i="2"/>
  <c r="E390" i="2"/>
  <c r="E285" i="2"/>
  <c r="E257" i="2"/>
  <c r="E226" i="2"/>
  <c r="E198" i="2"/>
  <c r="E167" i="2"/>
  <c r="E138" i="2"/>
  <c r="E111" i="2"/>
  <c r="E78" i="2"/>
  <c r="E47" i="2"/>
  <c r="E15" i="2"/>
  <c r="E390" i="4"/>
  <c r="E357" i="4"/>
  <c r="E285" i="4"/>
  <c r="E226" i="4"/>
  <c r="E198" i="4"/>
  <c r="E167" i="4"/>
  <c r="E78" i="4"/>
  <c r="E47" i="4"/>
  <c r="E410" i="1"/>
  <c r="E310" i="1"/>
  <c r="E213" i="1"/>
  <c r="E183" i="1"/>
  <c r="E13" i="1"/>
  <c r="E180" i="1"/>
  <c r="E11" i="1"/>
  <c r="E151" i="1"/>
  <c r="E215" i="1"/>
  <c r="E216" i="1"/>
  <c r="E217" i="1"/>
  <c r="E152" i="1"/>
  <c r="E94" i="1"/>
  <c r="E124" i="1"/>
  <c r="E309" i="1"/>
  <c r="E210" i="1"/>
  <c r="E211" i="1"/>
  <c r="E158" i="1"/>
  <c r="E153" i="1"/>
  <c r="E155" i="1"/>
  <c r="E154" i="1"/>
  <c r="E126" i="1"/>
  <c r="E128" i="1"/>
  <c r="E129" i="1"/>
  <c r="E304" i="1"/>
  <c r="E312" i="1"/>
  <c r="E305" i="1"/>
  <c r="E307" i="1"/>
  <c r="E306" i="1"/>
  <c r="E314" i="1"/>
  <c r="E311" i="1"/>
  <c r="E308" i="1"/>
  <c r="E214" i="1"/>
  <c r="E179" i="1"/>
  <c r="E185" i="1"/>
  <c r="E178" i="1"/>
  <c r="E186" i="1"/>
  <c r="E156" i="1"/>
  <c r="E125" i="1"/>
  <c r="E101" i="1"/>
  <c r="E92" i="1"/>
  <c r="E91" i="1"/>
  <c r="E97" i="1"/>
  <c r="E181" i="1"/>
  <c r="E182" i="1"/>
  <c r="E188" i="1"/>
  <c r="E184" i="1"/>
  <c r="E187" i="1"/>
  <c r="E93" i="1"/>
  <c r="E100" i="1"/>
  <c r="E102" i="1"/>
  <c r="E95" i="1"/>
  <c r="E96" i="1"/>
  <c r="E99" i="1"/>
  <c r="E10" i="1"/>
  <c r="E12" i="1"/>
  <c r="E14" i="1"/>
  <c r="E243" i="1"/>
  <c r="E241" i="1"/>
  <c r="E239" i="1"/>
  <c r="E248" i="1"/>
  <c r="E246" i="1"/>
  <c r="E244" i="1"/>
  <c r="E242" i="1"/>
  <c r="E240" i="1"/>
  <c r="E345" i="1"/>
  <c r="E339" i="1"/>
  <c r="E285" i="1"/>
  <c r="E66" i="1"/>
  <c r="E238" i="1"/>
  <c r="E37" i="1"/>
  <c r="E245" i="1"/>
  <c r="E380" i="1"/>
  <c r="E378" i="1"/>
  <c r="E376" i="1"/>
  <c r="E374" i="1"/>
  <c r="E65" i="1"/>
  <c r="E63" i="1"/>
  <c r="E61" i="1"/>
  <c r="E68" i="1"/>
  <c r="E64" i="1"/>
  <c r="E373" i="1"/>
  <c r="E273" i="1"/>
  <c r="E62" i="1"/>
  <c r="E283" i="1"/>
  <c r="E348" i="1"/>
  <c r="E346" i="1"/>
  <c r="E344" i="1"/>
  <c r="E342" i="1"/>
  <c r="E340" i="1"/>
  <c r="E60" i="1"/>
  <c r="E36" i="1"/>
  <c r="E347" i="1"/>
  <c r="E269" i="1"/>
  <c r="E38" i="1"/>
  <c r="E69" i="1"/>
  <c r="E379" i="1"/>
  <c r="E276" i="1"/>
  <c r="E274" i="1"/>
  <c r="E272" i="1"/>
  <c r="E270" i="1"/>
  <c r="E67" i="1"/>
  <c r="E381" i="1"/>
  <c r="E343" i="1"/>
  <c r="E375" i="1"/>
  <c r="E271" i="1"/>
  <c r="E218" i="1" l="1"/>
  <c r="E159" i="1"/>
  <c r="E130" i="1"/>
  <c r="E315" i="1"/>
  <c r="E15" i="1"/>
  <c r="E190" i="1"/>
  <c r="E103" i="1"/>
  <c r="E70" i="1"/>
  <c r="E382" i="1"/>
  <c r="E349" i="1"/>
  <c r="E39" i="1"/>
  <c r="E286" i="1"/>
  <c r="E249" i="1"/>
  <c r="E277" i="1"/>
</calcChain>
</file>

<file path=xl/sharedStrings.xml><?xml version="1.0" encoding="utf-8"?>
<sst xmlns="http://schemas.openxmlformats.org/spreadsheetml/2006/main" count="771" uniqueCount="189">
  <si>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</si>
  <si>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</si>
  <si>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</si>
  <si>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</si>
  <si>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</si>
  <si>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</si>
  <si>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</si>
  <si>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</si>
  <si>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</si>
  <si>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</si>
  <si>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</si>
  <si>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</si>
  <si>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</si>
  <si>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</si>
  <si>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</si>
  <si>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</si>
  <si>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</si>
  <si>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</si>
  <si>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</si>
  <si>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</si>
  <si>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</si>
  <si>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</si>
  <si>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</si>
  <si>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</si>
  <si>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</si>
  <si>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</si>
  <si>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</si>
  <si>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</si>
  <si>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</si>
  <si>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</si>
  <si>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</si>
  <si>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</si>
  <si>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</si>
  <si>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</si>
  <si>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</si>
  <si>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</si>
  <si>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</si>
  <si>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</si>
  <si>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</si>
  <si>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</si>
  <si>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</si>
  <si>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</si>
  <si>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</si>
  <si>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</si>
  <si>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</si>
  <si>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</si>
  <si>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</si>
  <si>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</si>
  <si>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</si>
  <si>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</si>
  <si>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</si>
  <si>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</si>
  <si>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</si>
  <si>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</si>
  <si>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</si>
  <si>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</si>
  <si>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</si>
  <si>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</si>
  <si>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</si>
  <si>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</si>
  <si>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</si>
  <si>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</si>
  <si>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</si>
  <si>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El siguiente cuadro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</si>
  <si>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</si>
  <si>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</si>
  <si>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</si>
  <si>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</si>
  <si>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</si>
  <si>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</si>
  <si>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</si>
  <si>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</si>
  <si>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</si>
  <si>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</si>
  <si>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</si>
  <si>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</si>
  <si>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</si>
  <si>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</si>
  <si>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</si>
  <si>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</si>
  <si>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</si>
  <si>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</si>
  <si>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</si>
  <si>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</si>
  <si>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</si>
  <si>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</si>
  <si>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</si>
  <si>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</si>
  <si>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</si>
  <si>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</si>
  <si>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</si>
  <si>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</si>
  <si>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</si>
  <si>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</si>
  <si>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</si>
  <si>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</si>
  <si>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</si>
  <si>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</si>
  <si>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</si>
  <si>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t>
  </si>
  <si>
    <t>Municipio de Residencia</t>
  </si>
  <si>
    <t>El Salto</t>
  </si>
  <si>
    <t>Guadalajara</t>
  </si>
  <si>
    <t>Tlajomulco de Zúñiga</t>
  </si>
  <si>
    <t>Tlaquepaque</t>
  </si>
  <si>
    <t>Tonalá</t>
  </si>
  <si>
    <t>Zapopan</t>
  </si>
  <si>
    <t>Cuadro 10</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</si>
  <si>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</si>
  <si>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</si>
  <si>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</si>
  <si>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</si>
  <si>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</si>
  <si>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</si>
  <si>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</si>
  <si>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</si>
  <si>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</si>
  <si>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</si>
  <si>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</si>
  <si>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</si>
  <si>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</si>
  <si>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</si>
  <si>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</si>
  <si>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</si>
  <si>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</si>
  <si>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</si>
  <si>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</si>
  <si>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</si>
  <si>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</si>
  <si>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</si>
  <si>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</si>
  <si>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</si>
  <si>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</si>
  <si>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</si>
  <si>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</si>
  <si>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</si>
  <si>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</si>
  <si>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Ingreso Principal de la Familia</t>
  </si>
  <si>
    <t>Ingreso Dividido</t>
  </si>
  <si>
    <t>Usuaria</t>
  </si>
  <si>
    <t>Pareja</t>
  </si>
  <si>
    <t>Padre</t>
  </si>
  <si>
    <t>Madre</t>
  </si>
  <si>
    <t>Hijo (a)</t>
  </si>
  <si>
    <t>Hermano (a)</t>
  </si>
  <si>
    <t>Cuadro 14</t>
  </si>
  <si>
    <t>Tipos y Modalidades de Violencia</t>
  </si>
  <si>
    <t>Condición de Violencia</t>
  </si>
  <si>
    <t>Total general</t>
  </si>
  <si>
    <t>Sin Violencia</t>
  </si>
  <si>
    <t>Con Violencia</t>
  </si>
  <si>
    <t>Cuadro 15</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</si>
  <si>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</si>
  <si>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</si>
  <si>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</si>
  <si>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</si>
  <si>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</si>
  <si>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</si>
  <si>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</si>
  <si>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</si>
  <si>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</si>
  <si>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</si>
  <si>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</si>
  <si>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</si>
  <si>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</si>
  <si>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</si>
  <si>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</si>
  <si>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</si>
  <si>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</si>
  <si>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</si>
  <si>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Bolsa de Trabajo</t>
  </si>
  <si>
    <t xml:space="preserve">Capacitación </t>
  </si>
  <si>
    <t>Crédito</t>
  </si>
  <si>
    <t>Dependencia de Gobierno</t>
  </si>
  <si>
    <t>Empresa Privada</t>
  </si>
  <si>
    <t>Ninguna</t>
  </si>
  <si>
    <t>Del total de personas atendidas en el Instituto Jalisciense de las Mujeres, el 99.2 por ciento residen en Jalisco, de acuerdo a al cuadro 11.</t>
  </si>
  <si>
    <t>Del total de personas atendidas en el Instituto Jalisciense de las Mujeres, el 100 por ciento residen en Jalisco, de acuerdo a al cuadro 11.</t>
  </si>
  <si>
    <t>Reporte Estadístico Servicios del Instituto Jalisciense de las Mujeres Febrero 2017</t>
  </si>
  <si>
    <t>El presente documento muestra de manera detallada los servicios proporcionado de Ventanilla Unica de Empleo del Instituto Jalisciense de las Mujeres, a mujeres y hombres en el mes de Febrero de 2017.</t>
  </si>
  <si>
    <t>De las mujeres atendidas en el Instituto Jalisciense de las Mujeres durante el mes  se puede observar que el 36.2 por ciento de las usuarias(os) son proveedoras(es) del ingreso principal de la familia, seguidas por la parejas de las usuarias (os) con 18.5 por ciento, cabe mencionar que el 10.8 por ciento no especifico como se puede ver en el siguiente cuadro.</t>
  </si>
  <si>
    <t xml:space="preserve">
El cuadro  siguiente muestra la proporción de las 30 personas que sufrieron violencia según tipo de violencia.
</t>
  </si>
  <si>
    <t>El presente documento muestra de manera detallada los servicios proporcionado por el Instituto Jalisciense de las Mujeres, a mujeres y hombres en el mes de Febrero de 2017.</t>
  </si>
  <si>
    <t>Del total de personas atendidas durante el mes el 66.7% por ciento reportó haber tenido algun evento violento, como aparece en el cuadro 15.</t>
  </si>
  <si>
    <t xml:space="preserve">
El cuadro  siguiente muestra la proporción de las 344 personas que sufrieron violencia según tipo de violencia.
</t>
  </si>
  <si>
    <t>No especifico</t>
  </si>
  <si>
    <t>De las mujeres atendidas en el Instituto Jalisciense de las Mujeres durante el mes se puede observar que el 47.5 por ciento de las usuarias(os) son proveedoras(es) del ingreso principal de la familia, seguidas por la parejas de las usuarias con 17.2  por ciento, cabe mencionar que el 16.9 por ciento no especifico como se puede ver en el siguiente cuadro.</t>
  </si>
  <si>
    <t>Del total de personas atendidas durante el mes el 92.2 % por ciento reportó haber tenido algun evento violento, como aparece en el cuadro 15.</t>
  </si>
  <si>
    <t>De las mujeres atendidas en el Instituto Jalisciense de las Mujeres durante el mes se puede observar que el 37.8 por ciento de las usuarias(os) son proveedoras(es) del ingreso principal de la familia, seguidas por la parejas de las usuarias con 126.7 por ciento, cabe mencionar que el 6.7 por ciento no especifico como se puede ver en el siguiente cuadro.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</si>
</sst>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2"/>
      <name val="Times New Roman"/>
      <family val="1"/>
    </font>
    <font>
      <sz val="10"/>
      <name val="Arial"/>
      <family val="2"/>
    </font>
    <font>
      <b/>
      <sz val="12"/>
      <name val="Times New Roman"/>
      <family val="1"/>
    </font>
    <font>
      <b/>
      <sz val="10"/>
      <name val="Arial"/>
      <family val="2"/>
    </font>
    <font>
      <sz val="10"/>
      <color rgb="FF000000"/>
      <name val="Arial"/>
      <family val="2"/>
    </font>
    <font>
      <sz val="10"/>
      <color indexed="8"/>
      <name val="Arial"/>
      <family val="2"/>
    </font>
    <font>
      <sz val="9"/>
      <name val="Arial"/>
      <family val="2"/>
    </font>
    <font>
      <b/>
      <sz val="10"/>
      <color indexed="8"/>
      <name val="Arial"/>
      <family val="2"/>
    </font>
    <font>
      <sz val="9"/>
      <color theme="1"/>
      <name val="Calibri"/>
      <family val="2"/>
      <scheme val="minor"/>
    </font>
    <font>
      <sz val="11"/>
      <name val="Times New Roman"/>
      <family val="1"/>
    </font>
    <font>
      <sz val="10"/>
      <color theme="1"/>
      <name val="Calibri"/>
      <family val="2"/>
      <scheme val="minor"/>
    </font>
  </fonts>
  <fills count="7">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7F7F7F"/>
        <bgColor indexed="64"/>
      </patternFill>
    </fill>
    <fill>
      <patternFill patternType="solid">
        <fgColor rgb="FFD8D8D8"/>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0">
    <xf numFmtId="0" fontId="0" fillId="0" borderId="0" xfId="0"/>
    <xf numFmtId="0" fontId="1" fillId="0" borderId="0" xfId="0" applyFont="1" applyAlignment="1">
      <alignment vertical="center"/>
    </xf>
    <xf numFmtId="0" fontId="1" fillId="0" borderId="0" xfId="0" applyFont="1" applyAlignment="1">
      <alignment horizontal="justify"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0" fillId="0" borderId="4" xfId="0" applyBorder="1"/>
    <xf numFmtId="0" fontId="2" fillId="0" borderId="0" xfId="0" applyFont="1" applyBorder="1" applyAlignment="1">
      <alignment horizontal="center"/>
    </xf>
    <xf numFmtId="0" fontId="0" fillId="0" borderId="0" xfId="0" applyBorder="1" applyAlignment="1">
      <alignment horizontal="center"/>
    </xf>
    <xf numFmtId="164" fontId="0" fillId="0" borderId="5" xfId="0" applyNumberFormat="1" applyBorder="1" applyAlignment="1">
      <alignment horizontal="center"/>
    </xf>
    <xf numFmtId="0" fontId="2" fillId="0" borderId="0" xfId="0" applyFont="1" applyAlignment="1">
      <alignment vertical="top"/>
    </xf>
    <xf numFmtId="0" fontId="0" fillId="3" borderId="4" xfId="0" applyFill="1" applyBorder="1"/>
    <xf numFmtId="0" fontId="0" fillId="3" borderId="0" xfId="0" applyFill="1" applyBorder="1" applyAlignment="1">
      <alignment horizontal="center"/>
    </xf>
    <xf numFmtId="164" fontId="0" fillId="3" borderId="5" xfId="0" applyNumberFormat="1" applyFill="1" applyBorder="1" applyAlignment="1">
      <alignment horizontal="center"/>
    </xf>
    <xf numFmtId="0" fontId="0" fillId="0" borderId="0" xfId="0" applyFill="1" applyBorder="1" applyAlignment="1">
      <alignment horizontal="center"/>
    </xf>
    <xf numFmtId="0" fontId="5" fillId="0" borderId="0" xfId="0" applyFont="1" applyAlignment="1">
      <alignment horizontal="left" vertical="top"/>
    </xf>
    <xf numFmtId="164" fontId="4" fillId="2" borderId="3" xfId="0" applyNumberFormat="1" applyFont="1" applyFill="1" applyBorder="1" applyAlignment="1">
      <alignment horizontal="center"/>
    </xf>
    <xf numFmtId="0" fontId="2" fillId="3" borderId="4" xfId="0" applyFont="1" applyFill="1" applyBorder="1"/>
    <xf numFmtId="2" fontId="0" fillId="3" borderId="5" xfId="0" applyNumberFormat="1" applyFill="1" applyBorder="1" applyAlignment="1">
      <alignment horizontal="center"/>
    </xf>
    <xf numFmtId="0" fontId="2" fillId="0" borderId="4" xfId="0" applyFont="1" applyBorder="1"/>
    <xf numFmtId="2" fontId="0" fillId="0" borderId="5" xfId="0" applyNumberFormat="1" applyBorder="1" applyAlignment="1">
      <alignment horizontal="center"/>
    </xf>
    <xf numFmtId="0" fontId="2" fillId="0" borderId="4" xfId="0" applyFont="1" applyFill="1" applyBorder="1"/>
    <xf numFmtId="0" fontId="0" fillId="0" borderId="0" xfId="0"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vertical="top"/>
    </xf>
    <xf numFmtId="0" fontId="0" fillId="0" borderId="0" xfId="0" applyFill="1"/>
    <xf numFmtId="0" fontId="4"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0" fillId="4" borderId="4" xfId="0" applyFill="1" applyBorder="1"/>
    <xf numFmtId="0" fontId="2" fillId="4" borderId="0" xfId="0" applyFont="1" applyFill="1" applyBorder="1" applyAlignment="1">
      <alignment horizontal="center" vertical="center"/>
    </xf>
    <xf numFmtId="0" fontId="0" fillId="4" borderId="0" xfId="0" applyFill="1" applyBorder="1" applyAlignment="1">
      <alignment horizontal="center"/>
    </xf>
    <xf numFmtId="164" fontId="0" fillId="4" borderId="5" xfId="0" applyNumberFormat="1" applyFill="1" applyBorder="1" applyAlignment="1">
      <alignment horizontal="center"/>
    </xf>
    <xf numFmtId="0" fontId="4" fillId="0" borderId="0" xfId="0" applyFont="1" applyBorder="1" applyAlignment="1">
      <alignment horizontal="center"/>
    </xf>
    <xf numFmtId="0" fontId="0" fillId="0" borderId="4" xfId="0" applyBorder="1" applyAlignment="1">
      <alignment wrapText="1"/>
    </xf>
    <xf numFmtId="0" fontId="2" fillId="0" borderId="0" xfId="0" applyFont="1" applyBorder="1" applyAlignment="1">
      <alignment horizontal="center" vertical="top"/>
    </xf>
    <xf numFmtId="0" fontId="0" fillId="3" borderId="4" xfId="0" applyFill="1" applyBorder="1" applyAlignment="1">
      <alignment wrapText="1"/>
    </xf>
    <xf numFmtId="0" fontId="2" fillId="3" borderId="0" xfId="0" applyFont="1" applyFill="1" applyBorder="1" applyAlignment="1">
      <alignment horizontal="center" vertical="center"/>
    </xf>
    <xf numFmtId="0" fontId="2" fillId="3" borderId="0" xfId="0" applyFont="1" applyFill="1" applyBorder="1" applyAlignment="1">
      <alignment horizontal="center" vertical="top"/>
    </xf>
    <xf numFmtId="0" fontId="2" fillId="0" borderId="0" xfId="0" applyFont="1" applyFill="1" applyBorder="1" applyAlignment="1">
      <alignment horizontal="center" vertical="top"/>
    </xf>
    <xf numFmtId="0" fontId="2" fillId="3" borderId="0" xfId="0" applyNumberFormat="1"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0" fillId="0" borderId="0" xfId="0" applyAlignment="1">
      <alignment horizontal="center"/>
    </xf>
    <xf numFmtId="0" fontId="0" fillId="3" borderId="0" xfId="0" applyFill="1" applyAlignment="1">
      <alignment wrapText="1"/>
    </xf>
    <xf numFmtId="0" fontId="0" fillId="3" borderId="0" xfId="0" applyFill="1" applyAlignment="1">
      <alignment horizontal="center"/>
    </xf>
    <xf numFmtId="0" fontId="0" fillId="0" borderId="0" xfId="0" applyFill="1" applyAlignment="1">
      <alignment horizontal="center"/>
    </xf>
    <xf numFmtId="0" fontId="0" fillId="0" borderId="4" xfId="0" applyBorder="1" applyAlignment="1">
      <alignment horizontal="left"/>
    </xf>
    <xf numFmtId="0" fontId="0" fillId="3" borderId="4" xfId="0" applyFill="1" applyBorder="1" applyAlignment="1">
      <alignment horizontal="left"/>
    </xf>
    <xf numFmtId="0" fontId="1" fillId="0" borderId="7" xfId="0" applyFont="1" applyBorder="1" applyAlignment="1">
      <alignment horizontal="left" vertical="center"/>
    </xf>
    <xf numFmtId="0" fontId="6" fillId="3" borderId="4" xfId="0" applyFont="1" applyFill="1" applyBorder="1" applyAlignment="1">
      <alignment horizontal="left" vertical="top"/>
    </xf>
    <xf numFmtId="0" fontId="7" fillId="0" borderId="4" xfId="0" applyFont="1" applyFill="1" applyBorder="1" applyAlignment="1">
      <alignment wrapText="1"/>
    </xf>
    <xf numFmtId="0" fontId="7" fillId="3" borderId="4" xfId="0" applyFont="1" applyFill="1" applyBorder="1" applyAlignment="1">
      <alignment wrapText="1"/>
    </xf>
    <xf numFmtId="0" fontId="4" fillId="5" borderId="1"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2" fontId="2" fillId="0" borderId="5" xfId="0" applyNumberFormat="1" applyFont="1" applyBorder="1" applyAlignment="1">
      <alignment horizontal="center"/>
    </xf>
    <xf numFmtId="0" fontId="2" fillId="6" borderId="4" xfId="0" applyFont="1" applyFill="1" applyBorder="1"/>
    <xf numFmtId="0" fontId="2" fillId="6" borderId="0" xfId="0" applyFont="1" applyFill="1" applyBorder="1" applyAlignment="1">
      <alignment horizontal="center"/>
    </xf>
    <xf numFmtId="0" fontId="2" fillId="3" borderId="0" xfId="0" applyFont="1" applyFill="1" applyBorder="1" applyAlignment="1">
      <alignment horizontal="center"/>
    </xf>
    <xf numFmtId="2" fontId="2" fillId="3" borderId="5" xfId="0" applyNumberFormat="1" applyFont="1" applyFill="1" applyBorder="1" applyAlignment="1">
      <alignment horizontal="center"/>
    </xf>
    <xf numFmtId="0" fontId="0" fillId="3" borderId="0" xfId="0" applyFill="1" applyAlignment="1">
      <alignment horizontal="center" vertical="center"/>
    </xf>
    <xf numFmtId="0" fontId="6" fillId="0" borderId="4" xfId="0" applyFont="1" applyFill="1" applyBorder="1" applyAlignment="1">
      <alignment vertical="top"/>
    </xf>
    <xf numFmtId="0" fontId="6" fillId="3" borderId="4" xfId="0" applyFont="1" applyFill="1" applyBorder="1" applyAlignment="1">
      <alignment vertical="top"/>
    </xf>
    <xf numFmtId="0" fontId="2" fillId="0" borderId="4" xfId="0" applyFont="1" applyFill="1" applyBorder="1" applyAlignment="1">
      <alignment vertical="center" wrapText="1"/>
    </xf>
    <xf numFmtId="0" fontId="0" fillId="0" borderId="0" xfId="0" applyBorder="1" applyAlignment="1">
      <alignment horizontal="center" vertical="center"/>
    </xf>
    <xf numFmtId="0" fontId="2" fillId="3" borderId="4" xfId="0" applyFont="1" applyFill="1" applyBorder="1" applyAlignment="1">
      <alignment vertical="center" wrapText="1"/>
    </xf>
    <xf numFmtId="0" fontId="0" fillId="3" borderId="0" xfId="0" applyFill="1" applyBorder="1" applyAlignment="1">
      <alignment horizontal="center" vertical="center"/>
    </xf>
    <xf numFmtId="0" fontId="0" fillId="0" borderId="0" xfId="0" applyFill="1" applyBorder="1" applyAlignment="1">
      <alignment horizontal="center" vertical="center"/>
    </xf>
    <xf numFmtId="0" fontId="2" fillId="3" borderId="4" xfId="0" applyFont="1" applyFill="1" applyBorder="1" applyAlignment="1">
      <alignment wrapText="1"/>
    </xf>
    <xf numFmtId="0" fontId="0" fillId="0" borderId="0" xfId="0" applyBorder="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164" fontId="0" fillId="0" borderId="0" xfId="0" applyNumberFormat="1" applyBorder="1" applyAlignment="1">
      <alignment horizontal="center"/>
    </xf>
    <xf numFmtId="0" fontId="2" fillId="0" borderId="4" xfId="0" applyFont="1" applyFill="1" applyBorder="1" applyAlignment="1">
      <alignment wrapText="1"/>
    </xf>
    <xf numFmtId="0" fontId="8" fillId="2" borderId="2" xfId="0" applyFont="1" applyFill="1" applyBorder="1" applyAlignment="1">
      <alignment horizontal="center" vertical="top"/>
    </xf>
    <xf numFmtId="0" fontId="4" fillId="0" borderId="4" xfId="0" applyFont="1" applyBorder="1"/>
    <xf numFmtId="0" fontId="4" fillId="4" borderId="4" xfId="0" applyFont="1" applyFill="1" applyBorder="1"/>
    <xf numFmtId="0" fontId="2" fillId="4" borderId="0" xfId="0" applyFont="1" applyFill="1" applyBorder="1" applyAlignment="1">
      <alignment horizontal="center" vertical="top"/>
    </xf>
    <xf numFmtId="0" fontId="4" fillId="0" borderId="0" xfId="0" applyFont="1" applyBorder="1" applyAlignment="1">
      <alignment horizontal="center" vertical="center"/>
    </xf>
    <xf numFmtId="0" fontId="0" fillId="0" borderId="8" xfId="0" applyBorder="1"/>
    <xf numFmtId="0" fontId="2" fillId="0" borderId="7" xfId="0" applyFont="1" applyBorder="1" applyAlignment="1">
      <alignment horizontal="center" vertical="center"/>
    </xf>
    <xf numFmtId="0" fontId="0" fillId="0" borderId="7" xfId="0" applyFill="1" applyBorder="1" applyAlignment="1">
      <alignment horizontal="center"/>
    </xf>
    <xf numFmtId="164" fontId="0" fillId="0" borderId="9" xfId="0" applyNumberFormat="1" applyBorder="1" applyAlignment="1">
      <alignment horizontal="center"/>
    </xf>
    <xf numFmtId="0" fontId="4" fillId="2" borderId="1" xfId="0" applyFont="1" applyFill="1" applyBorder="1" applyAlignment="1">
      <alignment horizontal="left"/>
    </xf>
    <xf numFmtId="164" fontId="0" fillId="0" borderId="5" xfId="0" applyNumberFormat="1" applyBorder="1" applyAlignment="1">
      <alignment horizontal="center" vertical="center"/>
    </xf>
    <xf numFmtId="0" fontId="0" fillId="4" borderId="0" xfId="0" applyFill="1" applyBorder="1" applyAlignment="1">
      <alignment horizontal="center" vertical="center"/>
    </xf>
    <xf numFmtId="164" fontId="0" fillId="4" borderId="5" xfId="0" applyNumberFormat="1" applyFill="1" applyBorder="1" applyAlignment="1">
      <alignment horizontal="center" vertical="center"/>
    </xf>
    <xf numFmtId="164" fontId="0" fillId="0" borderId="9" xfId="0" applyNumberFormat="1" applyBorder="1" applyAlignment="1">
      <alignment horizontal="center" vertical="center"/>
    </xf>
    <xf numFmtId="0" fontId="4" fillId="0" borderId="4" xfId="0" applyFont="1" applyFill="1" applyBorder="1"/>
    <xf numFmtId="164" fontId="0" fillId="0" borderId="5" xfId="0" applyNumberFormat="1" applyFill="1" applyBorder="1" applyAlignment="1">
      <alignment horizontal="center"/>
    </xf>
    <xf numFmtId="0" fontId="9" fillId="3" borderId="4" xfId="0" applyFont="1" applyFill="1" applyBorder="1" applyAlignment="1">
      <alignment horizontal="left" vertical="center"/>
    </xf>
    <xf numFmtId="0" fontId="11" fillId="3" borderId="4" xfId="0" applyFont="1" applyFill="1" applyBorder="1"/>
    <xf numFmtId="0" fontId="2" fillId="0" borderId="0" xfId="0" applyFont="1" applyBorder="1" applyAlignment="1">
      <alignment horizontal="left" vertical="top" wrapText="1"/>
    </xf>
    <xf numFmtId="0" fontId="1" fillId="0" borderId="0" xfId="0" applyFont="1" applyAlignment="1">
      <alignment horizontal="left" vertical="center" wrapText="1"/>
    </xf>
    <xf numFmtId="0" fontId="4" fillId="0" borderId="6" xfId="0" applyFont="1" applyFill="1" applyBorder="1" applyAlignment="1">
      <alignment horizontal="center" vertical="center"/>
    </xf>
    <xf numFmtId="0" fontId="2" fillId="0" borderId="0" xfId="0" applyFont="1" applyFill="1" applyBorder="1" applyAlignment="1">
      <alignment horizontal="left" wrapText="1"/>
    </xf>
    <xf numFmtId="0" fontId="4" fillId="0" borderId="6" xfId="0" applyFont="1" applyBorder="1" applyAlignment="1">
      <alignment horizontal="center"/>
    </xf>
    <xf numFmtId="0" fontId="4" fillId="0" borderId="6"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10" fillId="0" borderId="0" xfId="0" applyFont="1" applyAlignment="1">
      <alignment horizontal="left" vertical="center" wrapText="1"/>
    </xf>
    <xf numFmtId="0" fontId="2" fillId="0" borderId="6" xfId="0" applyFont="1" applyBorder="1" applyAlignment="1">
      <alignment horizontal="center"/>
    </xf>
    <xf numFmtId="0" fontId="4" fillId="0" borderId="6"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Alignment="1">
      <alignment horizontal="left" vertical="center"/>
    </xf>
    <xf numFmtId="0" fontId="2"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'Ventanilla Unica'!$A$9:$A$14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'Ventanilla Unica'!$B$9:$B$14</c:f>
              <c:numCache>
                <c:formatCode>General</c:formatCode>
                <c:ptCount val="6"/>
                <c:pt idx="0">
                  <c:v>0</c:v>
                </c:pt>
                <c:pt idx="1">
                  <c:v>0</c:v>
                </c:pt>
                <c:pt idx="2">
                  <c:v>0</c:v>
                </c:pt>
                <c:pt idx="3">
                  <c:v>0</c:v>
                </c:pt>
                <c:pt idx="4">
                  <c:v>0</c:v>
                </c:pt>
                <c:pt idx="5">
                  <c:v>4</c:v>
                </c:pt>
              </c:numCache>
            </c:numRef>
          </c:val>
        </c:ser>
        <c:ser>
          <c:idx val="1"/>
          <c:order val="1"/>
          <c:tx>
            <c:v>Mujeres</c:v>
          </c:tx>
          <c:invertIfNegative val="0"/>
          <c:cat>
            <c:strRef>
              <c:f>'Ventanilla Unica'!$A$9:$A$14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'Ventanilla Unica'!$C$9:$C$14</c:f>
              <c:numCache>
                <c:formatCode>General</c:formatCode>
                <c:ptCount val="6"/>
                <c:pt idx="0">
                  <c:v>0</c:v>
                </c:pt>
                <c:pt idx="1">
                  <c:v>0</c:v>
                </c:pt>
                <c:pt idx="2">
                  <c:v>0</c:v>
                </c:pt>
                <c:pt idx="3">
                  <c:v>0</c:v>
                </c:pt>
                <c:pt idx="4">
                  <c:v>0</c:v>
                </c:pt>
                <c:pt idx="5">
                  <c:v>126</c:v>
                </c:pt>
              </c:numCache>
            </c:numRef>
          </c:val>
        </c:ser>
        <c:dLbls>
          <c:showLegendKey val="0"/>
          <c:showVal val="0"/>
          <c:showCatName val="0"/>
          <c:showSerName val="0"/>
          <c:showPercent val="0"/>
          <c:showBubbleSize val="0"/>
        </c:dLbls>
        <c:gapWidth val="75"/>
        <c:overlap val="-25"/>
        <c:axId val="168021504"/>
        <c:axId val="159213824"/>
      </c:barChart>
      <c:catAx>
        <c:axId val="168021504"/>
        <c:scaling>
          <c:orientation val="minMax"/>
        </c:scaling>
        <c:delete val="0"/>
        <c:axPos val="b"/>
        <c:majorTickMark val="none"/>
        <c:minorTickMark val="none"/>
        <c:tickLblPos val="nextTo"/>
        <c:crossAx val="159213824"/>
        <c:crosses val="autoZero"/>
        <c:auto val="1"/>
        <c:lblAlgn val="ctr"/>
        <c:lblOffset val="100"/>
        <c:noMultiLvlLbl val="0"/>
      </c:catAx>
      <c:valAx>
        <c:axId val="159213824"/>
        <c:scaling>
          <c:orientation val="minMax"/>
        </c:scaling>
        <c:delete val="0"/>
        <c:axPos val="l"/>
        <c:majorGridlines/>
        <c:numFmt formatCode="General" sourceLinked="1"/>
        <c:majorTickMark val="none"/>
        <c:minorTickMark val="none"/>
        <c:tickLblPos val="nextTo"/>
        <c:spPr>
          <a:ln w="9525">
            <a:noFill/>
          </a:ln>
        </c:spPr>
        <c:crossAx val="168021504"/>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Unica'!$A$283:$A$285</c:f>
              <c:strCache>
                <c:ptCount val="3"/>
                <c:pt idx="0">
                  <c:v>Jalisco</c:v>
                </c:pt>
                <c:pt idx="1">
                  <c:v>Otros</c:v>
                </c:pt>
                <c:pt idx="2">
                  <c:v>No Especificado</c:v>
                </c:pt>
              </c:strCache>
            </c:strRef>
          </c:cat>
          <c:val>
            <c:numRef>
              <c:f>'Ventanilla Unica'!$B$283:$B$285</c:f>
              <c:numCache>
                <c:formatCode>General</c:formatCode>
                <c:ptCount val="3"/>
                <c:pt idx="0">
                  <c:v>4</c:v>
                </c:pt>
                <c:pt idx="1">
                  <c:v>0</c:v>
                </c:pt>
                <c:pt idx="2">
                  <c:v>0</c:v>
                </c:pt>
              </c:numCache>
            </c:numRef>
          </c:val>
        </c:ser>
        <c:ser>
          <c:idx val="1"/>
          <c:order val="1"/>
          <c:tx>
            <c:v>Mujeres</c:v>
          </c:tx>
          <c:invertIfNegative val="0"/>
          <c:cat>
            <c:strRef>
              <c:f>'Ventanilla Unica'!$A$283:$A$285</c:f>
              <c:strCache>
                <c:ptCount val="3"/>
                <c:pt idx="0">
                  <c:v>Jalisco</c:v>
                </c:pt>
                <c:pt idx="1">
                  <c:v>Otros</c:v>
                </c:pt>
                <c:pt idx="2">
                  <c:v>No Especificado</c:v>
                </c:pt>
              </c:strCache>
            </c:strRef>
          </c:cat>
          <c:val>
            <c:numRef>
              <c:f>'Ventanilla Unica'!$C$283:$C$285</c:f>
              <c:numCache>
                <c:formatCode>General</c:formatCode>
                <c:ptCount val="3"/>
                <c:pt idx="0">
                  <c:v>126</c:v>
                </c:pt>
                <c:pt idx="1">
                  <c:v>0</c:v>
                </c:pt>
                <c:pt idx="2">
                  <c:v>0</c:v>
                </c:pt>
              </c:numCache>
            </c:numRef>
          </c:val>
        </c:ser>
        <c:dLbls>
          <c:showLegendKey val="0"/>
          <c:showVal val="0"/>
          <c:showCatName val="0"/>
          <c:showSerName val="0"/>
          <c:showPercent val="0"/>
          <c:showBubbleSize val="0"/>
        </c:dLbls>
        <c:gapWidth val="150"/>
        <c:axId val="187827200"/>
        <c:axId val="187754176"/>
      </c:barChart>
      <c:catAx>
        <c:axId val="187827200"/>
        <c:scaling>
          <c:orientation val="minMax"/>
        </c:scaling>
        <c:delete val="0"/>
        <c:axPos val="b"/>
        <c:majorTickMark val="out"/>
        <c:minorTickMark val="none"/>
        <c:tickLblPos val="nextTo"/>
        <c:crossAx val="187754176"/>
        <c:crosses val="autoZero"/>
        <c:auto val="1"/>
        <c:lblAlgn val="ctr"/>
        <c:lblOffset val="100"/>
        <c:noMultiLvlLbl val="0"/>
      </c:catAx>
      <c:valAx>
        <c:axId val="187754176"/>
        <c:scaling>
          <c:orientation val="minMax"/>
        </c:scaling>
        <c:delete val="0"/>
        <c:axPos val="l"/>
        <c:majorGridlines/>
        <c:numFmt formatCode="General" sourceLinked="1"/>
        <c:majorTickMark val="out"/>
        <c:minorTickMark val="none"/>
        <c:tickLblPos val="nextTo"/>
        <c:crossAx val="18782720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Unica'!$A$304:$A$314</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'Ventanilla Unica'!$B$304:$B$314</c:f>
              <c:numCache>
                <c:formatCode>General</c:formatCode>
                <c:ptCount val="11"/>
                <c:pt idx="0">
                  <c:v>0</c:v>
                </c:pt>
                <c:pt idx="1">
                  <c:v>1</c:v>
                </c:pt>
                <c:pt idx="2">
                  <c:v>1</c:v>
                </c:pt>
                <c:pt idx="3">
                  <c:v>0</c:v>
                </c:pt>
                <c:pt idx="4">
                  <c:v>0</c:v>
                </c:pt>
                <c:pt idx="5">
                  <c:v>0</c:v>
                </c:pt>
                <c:pt idx="6">
                  <c:v>0</c:v>
                </c:pt>
                <c:pt idx="7">
                  <c:v>0</c:v>
                </c:pt>
                <c:pt idx="8">
                  <c:v>0</c:v>
                </c:pt>
                <c:pt idx="9">
                  <c:v>2</c:v>
                </c:pt>
                <c:pt idx="10">
                  <c:v>0</c:v>
                </c:pt>
              </c:numCache>
            </c:numRef>
          </c:val>
        </c:ser>
        <c:ser>
          <c:idx val="1"/>
          <c:order val="1"/>
          <c:tx>
            <c:v>Mujeres</c:v>
          </c:tx>
          <c:invertIfNegative val="0"/>
          <c:cat>
            <c:strRef>
              <c:f>'Ventanilla Unica'!$A$304:$A$314</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'Ventanilla Unica'!$C$304:$C$314</c:f>
              <c:numCache>
                <c:formatCode>General</c:formatCode>
                <c:ptCount val="11"/>
                <c:pt idx="0">
                  <c:v>11</c:v>
                </c:pt>
                <c:pt idx="1">
                  <c:v>24</c:v>
                </c:pt>
                <c:pt idx="2">
                  <c:v>10</c:v>
                </c:pt>
                <c:pt idx="3">
                  <c:v>1</c:v>
                </c:pt>
                <c:pt idx="4">
                  <c:v>0</c:v>
                </c:pt>
                <c:pt idx="5">
                  <c:v>0</c:v>
                </c:pt>
                <c:pt idx="6">
                  <c:v>0</c:v>
                </c:pt>
                <c:pt idx="7">
                  <c:v>0</c:v>
                </c:pt>
                <c:pt idx="8">
                  <c:v>0</c:v>
                </c:pt>
                <c:pt idx="9">
                  <c:v>63</c:v>
                </c:pt>
                <c:pt idx="10">
                  <c:v>17</c:v>
                </c:pt>
              </c:numCache>
            </c:numRef>
          </c:val>
        </c:ser>
        <c:dLbls>
          <c:showLegendKey val="0"/>
          <c:showVal val="0"/>
          <c:showCatName val="0"/>
          <c:showSerName val="0"/>
          <c:showPercent val="0"/>
          <c:showBubbleSize val="0"/>
        </c:dLbls>
        <c:gapWidth val="150"/>
        <c:axId val="187827712"/>
        <c:axId val="187755904"/>
      </c:barChart>
      <c:catAx>
        <c:axId val="187827712"/>
        <c:scaling>
          <c:orientation val="minMax"/>
        </c:scaling>
        <c:delete val="0"/>
        <c:axPos val="b"/>
        <c:majorTickMark val="out"/>
        <c:minorTickMark val="none"/>
        <c:tickLblPos val="nextTo"/>
        <c:crossAx val="187755904"/>
        <c:crosses val="autoZero"/>
        <c:auto val="1"/>
        <c:lblAlgn val="ctr"/>
        <c:lblOffset val="100"/>
        <c:noMultiLvlLbl val="0"/>
      </c:catAx>
      <c:valAx>
        <c:axId val="187755904"/>
        <c:scaling>
          <c:orientation val="minMax"/>
        </c:scaling>
        <c:delete val="0"/>
        <c:axPos val="l"/>
        <c:majorGridlines/>
        <c:numFmt formatCode="General" sourceLinked="1"/>
        <c:majorTickMark val="out"/>
        <c:minorTickMark val="none"/>
        <c:tickLblPos val="nextTo"/>
        <c:crossAx val="18782771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Unica'!$A$339:$A$348</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'Ventanilla Unica'!$B$339:$B$348</c:f>
              <c:numCache>
                <c:formatCode>General</c:formatCode>
                <c:ptCount val="10"/>
                <c:pt idx="0">
                  <c:v>1</c:v>
                </c:pt>
                <c:pt idx="1">
                  <c:v>0</c:v>
                </c:pt>
                <c:pt idx="2">
                  <c:v>0</c:v>
                </c:pt>
                <c:pt idx="3">
                  <c:v>2</c:v>
                </c:pt>
                <c:pt idx="4">
                  <c:v>0</c:v>
                </c:pt>
                <c:pt idx="5">
                  <c:v>0</c:v>
                </c:pt>
                <c:pt idx="6">
                  <c:v>0</c:v>
                </c:pt>
                <c:pt idx="7">
                  <c:v>0</c:v>
                </c:pt>
                <c:pt idx="8">
                  <c:v>0</c:v>
                </c:pt>
                <c:pt idx="9">
                  <c:v>1</c:v>
                </c:pt>
              </c:numCache>
            </c:numRef>
          </c:val>
        </c:ser>
        <c:ser>
          <c:idx val="1"/>
          <c:order val="1"/>
          <c:tx>
            <c:v>Mujeres</c:v>
          </c:tx>
          <c:invertIfNegative val="0"/>
          <c:cat>
            <c:strRef>
              <c:f>'Ventanilla Unica'!$A$339:$A$348</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'Ventanilla Unica'!$C$339:$C$348</c:f>
              <c:numCache>
                <c:formatCode>General</c:formatCode>
                <c:ptCount val="10"/>
                <c:pt idx="0">
                  <c:v>53</c:v>
                </c:pt>
                <c:pt idx="1">
                  <c:v>0</c:v>
                </c:pt>
                <c:pt idx="2">
                  <c:v>25</c:v>
                </c:pt>
                <c:pt idx="3">
                  <c:v>9</c:v>
                </c:pt>
                <c:pt idx="4">
                  <c:v>2</c:v>
                </c:pt>
                <c:pt idx="5">
                  <c:v>2</c:v>
                </c:pt>
                <c:pt idx="6">
                  <c:v>18</c:v>
                </c:pt>
                <c:pt idx="7">
                  <c:v>1</c:v>
                </c:pt>
                <c:pt idx="8">
                  <c:v>0</c:v>
                </c:pt>
                <c:pt idx="9">
                  <c:v>16</c:v>
                </c:pt>
              </c:numCache>
            </c:numRef>
          </c:val>
        </c:ser>
        <c:dLbls>
          <c:showLegendKey val="0"/>
          <c:showVal val="0"/>
          <c:showCatName val="0"/>
          <c:showSerName val="0"/>
          <c:showPercent val="0"/>
          <c:showBubbleSize val="0"/>
        </c:dLbls>
        <c:gapWidth val="150"/>
        <c:axId val="187828224"/>
        <c:axId val="187757632"/>
      </c:barChart>
      <c:catAx>
        <c:axId val="187828224"/>
        <c:scaling>
          <c:orientation val="minMax"/>
        </c:scaling>
        <c:delete val="0"/>
        <c:axPos val="b"/>
        <c:majorTickMark val="out"/>
        <c:minorTickMark val="none"/>
        <c:tickLblPos val="nextTo"/>
        <c:crossAx val="187757632"/>
        <c:crosses val="autoZero"/>
        <c:auto val="1"/>
        <c:lblAlgn val="ctr"/>
        <c:lblOffset val="100"/>
        <c:noMultiLvlLbl val="0"/>
      </c:catAx>
      <c:valAx>
        <c:axId val="187757632"/>
        <c:scaling>
          <c:orientation val="minMax"/>
        </c:scaling>
        <c:delete val="0"/>
        <c:axPos val="l"/>
        <c:majorGridlines/>
        <c:numFmt formatCode="General" sourceLinked="1"/>
        <c:majorTickMark val="out"/>
        <c:minorTickMark val="none"/>
        <c:tickLblPos val="nextTo"/>
        <c:crossAx val="1878282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Unica'!$A$373:$A$381</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'Ventanilla Unica'!$B$373:$B$381</c:f>
              <c:numCache>
                <c:formatCode>General</c:formatCode>
                <c:ptCount val="9"/>
                <c:pt idx="0">
                  <c:v>0</c:v>
                </c:pt>
                <c:pt idx="1">
                  <c:v>4</c:v>
                </c:pt>
                <c:pt idx="2">
                  <c:v>0</c:v>
                </c:pt>
                <c:pt idx="3">
                  <c:v>0</c:v>
                </c:pt>
                <c:pt idx="4">
                  <c:v>0</c:v>
                </c:pt>
                <c:pt idx="5">
                  <c:v>0</c:v>
                </c:pt>
                <c:pt idx="6">
                  <c:v>0</c:v>
                </c:pt>
                <c:pt idx="7">
                  <c:v>0</c:v>
                </c:pt>
                <c:pt idx="8">
                  <c:v>0</c:v>
                </c:pt>
              </c:numCache>
            </c:numRef>
          </c:val>
        </c:ser>
        <c:ser>
          <c:idx val="1"/>
          <c:order val="1"/>
          <c:tx>
            <c:v>Mujeres</c:v>
          </c:tx>
          <c:invertIfNegative val="0"/>
          <c:cat>
            <c:strRef>
              <c:f>'Ventanilla Unica'!$A$373:$A$381</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'Ventanilla Unica'!$C$373:$C$381</c:f>
              <c:numCache>
                <c:formatCode>General</c:formatCode>
                <c:ptCount val="9"/>
                <c:pt idx="0">
                  <c:v>11</c:v>
                </c:pt>
                <c:pt idx="1">
                  <c:v>43</c:v>
                </c:pt>
                <c:pt idx="2">
                  <c:v>24</c:v>
                </c:pt>
                <c:pt idx="3">
                  <c:v>13</c:v>
                </c:pt>
                <c:pt idx="4">
                  <c:v>10</c:v>
                </c:pt>
                <c:pt idx="5">
                  <c:v>8</c:v>
                </c:pt>
                <c:pt idx="6">
                  <c:v>0</c:v>
                </c:pt>
                <c:pt idx="7">
                  <c:v>3</c:v>
                </c:pt>
                <c:pt idx="8">
                  <c:v>14</c:v>
                </c:pt>
              </c:numCache>
            </c:numRef>
          </c:val>
        </c:ser>
        <c:dLbls>
          <c:showLegendKey val="0"/>
          <c:showVal val="0"/>
          <c:showCatName val="0"/>
          <c:showSerName val="0"/>
          <c:showPercent val="0"/>
          <c:showBubbleSize val="0"/>
        </c:dLbls>
        <c:gapWidth val="150"/>
        <c:axId val="187828736"/>
        <c:axId val="187759360"/>
      </c:barChart>
      <c:catAx>
        <c:axId val="187828736"/>
        <c:scaling>
          <c:orientation val="minMax"/>
        </c:scaling>
        <c:delete val="0"/>
        <c:axPos val="b"/>
        <c:majorTickMark val="out"/>
        <c:minorTickMark val="none"/>
        <c:tickLblPos val="nextTo"/>
        <c:crossAx val="187759360"/>
        <c:crosses val="autoZero"/>
        <c:auto val="1"/>
        <c:lblAlgn val="ctr"/>
        <c:lblOffset val="100"/>
        <c:noMultiLvlLbl val="0"/>
      </c:catAx>
      <c:valAx>
        <c:axId val="187759360"/>
        <c:scaling>
          <c:orientation val="minMax"/>
        </c:scaling>
        <c:delete val="0"/>
        <c:axPos val="l"/>
        <c:majorGridlines/>
        <c:numFmt formatCode="General" sourceLinked="1"/>
        <c:majorTickMark val="out"/>
        <c:minorTickMark val="none"/>
        <c:tickLblPos val="nextTo"/>
        <c:crossAx val="1878287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Unica'!$A$407:$A$408</c:f>
              <c:strCache>
                <c:ptCount val="2"/>
                <c:pt idx="0">
                  <c:v>Dependencia de Gobierno</c:v>
                </c:pt>
                <c:pt idx="1">
                  <c:v>Empresa Privada</c:v>
                </c:pt>
              </c:strCache>
            </c:strRef>
          </c:cat>
          <c:val>
            <c:numRef>
              <c:f>'Ventanilla Unica'!$B$407:$B$408</c:f>
              <c:numCache>
                <c:formatCode>General</c:formatCode>
                <c:ptCount val="2"/>
                <c:pt idx="0">
                  <c:v>1</c:v>
                </c:pt>
                <c:pt idx="1">
                  <c:v>3</c:v>
                </c:pt>
              </c:numCache>
            </c:numRef>
          </c:val>
        </c:ser>
        <c:ser>
          <c:idx val="1"/>
          <c:order val="1"/>
          <c:tx>
            <c:v>Mujeres</c:v>
          </c:tx>
          <c:invertIfNegative val="0"/>
          <c:cat>
            <c:strRef>
              <c:f>'Ventanilla Unica'!$A$407:$A$408</c:f>
              <c:strCache>
                <c:ptCount val="2"/>
                <c:pt idx="0">
                  <c:v>Dependencia de Gobierno</c:v>
                </c:pt>
                <c:pt idx="1">
                  <c:v>Empresa Privada</c:v>
                </c:pt>
              </c:strCache>
            </c:strRef>
          </c:cat>
          <c:val>
            <c:numRef>
              <c:f>'Ventanilla Unica'!$C$407:$C$408</c:f>
              <c:numCache>
                <c:formatCode>General</c:formatCode>
                <c:ptCount val="2"/>
                <c:pt idx="0">
                  <c:v>50</c:v>
                </c:pt>
                <c:pt idx="1">
                  <c:v>76</c:v>
                </c:pt>
              </c:numCache>
            </c:numRef>
          </c:val>
        </c:ser>
        <c:dLbls>
          <c:showLegendKey val="0"/>
          <c:showVal val="0"/>
          <c:showCatName val="0"/>
          <c:showSerName val="0"/>
          <c:showPercent val="0"/>
          <c:showBubbleSize val="0"/>
        </c:dLbls>
        <c:gapWidth val="150"/>
        <c:axId val="187829248"/>
        <c:axId val="187392576"/>
      </c:barChart>
      <c:catAx>
        <c:axId val="187829248"/>
        <c:scaling>
          <c:orientation val="minMax"/>
        </c:scaling>
        <c:delete val="0"/>
        <c:axPos val="b"/>
        <c:majorTickMark val="out"/>
        <c:minorTickMark val="none"/>
        <c:tickLblPos val="nextTo"/>
        <c:crossAx val="187392576"/>
        <c:crosses val="autoZero"/>
        <c:auto val="1"/>
        <c:lblAlgn val="ctr"/>
        <c:lblOffset val="100"/>
        <c:noMultiLvlLbl val="0"/>
      </c:catAx>
      <c:valAx>
        <c:axId val="187392576"/>
        <c:scaling>
          <c:orientation val="minMax"/>
        </c:scaling>
        <c:delete val="0"/>
        <c:axPos val="l"/>
        <c:majorGridlines/>
        <c:numFmt formatCode="General" sourceLinked="1"/>
        <c:majorTickMark val="out"/>
        <c:minorTickMark val="none"/>
        <c:tickLblPos val="nextTo"/>
        <c:crossAx val="1878292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'Atención Presencial'!$A$9:$A$14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'Atención Presencial'!$B$9:$B$14</c:f>
              <c:numCache>
                <c:formatCode>General</c:formatCode>
                <c:ptCount val="6"/>
                <c:pt idx="0">
                  <c:v>0</c:v>
                </c:pt>
                <c:pt idx="1">
                  <c:v>0</c:v>
                </c:pt>
                <c:pt idx="2">
                  <c:v>17</c:v>
                </c:pt>
                <c:pt idx="3">
                  <c:v>2</c:v>
                </c:pt>
                <c:pt idx="4">
                  <c:v>14</c:v>
                </c:pt>
                <c:pt idx="5">
                  <c:v>0</c:v>
                </c:pt>
              </c:numCache>
            </c:numRef>
          </c:val>
        </c:ser>
        <c:ser>
          <c:idx val="1"/>
          <c:order val="1"/>
          <c:tx>
            <c:v>Mujeres</c:v>
          </c:tx>
          <c:invertIfNegative val="0"/>
          <c:cat>
            <c:strRef>
              <c:f>'Atención Presencial'!$A$9:$A$14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'Atención Presencial'!$C$9:$C$14</c:f>
              <c:numCache>
                <c:formatCode>General</c:formatCode>
                <c:ptCount val="6"/>
                <c:pt idx="0">
                  <c:v>0</c:v>
                </c:pt>
                <c:pt idx="1">
                  <c:v>0</c:v>
                </c:pt>
                <c:pt idx="2">
                  <c:v>322</c:v>
                </c:pt>
                <c:pt idx="3">
                  <c:v>58</c:v>
                </c:pt>
                <c:pt idx="4">
                  <c:v>297</c:v>
                </c:pt>
                <c:pt idx="5">
                  <c:v>0</c:v>
                </c:pt>
              </c:numCache>
            </c:numRef>
          </c:val>
        </c:ser>
        <c:dLbls>
          <c:showLegendKey val="0"/>
          <c:showVal val="0"/>
          <c:showCatName val="0"/>
          <c:showSerName val="0"/>
          <c:showPercent val="0"/>
          <c:showBubbleSize val="0"/>
        </c:dLbls>
        <c:gapWidth val="75"/>
        <c:overlap val="-25"/>
        <c:axId val="188362752"/>
        <c:axId val="187395456"/>
      </c:barChart>
      <c:catAx>
        <c:axId val="188362752"/>
        <c:scaling>
          <c:orientation val="minMax"/>
        </c:scaling>
        <c:delete val="0"/>
        <c:axPos val="b"/>
        <c:majorTickMark val="none"/>
        <c:minorTickMark val="none"/>
        <c:tickLblPos val="nextTo"/>
        <c:crossAx val="187395456"/>
        <c:crosses val="autoZero"/>
        <c:auto val="1"/>
        <c:lblAlgn val="ctr"/>
        <c:lblOffset val="100"/>
        <c:noMultiLvlLbl val="0"/>
      </c:catAx>
      <c:valAx>
        <c:axId val="187395456"/>
        <c:scaling>
          <c:orientation val="minMax"/>
        </c:scaling>
        <c:delete val="0"/>
        <c:axPos val="l"/>
        <c:majorGridlines/>
        <c:numFmt formatCode="General" sourceLinked="1"/>
        <c:majorTickMark val="none"/>
        <c:minorTickMark val="none"/>
        <c:tickLblPos val="nextTo"/>
        <c:spPr>
          <a:ln w="9525">
            <a:noFill/>
          </a:ln>
        </c:spPr>
        <c:crossAx val="188362752"/>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'Atención Presencial'!$B$36:$B$46</c:f>
              <c:numCache>
                <c:formatCode>General</c:formatCode>
                <c:ptCount val="11"/>
                <c:pt idx="0">
                  <c:v>2</c:v>
                </c:pt>
                <c:pt idx="1">
                  <c:v>17</c:v>
                </c:pt>
                <c:pt idx="2">
                  <c:v>14</c:v>
                </c:pt>
                <c:pt idx="3">
                  <c:v>0</c:v>
                </c:pt>
                <c:pt idx="4">
                  <c:v>0</c:v>
                </c:pt>
                <c:pt idx="5">
                  <c:v>0</c:v>
                </c:pt>
                <c:pt idx="6">
                  <c:v>0</c:v>
                </c:pt>
                <c:pt idx="7">
                  <c:v>0</c:v>
                </c:pt>
                <c:pt idx="8">
                  <c:v>0</c:v>
                </c:pt>
                <c:pt idx="9">
                  <c:v>0</c:v>
                </c:pt>
                <c:pt idx="10">
                  <c:v>0</c:v>
                </c:pt>
              </c:numCache>
            </c:numRef>
          </c:val>
        </c:ser>
        <c:ser>
          <c:idx val="1"/>
          <c:order val="1"/>
          <c:tx>
            <c:v>Mujeres</c:v>
          </c:tx>
          <c:invertIfNegative val="0"/>
          <c:cat>
            <c:strRef>
              <c:f>'Atención Presencial'!$A$36:$A$46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'Atención Presencial'!$C$36:$C$46</c:f>
              <c:numCache>
                <c:formatCode>General</c:formatCode>
                <c:ptCount val="11"/>
                <c:pt idx="0">
                  <c:v>58</c:v>
                </c:pt>
                <c:pt idx="1">
                  <c:v>322</c:v>
                </c:pt>
                <c:pt idx="2">
                  <c:v>297</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188364288"/>
        <c:axId val="187397184"/>
      </c:barChart>
      <c:catAx>
        <c:axId val="188364288"/>
        <c:scaling>
          <c:orientation val="minMax"/>
        </c:scaling>
        <c:delete val="0"/>
        <c:axPos val="b"/>
        <c:majorTickMark val="out"/>
        <c:minorTickMark val="none"/>
        <c:tickLblPos val="nextTo"/>
        <c:crossAx val="187397184"/>
        <c:crosses val="autoZero"/>
        <c:auto val="1"/>
        <c:lblAlgn val="ctr"/>
        <c:lblOffset val="100"/>
        <c:noMultiLvlLbl val="0"/>
      </c:catAx>
      <c:valAx>
        <c:axId val="187397184"/>
        <c:scaling>
          <c:orientation val="minMax"/>
        </c:scaling>
        <c:delete val="0"/>
        <c:axPos val="l"/>
        <c:majorGridlines/>
        <c:numFmt formatCode="General" sourceLinked="1"/>
        <c:majorTickMark val="out"/>
        <c:minorTickMark val="none"/>
        <c:tickLblPos val="nextTo"/>
        <c:crossAx val="1883642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'Atención Presencial'!$B$68:$B$77</c:f>
              <c:numCache>
                <c:formatCode>General</c:formatCode>
                <c:ptCount val="10"/>
                <c:pt idx="0">
                  <c:v>2</c:v>
                </c:pt>
                <c:pt idx="1">
                  <c:v>1</c:v>
                </c:pt>
                <c:pt idx="2">
                  <c:v>13</c:v>
                </c:pt>
                <c:pt idx="3">
                  <c:v>1</c:v>
                </c:pt>
                <c:pt idx="4">
                  <c:v>0</c:v>
                </c:pt>
                <c:pt idx="5">
                  <c:v>0</c:v>
                </c:pt>
                <c:pt idx="6">
                  <c:v>0</c:v>
                </c:pt>
                <c:pt idx="7">
                  <c:v>1</c:v>
                </c:pt>
                <c:pt idx="8">
                  <c:v>0</c:v>
                </c:pt>
                <c:pt idx="9">
                  <c:v>1</c:v>
                </c:pt>
              </c:numCache>
            </c:numRef>
          </c:val>
        </c:ser>
        <c:ser>
          <c:idx val="1"/>
          <c:order val="1"/>
          <c:tx>
            <c:v>Mujeres</c:v>
          </c:tx>
          <c:invertIfNegative val="0"/>
          <c:cat>
            <c:strRef>
              <c:f>'Atención Presencial'!$A$68:$A$77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'Atención Presencial'!$C$68:$C$77</c:f>
              <c:numCache>
                <c:formatCode>General</c:formatCode>
                <c:ptCount val="10"/>
                <c:pt idx="0">
                  <c:v>44</c:v>
                </c:pt>
                <c:pt idx="1">
                  <c:v>14</c:v>
                </c:pt>
                <c:pt idx="2">
                  <c:v>229</c:v>
                </c:pt>
                <c:pt idx="3">
                  <c:v>12</c:v>
                </c:pt>
                <c:pt idx="4">
                  <c:v>0</c:v>
                </c:pt>
                <c:pt idx="5">
                  <c:v>6</c:v>
                </c:pt>
                <c:pt idx="6">
                  <c:v>4</c:v>
                </c:pt>
                <c:pt idx="7">
                  <c:v>21</c:v>
                </c:pt>
                <c:pt idx="8">
                  <c:v>5</c:v>
                </c:pt>
                <c:pt idx="9">
                  <c:v>19</c:v>
                </c:pt>
              </c:numCache>
            </c:numRef>
          </c:val>
        </c:ser>
        <c:dLbls>
          <c:showLegendKey val="0"/>
          <c:showVal val="0"/>
          <c:showCatName val="0"/>
          <c:showSerName val="0"/>
          <c:showPercent val="0"/>
          <c:showBubbleSize val="0"/>
        </c:dLbls>
        <c:gapWidth val="150"/>
        <c:axId val="188364800"/>
        <c:axId val="187398912"/>
      </c:barChart>
      <c:catAx>
        <c:axId val="188364800"/>
        <c:scaling>
          <c:orientation val="minMax"/>
        </c:scaling>
        <c:delete val="0"/>
        <c:axPos val="b"/>
        <c:majorTickMark val="out"/>
        <c:minorTickMark val="none"/>
        <c:tickLblPos val="nextTo"/>
        <c:crossAx val="187398912"/>
        <c:crosses val="autoZero"/>
        <c:auto val="1"/>
        <c:lblAlgn val="ctr"/>
        <c:lblOffset val="100"/>
        <c:noMultiLvlLbl val="0"/>
      </c:catAx>
      <c:valAx>
        <c:axId val="187398912"/>
        <c:scaling>
          <c:orientation val="minMax"/>
        </c:scaling>
        <c:delete val="0"/>
        <c:axPos val="l"/>
        <c:majorGridlines/>
        <c:numFmt formatCode="General" sourceLinked="1"/>
        <c:majorTickMark val="out"/>
        <c:minorTickMark val="none"/>
        <c:tickLblPos val="nextTo"/>
        <c:crossAx val="18836480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'Atención Presencial'!$A$99:$A$110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'Atención Presencial'!$B$99:$B$110</c:f>
              <c:numCache>
                <c:formatCode>General</c:formatCode>
                <c:ptCount val="12"/>
                <c:pt idx="0">
                  <c:v>0</c:v>
                </c:pt>
                <c:pt idx="1">
                  <c:v>1</c:v>
                </c:pt>
                <c:pt idx="2">
                  <c:v>6</c:v>
                </c:pt>
                <c:pt idx="3">
                  <c:v>2</c:v>
                </c:pt>
                <c:pt idx="4">
                  <c:v>1</c:v>
                </c:pt>
                <c:pt idx="5">
                  <c:v>4</c:v>
                </c:pt>
                <c:pt idx="6">
                  <c:v>2</c:v>
                </c:pt>
                <c:pt idx="7">
                  <c:v>1</c:v>
                </c:pt>
                <c:pt idx="8">
                  <c:v>2</c:v>
                </c:pt>
                <c:pt idx="9">
                  <c:v>0</c:v>
                </c:pt>
                <c:pt idx="10">
                  <c:v>0</c:v>
                </c:pt>
                <c:pt idx="11">
                  <c:v>0</c:v>
                </c:pt>
              </c:numCache>
            </c:numRef>
          </c:val>
        </c:ser>
        <c:ser>
          <c:idx val="1"/>
          <c:order val="1"/>
          <c:tx>
            <c:v>Mujeres</c:v>
          </c:tx>
          <c:invertIfNegative val="0"/>
          <c:cat>
            <c:strRef>
              <c:f>'Atención Presencial'!$A$99:$A$110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'Atención Presencial'!$C$99:$C$110</c:f>
              <c:numCache>
                <c:formatCode>General</c:formatCode>
                <c:ptCount val="12"/>
                <c:pt idx="0">
                  <c:v>6</c:v>
                </c:pt>
                <c:pt idx="1">
                  <c:v>38</c:v>
                </c:pt>
                <c:pt idx="2">
                  <c:v>50</c:v>
                </c:pt>
                <c:pt idx="3">
                  <c:v>58</c:v>
                </c:pt>
                <c:pt idx="4">
                  <c:v>59</c:v>
                </c:pt>
                <c:pt idx="5">
                  <c:v>36</c:v>
                </c:pt>
                <c:pt idx="6">
                  <c:v>38</c:v>
                </c:pt>
                <c:pt idx="7">
                  <c:v>26</c:v>
                </c:pt>
                <c:pt idx="8">
                  <c:v>13</c:v>
                </c:pt>
                <c:pt idx="9">
                  <c:v>19</c:v>
                </c:pt>
                <c:pt idx="10">
                  <c:v>0</c:v>
                </c:pt>
                <c:pt idx="11">
                  <c:v>11</c:v>
                </c:pt>
              </c:numCache>
            </c:numRef>
          </c:val>
        </c:ser>
        <c:dLbls>
          <c:showLegendKey val="0"/>
          <c:showVal val="0"/>
          <c:showCatName val="0"/>
          <c:showSerName val="0"/>
          <c:showPercent val="0"/>
          <c:showBubbleSize val="0"/>
        </c:dLbls>
        <c:gapWidth val="150"/>
        <c:axId val="188365312"/>
        <c:axId val="186122816"/>
      </c:barChart>
      <c:catAx>
        <c:axId val="188365312"/>
        <c:scaling>
          <c:orientation val="minMax"/>
        </c:scaling>
        <c:delete val="0"/>
        <c:axPos val="b"/>
        <c:majorTickMark val="out"/>
        <c:minorTickMark val="none"/>
        <c:tickLblPos val="nextTo"/>
        <c:txPr>
          <a:bodyPr/>
          <a:lstStyle/>
          <a:p>
            <a:pPr>
              <a:defRPr sz="800"/>
            </a:pPr>
            <a:endParaRPr lang="es-MX"/>
          </a:p>
        </c:txPr>
        <c:crossAx val="186122816"/>
        <c:crosses val="autoZero"/>
        <c:auto val="1"/>
        <c:lblAlgn val="ctr"/>
        <c:lblOffset val="100"/>
        <c:noMultiLvlLbl val="0"/>
      </c:catAx>
      <c:valAx>
        <c:axId val="186122816"/>
        <c:scaling>
          <c:orientation val="minMax"/>
        </c:scaling>
        <c:delete val="0"/>
        <c:axPos val="l"/>
        <c:majorGridlines/>
        <c:numFmt formatCode="General" sourceLinked="1"/>
        <c:majorTickMark val="out"/>
        <c:minorTickMark val="none"/>
        <c:tickLblPos val="nextTo"/>
        <c:crossAx val="18836531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'Atención Presencial'!$B$132:$B$137</c:f>
              <c:numCache>
                <c:formatCode>General</c:formatCode>
                <c:ptCount val="6"/>
                <c:pt idx="0">
                  <c:v>0</c:v>
                </c:pt>
                <c:pt idx="1">
                  <c:v>1</c:v>
                </c:pt>
                <c:pt idx="2">
                  <c:v>10</c:v>
                </c:pt>
                <c:pt idx="3">
                  <c:v>6</c:v>
                </c:pt>
                <c:pt idx="4">
                  <c:v>1</c:v>
                </c:pt>
                <c:pt idx="5">
                  <c:v>1</c:v>
                </c:pt>
              </c:numCache>
            </c:numRef>
          </c:val>
        </c:ser>
        <c:ser>
          <c:idx val="1"/>
          <c:order val="1"/>
          <c:tx>
            <c:v>Mujeres</c:v>
          </c:tx>
          <c:invertIfNegative val="0"/>
          <c:cat>
            <c:strRef>
              <c:f>'Atención Presencial'!$A$132:$A$137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'Atención Presencial'!$C$132:$C$137</c:f>
              <c:numCache>
                <c:formatCode>General</c:formatCode>
                <c:ptCount val="6"/>
                <c:pt idx="0">
                  <c:v>7</c:v>
                </c:pt>
                <c:pt idx="1">
                  <c:v>63</c:v>
                </c:pt>
                <c:pt idx="2">
                  <c:v>130</c:v>
                </c:pt>
                <c:pt idx="3">
                  <c:v>100</c:v>
                </c:pt>
                <c:pt idx="4">
                  <c:v>38</c:v>
                </c:pt>
                <c:pt idx="5">
                  <c:v>16</c:v>
                </c:pt>
              </c:numCache>
            </c:numRef>
          </c:val>
        </c:ser>
        <c:dLbls>
          <c:showLegendKey val="0"/>
          <c:showVal val="0"/>
          <c:showCatName val="0"/>
          <c:showSerName val="0"/>
          <c:showPercent val="0"/>
          <c:showBubbleSize val="0"/>
        </c:dLbls>
        <c:gapWidth val="150"/>
        <c:axId val="188366336"/>
        <c:axId val="186124544"/>
      </c:barChart>
      <c:catAx>
        <c:axId val="188366336"/>
        <c:scaling>
          <c:orientation val="minMax"/>
        </c:scaling>
        <c:delete val="0"/>
        <c:axPos val="b"/>
        <c:majorTickMark val="out"/>
        <c:minorTickMark val="none"/>
        <c:tickLblPos val="nextTo"/>
        <c:crossAx val="186124544"/>
        <c:crosses val="autoZero"/>
        <c:auto val="1"/>
        <c:lblAlgn val="ctr"/>
        <c:lblOffset val="100"/>
        <c:noMultiLvlLbl val="0"/>
      </c:catAx>
      <c:valAx>
        <c:axId val="186124544"/>
        <c:scaling>
          <c:orientation val="minMax"/>
        </c:scaling>
        <c:delete val="0"/>
        <c:axPos val="l"/>
        <c:majorGridlines/>
        <c:numFmt formatCode="General" sourceLinked="1"/>
        <c:majorTickMark val="out"/>
        <c:minorTickMark val="none"/>
        <c:tickLblPos val="nextTo"/>
        <c:crossAx val="1883663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Unica'!$A$36:$A$38</c:f>
              <c:strCache>
                <c:ptCount val="3"/>
                <c:pt idx="0">
                  <c:v>Bolsa de Trabajo</c:v>
                </c:pt>
                <c:pt idx="1">
                  <c:v>Capacitación </c:v>
                </c:pt>
                <c:pt idx="2">
                  <c:v>Crédito</c:v>
                </c:pt>
              </c:strCache>
            </c:strRef>
          </c:cat>
          <c:val>
            <c:numRef>
              <c:f>'Ventanilla Unica'!$B$36:$B$38</c:f>
              <c:numCache>
                <c:formatCode>General</c:formatCode>
                <c:ptCount val="3"/>
                <c:pt idx="0">
                  <c:v>2</c:v>
                </c:pt>
                <c:pt idx="1">
                  <c:v>2</c:v>
                </c:pt>
                <c:pt idx="2">
                  <c:v>0</c:v>
                </c:pt>
              </c:numCache>
            </c:numRef>
          </c:val>
        </c:ser>
        <c:ser>
          <c:idx val="1"/>
          <c:order val="1"/>
          <c:tx>
            <c:v>Mujeres</c:v>
          </c:tx>
          <c:invertIfNegative val="0"/>
          <c:cat>
            <c:strRef>
              <c:f>'Ventanilla Unica'!$A$36:$A$38</c:f>
              <c:strCache>
                <c:ptCount val="3"/>
                <c:pt idx="0">
                  <c:v>Bolsa de Trabajo</c:v>
                </c:pt>
                <c:pt idx="1">
                  <c:v>Capacitación </c:v>
                </c:pt>
                <c:pt idx="2">
                  <c:v>Crédito</c:v>
                </c:pt>
              </c:strCache>
            </c:strRef>
          </c:cat>
          <c:val>
            <c:numRef>
              <c:f>'Ventanilla Unica'!$C$36:$C$38</c:f>
              <c:numCache>
                <c:formatCode>General</c:formatCode>
                <c:ptCount val="3"/>
                <c:pt idx="0">
                  <c:v>70</c:v>
                </c:pt>
                <c:pt idx="1">
                  <c:v>56</c:v>
                </c:pt>
                <c:pt idx="2">
                  <c:v>0</c:v>
                </c:pt>
              </c:numCache>
            </c:numRef>
          </c:val>
        </c:ser>
        <c:dLbls>
          <c:showLegendKey val="0"/>
          <c:showVal val="0"/>
          <c:showCatName val="0"/>
          <c:showSerName val="0"/>
          <c:showPercent val="0"/>
          <c:showBubbleSize val="0"/>
        </c:dLbls>
        <c:gapWidth val="150"/>
        <c:axId val="186979840"/>
        <c:axId val="159215552"/>
      </c:barChart>
      <c:catAx>
        <c:axId val="186979840"/>
        <c:scaling>
          <c:orientation val="minMax"/>
        </c:scaling>
        <c:delete val="0"/>
        <c:axPos val="b"/>
        <c:majorTickMark val="out"/>
        <c:minorTickMark val="none"/>
        <c:tickLblPos val="nextTo"/>
        <c:crossAx val="159215552"/>
        <c:crosses val="autoZero"/>
        <c:auto val="1"/>
        <c:lblAlgn val="ctr"/>
        <c:lblOffset val="100"/>
        <c:noMultiLvlLbl val="0"/>
      </c:catAx>
      <c:valAx>
        <c:axId val="159215552"/>
        <c:scaling>
          <c:orientation val="minMax"/>
        </c:scaling>
        <c:delete val="0"/>
        <c:axPos val="l"/>
        <c:majorGridlines/>
        <c:numFmt formatCode="General" sourceLinked="1"/>
        <c:majorTickMark val="out"/>
        <c:minorTickMark val="none"/>
        <c:tickLblPos val="nextTo"/>
        <c:crossAx val="18697984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'Atención Presencial'!$B$159:$B$166</c:f>
              <c:numCache>
                <c:formatCode>General</c:formatCode>
                <c:ptCount val="8"/>
                <c:pt idx="0">
                  <c:v>10</c:v>
                </c:pt>
                <c:pt idx="1">
                  <c:v>9</c:v>
                </c:pt>
                <c:pt idx="2">
                  <c:v>0</c:v>
                </c:pt>
                <c:pt idx="3">
                  <c:v>0</c:v>
                </c:pt>
                <c:pt idx="4">
                  <c:v>0</c:v>
                </c:pt>
                <c:pt idx="5">
                  <c:v>0</c:v>
                </c:pt>
                <c:pt idx="6">
                  <c:v>0</c:v>
                </c:pt>
                <c:pt idx="7">
                  <c:v>0</c:v>
                </c:pt>
              </c:numCache>
            </c:numRef>
          </c:val>
        </c:ser>
        <c:ser>
          <c:idx val="1"/>
          <c:order val="1"/>
          <c:tx>
            <c:v>Mujeres</c:v>
          </c:tx>
          <c:invertIfNegative val="0"/>
          <c:cat>
            <c:strRef>
              <c:f>'Atención Presencial'!$A$159:$A$166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'Atención Presencial'!$C$159:$C$166</c:f>
              <c:numCache>
                <c:formatCode>General</c:formatCode>
                <c:ptCount val="8"/>
                <c:pt idx="0">
                  <c:v>160</c:v>
                </c:pt>
                <c:pt idx="1">
                  <c:v>186</c:v>
                </c:pt>
                <c:pt idx="2">
                  <c:v>0</c:v>
                </c:pt>
                <c:pt idx="3">
                  <c:v>0</c:v>
                </c:pt>
                <c:pt idx="4">
                  <c:v>0</c:v>
                </c:pt>
                <c:pt idx="5">
                  <c:v>0</c:v>
                </c:pt>
                <c:pt idx="6">
                  <c:v>0</c:v>
                </c:pt>
                <c:pt idx="7">
                  <c:v>8</c:v>
                </c:pt>
              </c:numCache>
            </c:numRef>
          </c:val>
        </c:ser>
        <c:dLbls>
          <c:showLegendKey val="0"/>
          <c:showVal val="0"/>
          <c:showCatName val="0"/>
          <c:showSerName val="0"/>
          <c:showPercent val="0"/>
          <c:showBubbleSize val="0"/>
        </c:dLbls>
        <c:gapWidth val="150"/>
        <c:axId val="189763584"/>
        <c:axId val="186126272"/>
      </c:barChart>
      <c:catAx>
        <c:axId val="189763584"/>
        <c:scaling>
          <c:orientation val="minMax"/>
        </c:scaling>
        <c:delete val="0"/>
        <c:axPos val="b"/>
        <c:majorTickMark val="out"/>
        <c:minorTickMark val="none"/>
        <c:tickLblPos val="nextTo"/>
        <c:crossAx val="186126272"/>
        <c:crosses val="autoZero"/>
        <c:auto val="1"/>
        <c:lblAlgn val="ctr"/>
        <c:lblOffset val="100"/>
        <c:noMultiLvlLbl val="0"/>
      </c:catAx>
      <c:valAx>
        <c:axId val="186126272"/>
        <c:scaling>
          <c:orientation val="minMax"/>
        </c:scaling>
        <c:delete val="0"/>
        <c:axPos val="l"/>
        <c:majorGridlines/>
        <c:numFmt formatCode="General" sourceLinked="1"/>
        <c:majorTickMark val="out"/>
        <c:minorTickMark val="none"/>
        <c:tickLblPos val="nextTo"/>
        <c:crossAx val="189763584"/>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'Atención Presencial'!$B$186:$B$197</c:f>
              <c:numCache>
                <c:formatCode>General</c:formatCode>
                <c:ptCount val="12"/>
                <c:pt idx="0">
                  <c:v>4</c:v>
                </c:pt>
                <c:pt idx="1">
                  <c:v>1</c:v>
                </c:pt>
                <c:pt idx="2">
                  <c:v>10</c:v>
                </c:pt>
                <c:pt idx="3">
                  <c:v>1</c:v>
                </c:pt>
                <c:pt idx="4">
                  <c:v>1</c:v>
                </c:pt>
                <c:pt idx="5">
                  <c:v>1</c:v>
                </c:pt>
                <c:pt idx="6">
                  <c:v>0</c:v>
                </c:pt>
                <c:pt idx="7">
                  <c:v>1</c:v>
                </c:pt>
                <c:pt idx="8">
                  <c:v>0</c:v>
                </c:pt>
                <c:pt idx="9">
                  <c:v>0</c:v>
                </c:pt>
                <c:pt idx="10">
                  <c:v>0</c:v>
                </c:pt>
                <c:pt idx="11">
                  <c:v>0</c:v>
                </c:pt>
              </c:numCache>
            </c:numRef>
          </c:val>
        </c:ser>
        <c:ser>
          <c:idx val="1"/>
          <c:order val="1"/>
          <c:tx>
            <c:v>Mujeres</c:v>
          </c:tx>
          <c:invertIfNegative val="0"/>
          <c:cat>
            <c:strRef>
              <c:f>'Atención Presencial'!$A$186:$A$197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'Atención Presencial'!$C$186:$C$197</c:f>
              <c:numCache>
                <c:formatCode>General</c:formatCode>
                <c:ptCount val="12"/>
                <c:pt idx="0">
                  <c:v>28</c:v>
                </c:pt>
                <c:pt idx="1">
                  <c:v>58</c:v>
                </c:pt>
                <c:pt idx="2">
                  <c:v>79</c:v>
                </c:pt>
                <c:pt idx="3">
                  <c:v>86</c:v>
                </c:pt>
                <c:pt idx="4">
                  <c:v>41</c:v>
                </c:pt>
                <c:pt idx="5">
                  <c:v>14</c:v>
                </c:pt>
                <c:pt idx="6">
                  <c:v>6</c:v>
                </c:pt>
                <c:pt idx="7">
                  <c:v>2</c:v>
                </c:pt>
                <c:pt idx="8">
                  <c:v>1</c:v>
                </c:pt>
                <c:pt idx="9">
                  <c:v>0</c:v>
                </c:pt>
                <c:pt idx="10">
                  <c:v>0</c:v>
                </c:pt>
                <c:pt idx="11">
                  <c:v>39</c:v>
                </c:pt>
              </c:numCache>
            </c:numRef>
          </c:val>
        </c:ser>
        <c:dLbls>
          <c:showLegendKey val="0"/>
          <c:showVal val="0"/>
          <c:showCatName val="0"/>
          <c:showSerName val="0"/>
          <c:showPercent val="0"/>
          <c:showBubbleSize val="0"/>
        </c:dLbls>
        <c:gapWidth val="150"/>
        <c:axId val="189764096"/>
        <c:axId val="186128000"/>
      </c:barChart>
      <c:catAx>
        <c:axId val="189764096"/>
        <c:scaling>
          <c:orientation val="minMax"/>
        </c:scaling>
        <c:delete val="0"/>
        <c:axPos val="b"/>
        <c:majorTickMark val="out"/>
        <c:minorTickMark val="none"/>
        <c:tickLblPos val="nextTo"/>
        <c:crossAx val="186128000"/>
        <c:crosses val="autoZero"/>
        <c:auto val="1"/>
        <c:lblAlgn val="ctr"/>
        <c:lblOffset val="100"/>
        <c:noMultiLvlLbl val="0"/>
      </c:catAx>
      <c:valAx>
        <c:axId val="186128000"/>
        <c:scaling>
          <c:orientation val="minMax"/>
        </c:scaling>
        <c:delete val="0"/>
        <c:axPos val="l"/>
        <c:majorGridlines/>
        <c:numFmt formatCode="General" sourceLinked="1"/>
        <c:majorTickMark val="out"/>
        <c:minorTickMark val="none"/>
        <c:tickLblPos val="nextTo"/>
        <c:crossAx val="18976409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'Atención Presencial'!$B$218:$B$225</c:f>
              <c:numCache>
                <c:formatCode>General</c:formatCode>
                <c:ptCount val="8"/>
                <c:pt idx="0">
                  <c:v>1</c:v>
                </c:pt>
                <c:pt idx="1">
                  <c:v>0</c:v>
                </c:pt>
                <c:pt idx="2">
                  <c:v>0</c:v>
                </c:pt>
                <c:pt idx="3">
                  <c:v>17</c:v>
                </c:pt>
                <c:pt idx="4">
                  <c:v>0</c:v>
                </c:pt>
                <c:pt idx="5">
                  <c:v>0</c:v>
                </c:pt>
                <c:pt idx="6">
                  <c:v>1</c:v>
                </c:pt>
                <c:pt idx="7">
                  <c:v>0</c:v>
                </c:pt>
              </c:numCache>
            </c:numRef>
          </c:val>
        </c:ser>
        <c:ser>
          <c:idx val="1"/>
          <c:order val="1"/>
          <c:tx>
            <c:v>Mujeres</c:v>
          </c:tx>
          <c:invertIfNegative val="0"/>
          <c:cat>
            <c:strRef>
              <c:f>'Atención Presencial'!$A$218:$A$225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'Atención Presencial'!$C$218:$C$225</c:f>
              <c:numCache>
                <c:formatCode>General</c:formatCode>
                <c:ptCount val="8"/>
                <c:pt idx="0">
                  <c:v>108</c:v>
                </c:pt>
                <c:pt idx="1">
                  <c:v>6</c:v>
                </c:pt>
                <c:pt idx="2">
                  <c:v>221</c:v>
                </c:pt>
                <c:pt idx="3">
                  <c:v>0</c:v>
                </c:pt>
                <c:pt idx="4">
                  <c:v>0</c:v>
                </c:pt>
                <c:pt idx="5">
                  <c:v>0</c:v>
                </c:pt>
                <c:pt idx="6">
                  <c:v>10</c:v>
                </c:pt>
                <c:pt idx="7">
                  <c:v>9</c:v>
                </c:pt>
              </c:numCache>
            </c:numRef>
          </c:val>
        </c:ser>
        <c:dLbls>
          <c:showLegendKey val="0"/>
          <c:showVal val="0"/>
          <c:showCatName val="0"/>
          <c:showSerName val="0"/>
          <c:showPercent val="0"/>
          <c:showBubbleSize val="0"/>
        </c:dLbls>
        <c:gapWidth val="150"/>
        <c:axId val="189764608"/>
        <c:axId val="186129728"/>
      </c:barChart>
      <c:catAx>
        <c:axId val="189764608"/>
        <c:scaling>
          <c:orientation val="minMax"/>
        </c:scaling>
        <c:delete val="0"/>
        <c:axPos val="b"/>
        <c:majorTickMark val="out"/>
        <c:minorTickMark val="none"/>
        <c:tickLblPos val="nextTo"/>
        <c:crossAx val="186129728"/>
        <c:crosses val="autoZero"/>
        <c:auto val="1"/>
        <c:lblAlgn val="ctr"/>
        <c:lblOffset val="100"/>
        <c:noMultiLvlLbl val="0"/>
      </c:catAx>
      <c:valAx>
        <c:axId val="186129728"/>
        <c:scaling>
          <c:orientation val="minMax"/>
        </c:scaling>
        <c:delete val="0"/>
        <c:axPos val="l"/>
        <c:majorGridlines/>
        <c:numFmt formatCode="General" sourceLinked="1"/>
        <c:majorTickMark val="out"/>
        <c:minorTickMark val="none"/>
        <c:tickLblPos val="nextTo"/>
        <c:crossAx val="18976460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'Atención Presencial'!$B$246:$B$256</c:f>
              <c:numCache>
                <c:formatCode>General</c:formatCode>
                <c:ptCount val="11"/>
                <c:pt idx="0">
                  <c:v>7</c:v>
                </c:pt>
                <c:pt idx="1">
                  <c:v>0</c:v>
                </c:pt>
                <c:pt idx="2">
                  <c:v>0</c:v>
                </c:pt>
                <c:pt idx="3">
                  <c:v>6</c:v>
                </c:pt>
                <c:pt idx="4">
                  <c:v>0</c:v>
                </c:pt>
                <c:pt idx="5">
                  <c:v>0</c:v>
                </c:pt>
                <c:pt idx="6">
                  <c:v>4</c:v>
                </c:pt>
                <c:pt idx="7">
                  <c:v>1</c:v>
                </c:pt>
                <c:pt idx="8">
                  <c:v>0</c:v>
                </c:pt>
                <c:pt idx="9">
                  <c:v>1</c:v>
                </c:pt>
                <c:pt idx="10">
                  <c:v>0</c:v>
                </c:pt>
              </c:numCache>
            </c:numRef>
          </c:val>
        </c:ser>
        <c:ser>
          <c:idx val="1"/>
          <c:order val="1"/>
          <c:tx>
            <c:v>Mujeres</c:v>
          </c:tx>
          <c:invertIfNegative val="0"/>
          <c:cat>
            <c:strRef>
              <c:f>'Atención Presencial'!$A$246:$A$256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'Atención Presencial'!$C$246:$C$256</c:f>
              <c:numCache>
                <c:formatCode>General</c:formatCode>
                <c:ptCount val="11"/>
                <c:pt idx="0">
                  <c:v>165</c:v>
                </c:pt>
                <c:pt idx="1">
                  <c:v>7</c:v>
                </c:pt>
                <c:pt idx="2">
                  <c:v>0</c:v>
                </c:pt>
                <c:pt idx="3">
                  <c:v>0</c:v>
                </c:pt>
                <c:pt idx="4">
                  <c:v>89</c:v>
                </c:pt>
                <c:pt idx="5">
                  <c:v>3</c:v>
                </c:pt>
                <c:pt idx="6">
                  <c:v>0</c:v>
                </c:pt>
                <c:pt idx="7">
                  <c:v>27</c:v>
                </c:pt>
                <c:pt idx="8">
                  <c:v>10</c:v>
                </c:pt>
                <c:pt idx="9">
                  <c:v>53</c:v>
                </c:pt>
                <c:pt idx="10">
                  <c:v>0</c:v>
                </c:pt>
              </c:numCache>
            </c:numRef>
          </c:val>
        </c:ser>
        <c:dLbls>
          <c:showLegendKey val="0"/>
          <c:showVal val="0"/>
          <c:showCatName val="0"/>
          <c:showSerName val="0"/>
          <c:showPercent val="0"/>
          <c:showBubbleSize val="0"/>
        </c:dLbls>
        <c:gapWidth val="150"/>
        <c:axId val="189765120"/>
        <c:axId val="188621952"/>
      </c:barChart>
      <c:catAx>
        <c:axId val="189765120"/>
        <c:scaling>
          <c:orientation val="minMax"/>
        </c:scaling>
        <c:delete val="0"/>
        <c:axPos val="b"/>
        <c:majorTickMark val="out"/>
        <c:minorTickMark val="none"/>
        <c:tickLblPos val="nextTo"/>
        <c:crossAx val="188621952"/>
        <c:crosses val="autoZero"/>
        <c:auto val="1"/>
        <c:lblAlgn val="ctr"/>
        <c:lblOffset val="100"/>
        <c:noMultiLvlLbl val="0"/>
      </c:catAx>
      <c:valAx>
        <c:axId val="188621952"/>
        <c:scaling>
          <c:orientation val="minMax"/>
        </c:scaling>
        <c:delete val="0"/>
        <c:axPos val="l"/>
        <c:majorGridlines/>
        <c:numFmt formatCode="General" sourceLinked="1"/>
        <c:majorTickMark val="out"/>
        <c:minorTickMark val="none"/>
        <c:tickLblPos val="nextTo"/>
        <c:crossAx val="18976512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Presencial'!$A$291:$A$293</c:f>
              <c:strCache>
                <c:ptCount val="3"/>
                <c:pt idx="0">
                  <c:v>Jalisco</c:v>
                </c:pt>
                <c:pt idx="1">
                  <c:v>Otros</c:v>
                </c:pt>
                <c:pt idx="2">
                  <c:v>No Especificado</c:v>
                </c:pt>
              </c:strCache>
            </c:strRef>
          </c:cat>
          <c:val>
            <c:numRef>
              <c:f>'Atención Presencial'!$B$291:$B$293</c:f>
              <c:numCache>
                <c:formatCode>General</c:formatCode>
                <c:ptCount val="3"/>
                <c:pt idx="0">
                  <c:v>19</c:v>
                </c:pt>
                <c:pt idx="1">
                  <c:v>0</c:v>
                </c:pt>
                <c:pt idx="2">
                  <c:v>0</c:v>
                </c:pt>
              </c:numCache>
            </c:numRef>
          </c:val>
        </c:ser>
        <c:ser>
          <c:idx val="1"/>
          <c:order val="1"/>
          <c:tx>
            <c:v>Mujeres</c:v>
          </c:tx>
          <c:invertIfNegative val="0"/>
          <c:cat>
            <c:strRef>
              <c:f>'Atención Presencial'!$A$291:$A$293</c:f>
              <c:strCache>
                <c:ptCount val="3"/>
                <c:pt idx="0">
                  <c:v>Jalisco</c:v>
                </c:pt>
                <c:pt idx="1">
                  <c:v>Otros</c:v>
                </c:pt>
                <c:pt idx="2">
                  <c:v>No Especificado</c:v>
                </c:pt>
              </c:strCache>
            </c:strRef>
          </c:cat>
          <c:val>
            <c:numRef>
              <c:f>'Atención Presencial'!$C$291:$C$293</c:f>
              <c:numCache>
                <c:formatCode>General</c:formatCode>
                <c:ptCount val="3"/>
                <c:pt idx="0">
                  <c:v>352</c:v>
                </c:pt>
                <c:pt idx="1">
                  <c:v>2</c:v>
                </c:pt>
                <c:pt idx="2">
                  <c:v>0</c:v>
                </c:pt>
              </c:numCache>
            </c:numRef>
          </c:val>
        </c:ser>
        <c:dLbls>
          <c:showLegendKey val="0"/>
          <c:showVal val="0"/>
          <c:showCatName val="0"/>
          <c:showSerName val="0"/>
          <c:showPercent val="0"/>
          <c:showBubbleSize val="0"/>
        </c:dLbls>
        <c:gapWidth val="150"/>
        <c:axId val="189767168"/>
        <c:axId val="188623680"/>
      </c:barChart>
      <c:catAx>
        <c:axId val="189767168"/>
        <c:scaling>
          <c:orientation val="minMax"/>
        </c:scaling>
        <c:delete val="0"/>
        <c:axPos val="b"/>
        <c:majorTickMark val="out"/>
        <c:minorTickMark val="none"/>
        <c:tickLblPos val="nextTo"/>
        <c:crossAx val="188623680"/>
        <c:crosses val="autoZero"/>
        <c:auto val="1"/>
        <c:lblAlgn val="ctr"/>
        <c:lblOffset val="100"/>
        <c:noMultiLvlLbl val="0"/>
      </c:catAx>
      <c:valAx>
        <c:axId val="188623680"/>
        <c:scaling>
          <c:orientation val="minMax"/>
        </c:scaling>
        <c:delete val="0"/>
        <c:axPos val="l"/>
        <c:majorGridlines/>
        <c:numFmt formatCode="General" sourceLinked="1"/>
        <c:majorTickMark val="out"/>
        <c:minorTickMark val="none"/>
        <c:tickLblPos val="nextTo"/>
        <c:crossAx val="18976716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'Atención Presencial'!$B$312:$B$322</c:f>
              <c:numCache>
                <c:formatCode>General</c:formatCode>
                <c:ptCount val="11"/>
                <c:pt idx="0">
                  <c:v>0</c:v>
                </c:pt>
                <c:pt idx="1">
                  <c:v>1</c:v>
                </c:pt>
                <c:pt idx="2">
                  <c:v>3</c:v>
                </c:pt>
                <c:pt idx="3">
                  <c:v>11</c:v>
                </c:pt>
                <c:pt idx="4">
                  <c:v>0</c:v>
                </c:pt>
                <c:pt idx="5">
                  <c:v>0</c:v>
                </c:pt>
                <c:pt idx="6">
                  <c:v>1</c:v>
                </c:pt>
                <c:pt idx="7">
                  <c:v>0</c:v>
                </c:pt>
                <c:pt idx="8">
                  <c:v>0</c:v>
                </c:pt>
                <c:pt idx="9">
                  <c:v>0</c:v>
                </c:pt>
                <c:pt idx="10">
                  <c:v>3</c:v>
                </c:pt>
              </c:numCache>
            </c:numRef>
          </c:val>
        </c:ser>
        <c:ser>
          <c:idx val="1"/>
          <c:order val="1"/>
          <c:tx>
            <c:v>Mujeres</c:v>
          </c:tx>
          <c:invertIfNegative val="0"/>
          <c:cat>
            <c:strRef>
              <c:f>'Atención Presencial'!$A$312:$A$322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'Atención Presencial'!$C$312:$C$322</c:f>
              <c:numCache>
                <c:formatCode>General</c:formatCode>
                <c:ptCount val="11"/>
                <c:pt idx="0">
                  <c:v>0</c:v>
                </c:pt>
                <c:pt idx="1">
                  <c:v>61</c:v>
                </c:pt>
                <c:pt idx="2">
                  <c:v>94</c:v>
                </c:pt>
                <c:pt idx="3">
                  <c:v>39</c:v>
                </c:pt>
                <c:pt idx="4">
                  <c:v>10</c:v>
                </c:pt>
                <c:pt idx="5">
                  <c:v>5</c:v>
                </c:pt>
                <c:pt idx="6">
                  <c:v>1</c:v>
                </c:pt>
                <c:pt idx="7">
                  <c:v>0</c:v>
                </c:pt>
                <c:pt idx="8">
                  <c:v>0</c:v>
                </c:pt>
                <c:pt idx="9">
                  <c:v>51</c:v>
                </c:pt>
                <c:pt idx="10">
                  <c:v>93</c:v>
                </c:pt>
              </c:numCache>
            </c:numRef>
          </c:val>
        </c:ser>
        <c:dLbls>
          <c:showLegendKey val="0"/>
          <c:showVal val="0"/>
          <c:showCatName val="0"/>
          <c:showSerName val="0"/>
          <c:showPercent val="0"/>
          <c:showBubbleSize val="0"/>
        </c:dLbls>
        <c:gapWidth val="150"/>
        <c:axId val="190169088"/>
        <c:axId val="188625408"/>
      </c:barChart>
      <c:catAx>
        <c:axId val="190169088"/>
        <c:scaling>
          <c:orientation val="minMax"/>
        </c:scaling>
        <c:delete val="0"/>
        <c:axPos val="b"/>
        <c:majorTickMark val="out"/>
        <c:minorTickMark val="none"/>
        <c:tickLblPos val="nextTo"/>
        <c:crossAx val="188625408"/>
        <c:crosses val="autoZero"/>
        <c:auto val="1"/>
        <c:lblAlgn val="ctr"/>
        <c:lblOffset val="100"/>
        <c:noMultiLvlLbl val="0"/>
      </c:catAx>
      <c:valAx>
        <c:axId val="188625408"/>
        <c:scaling>
          <c:orientation val="minMax"/>
        </c:scaling>
        <c:delete val="0"/>
        <c:axPos val="l"/>
        <c:majorGridlines/>
        <c:numFmt formatCode="General" sourceLinked="1"/>
        <c:majorTickMark val="out"/>
        <c:minorTickMark val="none"/>
        <c:tickLblPos val="nextTo"/>
        <c:crossAx val="1901690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'Atención Presencial'!$B$347:$B$356</c:f>
              <c:numCache>
                <c:formatCode>General</c:formatCode>
                <c:ptCount val="10"/>
                <c:pt idx="0">
                  <c:v>0</c:v>
                </c:pt>
                <c:pt idx="1">
                  <c:v>0</c:v>
                </c:pt>
                <c:pt idx="2">
                  <c:v>0</c:v>
                </c:pt>
                <c:pt idx="3">
                  <c:v>0</c:v>
                </c:pt>
                <c:pt idx="4">
                  <c:v>0</c:v>
                </c:pt>
                <c:pt idx="5">
                  <c:v>0</c:v>
                </c:pt>
                <c:pt idx="6">
                  <c:v>0</c:v>
                </c:pt>
                <c:pt idx="7">
                  <c:v>0</c:v>
                </c:pt>
                <c:pt idx="8">
                  <c:v>0</c:v>
                </c:pt>
                <c:pt idx="9">
                  <c:v>19</c:v>
                </c:pt>
              </c:numCache>
            </c:numRef>
          </c:val>
        </c:ser>
        <c:ser>
          <c:idx val="1"/>
          <c:order val="1"/>
          <c:tx>
            <c:v>Mujeres</c:v>
          </c:tx>
          <c:invertIfNegative val="0"/>
          <c:cat>
            <c:strRef>
              <c:f>'Atención Presencial'!$A$347:$A$356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'Atención Presencial'!$C$347:$C$356</c:f>
              <c:numCache>
                <c:formatCode>General</c:formatCode>
                <c:ptCount val="10"/>
                <c:pt idx="0">
                  <c:v>0</c:v>
                </c:pt>
                <c:pt idx="1">
                  <c:v>0</c:v>
                </c:pt>
                <c:pt idx="2">
                  <c:v>0</c:v>
                </c:pt>
                <c:pt idx="3">
                  <c:v>0</c:v>
                </c:pt>
                <c:pt idx="4">
                  <c:v>0</c:v>
                </c:pt>
                <c:pt idx="5">
                  <c:v>0</c:v>
                </c:pt>
                <c:pt idx="6">
                  <c:v>0</c:v>
                </c:pt>
                <c:pt idx="7">
                  <c:v>0</c:v>
                </c:pt>
                <c:pt idx="8">
                  <c:v>0</c:v>
                </c:pt>
                <c:pt idx="9">
                  <c:v>354</c:v>
                </c:pt>
              </c:numCache>
            </c:numRef>
          </c:val>
        </c:ser>
        <c:dLbls>
          <c:showLegendKey val="0"/>
          <c:showVal val="0"/>
          <c:showCatName val="0"/>
          <c:showSerName val="0"/>
          <c:showPercent val="0"/>
          <c:showBubbleSize val="0"/>
        </c:dLbls>
        <c:gapWidth val="150"/>
        <c:axId val="190169600"/>
        <c:axId val="188627136"/>
      </c:barChart>
      <c:catAx>
        <c:axId val="190169600"/>
        <c:scaling>
          <c:orientation val="minMax"/>
        </c:scaling>
        <c:delete val="0"/>
        <c:axPos val="b"/>
        <c:majorTickMark val="out"/>
        <c:minorTickMark val="none"/>
        <c:tickLblPos val="nextTo"/>
        <c:crossAx val="188627136"/>
        <c:crosses val="autoZero"/>
        <c:auto val="1"/>
        <c:lblAlgn val="ctr"/>
        <c:lblOffset val="100"/>
        <c:noMultiLvlLbl val="0"/>
      </c:catAx>
      <c:valAx>
        <c:axId val="188627136"/>
        <c:scaling>
          <c:orientation val="minMax"/>
        </c:scaling>
        <c:delete val="0"/>
        <c:axPos val="l"/>
        <c:majorGridlines/>
        <c:numFmt formatCode="General" sourceLinked="1"/>
        <c:majorTickMark val="out"/>
        <c:minorTickMark val="none"/>
        <c:tickLblPos val="nextTo"/>
        <c:crossAx val="19016960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'Atención Presencial'!$B$381:$B$389</c:f>
              <c:numCache>
                <c:formatCode>General</c:formatCode>
                <c:ptCount val="9"/>
                <c:pt idx="0">
                  <c:v>0</c:v>
                </c:pt>
                <c:pt idx="1">
                  <c:v>17</c:v>
                </c:pt>
                <c:pt idx="2">
                  <c:v>1</c:v>
                </c:pt>
                <c:pt idx="3">
                  <c:v>0</c:v>
                </c:pt>
                <c:pt idx="4">
                  <c:v>0</c:v>
                </c:pt>
                <c:pt idx="5">
                  <c:v>0</c:v>
                </c:pt>
                <c:pt idx="6">
                  <c:v>0</c:v>
                </c:pt>
                <c:pt idx="7">
                  <c:v>0</c:v>
                </c:pt>
                <c:pt idx="8">
                  <c:v>1</c:v>
                </c:pt>
              </c:numCache>
            </c:numRef>
          </c:val>
        </c:ser>
        <c:ser>
          <c:idx val="1"/>
          <c:order val="1"/>
          <c:tx>
            <c:v>Mujeres</c:v>
          </c:tx>
          <c:invertIfNegative val="0"/>
          <c:cat>
            <c:strRef>
              <c:f>'Atención Presencial'!$A$381:$A$389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'Atención Presencial'!$C$381:$C$389</c:f>
              <c:numCache>
                <c:formatCode>General</c:formatCode>
                <c:ptCount val="9"/>
                <c:pt idx="0">
                  <c:v>44</c:v>
                </c:pt>
                <c:pt idx="1">
                  <c:v>160</c:v>
                </c:pt>
                <c:pt idx="2">
                  <c:v>63</c:v>
                </c:pt>
                <c:pt idx="3">
                  <c:v>10</c:v>
                </c:pt>
                <c:pt idx="4">
                  <c:v>7</c:v>
                </c:pt>
                <c:pt idx="5">
                  <c:v>3</c:v>
                </c:pt>
                <c:pt idx="6">
                  <c:v>2</c:v>
                </c:pt>
                <c:pt idx="7">
                  <c:v>3</c:v>
                </c:pt>
                <c:pt idx="8">
                  <c:v>62</c:v>
                </c:pt>
              </c:numCache>
            </c:numRef>
          </c:val>
        </c:ser>
        <c:dLbls>
          <c:showLegendKey val="0"/>
          <c:showVal val="0"/>
          <c:showCatName val="0"/>
          <c:showSerName val="0"/>
          <c:showPercent val="0"/>
          <c:showBubbleSize val="0"/>
        </c:dLbls>
        <c:gapWidth val="150"/>
        <c:axId val="190170624"/>
        <c:axId val="189898752"/>
      </c:barChart>
      <c:catAx>
        <c:axId val="190170624"/>
        <c:scaling>
          <c:orientation val="minMax"/>
        </c:scaling>
        <c:delete val="0"/>
        <c:axPos val="b"/>
        <c:majorTickMark val="out"/>
        <c:minorTickMark val="none"/>
        <c:tickLblPos val="nextTo"/>
        <c:crossAx val="189898752"/>
        <c:crosses val="autoZero"/>
        <c:auto val="1"/>
        <c:lblAlgn val="ctr"/>
        <c:lblOffset val="100"/>
        <c:noMultiLvlLbl val="0"/>
      </c:catAx>
      <c:valAx>
        <c:axId val="189898752"/>
        <c:scaling>
          <c:orientation val="minMax"/>
        </c:scaling>
        <c:delete val="0"/>
        <c:axPos val="l"/>
        <c:majorGridlines/>
        <c:numFmt formatCode="General" sourceLinked="1"/>
        <c:majorTickMark val="out"/>
        <c:minorTickMark val="none"/>
        <c:tickLblPos val="nextTo"/>
        <c:crossAx val="1901706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Presencial'!$A$418:$A$419</c:f>
              <c:strCache>
                <c:ptCount val="2"/>
                <c:pt idx="0">
                  <c:v>Sin Violencia</c:v>
                </c:pt>
                <c:pt idx="1">
                  <c:v>Con Violencia</c:v>
                </c:pt>
              </c:strCache>
            </c:strRef>
          </c:cat>
          <c:val>
            <c:numRef>
              <c:f>'Atención Presencial'!$B$418:$B$419</c:f>
              <c:numCache>
                <c:formatCode>General</c:formatCode>
                <c:ptCount val="2"/>
                <c:pt idx="0">
                  <c:v>3</c:v>
                </c:pt>
                <c:pt idx="1">
                  <c:v>16</c:v>
                </c:pt>
              </c:numCache>
            </c:numRef>
          </c:val>
        </c:ser>
        <c:ser>
          <c:idx val="1"/>
          <c:order val="1"/>
          <c:tx>
            <c:v>Mujeres</c:v>
          </c:tx>
          <c:invertIfNegative val="0"/>
          <c:cat>
            <c:strRef>
              <c:f>'Atención Presencial'!$A$418:$A$419</c:f>
              <c:strCache>
                <c:ptCount val="2"/>
                <c:pt idx="0">
                  <c:v>Sin Violencia</c:v>
                </c:pt>
                <c:pt idx="1">
                  <c:v>Con Violencia</c:v>
                </c:pt>
              </c:strCache>
            </c:strRef>
          </c:cat>
          <c:val>
            <c:numRef>
              <c:f>'Atención Presencial'!$C$418:$C$419</c:f>
              <c:numCache>
                <c:formatCode>General</c:formatCode>
                <c:ptCount val="2"/>
                <c:pt idx="0">
                  <c:v>26</c:v>
                </c:pt>
                <c:pt idx="1">
                  <c:v>328</c:v>
                </c:pt>
              </c:numCache>
            </c:numRef>
          </c:val>
        </c:ser>
        <c:dLbls>
          <c:showLegendKey val="0"/>
          <c:showVal val="0"/>
          <c:showCatName val="0"/>
          <c:showSerName val="0"/>
          <c:showPercent val="0"/>
          <c:showBubbleSize val="0"/>
        </c:dLbls>
        <c:gapWidth val="150"/>
        <c:axId val="190171136"/>
        <c:axId val="189900480"/>
      </c:barChart>
      <c:catAx>
        <c:axId val="190171136"/>
        <c:scaling>
          <c:orientation val="minMax"/>
        </c:scaling>
        <c:delete val="0"/>
        <c:axPos val="b"/>
        <c:majorTickMark val="out"/>
        <c:minorTickMark val="none"/>
        <c:tickLblPos val="nextTo"/>
        <c:crossAx val="189900480"/>
        <c:crosses val="autoZero"/>
        <c:auto val="1"/>
        <c:lblAlgn val="ctr"/>
        <c:lblOffset val="100"/>
        <c:noMultiLvlLbl val="0"/>
      </c:catAx>
      <c:valAx>
        <c:axId val="189900480"/>
        <c:scaling>
          <c:orientation val="minMax"/>
        </c:scaling>
        <c:delete val="0"/>
        <c:axPos val="l"/>
        <c:majorGridlines/>
        <c:numFmt formatCode="General" sourceLinked="1"/>
        <c:majorTickMark val="out"/>
        <c:minorTickMark val="none"/>
        <c:tickLblPos val="nextTo"/>
        <c:crossAx val="1901711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9251657129349673E-2"/>
          <c:y val="6.0683304417456292E-2"/>
          <c:w val="0.72503370508527076"/>
          <c:h val="0.75897217847769061"/>
        </c:manualLayout>
      </c:layout>
      <c:barChart>
        <c:barDir val="col"/>
        <c:grouping val="clustered"/>
        <c:varyColors val="0"/>
        <c:ser>
          <c:idx val="0"/>
          <c:order val="0"/>
          <c:tx>
            <c:v>Hombres</c:v>
          </c:tx>
          <c:invertIfNegative val="0"/>
          <c:cat>
            <c:strRef>
              <c:f>'Atención Presencial'!$A$438:$A$442</c:f>
              <c:strCache>
                <c:ptCount val="5"/>
                <c:pt idx="0">
                  <c:v>Física</c:v>
                </c:pt>
                <c:pt idx="1">
                  <c:v>Psicológica</c:v>
                </c:pt>
                <c:pt idx="2">
                  <c:v>Económica</c:v>
                </c:pt>
                <c:pt idx="3">
                  <c:v>Sexual</c:v>
                </c:pt>
                <c:pt idx="4">
                  <c:v>Patrimonial</c:v>
                </c:pt>
              </c:strCache>
            </c:strRef>
          </c:cat>
          <c:val>
            <c:numRef>
              <c:f>'Atención Presencial'!$B$438:$B$442</c:f>
              <c:numCache>
                <c:formatCode>General</c:formatCode>
                <c:ptCount val="5"/>
                <c:pt idx="0">
                  <c:v>2</c:v>
                </c:pt>
                <c:pt idx="1">
                  <c:v>15</c:v>
                </c:pt>
                <c:pt idx="2">
                  <c:v>6</c:v>
                </c:pt>
                <c:pt idx="3">
                  <c:v>0</c:v>
                </c:pt>
                <c:pt idx="4">
                  <c:v>4</c:v>
                </c:pt>
              </c:numCache>
            </c:numRef>
          </c:val>
        </c:ser>
        <c:ser>
          <c:idx val="1"/>
          <c:order val="1"/>
          <c:tx>
            <c:v>Mujeres</c:v>
          </c:tx>
          <c:invertIfNegative val="0"/>
          <c:cat>
            <c:strRef>
              <c:f>'Atención Presencial'!$A$438:$A$442</c:f>
              <c:strCache>
                <c:ptCount val="5"/>
                <c:pt idx="0">
                  <c:v>Física</c:v>
                </c:pt>
                <c:pt idx="1">
                  <c:v>Psicológica</c:v>
                </c:pt>
                <c:pt idx="2">
                  <c:v>Económica</c:v>
                </c:pt>
                <c:pt idx="3">
                  <c:v>Sexual</c:v>
                </c:pt>
                <c:pt idx="4">
                  <c:v>Patrimonial</c:v>
                </c:pt>
              </c:strCache>
            </c:strRef>
          </c:cat>
          <c:val>
            <c:numRef>
              <c:f>'Atención Presencial'!$C$438:$C$442</c:f>
              <c:numCache>
                <c:formatCode>General</c:formatCode>
                <c:ptCount val="5"/>
                <c:pt idx="0">
                  <c:v>61</c:v>
                </c:pt>
                <c:pt idx="1">
                  <c:v>278</c:v>
                </c:pt>
                <c:pt idx="2">
                  <c:v>215</c:v>
                </c:pt>
                <c:pt idx="3">
                  <c:v>9</c:v>
                </c:pt>
                <c:pt idx="4">
                  <c:v>108</c:v>
                </c:pt>
              </c:numCache>
            </c:numRef>
          </c:val>
        </c:ser>
        <c:dLbls>
          <c:showLegendKey val="0"/>
          <c:showVal val="0"/>
          <c:showCatName val="0"/>
          <c:showSerName val="0"/>
          <c:showPercent val="0"/>
          <c:showBubbleSize val="0"/>
        </c:dLbls>
        <c:gapWidth val="150"/>
        <c:axId val="190172160"/>
        <c:axId val="189902208"/>
      </c:barChart>
      <c:catAx>
        <c:axId val="190172160"/>
        <c:scaling>
          <c:orientation val="minMax"/>
        </c:scaling>
        <c:delete val="0"/>
        <c:axPos val="b"/>
        <c:majorTickMark val="out"/>
        <c:minorTickMark val="none"/>
        <c:tickLblPos val="nextTo"/>
        <c:crossAx val="189902208"/>
        <c:crosses val="autoZero"/>
        <c:auto val="1"/>
        <c:lblAlgn val="ctr"/>
        <c:lblOffset val="100"/>
        <c:noMultiLvlLbl val="0"/>
      </c:catAx>
      <c:valAx>
        <c:axId val="189902208"/>
        <c:scaling>
          <c:orientation val="minMax"/>
        </c:scaling>
        <c:delete val="0"/>
        <c:axPos val="l"/>
        <c:majorGridlines/>
        <c:numFmt formatCode="General" sourceLinked="1"/>
        <c:majorTickMark val="out"/>
        <c:minorTickMark val="none"/>
        <c:tickLblPos val="nextTo"/>
        <c:crossAx val="1901721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Unica'!$A$60:$A$69</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'Ventanilla Unica'!$B$60:$B$69</c:f>
              <c:numCache>
                <c:formatCode>General</c:formatCode>
                <c:ptCount val="10"/>
                <c:pt idx="0">
                  <c:v>4</c:v>
                </c:pt>
                <c:pt idx="1">
                  <c:v>0</c:v>
                </c:pt>
                <c:pt idx="2">
                  <c:v>0</c:v>
                </c:pt>
                <c:pt idx="3">
                  <c:v>0</c:v>
                </c:pt>
                <c:pt idx="4">
                  <c:v>0</c:v>
                </c:pt>
                <c:pt idx="5">
                  <c:v>0</c:v>
                </c:pt>
                <c:pt idx="6">
                  <c:v>0</c:v>
                </c:pt>
                <c:pt idx="7">
                  <c:v>0</c:v>
                </c:pt>
                <c:pt idx="8">
                  <c:v>0</c:v>
                </c:pt>
                <c:pt idx="9">
                  <c:v>0</c:v>
                </c:pt>
              </c:numCache>
            </c:numRef>
          </c:val>
        </c:ser>
        <c:ser>
          <c:idx val="1"/>
          <c:order val="1"/>
          <c:tx>
            <c:v>Mujeres</c:v>
          </c:tx>
          <c:invertIfNegative val="0"/>
          <c:cat>
            <c:strRef>
              <c:f>'Ventanilla Unica'!$A$60:$A$69</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'Ventanilla Unica'!$C$60:$C$69</c:f>
              <c:numCache>
                <c:formatCode>General</c:formatCode>
                <c:ptCount val="10"/>
                <c:pt idx="0">
                  <c:v>97</c:v>
                </c:pt>
                <c:pt idx="1">
                  <c:v>0</c:v>
                </c:pt>
                <c:pt idx="2">
                  <c:v>20</c:v>
                </c:pt>
                <c:pt idx="3">
                  <c:v>1</c:v>
                </c:pt>
                <c:pt idx="4">
                  <c:v>0</c:v>
                </c:pt>
                <c:pt idx="5">
                  <c:v>0</c:v>
                </c:pt>
                <c:pt idx="6">
                  <c:v>0</c:v>
                </c:pt>
                <c:pt idx="7">
                  <c:v>2</c:v>
                </c:pt>
                <c:pt idx="8">
                  <c:v>6</c:v>
                </c:pt>
                <c:pt idx="9">
                  <c:v>0</c:v>
                </c:pt>
              </c:numCache>
            </c:numRef>
          </c:val>
        </c:ser>
        <c:dLbls>
          <c:showLegendKey val="0"/>
          <c:showVal val="0"/>
          <c:showCatName val="0"/>
          <c:showSerName val="0"/>
          <c:showPercent val="0"/>
          <c:showBubbleSize val="0"/>
        </c:dLbls>
        <c:gapWidth val="150"/>
        <c:axId val="186980352"/>
        <c:axId val="159217280"/>
      </c:barChart>
      <c:catAx>
        <c:axId val="186980352"/>
        <c:scaling>
          <c:orientation val="minMax"/>
        </c:scaling>
        <c:delete val="0"/>
        <c:axPos val="b"/>
        <c:majorTickMark val="out"/>
        <c:minorTickMark val="none"/>
        <c:tickLblPos val="nextTo"/>
        <c:crossAx val="159217280"/>
        <c:crosses val="autoZero"/>
        <c:auto val="1"/>
        <c:lblAlgn val="ctr"/>
        <c:lblOffset val="100"/>
        <c:noMultiLvlLbl val="0"/>
      </c:catAx>
      <c:valAx>
        <c:axId val="159217280"/>
        <c:scaling>
          <c:orientation val="minMax"/>
        </c:scaling>
        <c:delete val="0"/>
        <c:axPos val="l"/>
        <c:majorGridlines/>
        <c:numFmt formatCode="General" sourceLinked="1"/>
        <c:majorTickMark val="out"/>
        <c:minorTickMark val="none"/>
        <c:tickLblPos val="nextTo"/>
        <c:crossAx val="18698035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Presencial'!$A$463:$A$469</c:f>
              <c:strCache>
                <c:ptCount val="7"/>
                <c:pt idx="0">
                  <c:v>Familiar</c:v>
                </c:pt>
                <c:pt idx="1">
                  <c:v>Laboral</c:v>
                </c:pt>
                <c:pt idx="2">
                  <c:v>Docente</c:v>
                </c:pt>
                <c:pt idx="3">
                  <c:v>Comunitaria</c:v>
                </c:pt>
                <c:pt idx="4">
                  <c:v>Institucional</c:v>
                </c:pt>
                <c:pt idx="5">
                  <c:v>Femenicida</c:v>
                </c:pt>
                <c:pt idx="6">
                  <c:v>No especifico</c:v>
                </c:pt>
              </c:strCache>
            </c:strRef>
          </c:cat>
          <c:val>
            <c:numRef>
              <c:f>'Atención Presencial'!$B$463:$B$469</c:f>
              <c:numCache>
                <c:formatCode>General</c:formatCode>
                <c:ptCount val="7"/>
                <c:pt idx="0">
                  <c:v>14</c:v>
                </c:pt>
                <c:pt idx="1">
                  <c:v>1</c:v>
                </c:pt>
                <c:pt idx="2">
                  <c:v>0</c:v>
                </c:pt>
                <c:pt idx="3">
                  <c:v>1</c:v>
                </c:pt>
                <c:pt idx="4">
                  <c:v>0</c:v>
                </c:pt>
                <c:pt idx="5">
                  <c:v>0</c:v>
                </c:pt>
                <c:pt idx="6">
                  <c:v>0</c:v>
                </c:pt>
              </c:numCache>
            </c:numRef>
          </c:val>
        </c:ser>
        <c:ser>
          <c:idx val="1"/>
          <c:order val="1"/>
          <c:tx>
            <c:v>Mujeres</c:v>
          </c:tx>
          <c:invertIfNegative val="0"/>
          <c:cat>
            <c:strRef>
              <c:f>'Atención Presencial'!$A$463:$A$469</c:f>
              <c:strCache>
                <c:ptCount val="7"/>
                <c:pt idx="0">
                  <c:v>Familiar</c:v>
                </c:pt>
                <c:pt idx="1">
                  <c:v>Laboral</c:v>
                </c:pt>
                <c:pt idx="2">
                  <c:v>Docente</c:v>
                </c:pt>
                <c:pt idx="3">
                  <c:v>Comunitaria</c:v>
                </c:pt>
                <c:pt idx="4">
                  <c:v>Institucional</c:v>
                </c:pt>
                <c:pt idx="5">
                  <c:v>Femenicida</c:v>
                </c:pt>
                <c:pt idx="6">
                  <c:v>No especifico</c:v>
                </c:pt>
              </c:strCache>
            </c:strRef>
          </c:cat>
          <c:val>
            <c:numRef>
              <c:f>'Atención Presencial'!$C$463:$C$469</c:f>
              <c:numCache>
                <c:formatCode>General</c:formatCode>
                <c:ptCount val="7"/>
                <c:pt idx="0">
                  <c:v>268</c:v>
                </c:pt>
                <c:pt idx="1">
                  <c:v>4</c:v>
                </c:pt>
                <c:pt idx="2">
                  <c:v>0</c:v>
                </c:pt>
                <c:pt idx="3">
                  <c:v>8</c:v>
                </c:pt>
                <c:pt idx="4">
                  <c:v>5</c:v>
                </c:pt>
                <c:pt idx="5">
                  <c:v>0</c:v>
                </c:pt>
                <c:pt idx="6">
                  <c:v>43</c:v>
                </c:pt>
              </c:numCache>
            </c:numRef>
          </c:val>
        </c:ser>
        <c:dLbls>
          <c:showLegendKey val="0"/>
          <c:showVal val="0"/>
          <c:showCatName val="0"/>
          <c:showSerName val="0"/>
          <c:showPercent val="0"/>
          <c:showBubbleSize val="0"/>
        </c:dLbls>
        <c:gapWidth val="150"/>
        <c:axId val="190172672"/>
        <c:axId val="189903936"/>
      </c:barChart>
      <c:catAx>
        <c:axId val="190172672"/>
        <c:scaling>
          <c:orientation val="minMax"/>
        </c:scaling>
        <c:delete val="0"/>
        <c:axPos val="b"/>
        <c:majorTickMark val="out"/>
        <c:minorTickMark val="none"/>
        <c:tickLblPos val="nextTo"/>
        <c:crossAx val="189903936"/>
        <c:crosses val="autoZero"/>
        <c:auto val="1"/>
        <c:lblAlgn val="ctr"/>
        <c:lblOffset val="100"/>
        <c:noMultiLvlLbl val="0"/>
      </c:catAx>
      <c:valAx>
        <c:axId val="189903936"/>
        <c:scaling>
          <c:orientation val="minMax"/>
        </c:scaling>
        <c:delete val="0"/>
        <c:axPos val="l"/>
        <c:majorGridlines/>
        <c:numFmt formatCode="General" sourceLinked="1"/>
        <c:majorTickMark val="out"/>
        <c:minorTickMark val="none"/>
        <c:tickLblPos val="nextTo"/>
        <c:crossAx val="19017267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'Linea Mujer'!$A$9:$A$14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'Linea Mujer'!$B$9:$B$14</c:f>
              <c:numCache>
                <c:formatCode>General</c:formatCode>
                <c:ptCount val="6"/>
                <c:pt idx="0">
                  <c:v>0</c:v>
                </c:pt>
                <c:pt idx="1">
                  <c:v>0</c:v>
                </c:pt>
                <c:pt idx="2">
                  <c:v>0</c:v>
                </c:pt>
                <c:pt idx="3">
                  <c:v>0</c:v>
                </c:pt>
                <c:pt idx="4">
                  <c:v>0</c:v>
                </c:pt>
                <c:pt idx="5">
                  <c:v>0</c:v>
                </c:pt>
              </c:numCache>
            </c:numRef>
          </c:val>
        </c:ser>
        <c:ser>
          <c:idx val="1"/>
          <c:order val="1"/>
          <c:tx>
            <c:v>Mujeres</c:v>
          </c:tx>
          <c:invertIfNegative val="0"/>
          <c:cat>
            <c:strRef>
              <c:f>'Linea Mujer'!$A$9:$A$14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'Linea Mujer'!$C$9:$C$14</c:f>
              <c:numCache>
                <c:formatCode>General</c:formatCode>
                <c:ptCount val="6"/>
                <c:pt idx="0">
                  <c:v>37</c:v>
                </c:pt>
                <c:pt idx="1">
                  <c:v>9</c:v>
                </c:pt>
                <c:pt idx="2">
                  <c:v>0</c:v>
                </c:pt>
                <c:pt idx="3">
                  <c:v>0</c:v>
                </c:pt>
                <c:pt idx="4">
                  <c:v>0</c:v>
                </c:pt>
                <c:pt idx="5">
                  <c:v>0</c:v>
                </c:pt>
              </c:numCache>
            </c:numRef>
          </c:val>
        </c:ser>
        <c:dLbls>
          <c:showLegendKey val="0"/>
          <c:showVal val="0"/>
          <c:showCatName val="0"/>
          <c:showSerName val="0"/>
          <c:showPercent val="0"/>
          <c:showBubbleSize val="0"/>
        </c:dLbls>
        <c:gapWidth val="75"/>
        <c:overlap val="-25"/>
        <c:axId val="162780160"/>
        <c:axId val="190259776"/>
      </c:barChart>
      <c:catAx>
        <c:axId val="162780160"/>
        <c:scaling>
          <c:orientation val="minMax"/>
        </c:scaling>
        <c:delete val="0"/>
        <c:axPos val="b"/>
        <c:majorTickMark val="none"/>
        <c:minorTickMark val="none"/>
        <c:tickLblPos val="nextTo"/>
        <c:crossAx val="190259776"/>
        <c:crosses val="autoZero"/>
        <c:auto val="1"/>
        <c:lblAlgn val="ctr"/>
        <c:lblOffset val="100"/>
        <c:noMultiLvlLbl val="0"/>
      </c:catAx>
      <c:valAx>
        <c:axId val="190259776"/>
        <c:scaling>
          <c:orientation val="minMax"/>
        </c:scaling>
        <c:delete val="0"/>
        <c:axPos val="l"/>
        <c:majorGridlines/>
        <c:numFmt formatCode="General" sourceLinked="1"/>
        <c:majorTickMark val="none"/>
        <c:minorTickMark val="none"/>
        <c:tickLblPos val="nextTo"/>
        <c:spPr>
          <a:ln w="9525">
            <a:noFill/>
          </a:ln>
        </c:spPr>
        <c:crossAx val="162780160"/>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'Linea Mujer'!$B$36:$B$46</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1"/>
          <c:tx>
            <c:v>Mujeres</c:v>
          </c:tx>
          <c:invertIfNegative val="0"/>
          <c:cat>
            <c:strRef>
              <c:f>'Linea Mujer'!$A$36:$A$46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'Linea Mujer'!$C$36:$C$46</c:f>
              <c:numCache>
                <c:formatCode>General</c:formatCode>
                <c:ptCount val="11"/>
                <c:pt idx="0">
                  <c:v>37</c:v>
                </c:pt>
                <c:pt idx="1">
                  <c:v>9</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190580224"/>
        <c:axId val="190261504"/>
      </c:barChart>
      <c:catAx>
        <c:axId val="190580224"/>
        <c:scaling>
          <c:orientation val="minMax"/>
        </c:scaling>
        <c:delete val="0"/>
        <c:axPos val="b"/>
        <c:majorTickMark val="out"/>
        <c:minorTickMark val="none"/>
        <c:tickLblPos val="nextTo"/>
        <c:crossAx val="190261504"/>
        <c:crosses val="autoZero"/>
        <c:auto val="1"/>
        <c:lblAlgn val="ctr"/>
        <c:lblOffset val="100"/>
        <c:noMultiLvlLbl val="0"/>
      </c:catAx>
      <c:valAx>
        <c:axId val="190261504"/>
        <c:scaling>
          <c:orientation val="minMax"/>
        </c:scaling>
        <c:delete val="0"/>
        <c:axPos val="l"/>
        <c:majorGridlines/>
        <c:numFmt formatCode="General" sourceLinked="1"/>
        <c:majorTickMark val="out"/>
        <c:minorTickMark val="none"/>
        <c:tickLblPos val="nextTo"/>
        <c:crossAx val="1905802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'Linea Mujer'!$B$68:$B$77</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v>Mujeres</c:v>
          </c:tx>
          <c:invertIfNegative val="0"/>
          <c:cat>
            <c:strRef>
              <c:f>'Linea Mujer'!$A$68:$A$77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'Linea Mujer'!$C$68:$C$77</c:f>
              <c:numCache>
                <c:formatCode>General</c:formatCode>
                <c:ptCount val="10"/>
                <c:pt idx="0">
                  <c:v>4</c:v>
                </c:pt>
                <c:pt idx="1">
                  <c:v>0</c:v>
                </c:pt>
                <c:pt idx="2">
                  <c:v>23</c:v>
                </c:pt>
                <c:pt idx="3">
                  <c:v>8</c:v>
                </c:pt>
                <c:pt idx="4">
                  <c:v>0</c:v>
                </c:pt>
                <c:pt idx="5">
                  <c:v>0</c:v>
                </c:pt>
                <c:pt idx="6">
                  <c:v>1</c:v>
                </c:pt>
                <c:pt idx="7">
                  <c:v>3</c:v>
                </c:pt>
                <c:pt idx="8">
                  <c:v>5</c:v>
                </c:pt>
                <c:pt idx="9">
                  <c:v>1</c:v>
                </c:pt>
              </c:numCache>
            </c:numRef>
          </c:val>
        </c:ser>
        <c:dLbls>
          <c:showLegendKey val="0"/>
          <c:showVal val="0"/>
          <c:showCatName val="0"/>
          <c:showSerName val="0"/>
          <c:showPercent val="0"/>
          <c:showBubbleSize val="0"/>
        </c:dLbls>
        <c:gapWidth val="150"/>
        <c:axId val="190580736"/>
        <c:axId val="190263232"/>
      </c:barChart>
      <c:catAx>
        <c:axId val="190580736"/>
        <c:scaling>
          <c:orientation val="minMax"/>
        </c:scaling>
        <c:delete val="0"/>
        <c:axPos val="b"/>
        <c:majorTickMark val="out"/>
        <c:minorTickMark val="none"/>
        <c:tickLblPos val="nextTo"/>
        <c:crossAx val="190263232"/>
        <c:crosses val="autoZero"/>
        <c:auto val="1"/>
        <c:lblAlgn val="ctr"/>
        <c:lblOffset val="100"/>
        <c:noMultiLvlLbl val="0"/>
      </c:catAx>
      <c:valAx>
        <c:axId val="190263232"/>
        <c:scaling>
          <c:orientation val="minMax"/>
        </c:scaling>
        <c:delete val="0"/>
        <c:axPos val="l"/>
        <c:majorGridlines/>
        <c:numFmt formatCode="General" sourceLinked="1"/>
        <c:majorTickMark val="out"/>
        <c:minorTickMark val="none"/>
        <c:tickLblPos val="nextTo"/>
        <c:crossAx val="19058073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'Linea Mujer'!$A$99:$A$110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'Linea Mujer'!$B$99:$B$110</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1"/>
          <c:tx>
            <c:v>Mujeres</c:v>
          </c:tx>
          <c:invertIfNegative val="0"/>
          <c:cat>
            <c:strRef>
              <c:f>'Linea Mujer'!$A$99:$A$110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'Linea Mujer'!$C$99:$C$110</c:f>
              <c:numCache>
                <c:formatCode>General</c:formatCode>
                <c:ptCount val="12"/>
                <c:pt idx="0">
                  <c:v>0</c:v>
                </c:pt>
                <c:pt idx="1">
                  <c:v>8</c:v>
                </c:pt>
                <c:pt idx="2">
                  <c:v>7</c:v>
                </c:pt>
                <c:pt idx="3">
                  <c:v>5</c:v>
                </c:pt>
                <c:pt idx="4">
                  <c:v>12</c:v>
                </c:pt>
                <c:pt idx="5">
                  <c:v>5</c:v>
                </c:pt>
                <c:pt idx="6">
                  <c:v>3</c:v>
                </c:pt>
                <c:pt idx="7">
                  <c:v>3</c:v>
                </c:pt>
                <c:pt idx="8">
                  <c:v>1</c:v>
                </c:pt>
                <c:pt idx="9">
                  <c:v>1</c:v>
                </c:pt>
                <c:pt idx="10">
                  <c:v>0</c:v>
                </c:pt>
                <c:pt idx="11">
                  <c:v>0</c:v>
                </c:pt>
              </c:numCache>
            </c:numRef>
          </c:val>
        </c:ser>
        <c:dLbls>
          <c:showLegendKey val="0"/>
          <c:showVal val="0"/>
          <c:showCatName val="0"/>
          <c:showSerName val="0"/>
          <c:showPercent val="0"/>
          <c:showBubbleSize val="0"/>
        </c:dLbls>
        <c:gapWidth val="150"/>
        <c:axId val="190581248"/>
        <c:axId val="190266112"/>
      </c:barChart>
      <c:catAx>
        <c:axId val="190581248"/>
        <c:scaling>
          <c:orientation val="minMax"/>
        </c:scaling>
        <c:delete val="0"/>
        <c:axPos val="b"/>
        <c:majorTickMark val="out"/>
        <c:minorTickMark val="none"/>
        <c:tickLblPos val="nextTo"/>
        <c:txPr>
          <a:bodyPr/>
          <a:lstStyle/>
          <a:p>
            <a:pPr>
              <a:defRPr sz="800"/>
            </a:pPr>
            <a:endParaRPr lang="es-MX"/>
          </a:p>
        </c:txPr>
        <c:crossAx val="190266112"/>
        <c:crosses val="autoZero"/>
        <c:auto val="1"/>
        <c:lblAlgn val="ctr"/>
        <c:lblOffset val="100"/>
        <c:noMultiLvlLbl val="0"/>
      </c:catAx>
      <c:valAx>
        <c:axId val="190266112"/>
        <c:scaling>
          <c:orientation val="minMax"/>
        </c:scaling>
        <c:delete val="0"/>
        <c:axPos val="l"/>
        <c:majorGridlines/>
        <c:numFmt formatCode="General" sourceLinked="1"/>
        <c:majorTickMark val="out"/>
        <c:minorTickMark val="none"/>
        <c:tickLblPos val="nextTo"/>
        <c:crossAx val="1905812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'Linea Mujer'!$B$132:$B$137</c:f>
              <c:numCache>
                <c:formatCode>General</c:formatCode>
                <c:ptCount val="6"/>
                <c:pt idx="0">
                  <c:v>0</c:v>
                </c:pt>
                <c:pt idx="1">
                  <c:v>0</c:v>
                </c:pt>
                <c:pt idx="2">
                  <c:v>0</c:v>
                </c:pt>
                <c:pt idx="3">
                  <c:v>0</c:v>
                </c:pt>
                <c:pt idx="4">
                  <c:v>0</c:v>
                </c:pt>
                <c:pt idx="5">
                  <c:v>0</c:v>
                </c:pt>
              </c:numCache>
            </c:numRef>
          </c:val>
        </c:ser>
        <c:ser>
          <c:idx val="1"/>
          <c:order val="1"/>
          <c:tx>
            <c:v>Mujeres</c:v>
          </c:tx>
          <c:invertIfNegative val="0"/>
          <c:cat>
            <c:strRef>
              <c:f>'Linea Mujer'!$A$132:$A$137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'Linea Mujer'!$C$132:$C$137</c:f>
              <c:numCache>
                <c:formatCode>General</c:formatCode>
                <c:ptCount val="6"/>
                <c:pt idx="0">
                  <c:v>1</c:v>
                </c:pt>
                <c:pt idx="1">
                  <c:v>7</c:v>
                </c:pt>
                <c:pt idx="2">
                  <c:v>15</c:v>
                </c:pt>
                <c:pt idx="3">
                  <c:v>11</c:v>
                </c:pt>
                <c:pt idx="4">
                  <c:v>11</c:v>
                </c:pt>
                <c:pt idx="5">
                  <c:v>0</c:v>
                </c:pt>
              </c:numCache>
            </c:numRef>
          </c:val>
        </c:ser>
        <c:dLbls>
          <c:showLegendKey val="0"/>
          <c:showVal val="0"/>
          <c:showCatName val="0"/>
          <c:showSerName val="0"/>
          <c:showPercent val="0"/>
          <c:showBubbleSize val="0"/>
        </c:dLbls>
        <c:gapWidth val="150"/>
        <c:axId val="188329984"/>
        <c:axId val="190333504"/>
      </c:barChart>
      <c:catAx>
        <c:axId val="188329984"/>
        <c:scaling>
          <c:orientation val="minMax"/>
        </c:scaling>
        <c:delete val="0"/>
        <c:axPos val="b"/>
        <c:majorTickMark val="out"/>
        <c:minorTickMark val="none"/>
        <c:tickLblPos val="nextTo"/>
        <c:crossAx val="190333504"/>
        <c:crosses val="autoZero"/>
        <c:auto val="1"/>
        <c:lblAlgn val="ctr"/>
        <c:lblOffset val="100"/>
        <c:noMultiLvlLbl val="0"/>
      </c:catAx>
      <c:valAx>
        <c:axId val="190333504"/>
        <c:scaling>
          <c:orientation val="minMax"/>
        </c:scaling>
        <c:delete val="0"/>
        <c:axPos val="l"/>
        <c:majorGridlines/>
        <c:numFmt formatCode="General" sourceLinked="1"/>
        <c:majorTickMark val="out"/>
        <c:minorTickMark val="none"/>
        <c:tickLblPos val="nextTo"/>
        <c:crossAx val="1883299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'Linea Mujer'!$B$159:$B$166</c:f>
              <c:numCache>
                <c:formatCode>General</c:formatCode>
                <c:ptCount val="8"/>
                <c:pt idx="0">
                  <c:v>0</c:v>
                </c:pt>
                <c:pt idx="1">
                  <c:v>0</c:v>
                </c:pt>
                <c:pt idx="2">
                  <c:v>0</c:v>
                </c:pt>
                <c:pt idx="3">
                  <c:v>0</c:v>
                </c:pt>
                <c:pt idx="4">
                  <c:v>0</c:v>
                </c:pt>
                <c:pt idx="5">
                  <c:v>0</c:v>
                </c:pt>
                <c:pt idx="6">
                  <c:v>0</c:v>
                </c:pt>
                <c:pt idx="7">
                  <c:v>0</c:v>
                </c:pt>
              </c:numCache>
            </c:numRef>
          </c:val>
        </c:ser>
        <c:ser>
          <c:idx val="1"/>
          <c:order val="1"/>
          <c:tx>
            <c:v>Mujeres</c:v>
          </c:tx>
          <c:invertIfNegative val="0"/>
          <c:cat>
            <c:strRef>
              <c:f>'Linea Mujer'!$A$159:$A$166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'Linea Mujer'!$C$159:$C$166</c:f>
              <c:numCache>
                <c:formatCode>General</c:formatCode>
                <c:ptCount val="8"/>
                <c:pt idx="0">
                  <c:v>19</c:v>
                </c:pt>
                <c:pt idx="1">
                  <c:v>26</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88330496"/>
        <c:axId val="190335232"/>
      </c:barChart>
      <c:catAx>
        <c:axId val="188330496"/>
        <c:scaling>
          <c:orientation val="minMax"/>
        </c:scaling>
        <c:delete val="0"/>
        <c:axPos val="b"/>
        <c:majorTickMark val="out"/>
        <c:minorTickMark val="none"/>
        <c:tickLblPos val="nextTo"/>
        <c:crossAx val="190335232"/>
        <c:crosses val="autoZero"/>
        <c:auto val="1"/>
        <c:lblAlgn val="ctr"/>
        <c:lblOffset val="100"/>
        <c:noMultiLvlLbl val="0"/>
      </c:catAx>
      <c:valAx>
        <c:axId val="190335232"/>
        <c:scaling>
          <c:orientation val="minMax"/>
        </c:scaling>
        <c:delete val="0"/>
        <c:axPos val="l"/>
        <c:majorGridlines/>
        <c:numFmt formatCode="General" sourceLinked="1"/>
        <c:majorTickMark val="out"/>
        <c:minorTickMark val="none"/>
        <c:tickLblPos val="nextTo"/>
        <c:crossAx val="188330496"/>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'Linea Mujer'!$B$186:$B$197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1"/>
          <c:tx>
            <c:v>Mujeres</c:v>
          </c:tx>
          <c:invertIfNegative val="0"/>
          <c:cat>
            <c:strRef>
              <c:f>'Linea Mujer'!$A$186:$A$197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'Linea Mujer'!$C$186:$C$197</c:f>
              <c:numCache>
                <c:formatCode>General</c:formatCode>
                <c:ptCount val="12"/>
                <c:pt idx="0">
                  <c:v>6</c:v>
                </c:pt>
                <c:pt idx="1">
                  <c:v>15</c:v>
                </c:pt>
                <c:pt idx="2">
                  <c:v>9</c:v>
                </c:pt>
                <c:pt idx="3">
                  <c:v>11</c:v>
                </c:pt>
                <c:pt idx="4">
                  <c:v>1</c:v>
                </c:pt>
                <c:pt idx="5">
                  <c:v>2</c:v>
                </c:pt>
                <c:pt idx="6">
                  <c:v>1</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88331008"/>
        <c:axId val="190336960"/>
      </c:barChart>
      <c:catAx>
        <c:axId val="188331008"/>
        <c:scaling>
          <c:orientation val="minMax"/>
        </c:scaling>
        <c:delete val="0"/>
        <c:axPos val="b"/>
        <c:majorTickMark val="out"/>
        <c:minorTickMark val="none"/>
        <c:tickLblPos val="nextTo"/>
        <c:crossAx val="190336960"/>
        <c:crosses val="autoZero"/>
        <c:auto val="1"/>
        <c:lblAlgn val="ctr"/>
        <c:lblOffset val="100"/>
        <c:noMultiLvlLbl val="0"/>
      </c:catAx>
      <c:valAx>
        <c:axId val="190336960"/>
        <c:scaling>
          <c:orientation val="minMax"/>
        </c:scaling>
        <c:delete val="0"/>
        <c:axPos val="l"/>
        <c:majorGridlines/>
        <c:numFmt formatCode="General" sourceLinked="1"/>
        <c:majorTickMark val="out"/>
        <c:minorTickMark val="none"/>
        <c:tickLblPos val="nextTo"/>
        <c:crossAx val="18833100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'Linea Mujer'!$B$218:$B$225</c:f>
              <c:numCache>
                <c:formatCode>General</c:formatCode>
                <c:ptCount val="8"/>
                <c:pt idx="0">
                  <c:v>0</c:v>
                </c:pt>
                <c:pt idx="1">
                  <c:v>0</c:v>
                </c:pt>
                <c:pt idx="2">
                  <c:v>0</c:v>
                </c:pt>
                <c:pt idx="3">
                  <c:v>0</c:v>
                </c:pt>
                <c:pt idx="4">
                  <c:v>0</c:v>
                </c:pt>
                <c:pt idx="5">
                  <c:v>0</c:v>
                </c:pt>
                <c:pt idx="6">
                  <c:v>0</c:v>
                </c:pt>
                <c:pt idx="7">
                  <c:v>0</c:v>
                </c:pt>
              </c:numCache>
            </c:numRef>
          </c:val>
        </c:ser>
        <c:ser>
          <c:idx val="1"/>
          <c:order val="1"/>
          <c:tx>
            <c:v>Mujeres</c:v>
          </c:tx>
          <c:invertIfNegative val="0"/>
          <c:cat>
            <c:strRef>
              <c:f>'Linea Mujer'!$A$218:$A$225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'Linea Mujer'!$C$218:$C$225</c:f>
              <c:numCache>
                <c:formatCode>General</c:formatCode>
                <c:ptCount val="8"/>
                <c:pt idx="0">
                  <c:v>15</c:v>
                </c:pt>
                <c:pt idx="1">
                  <c:v>2</c:v>
                </c:pt>
                <c:pt idx="2">
                  <c:v>1</c:v>
                </c:pt>
                <c:pt idx="3">
                  <c:v>27</c:v>
                </c:pt>
                <c:pt idx="4">
                  <c:v>0</c:v>
                </c:pt>
                <c:pt idx="5">
                  <c:v>0</c:v>
                </c:pt>
                <c:pt idx="6">
                  <c:v>0</c:v>
                </c:pt>
                <c:pt idx="7">
                  <c:v>0</c:v>
                </c:pt>
              </c:numCache>
            </c:numRef>
          </c:val>
        </c:ser>
        <c:dLbls>
          <c:showLegendKey val="0"/>
          <c:showVal val="0"/>
          <c:showCatName val="0"/>
          <c:showSerName val="0"/>
          <c:showPercent val="0"/>
          <c:showBubbleSize val="0"/>
        </c:dLbls>
        <c:gapWidth val="150"/>
        <c:axId val="190581760"/>
        <c:axId val="190338688"/>
      </c:barChart>
      <c:catAx>
        <c:axId val="190581760"/>
        <c:scaling>
          <c:orientation val="minMax"/>
        </c:scaling>
        <c:delete val="0"/>
        <c:axPos val="b"/>
        <c:majorTickMark val="out"/>
        <c:minorTickMark val="none"/>
        <c:tickLblPos val="nextTo"/>
        <c:crossAx val="190338688"/>
        <c:crosses val="autoZero"/>
        <c:auto val="1"/>
        <c:lblAlgn val="ctr"/>
        <c:lblOffset val="100"/>
        <c:noMultiLvlLbl val="0"/>
      </c:catAx>
      <c:valAx>
        <c:axId val="190338688"/>
        <c:scaling>
          <c:orientation val="minMax"/>
        </c:scaling>
        <c:delete val="0"/>
        <c:axPos val="l"/>
        <c:majorGridlines/>
        <c:numFmt formatCode="General" sourceLinked="1"/>
        <c:majorTickMark val="out"/>
        <c:minorTickMark val="none"/>
        <c:tickLblPos val="nextTo"/>
        <c:crossAx val="1905817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'Linea Mujer'!$B$246:$B$256</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1"/>
          <c:tx>
            <c:v>Mujeres</c:v>
          </c:tx>
          <c:invertIfNegative val="0"/>
          <c:cat>
            <c:strRef>
              <c:f>'Linea Mujer'!$A$246:$A$256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'Linea Mujer'!$C$246:$C$256</c:f>
              <c:numCache>
                <c:formatCode>General</c:formatCode>
                <c:ptCount val="11"/>
                <c:pt idx="0">
                  <c:v>23</c:v>
                </c:pt>
                <c:pt idx="1">
                  <c:v>0</c:v>
                </c:pt>
                <c:pt idx="2">
                  <c:v>0</c:v>
                </c:pt>
                <c:pt idx="3">
                  <c:v>0</c:v>
                </c:pt>
                <c:pt idx="4">
                  <c:v>11</c:v>
                </c:pt>
                <c:pt idx="5">
                  <c:v>0</c:v>
                </c:pt>
                <c:pt idx="6">
                  <c:v>1</c:v>
                </c:pt>
                <c:pt idx="7">
                  <c:v>8</c:v>
                </c:pt>
                <c:pt idx="8">
                  <c:v>1</c:v>
                </c:pt>
                <c:pt idx="9">
                  <c:v>1</c:v>
                </c:pt>
                <c:pt idx="10">
                  <c:v>0</c:v>
                </c:pt>
              </c:numCache>
            </c:numRef>
          </c:val>
        </c:ser>
        <c:dLbls>
          <c:showLegendKey val="0"/>
          <c:showVal val="0"/>
          <c:showCatName val="0"/>
          <c:showSerName val="0"/>
          <c:showPercent val="0"/>
          <c:showBubbleSize val="0"/>
        </c:dLbls>
        <c:gapWidth val="150"/>
        <c:axId val="188331520"/>
        <c:axId val="190340416"/>
      </c:barChart>
      <c:catAx>
        <c:axId val="188331520"/>
        <c:scaling>
          <c:orientation val="minMax"/>
        </c:scaling>
        <c:delete val="0"/>
        <c:axPos val="b"/>
        <c:majorTickMark val="out"/>
        <c:minorTickMark val="none"/>
        <c:tickLblPos val="nextTo"/>
        <c:crossAx val="190340416"/>
        <c:crosses val="autoZero"/>
        <c:auto val="1"/>
        <c:lblAlgn val="ctr"/>
        <c:lblOffset val="100"/>
        <c:noMultiLvlLbl val="0"/>
      </c:catAx>
      <c:valAx>
        <c:axId val="190340416"/>
        <c:scaling>
          <c:orientation val="minMax"/>
        </c:scaling>
        <c:delete val="0"/>
        <c:axPos val="l"/>
        <c:majorGridlines/>
        <c:numFmt formatCode="General" sourceLinked="1"/>
        <c:majorTickMark val="out"/>
        <c:minorTickMark val="none"/>
        <c:tickLblPos val="nextTo"/>
        <c:crossAx val="18833152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'Ventanilla Unica'!$A$91:$A$102</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'Ventanilla Unica'!$B$91:$B$102</c:f>
              <c:numCache>
                <c:formatCode>General</c:formatCode>
                <c:ptCount val="12"/>
                <c:pt idx="0">
                  <c:v>0</c:v>
                </c:pt>
                <c:pt idx="1">
                  <c:v>1</c:v>
                </c:pt>
                <c:pt idx="2">
                  <c:v>0</c:v>
                </c:pt>
                <c:pt idx="3">
                  <c:v>0</c:v>
                </c:pt>
                <c:pt idx="4">
                  <c:v>0</c:v>
                </c:pt>
                <c:pt idx="5">
                  <c:v>1</c:v>
                </c:pt>
                <c:pt idx="6">
                  <c:v>1</c:v>
                </c:pt>
                <c:pt idx="7">
                  <c:v>1</c:v>
                </c:pt>
                <c:pt idx="8">
                  <c:v>0</c:v>
                </c:pt>
                <c:pt idx="9">
                  <c:v>0</c:v>
                </c:pt>
                <c:pt idx="10">
                  <c:v>0</c:v>
                </c:pt>
                <c:pt idx="11">
                  <c:v>0</c:v>
                </c:pt>
              </c:numCache>
            </c:numRef>
          </c:val>
        </c:ser>
        <c:ser>
          <c:idx val="1"/>
          <c:order val="1"/>
          <c:tx>
            <c:v>Mujeres</c:v>
          </c:tx>
          <c:invertIfNegative val="0"/>
          <c:cat>
            <c:strRef>
              <c:f>'Ventanilla Unica'!$A$91:$A$102</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'Ventanilla Unica'!$C$91:$C$102</c:f>
              <c:numCache>
                <c:formatCode>General</c:formatCode>
                <c:ptCount val="12"/>
                <c:pt idx="0">
                  <c:v>0</c:v>
                </c:pt>
                <c:pt idx="1">
                  <c:v>11</c:v>
                </c:pt>
                <c:pt idx="2">
                  <c:v>12</c:v>
                </c:pt>
                <c:pt idx="3">
                  <c:v>20</c:v>
                </c:pt>
                <c:pt idx="4">
                  <c:v>18</c:v>
                </c:pt>
                <c:pt idx="5">
                  <c:v>11</c:v>
                </c:pt>
                <c:pt idx="6">
                  <c:v>20</c:v>
                </c:pt>
                <c:pt idx="7">
                  <c:v>13</c:v>
                </c:pt>
                <c:pt idx="8">
                  <c:v>5</c:v>
                </c:pt>
                <c:pt idx="9">
                  <c:v>6</c:v>
                </c:pt>
                <c:pt idx="10">
                  <c:v>7</c:v>
                </c:pt>
                <c:pt idx="11">
                  <c:v>3</c:v>
                </c:pt>
              </c:numCache>
            </c:numRef>
          </c:val>
        </c:ser>
        <c:dLbls>
          <c:showLegendKey val="0"/>
          <c:showVal val="0"/>
          <c:showCatName val="0"/>
          <c:showSerName val="0"/>
          <c:showPercent val="0"/>
          <c:showBubbleSize val="0"/>
        </c:dLbls>
        <c:gapWidth val="150"/>
        <c:axId val="186980864"/>
        <c:axId val="159219008"/>
      </c:barChart>
      <c:catAx>
        <c:axId val="186980864"/>
        <c:scaling>
          <c:orientation val="minMax"/>
        </c:scaling>
        <c:delete val="0"/>
        <c:axPos val="b"/>
        <c:majorTickMark val="out"/>
        <c:minorTickMark val="none"/>
        <c:tickLblPos val="nextTo"/>
        <c:txPr>
          <a:bodyPr/>
          <a:lstStyle/>
          <a:p>
            <a:pPr>
              <a:defRPr sz="800"/>
            </a:pPr>
            <a:endParaRPr lang="es-MX"/>
          </a:p>
        </c:txPr>
        <c:crossAx val="159219008"/>
        <c:crosses val="autoZero"/>
        <c:auto val="1"/>
        <c:lblAlgn val="ctr"/>
        <c:lblOffset val="100"/>
        <c:noMultiLvlLbl val="0"/>
      </c:catAx>
      <c:valAx>
        <c:axId val="159219008"/>
        <c:scaling>
          <c:orientation val="minMax"/>
        </c:scaling>
        <c:delete val="0"/>
        <c:axPos val="l"/>
        <c:majorGridlines/>
        <c:numFmt formatCode="General" sourceLinked="1"/>
        <c:majorTickMark val="out"/>
        <c:minorTickMark val="none"/>
        <c:tickLblPos val="nextTo"/>
        <c:crossAx val="18698086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Mujer'!$A$291:$A$293</c:f>
              <c:strCache>
                <c:ptCount val="3"/>
                <c:pt idx="0">
                  <c:v>Jalisco</c:v>
                </c:pt>
                <c:pt idx="1">
                  <c:v>Otros</c:v>
                </c:pt>
                <c:pt idx="2">
                  <c:v>No Especificado</c:v>
                </c:pt>
              </c:strCache>
            </c:strRef>
          </c:cat>
          <c:val>
            <c:numRef>
              <c:f>'Linea Mujer'!$B$291:$B$293</c:f>
              <c:numCache>
                <c:formatCode>General</c:formatCode>
                <c:ptCount val="3"/>
                <c:pt idx="0">
                  <c:v>0</c:v>
                </c:pt>
                <c:pt idx="1">
                  <c:v>0</c:v>
                </c:pt>
                <c:pt idx="2">
                  <c:v>0</c:v>
                </c:pt>
              </c:numCache>
            </c:numRef>
          </c:val>
        </c:ser>
        <c:ser>
          <c:idx val="1"/>
          <c:order val="1"/>
          <c:tx>
            <c:v>Mujeres</c:v>
          </c:tx>
          <c:invertIfNegative val="0"/>
          <c:cat>
            <c:strRef>
              <c:f>'Linea Mujer'!$A$291:$A$293</c:f>
              <c:strCache>
                <c:ptCount val="3"/>
                <c:pt idx="0">
                  <c:v>Jalisco</c:v>
                </c:pt>
                <c:pt idx="1">
                  <c:v>Otros</c:v>
                </c:pt>
                <c:pt idx="2">
                  <c:v>No Especificado</c:v>
                </c:pt>
              </c:strCache>
            </c:strRef>
          </c:cat>
          <c:val>
            <c:numRef>
              <c:f>'Linea Mujer'!$C$291:$C$293</c:f>
              <c:numCache>
                <c:formatCode>General</c:formatCode>
                <c:ptCount val="3"/>
                <c:pt idx="0">
                  <c:v>45</c:v>
                </c:pt>
                <c:pt idx="1">
                  <c:v>0</c:v>
                </c:pt>
                <c:pt idx="2">
                  <c:v>0</c:v>
                </c:pt>
              </c:numCache>
            </c:numRef>
          </c:val>
        </c:ser>
        <c:dLbls>
          <c:showLegendKey val="0"/>
          <c:showVal val="0"/>
          <c:showCatName val="0"/>
          <c:showSerName val="0"/>
          <c:showPercent val="0"/>
          <c:showBubbleSize val="0"/>
        </c:dLbls>
        <c:gapWidth val="150"/>
        <c:axId val="188332032"/>
        <c:axId val="190497920"/>
      </c:barChart>
      <c:catAx>
        <c:axId val="188332032"/>
        <c:scaling>
          <c:orientation val="minMax"/>
        </c:scaling>
        <c:delete val="0"/>
        <c:axPos val="b"/>
        <c:majorTickMark val="out"/>
        <c:minorTickMark val="none"/>
        <c:tickLblPos val="nextTo"/>
        <c:crossAx val="190497920"/>
        <c:crosses val="autoZero"/>
        <c:auto val="1"/>
        <c:lblAlgn val="ctr"/>
        <c:lblOffset val="100"/>
        <c:noMultiLvlLbl val="0"/>
      </c:catAx>
      <c:valAx>
        <c:axId val="190497920"/>
        <c:scaling>
          <c:orientation val="minMax"/>
        </c:scaling>
        <c:delete val="0"/>
        <c:axPos val="l"/>
        <c:majorGridlines/>
        <c:numFmt formatCode="General" sourceLinked="1"/>
        <c:majorTickMark val="out"/>
        <c:minorTickMark val="none"/>
        <c:tickLblPos val="nextTo"/>
        <c:crossAx val="188332032"/>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'Linea Mujer'!$B$312:$B$322</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1"/>
          <c:tx>
            <c:v>Mujeres</c:v>
          </c:tx>
          <c:invertIfNegative val="0"/>
          <c:cat>
            <c:strRef>
              <c:f>'Linea Mujer'!$A$312:$A$322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'Linea Mujer'!$C$312:$C$322</c:f>
              <c:numCache>
                <c:formatCode>General</c:formatCode>
                <c:ptCount val="11"/>
                <c:pt idx="0">
                  <c:v>0</c:v>
                </c:pt>
                <c:pt idx="1">
                  <c:v>9</c:v>
                </c:pt>
                <c:pt idx="2">
                  <c:v>8</c:v>
                </c:pt>
                <c:pt idx="3">
                  <c:v>7</c:v>
                </c:pt>
                <c:pt idx="4">
                  <c:v>2</c:v>
                </c:pt>
                <c:pt idx="5">
                  <c:v>1</c:v>
                </c:pt>
                <c:pt idx="6">
                  <c:v>0</c:v>
                </c:pt>
                <c:pt idx="7">
                  <c:v>0</c:v>
                </c:pt>
                <c:pt idx="8">
                  <c:v>8</c:v>
                </c:pt>
                <c:pt idx="9">
                  <c:v>10</c:v>
                </c:pt>
                <c:pt idx="10">
                  <c:v>0</c:v>
                </c:pt>
              </c:numCache>
            </c:numRef>
          </c:val>
        </c:ser>
        <c:dLbls>
          <c:showLegendKey val="0"/>
          <c:showVal val="0"/>
          <c:showCatName val="0"/>
          <c:showSerName val="0"/>
          <c:showPercent val="0"/>
          <c:showBubbleSize val="0"/>
        </c:dLbls>
        <c:gapWidth val="150"/>
        <c:axId val="188332544"/>
        <c:axId val="190499648"/>
      </c:barChart>
      <c:catAx>
        <c:axId val="188332544"/>
        <c:scaling>
          <c:orientation val="minMax"/>
        </c:scaling>
        <c:delete val="0"/>
        <c:axPos val="b"/>
        <c:majorTickMark val="out"/>
        <c:minorTickMark val="none"/>
        <c:tickLblPos val="nextTo"/>
        <c:crossAx val="190499648"/>
        <c:crosses val="autoZero"/>
        <c:auto val="1"/>
        <c:lblAlgn val="ctr"/>
        <c:lblOffset val="100"/>
        <c:noMultiLvlLbl val="0"/>
      </c:catAx>
      <c:valAx>
        <c:axId val="190499648"/>
        <c:scaling>
          <c:orientation val="minMax"/>
        </c:scaling>
        <c:delete val="0"/>
        <c:axPos val="l"/>
        <c:majorGridlines/>
        <c:numFmt formatCode="General" sourceLinked="1"/>
        <c:majorTickMark val="out"/>
        <c:minorTickMark val="none"/>
        <c:tickLblPos val="nextTo"/>
        <c:crossAx val="18833254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'Linea Mujer'!$B$347:$B$356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v>Mujeres</c:v>
          </c:tx>
          <c:invertIfNegative val="0"/>
          <c:cat>
            <c:strRef>
              <c:f>'Linea Mujer'!$A$347:$A$356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'Linea Mujer'!$C$347:$C$356</c:f>
              <c:numCache>
                <c:formatCode>General</c:formatCode>
                <c:ptCount val="10"/>
                <c:pt idx="0">
                  <c:v>0</c:v>
                </c:pt>
                <c:pt idx="1">
                  <c:v>0</c:v>
                </c:pt>
                <c:pt idx="2">
                  <c:v>0</c:v>
                </c:pt>
                <c:pt idx="3">
                  <c:v>0</c:v>
                </c:pt>
                <c:pt idx="4">
                  <c:v>0</c:v>
                </c:pt>
                <c:pt idx="5">
                  <c:v>0</c:v>
                </c:pt>
                <c:pt idx="6">
                  <c:v>0</c:v>
                </c:pt>
                <c:pt idx="7">
                  <c:v>0</c:v>
                </c:pt>
                <c:pt idx="8">
                  <c:v>0</c:v>
                </c:pt>
                <c:pt idx="9">
                  <c:v>45</c:v>
                </c:pt>
              </c:numCache>
            </c:numRef>
          </c:val>
        </c:ser>
        <c:dLbls>
          <c:showLegendKey val="0"/>
          <c:showVal val="0"/>
          <c:showCatName val="0"/>
          <c:showSerName val="0"/>
          <c:showPercent val="0"/>
          <c:showBubbleSize val="0"/>
        </c:dLbls>
        <c:gapWidth val="150"/>
        <c:axId val="188333056"/>
        <c:axId val="190501376"/>
      </c:barChart>
      <c:catAx>
        <c:axId val="188333056"/>
        <c:scaling>
          <c:orientation val="minMax"/>
        </c:scaling>
        <c:delete val="0"/>
        <c:axPos val="b"/>
        <c:majorTickMark val="out"/>
        <c:minorTickMark val="none"/>
        <c:tickLblPos val="nextTo"/>
        <c:crossAx val="190501376"/>
        <c:crosses val="autoZero"/>
        <c:auto val="1"/>
        <c:lblAlgn val="ctr"/>
        <c:lblOffset val="100"/>
        <c:noMultiLvlLbl val="0"/>
      </c:catAx>
      <c:valAx>
        <c:axId val="190501376"/>
        <c:scaling>
          <c:orientation val="minMax"/>
        </c:scaling>
        <c:delete val="0"/>
        <c:axPos val="l"/>
        <c:majorGridlines/>
        <c:numFmt formatCode="General" sourceLinked="1"/>
        <c:majorTickMark val="out"/>
        <c:minorTickMark val="none"/>
        <c:tickLblPos val="nextTo"/>
        <c:crossAx val="18833305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'Linea Mujer'!$B$381:$B$389</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v>Mujeres</c:v>
          </c:tx>
          <c:invertIfNegative val="0"/>
          <c:cat>
            <c:strRef>
              <c:f>'Linea Mujer'!$A$381:$A$389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'Linea Mujer'!$C$381:$C$389</c:f>
              <c:numCache>
                <c:formatCode>General</c:formatCode>
                <c:ptCount val="9"/>
                <c:pt idx="0">
                  <c:v>7</c:v>
                </c:pt>
                <c:pt idx="1">
                  <c:v>17</c:v>
                </c:pt>
                <c:pt idx="2">
                  <c:v>12</c:v>
                </c:pt>
                <c:pt idx="3">
                  <c:v>4</c:v>
                </c:pt>
                <c:pt idx="4">
                  <c:v>2</c:v>
                </c:pt>
                <c:pt idx="5">
                  <c:v>0</c:v>
                </c:pt>
                <c:pt idx="6">
                  <c:v>0</c:v>
                </c:pt>
                <c:pt idx="7">
                  <c:v>0</c:v>
                </c:pt>
                <c:pt idx="8">
                  <c:v>3</c:v>
                </c:pt>
              </c:numCache>
            </c:numRef>
          </c:val>
        </c:ser>
        <c:dLbls>
          <c:showLegendKey val="0"/>
          <c:showVal val="0"/>
          <c:showCatName val="0"/>
          <c:showSerName val="0"/>
          <c:showPercent val="0"/>
          <c:showBubbleSize val="0"/>
        </c:dLbls>
        <c:gapWidth val="150"/>
        <c:axId val="188333568"/>
        <c:axId val="190503104"/>
      </c:barChart>
      <c:catAx>
        <c:axId val="188333568"/>
        <c:scaling>
          <c:orientation val="minMax"/>
        </c:scaling>
        <c:delete val="0"/>
        <c:axPos val="b"/>
        <c:majorTickMark val="out"/>
        <c:minorTickMark val="none"/>
        <c:tickLblPos val="nextTo"/>
        <c:crossAx val="190503104"/>
        <c:crosses val="autoZero"/>
        <c:auto val="1"/>
        <c:lblAlgn val="ctr"/>
        <c:lblOffset val="100"/>
        <c:noMultiLvlLbl val="0"/>
      </c:catAx>
      <c:valAx>
        <c:axId val="190503104"/>
        <c:scaling>
          <c:orientation val="minMax"/>
        </c:scaling>
        <c:delete val="0"/>
        <c:axPos val="l"/>
        <c:majorGridlines/>
        <c:numFmt formatCode="General" sourceLinked="1"/>
        <c:majorTickMark val="out"/>
        <c:minorTickMark val="none"/>
        <c:tickLblPos val="nextTo"/>
        <c:crossAx val="18833356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Mujer'!$A$418:$A$419</c:f>
              <c:strCache>
                <c:ptCount val="2"/>
                <c:pt idx="0">
                  <c:v>Sin Violencia</c:v>
                </c:pt>
                <c:pt idx="1">
                  <c:v>Con Violencia</c:v>
                </c:pt>
              </c:strCache>
            </c:strRef>
          </c:cat>
          <c:val>
            <c:numRef>
              <c:f>'Linea Mujer'!$B$418:$B$419</c:f>
              <c:numCache>
                <c:formatCode>General</c:formatCode>
                <c:ptCount val="2"/>
                <c:pt idx="0">
                  <c:v>0</c:v>
                </c:pt>
                <c:pt idx="1">
                  <c:v>0</c:v>
                </c:pt>
              </c:numCache>
            </c:numRef>
          </c:val>
        </c:ser>
        <c:ser>
          <c:idx val="1"/>
          <c:order val="1"/>
          <c:tx>
            <c:v>Mujeres</c:v>
          </c:tx>
          <c:invertIfNegative val="0"/>
          <c:cat>
            <c:strRef>
              <c:f>'Linea Mujer'!$A$418:$A$419</c:f>
              <c:strCache>
                <c:ptCount val="2"/>
                <c:pt idx="0">
                  <c:v>Sin Violencia</c:v>
                </c:pt>
                <c:pt idx="1">
                  <c:v>Con Violencia</c:v>
                </c:pt>
              </c:strCache>
            </c:strRef>
          </c:cat>
          <c:val>
            <c:numRef>
              <c:f>'Linea Mujer'!$C$418:$C$419</c:f>
              <c:numCache>
                <c:formatCode>General</c:formatCode>
                <c:ptCount val="2"/>
                <c:pt idx="0">
                  <c:v>15</c:v>
                </c:pt>
                <c:pt idx="1">
                  <c:v>30</c:v>
                </c:pt>
              </c:numCache>
            </c:numRef>
          </c:val>
        </c:ser>
        <c:dLbls>
          <c:showLegendKey val="0"/>
          <c:showVal val="0"/>
          <c:showCatName val="0"/>
          <c:showSerName val="0"/>
          <c:showPercent val="0"/>
          <c:showBubbleSize val="0"/>
        </c:dLbls>
        <c:gapWidth val="150"/>
        <c:axId val="191565824"/>
        <c:axId val="191504384"/>
      </c:barChart>
      <c:catAx>
        <c:axId val="191565824"/>
        <c:scaling>
          <c:orientation val="minMax"/>
        </c:scaling>
        <c:delete val="0"/>
        <c:axPos val="b"/>
        <c:majorTickMark val="out"/>
        <c:minorTickMark val="none"/>
        <c:tickLblPos val="nextTo"/>
        <c:crossAx val="191504384"/>
        <c:crosses val="autoZero"/>
        <c:auto val="1"/>
        <c:lblAlgn val="ctr"/>
        <c:lblOffset val="100"/>
        <c:noMultiLvlLbl val="0"/>
      </c:catAx>
      <c:valAx>
        <c:axId val="191504384"/>
        <c:scaling>
          <c:orientation val="minMax"/>
        </c:scaling>
        <c:delete val="0"/>
        <c:axPos val="l"/>
        <c:majorGridlines/>
        <c:numFmt formatCode="General" sourceLinked="1"/>
        <c:majorTickMark val="out"/>
        <c:minorTickMark val="none"/>
        <c:tickLblPos val="nextTo"/>
        <c:crossAx val="19156582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9251657129349673E-2"/>
          <c:y val="6.0683304417456292E-2"/>
          <c:w val="0.72503370508527076"/>
          <c:h val="0.75897217847769061"/>
        </c:manualLayout>
      </c:layout>
      <c:barChart>
        <c:barDir val="col"/>
        <c:grouping val="clustered"/>
        <c:varyColors val="0"/>
        <c:ser>
          <c:idx val="0"/>
          <c:order val="0"/>
          <c:tx>
            <c:v>Hombres</c:v>
          </c:tx>
          <c:invertIfNegative val="0"/>
          <c:cat>
            <c:strRef>
              <c:f>'Linea Mujer'!$A$438:$A$442</c:f>
              <c:strCache>
                <c:ptCount val="5"/>
                <c:pt idx="0">
                  <c:v>Física</c:v>
                </c:pt>
                <c:pt idx="1">
                  <c:v>Psicológica</c:v>
                </c:pt>
                <c:pt idx="2">
                  <c:v>Económica</c:v>
                </c:pt>
                <c:pt idx="3">
                  <c:v>Sexual</c:v>
                </c:pt>
                <c:pt idx="4">
                  <c:v>Patrimonial</c:v>
                </c:pt>
              </c:strCache>
            </c:strRef>
          </c:cat>
          <c:val>
            <c:numRef>
              <c:f>'Linea Mujer'!$B$438:$B$442</c:f>
              <c:numCache>
                <c:formatCode>General</c:formatCode>
                <c:ptCount val="5"/>
                <c:pt idx="0">
                  <c:v>0</c:v>
                </c:pt>
                <c:pt idx="1">
                  <c:v>0</c:v>
                </c:pt>
                <c:pt idx="2">
                  <c:v>0</c:v>
                </c:pt>
                <c:pt idx="3">
                  <c:v>0</c:v>
                </c:pt>
                <c:pt idx="4">
                  <c:v>0</c:v>
                </c:pt>
              </c:numCache>
            </c:numRef>
          </c:val>
        </c:ser>
        <c:ser>
          <c:idx val="1"/>
          <c:order val="1"/>
          <c:tx>
            <c:v>Mujeres</c:v>
          </c:tx>
          <c:invertIfNegative val="0"/>
          <c:cat>
            <c:strRef>
              <c:f>'Linea Mujer'!$A$438:$A$442</c:f>
              <c:strCache>
                <c:ptCount val="5"/>
                <c:pt idx="0">
                  <c:v>Física</c:v>
                </c:pt>
                <c:pt idx="1">
                  <c:v>Psicológica</c:v>
                </c:pt>
                <c:pt idx="2">
                  <c:v>Económica</c:v>
                </c:pt>
                <c:pt idx="3">
                  <c:v>Sexual</c:v>
                </c:pt>
                <c:pt idx="4">
                  <c:v>Patrimonial</c:v>
                </c:pt>
              </c:strCache>
            </c:strRef>
          </c:cat>
          <c:val>
            <c:numRef>
              <c:f>'Linea Mujer'!$C$438:$C$442</c:f>
              <c:numCache>
                <c:formatCode>General</c:formatCode>
                <c:ptCount val="5"/>
                <c:pt idx="0">
                  <c:v>8</c:v>
                </c:pt>
                <c:pt idx="1">
                  <c:v>16</c:v>
                </c:pt>
                <c:pt idx="2">
                  <c:v>16</c:v>
                </c:pt>
                <c:pt idx="3">
                  <c:v>1</c:v>
                </c:pt>
                <c:pt idx="4">
                  <c:v>1</c:v>
                </c:pt>
              </c:numCache>
            </c:numRef>
          </c:val>
        </c:ser>
        <c:dLbls>
          <c:showLegendKey val="0"/>
          <c:showVal val="0"/>
          <c:showCatName val="0"/>
          <c:showSerName val="0"/>
          <c:showPercent val="0"/>
          <c:showBubbleSize val="0"/>
        </c:dLbls>
        <c:gapWidth val="150"/>
        <c:axId val="191566848"/>
        <c:axId val="191506112"/>
      </c:barChart>
      <c:catAx>
        <c:axId val="191566848"/>
        <c:scaling>
          <c:orientation val="minMax"/>
        </c:scaling>
        <c:delete val="0"/>
        <c:axPos val="b"/>
        <c:majorTickMark val="out"/>
        <c:minorTickMark val="none"/>
        <c:tickLblPos val="nextTo"/>
        <c:crossAx val="191506112"/>
        <c:crosses val="autoZero"/>
        <c:auto val="1"/>
        <c:lblAlgn val="ctr"/>
        <c:lblOffset val="100"/>
        <c:noMultiLvlLbl val="0"/>
      </c:catAx>
      <c:valAx>
        <c:axId val="191506112"/>
        <c:scaling>
          <c:orientation val="minMax"/>
        </c:scaling>
        <c:delete val="0"/>
        <c:axPos val="l"/>
        <c:majorGridlines/>
        <c:numFmt formatCode="General" sourceLinked="1"/>
        <c:majorTickMark val="out"/>
        <c:minorTickMark val="none"/>
        <c:tickLblPos val="nextTo"/>
        <c:crossAx val="19156684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Mujer'!$A$463:$A$469</c:f>
              <c:strCache>
                <c:ptCount val="7"/>
                <c:pt idx="0">
                  <c:v>Familiar</c:v>
                </c:pt>
                <c:pt idx="1">
                  <c:v>Laboral</c:v>
                </c:pt>
                <c:pt idx="2">
                  <c:v>Docente</c:v>
                </c:pt>
                <c:pt idx="3">
                  <c:v>Comunitaria</c:v>
                </c:pt>
                <c:pt idx="4">
                  <c:v>Institucional</c:v>
                </c:pt>
                <c:pt idx="5">
                  <c:v>Femenicida</c:v>
                </c:pt>
                <c:pt idx="6">
                  <c:v>Otra</c:v>
                </c:pt>
              </c:strCache>
            </c:strRef>
          </c:cat>
          <c:val>
            <c:numRef>
              <c:f>'Linea Mujer'!$B$463:$B$469</c:f>
              <c:numCache>
                <c:formatCode>General</c:formatCode>
                <c:ptCount val="7"/>
                <c:pt idx="0">
                  <c:v>0</c:v>
                </c:pt>
                <c:pt idx="1">
                  <c:v>0</c:v>
                </c:pt>
                <c:pt idx="2">
                  <c:v>0</c:v>
                </c:pt>
                <c:pt idx="3">
                  <c:v>0</c:v>
                </c:pt>
                <c:pt idx="4">
                  <c:v>0</c:v>
                </c:pt>
                <c:pt idx="5">
                  <c:v>0</c:v>
                </c:pt>
                <c:pt idx="6">
                  <c:v>0</c:v>
                </c:pt>
              </c:numCache>
            </c:numRef>
          </c:val>
        </c:ser>
        <c:ser>
          <c:idx val="1"/>
          <c:order val="1"/>
          <c:tx>
            <c:v>Mujeres</c:v>
          </c:tx>
          <c:invertIfNegative val="0"/>
          <c:cat>
            <c:strRef>
              <c:f>'Linea Mujer'!$A$463:$A$469</c:f>
              <c:strCache>
                <c:ptCount val="7"/>
                <c:pt idx="0">
                  <c:v>Familiar</c:v>
                </c:pt>
                <c:pt idx="1">
                  <c:v>Laboral</c:v>
                </c:pt>
                <c:pt idx="2">
                  <c:v>Docente</c:v>
                </c:pt>
                <c:pt idx="3">
                  <c:v>Comunitaria</c:v>
                </c:pt>
                <c:pt idx="4">
                  <c:v>Institucional</c:v>
                </c:pt>
                <c:pt idx="5">
                  <c:v>Femenicida</c:v>
                </c:pt>
                <c:pt idx="6">
                  <c:v>Otra</c:v>
                </c:pt>
              </c:strCache>
            </c:strRef>
          </c:cat>
          <c:val>
            <c:numRef>
              <c:f>'Linea Mujer'!$C$463:$C$469</c:f>
              <c:numCache>
                <c:formatCode>General</c:formatCode>
                <c:ptCount val="7"/>
                <c:pt idx="0">
                  <c:v>29</c:v>
                </c:pt>
                <c:pt idx="1">
                  <c:v>0</c:v>
                </c:pt>
                <c:pt idx="2">
                  <c:v>0</c:v>
                </c:pt>
                <c:pt idx="3">
                  <c:v>1</c:v>
                </c:pt>
                <c:pt idx="4">
                  <c:v>0</c:v>
                </c:pt>
                <c:pt idx="5">
                  <c:v>0</c:v>
                </c:pt>
                <c:pt idx="6">
                  <c:v>0</c:v>
                </c:pt>
              </c:numCache>
            </c:numRef>
          </c:val>
        </c:ser>
        <c:dLbls>
          <c:showLegendKey val="0"/>
          <c:showVal val="0"/>
          <c:showCatName val="0"/>
          <c:showSerName val="0"/>
          <c:showPercent val="0"/>
          <c:showBubbleSize val="0"/>
        </c:dLbls>
        <c:gapWidth val="150"/>
        <c:axId val="191567360"/>
        <c:axId val="191507840"/>
      </c:barChart>
      <c:catAx>
        <c:axId val="191567360"/>
        <c:scaling>
          <c:orientation val="minMax"/>
        </c:scaling>
        <c:delete val="0"/>
        <c:axPos val="b"/>
        <c:majorTickMark val="out"/>
        <c:minorTickMark val="none"/>
        <c:tickLblPos val="nextTo"/>
        <c:crossAx val="191507840"/>
        <c:crosses val="autoZero"/>
        <c:auto val="1"/>
        <c:lblAlgn val="ctr"/>
        <c:lblOffset val="100"/>
        <c:noMultiLvlLbl val="0"/>
      </c:catAx>
      <c:valAx>
        <c:axId val="191507840"/>
        <c:scaling>
          <c:orientation val="minMax"/>
        </c:scaling>
        <c:delete val="0"/>
        <c:axPos val="l"/>
        <c:majorGridlines/>
        <c:numFmt formatCode="General" sourceLinked="1"/>
        <c:majorTickMark val="out"/>
        <c:minorTickMark val="none"/>
        <c:tickLblPos val="nextTo"/>
        <c:crossAx val="191567360"/>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Unica'!$A$124:$A$129</c:f>
              <c:strCache>
                <c:ptCount val="6"/>
                <c:pt idx="0">
                  <c:v>Sin instrucción</c:v>
                </c:pt>
                <c:pt idx="1">
                  <c:v>Primaria</c:v>
                </c:pt>
                <c:pt idx="2">
                  <c:v>Secundaria</c:v>
                </c:pt>
                <c:pt idx="3">
                  <c:v>Bachillerato / Nivel Técnico</c:v>
                </c:pt>
                <c:pt idx="4">
                  <c:v>Superior:Licenciatura/Posgrado</c:v>
                </c:pt>
                <c:pt idx="5">
                  <c:v>No especificado</c:v>
                </c:pt>
              </c:strCache>
            </c:strRef>
          </c:cat>
          <c:val>
            <c:numRef>
              <c:f>'Ventanilla Unica'!$B$124:$B$129</c:f>
              <c:numCache>
                <c:formatCode>General</c:formatCode>
                <c:ptCount val="6"/>
                <c:pt idx="0">
                  <c:v>0</c:v>
                </c:pt>
                <c:pt idx="1">
                  <c:v>0</c:v>
                </c:pt>
                <c:pt idx="2">
                  <c:v>2</c:v>
                </c:pt>
                <c:pt idx="3">
                  <c:v>1</c:v>
                </c:pt>
                <c:pt idx="4">
                  <c:v>0</c:v>
                </c:pt>
                <c:pt idx="5">
                  <c:v>1</c:v>
                </c:pt>
              </c:numCache>
            </c:numRef>
          </c:val>
        </c:ser>
        <c:ser>
          <c:idx val="1"/>
          <c:order val="1"/>
          <c:tx>
            <c:v>Mujeres</c:v>
          </c:tx>
          <c:invertIfNegative val="0"/>
          <c:cat>
            <c:strRef>
              <c:f>'Ventanilla Unica'!$A$124:$A$129</c:f>
              <c:strCache>
                <c:ptCount val="6"/>
                <c:pt idx="0">
                  <c:v>Sin instrucción</c:v>
                </c:pt>
                <c:pt idx="1">
                  <c:v>Primaria</c:v>
                </c:pt>
                <c:pt idx="2">
                  <c:v>Secundaria</c:v>
                </c:pt>
                <c:pt idx="3">
                  <c:v>Bachillerato / Nivel Técnico</c:v>
                </c:pt>
                <c:pt idx="4">
                  <c:v>Superior:Licenciatura/Posgrado</c:v>
                </c:pt>
                <c:pt idx="5">
                  <c:v>No especificado</c:v>
                </c:pt>
              </c:strCache>
            </c:strRef>
          </c:cat>
          <c:val>
            <c:numRef>
              <c:f>'Ventanilla Unica'!$C$124:$C$129</c:f>
              <c:numCache>
                <c:formatCode>General</c:formatCode>
                <c:ptCount val="6"/>
                <c:pt idx="0">
                  <c:v>0</c:v>
                </c:pt>
                <c:pt idx="1">
                  <c:v>11</c:v>
                </c:pt>
                <c:pt idx="2">
                  <c:v>28</c:v>
                </c:pt>
                <c:pt idx="3">
                  <c:v>43</c:v>
                </c:pt>
                <c:pt idx="4">
                  <c:v>19</c:v>
                </c:pt>
                <c:pt idx="5">
                  <c:v>25</c:v>
                </c:pt>
              </c:numCache>
            </c:numRef>
          </c:val>
        </c:ser>
        <c:dLbls>
          <c:showLegendKey val="0"/>
          <c:showVal val="0"/>
          <c:showCatName val="0"/>
          <c:showSerName val="0"/>
          <c:showPercent val="0"/>
          <c:showBubbleSize val="0"/>
        </c:dLbls>
        <c:gapWidth val="150"/>
        <c:axId val="186981376"/>
        <c:axId val="187581568"/>
      </c:barChart>
      <c:catAx>
        <c:axId val="186981376"/>
        <c:scaling>
          <c:orientation val="minMax"/>
        </c:scaling>
        <c:delete val="0"/>
        <c:axPos val="b"/>
        <c:majorTickMark val="out"/>
        <c:minorTickMark val="none"/>
        <c:tickLblPos val="nextTo"/>
        <c:crossAx val="187581568"/>
        <c:crosses val="autoZero"/>
        <c:auto val="1"/>
        <c:lblAlgn val="ctr"/>
        <c:lblOffset val="100"/>
        <c:noMultiLvlLbl val="0"/>
      </c:catAx>
      <c:valAx>
        <c:axId val="187581568"/>
        <c:scaling>
          <c:orientation val="minMax"/>
        </c:scaling>
        <c:delete val="0"/>
        <c:axPos val="l"/>
        <c:majorGridlines/>
        <c:numFmt formatCode="General" sourceLinked="1"/>
        <c:majorTickMark val="out"/>
        <c:minorTickMark val="none"/>
        <c:tickLblPos val="nextTo"/>
        <c:crossAx val="1869813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Unica'!$A$151:$A$158</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'Ventanilla Unica'!$B$151:$B$158</c:f>
              <c:numCache>
                <c:formatCode>General</c:formatCode>
                <c:ptCount val="8"/>
                <c:pt idx="0">
                  <c:v>2</c:v>
                </c:pt>
                <c:pt idx="1">
                  <c:v>1</c:v>
                </c:pt>
                <c:pt idx="2">
                  <c:v>1</c:v>
                </c:pt>
                <c:pt idx="3">
                  <c:v>0</c:v>
                </c:pt>
                <c:pt idx="4">
                  <c:v>0</c:v>
                </c:pt>
                <c:pt idx="5">
                  <c:v>0</c:v>
                </c:pt>
                <c:pt idx="6">
                  <c:v>0</c:v>
                </c:pt>
                <c:pt idx="7">
                  <c:v>0</c:v>
                </c:pt>
              </c:numCache>
            </c:numRef>
          </c:val>
        </c:ser>
        <c:ser>
          <c:idx val="1"/>
          <c:order val="1"/>
          <c:tx>
            <c:v>Mujeres</c:v>
          </c:tx>
          <c:invertIfNegative val="0"/>
          <c:cat>
            <c:strRef>
              <c:f>'Ventanilla Unica'!$A$151:$A$158</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'Ventanilla Unica'!$C$151:$C$158</c:f>
              <c:numCache>
                <c:formatCode>General</c:formatCode>
                <c:ptCount val="8"/>
                <c:pt idx="0">
                  <c:v>57</c:v>
                </c:pt>
                <c:pt idx="1">
                  <c:v>36</c:v>
                </c:pt>
                <c:pt idx="2">
                  <c:v>5</c:v>
                </c:pt>
                <c:pt idx="3">
                  <c:v>5</c:v>
                </c:pt>
                <c:pt idx="4">
                  <c:v>5</c:v>
                </c:pt>
                <c:pt idx="5">
                  <c:v>16</c:v>
                </c:pt>
                <c:pt idx="6">
                  <c:v>0</c:v>
                </c:pt>
                <c:pt idx="7">
                  <c:v>2</c:v>
                </c:pt>
              </c:numCache>
            </c:numRef>
          </c:val>
        </c:ser>
        <c:dLbls>
          <c:showLegendKey val="0"/>
          <c:showVal val="0"/>
          <c:showCatName val="0"/>
          <c:showSerName val="0"/>
          <c:showPercent val="0"/>
          <c:showBubbleSize val="0"/>
        </c:dLbls>
        <c:gapWidth val="150"/>
        <c:axId val="186981888"/>
        <c:axId val="187583296"/>
      </c:barChart>
      <c:catAx>
        <c:axId val="186981888"/>
        <c:scaling>
          <c:orientation val="minMax"/>
        </c:scaling>
        <c:delete val="0"/>
        <c:axPos val="b"/>
        <c:majorTickMark val="out"/>
        <c:minorTickMark val="none"/>
        <c:tickLblPos val="nextTo"/>
        <c:crossAx val="187583296"/>
        <c:crosses val="autoZero"/>
        <c:auto val="1"/>
        <c:lblAlgn val="ctr"/>
        <c:lblOffset val="100"/>
        <c:noMultiLvlLbl val="0"/>
      </c:catAx>
      <c:valAx>
        <c:axId val="187583296"/>
        <c:scaling>
          <c:orientation val="minMax"/>
        </c:scaling>
        <c:delete val="0"/>
        <c:axPos val="l"/>
        <c:majorGridlines/>
        <c:numFmt formatCode="General" sourceLinked="1"/>
        <c:majorTickMark val="out"/>
        <c:minorTickMark val="none"/>
        <c:tickLblPos val="nextTo"/>
        <c:crossAx val="186981888"/>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Unica'!$A$178:$A$189</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'Ventanilla Unica'!$B$178:$B$189</c:f>
              <c:numCache>
                <c:formatCode>General</c:formatCode>
                <c:ptCount val="12"/>
                <c:pt idx="0">
                  <c:v>1</c:v>
                </c:pt>
                <c:pt idx="1">
                  <c:v>0</c:v>
                </c:pt>
                <c:pt idx="2">
                  <c:v>1</c:v>
                </c:pt>
                <c:pt idx="3">
                  <c:v>1</c:v>
                </c:pt>
                <c:pt idx="4">
                  <c:v>0</c:v>
                </c:pt>
                <c:pt idx="5">
                  <c:v>0</c:v>
                </c:pt>
                <c:pt idx="6">
                  <c:v>0</c:v>
                </c:pt>
                <c:pt idx="7">
                  <c:v>0</c:v>
                </c:pt>
                <c:pt idx="8">
                  <c:v>0</c:v>
                </c:pt>
                <c:pt idx="9">
                  <c:v>0</c:v>
                </c:pt>
                <c:pt idx="10">
                  <c:v>0</c:v>
                </c:pt>
                <c:pt idx="11">
                  <c:v>1</c:v>
                </c:pt>
              </c:numCache>
            </c:numRef>
          </c:val>
        </c:ser>
        <c:ser>
          <c:idx val="1"/>
          <c:order val="1"/>
          <c:tx>
            <c:v>Mujeres</c:v>
          </c:tx>
          <c:invertIfNegative val="0"/>
          <c:cat>
            <c:strRef>
              <c:f>'Ventanilla Unica'!$A$178:$A$189</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'Ventanilla Unica'!$C$178:$C$189</c:f>
              <c:numCache>
                <c:formatCode>General</c:formatCode>
                <c:ptCount val="12"/>
                <c:pt idx="0">
                  <c:v>27</c:v>
                </c:pt>
                <c:pt idx="1">
                  <c:v>11</c:v>
                </c:pt>
                <c:pt idx="2">
                  <c:v>24</c:v>
                </c:pt>
                <c:pt idx="3">
                  <c:v>30</c:v>
                </c:pt>
                <c:pt idx="4">
                  <c:v>7</c:v>
                </c:pt>
                <c:pt idx="5">
                  <c:v>3</c:v>
                </c:pt>
                <c:pt idx="6">
                  <c:v>2</c:v>
                </c:pt>
                <c:pt idx="7">
                  <c:v>0</c:v>
                </c:pt>
                <c:pt idx="8">
                  <c:v>1</c:v>
                </c:pt>
                <c:pt idx="9">
                  <c:v>0</c:v>
                </c:pt>
                <c:pt idx="10">
                  <c:v>0</c:v>
                </c:pt>
                <c:pt idx="11">
                  <c:v>21</c:v>
                </c:pt>
              </c:numCache>
            </c:numRef>
          </c:val>
        </c:ser>
        <c:dLbls>
          <c:showLegendKey val="0"/>
          <c:showVal val="0"/>
          <c:showCatName val="0"/>
          <c:showSerName val="0"/>
          <c:showPercent val="0"/>
          <c:showBubbleSize val="0"/>
        </c:dLbls>
        <c:gapWidth val="150"/>
        <c:axId val="187826176"/>
        <c:axId val="187585024"/>
      </c:barChart>
      <c:catAx>
        <c:axId val="187826176"/>
        <c:scaling>
          <c:orientation val="minMax"/>
        </c:scaling>
        <c:delete val="0"/>
        <c:axPos val="b"/>
        <c:majorTickMark val="out"/>
        <c:minorTickMark val="none"/>
        <c:tickLblPos val="nextTo"/>
        <c:crossAx val="187585024"/>
        <c:crosses val="autoZero"/>
        <c:auto val="1"/>
        <c:lblAlgn val="ctr"/>
        <c:lblOffset val="100"/>
        <c:noMultiLvlLbl val="0"/>
      </c:catAx>
      <c:valAx>
        <c:axId val="187585024"/>
        <c:scaling>
          <c:orientation val="minMax"/>
        </c:scaling>
        <c:delete val="0"/>
        <c:axPos val="l"/>
        <c:majorGridlines/>
        <c:numFmt formatCode="General" sourceLinked="1"/>
        <c:majorTickMark val="out"/>
        <c:minorTickMark val="none"/>
        <c:tickLblPos val="nextTo"/>
        <c:crossAx val="187826176"/>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Unica'!$A$210:$A$217</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'Ventanilla Unica'!$B$210:$B$217</c:f>
              <c:numCache>
                <c:formatCode>General</c:formatCode>
                <c:ptCount val="8"/>
                <c:pt idx="0">
                  <c:v>0</c:v>
                </c:pt>
                <c:pt idx="1">
                  <c:v>0</c:v>
                </c:pt>
                <c:pt idx="2">
                  <c:v>0</c:v>
                </c:pt>
                <c:pt idx="3">
                  <c:v>1</c:v>
                </c:pt>
                <c:pt idx="4">
                  <c:v>1</c:v>
                </c:pt>
                <c:pt idx="5">
                  <c:v>2</c:v>
                </c:pt>
                <c:pt idx="6">
                  <c:v>0</c:v>
                </c:pt>
                <c:pt idx="7">
                  <c:v>0</c:v>
                </c:pt>
              </c:numCache>
            </c:numRef>
          </c:val>
        </c:ser>
        <c:ser>
          <c:idx val="1"/>
          <c:order val="1"/>
          <c:tx>
            <c:v>Mujeres</c:v>
          </c:tx>
          <c:invertIfNegative val="0"/>
          <c:cat>
            <c:strRef>
              <c:f>'Ventanilla Unica'!$A$210:$A$217</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'Ventanilla Unica'!$C$210:$C$217</c:f>
              <c:numCache>
                <c:formatCode>General</c:formatCode>
                <c:ptCount val="8"/>
                <c:pt idx="0">
                  <c:v>51</c:v>
                </c:pt>
                <c:pt idx="1">
                  <c:v>6</c:v>
                </c:pt>
                <c:pt idx="2">
                  <c:v>5</c:v>
                </c:pt>
                <c:pt idx="3">
                  <c:v>8</c:v>
                </c:pt>
                <c:pt idx="4">
                  <c:v>21</c:v>
                </c:pt>
                <c:pt idx="5">
                  <c:v>14</c:v>
                </c:pt>
                <c:pt idx="6">
                  <c:v>0</c:v>
                </c:pt>
                <c:pt idx="7">
                  <c:v>21</c:v>
                </c:pt>
              </c:numCache>
            </c:numRef>
          </c:val>
        </c:ser>
        <c:dLbls>
          <c:showLegendKey val="0"/>
          <c:showVal val="0"/>
          <c:showCatName val="0"/>
          <c:showSerName val="0"/>
          <c:showPercent val="0"/>
          <c:showBubbleSize val="0"/>
        </c:dLbls>
        <c:gapWidth val="150"/>
        <c:axId val="187826688"/>
        <c:axId val="187586752"/>
      </c:barChart>
      <c:catAx>
        <c:axId val="187826688"/>
        <c:scaling>
          <c:orientation val="minMax"/>
        </c:scaling>
        <c:delete val="0"/>
        <c:axPos val="b"/>
        <c:majorTickMark val="out"/>
        <c:minorTickMark val="none"/>
        <c:tickLblPos val="nextTo"/>
        <c:crossAx val="187586752"/>
        <c:crosses val="autoZero"/>
        <c:auto val="1"/>
        <c:lblAlgn val="ctr"/>
        <c:lblOffset val="100"/>
        <c:noMultiLvlLbl val="0"/>
      </c:catAx>
      <c:valAx>
        <c:axId val="187586752"/>
        <c:scaling>
          <c:orientation val="minMax"/>
        </c:scaling>
        <c:delete val="0"/>
        <c:axPos val="l"/>
        <c:majorGridlines/>
        <c:numFmt formatCode="General" sourceLinked="1"/>
        <c:majorTickMark val="out"/>
        <c:minorTickMark val="none"/>
        <c:tickLblPos val="nextTo"/>
        <c:crossAx val="187826688"/>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Unica'!$A$238:$A$248</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'Ventanilla Unica'!$B$238:$B$248</c:f>
              <c:numCache>
                <c:formatCode>General</c:formatCode>
                <c:ptCount val="11"/>
                <c:pt idx="0">
                  <c:v>1</c:v>
                </c:pt>
                <c:pt idx="1">
                  <c:v>0</c:v>
                </c:pt>
                <c:pt idx="2">
                  <c:v>0</c:v>
                </c:pt>
                <c:pt idx="3">
                  <c:v>0</c:v>
                </c:pt>
                <c:pt idx="4">
                  <c:v>0</c:v>
                </c:pt>
                <c:pt idx="5">
                  <c:v>0</c:v>
                </c:pt>
                <c:pt idx="6">
                  <c:v>0</c:v>
                </c:pt>
                <c:pt idx="7">
                  <c:v>0</c:v>
                </c:pt>
                <c:pt idx="8">
                  <c:v>0</c:v>
                </c:pt>
                <c:pt idx="9">
                  <c:v>3</c:v>
                </c:pt>
                <c:pt idx="10">
                  <c:v>0</c:v>
                </c:pt>
              </c:numCache>
            </c:numRef>
          </c:val>
        </c:ser>
        <c:ser>
          <c:idx val="1"/>
          <c:order val="1"/>
          <c:tx>
            <c:v>Mujeres</c:v>
          </c:tx>
          <c:invertIfNegative val="0"/>
          <c:cat>
            <c:strRef>
              <c:f>'Ventanilla Unica'!$A$238:$A$248</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'Ventanilla Unica'!$C$238:$C$248</c:f>
              <c:numCache>
                <c:formatCode>General</c:formatCode>
                <c:ptCount val="11"/>
                <c:pt idx="0">
                  <c:v>32</c:v>
                </c:pt>
                <c:pt idx="1">
                  <c:v>3</c:v>
                </c:pt>
                <c:pt idx="2">
                  <c:v>0</c:v>
                </c:pt>
                <c:pt idx="3">
                  <c:v>0</c:v>
                </c:pt>
                <c:pt idx="4">
                  <c:v>0</c:v>
                </c:pt>
                <c:pt idx="5">
                  <c:v>32</c:v>
                </c:pt>
                <c:pt idx="6">
                  <c:v>2</c:v>
                </c:pt>
                <c:pt idx="7">
                  <c:v>0</c:v>
                </c:pt>
                <c:pt idx="8">
                  <c:v>25</c:v>
                </c:pt>
                <c:pt idx="9">
                  <c:v>32</c:v>
                </c:pt>
                <c:pt idx="10">
                  <c:v>0</c:v>
                </c:pt>
              </c:numCache>
            </c:numRef>
          </c:val>
        </c:ser>
        <c:dLbls>
          <c:showLegendKey val="0"/>
          <c:showVal val="0"/>
          <c:showCatName val="0"/>
          <c:showSerName val="0"/>
          <c:showPercent val="0"/>
          <c:showBubbleSize val="0"/>
        </c:dLbls>
        <c:gapWidth val="150"/>
        <c:axId val="162781184"/>
        <c:axId val="187752448"/>
      </c:barChart>
      <c:catAx>
        <c:axId val="162781184"/>
        <c:scaling>
          <c:orientation val="minMax"/>
        </c:scaling>
        <c:delete val="0"/>
        <c:axPos val="b"/>
        <c:majorTickMark val="out"/>
        <c:minorTickMark val="none"/>
        <c:tickLblPos val="nextTo"/>
        <c:crossAx val="187752448"/>
        <c:crosses val="autoZero"/>
        <c:auto val="1"/>
        <c:lblAlgn val="ctr"/>
        <c:lblOffset val="100"/>
        <c:noMultiLvlLbl val="0"/>
      </c:catAx>
      <c:valAx>
        <c:axId val="187752448"/>
        <c:scaling>
          <c:orientation val="minMax"/>
        </c:scaling>
        <c:delete val="0"/>
        <c:axPos val="l"/>
        <c:majorGridlines/>
        <c:numFmt formatCode="General" sourceLinked="1"/>
        <c:majorTickMark val="out"/>
        <c:minorTickMark val="none"/>
        <c:tickLblPos val="nextTo"/>
        <c:crossAx val="162781184"/>
        <c:crosses val="autoZero"/>
        <c:crossBetween val="between"/>
      </c:valAx>
    </c:plotArea>
    <c:legend>
      <c:legendPos val="r"/>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2.jpe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image" Target="../media/image1.png"/><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2.xml"/><Relationship Id="rId13" Type="http://schemas.openxmlformats.org/officeDocument/2006/relationships/chart" Target="../charts/chart27.xml"/><Relationship Id="rId18" Type="http://schemas.openxmlformats.org/officeDocument/2006/relationships/image" Target="../media/image2.jpeg"/><Relationship Id="rId3" Type="http://schemas.openxmlformats.org/officeDocument/2006/relationships/chart" Target="../charts/chart17.xml"/><Relationship Id="rId7" Type="http://schemas.openxmlformats.org/officeDocument/2006/relationships/chart" Target="../charts/chart21.xml"/><Relationship Id="rId12" Type="http://schemas.openxmlformats.org/officeDocument/2006/relationships/chart" Target="../charts/chart26.xml"/><Relationship Id="rId17" Type="http://schemas.openxmlformats.org/officeDocument/2006/relationships/image" Target="../media/image1.png"/><Relationship Id="rId2" Type="http://schemas.openxmlformats.org/officeDocument/2006/relationships/chart" Target="../charts/chart16.xml"/><Relationship Id="rId16" Type="http://schemas.openxmlformats.org/officeDocument/2006/relationships/chart" Target="../charts/chart30.xml"/><Relationship Id="rId1" Type="http://schemas.openxmlformats.org/officeDocument/2006/relationships/chart" Target="../charts/chart15.xml"/><Relationship Id="rId6" Type="http://schemas.openxmlformats.org/officeDocument/2006/relationships/chart" Target="../charts/chart20.xml"/><Relationship Id="rId11" Type="http://schemas.openxmlformats.org/officeDocument/2006/relationships/chart" Target="../charts/chart25.xml"/><Relationship Id="rId5" Type="http://schemas.openxmlformats.org/officeDocument/2006/relationships/chart" Target="../charts/chart19.xml"/><Relationship Id="rId15" Type="http://schemas.openxmlformats.org/officeDocument/2006/relationships/chart" Target="../charts/chart29.xml"/><Relationship Id="rId10" Type="http://schemas.openxmlformats.org/officeDocument/2006/relationships/chart" Target="../charts/chart24.xml"/><Relationship Id="rId4" Type="http://schemas.openxmlformats.org/officeDocument/2006/relationships/chart" Target="../charts/chart18.xml"/><Relationship Id="rId9" Type="http://schemas.openxmlformats.org/officeDocument/2006/relationships/chart" Target="../charts/chart23.xml"/><Relationship Id="rId14" Type="http://schemas.openxmlformats.org/officeDocument/2006/relationships/chart" Target="../charts/chart28.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8.xml"/><Relationship Id="rId13" Type="http://schemas.openxmlformats.org/officeDocument/2006/relationships/chart" Target="../charts/chart43.xml"/><Relationship Id="rId18" Type="http://schemas.openxmlformats.org/officeDocument/2006/relationships/image" Target="../media/image2.jpeg"/><Relationship Id="rId3" Type="http://schemas.openxmlformats.org/officeDocument/2006/relationships/chart" Target="../charts/chart33.xml"/><Relationship Id="rId7" Type="http://schemas.openxmlformats.org/officeDocument/2006/relationships/chart" Target="../charts/chart37.xml"/><Relationship Id="rId12" Type="http://schemas.openxmlformats.org/officeDocument/2006/relationships/chart" Target="../charts/chart42.xml"/><Relationship Id="rId17" Type="http://schemas.openxmlformats.org/officeDocument/2006/relationships/image" Target="../media/image1.png"/><Relationship Id="rId2" Type="http://schemas.openxmlformats.org/officeDocument/2006/relationships/chart" Target="../charts/chart32.xml"/><Relationship Id="rId16" Type="http://schemas.openxmlformats.org/officeDocument/2006/relationships/chart" Target="../charts/chart46.xml"/><Relationship Id="rId1" Type="http://schemas.openxmlformats.org/officeDocument/2006/relationships/chart" Target="../charts/chart31.xml"/><Relationship Id="rId6" Type="http://schemas.openxmlformats.org/officeDocument/2006/relationships/chart" Target="../charts/chart36.xml"/><Relationship Id="rId11" Type="http://schemas.openxmlformats.org/officeDocument/2006/relationships/chart" Target="../charts/chart41.xml"/><Relationship Id="rId5" Type="http://schemas.openxmlformats.org/officeDocument/2006/relationships/chart" Target="../charts/chart35.xml"/><Relationship Id="rId15" Type="http://schemas.openxmlformats.org/officeDocument/2006/relationships/chart" Target="../charts/chart45.xml"/><Relationship Id="rId10" Type="http://schemas.openxmlformats.org/officeDocument/2006/relationships/chart" Target="../charts/chart40.xml"/><Relationship Id="rId4" Type="http://schemas.openxmlformats.org/officeDocument/2006/relationships/chart" Target="../charts/chart34.xml"/><Relationship Id="rId9" Type="http://schemas.openxmlformats.org/officeDocument/2006/relationships/chart" Target="../charts/chart39.xml"/><Relationship Id="rId14"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39</xdr:row>
      <xdr:rowOff>182563</xdr:rowOff>
    </xdr:from>
    <xdr:to>
      <xdr:col>4</xdr:col>
      <xdr:colOff>333375</xdr:colOff>
      <xdr:row>55</xdr:row>
      <xdr:rowOff>30163</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72</xdr:row>
      <xdr:rowOff>9525</xdr:rowOff>
    </xdr:from>
    <xdr:to>
      <xdr:col>4</xdr:col>
      <xdr:colOff>185737</xdr:colOff>
      <xdr:row>85</xdr:row>
      <xdr:rowOff>38100</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104</xdr:row>
      <xdr:rowOff>114299</xdr:rowOff>
    </xdr:from>
    <xdr:to>
      <xdr:col>4</xdr:col>
      <xdr:colOff>361951</xdr:colOff>
      <xdr:row>120</xdr:row>
      <xdr:rowOff>9524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131</xdr:row>
      <xdr:rowOff>9525</xdr:rowOff>
    </xdr:from>
    <xdr:to>
      <xdr:col>4</xdr:col>
      <xdr:colOff>419100</xdr:colOff>
      <xdr:row>146</xdr:row>
      <xdr:rowOff>66675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159</xdr:row>
      <xdr:rowOff>161924</xdr:rowOff>
    </xdr:from>
    <xdr:to>
      <xdr:col>4</xdr:col>
      <xdr:colOff>381000</xdr:colOff>
      <xdr:row>172</xdr:row>
      <xdr:rowOff>142874</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191</xdr:row>
      <xdr:rowOff>104774</xdr:rowOff>
    </xdr:from>
    <xdr:to>
      <xdr:col>4</xdr:col>
      <xdr:colOff>19050</xdr:colOff>
      <xdr:row>205</xdr:row>
      <xdr:rowOff>161925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219</xdr:row>
      <xdr:rowOff>66675</xdr:rowOff>
    </xdr:from>
    <xdr:to>
      <xdr:col>3</xdr:col>
      <xdr:colOff>628650</xdr:colOff>
      <xdr:row>234</xdr:row>
      <xdr:rowOff>66675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250</xdr:row>
      <xdr:rowOff>66674</xdr:rowOff>
    </xdr:from>
    <xdr:to>
      <xdr:col>4</xdr:col>
      <xdr:colOff>295275</xdr:colOff>
      <xdr:row>264</xdr:row>
      <xdr:rowOff>38100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288</xdr:row>
      <xdr:rowOff>95249</xdr:rowOff>
    </xdr:from>
    <xdr:to>
      <xdr:col>4</xdr:col>
      <xdr:colOff>57150</xdr:colOff>
      <xdr:row>298</xdr:row>
      <xdr:rowOff>9525</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316</xdr:row>
      <xdr:rowOff>123826</xdr:rowOff>
    </xdr:from>
    <xdr:to>
      <xdr:col>4</xdr:col>
      <xdr:colOff>361950</xdr:colOff>
      <xdr:row>333</xdr:row>
      <xdr:rowOff>133351</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350</xdr:row>
      <xdr:rowOff>95250</xdr:rowOff>
    </xdr:from>
    <xdr:to>
      <xdr:col>4</xdr:col>
      <xdr:colOff>581025</xdr:colOff>
      <xdr:row>367</xdr:row>
      <xdr:rowOff>85725</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384</xdr:row>
      <xdr:rowOff>57151</xdr:rowOff>
    </xdr:from>
    <xdr:to>
      <xdr:col>4</xdr:col>
      <xdr:colOff>266699</xdr:colOff>
      <xdr:row>402</xdr:row>
      <xdr:rowOff>152401</xdr:rowOff>
    </xdr:to>
    <xdr:graphicFrame macro="">
      <xdr:nvGraphicFramePr>
        <xdr:cNvPr id="18"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411</xdr:row>
      <xdr:rowOff>28575</xdr:rowOff>
    </xdr:from>
    <xdr:to>
      <xdr:col>4</xdr:col>
      <xdr:colOff>133350</xdr:colOff>
      <xdr:row>424</xdr:row>
      <xdr:rowOff>152400</xdr:rowOff>
    </xdr:to>
    <xdr:graphicFrame macro="">
      <xdr:nvGraphicFramePr>
        <xdr:cNvPr id="19" name="1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27" name="10 Imagen" descr="jalgota"/>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4460875" y="7937"/>
          <a:ext cx="669290" cy="494665"/>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28" name="Picture 8" descr="Descripción: ijmlogogranformato"/>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158750" y="31750"/>
          <a:ext cx="990600" cy="3413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47</xdr:row>
      <xdr:rowOff>182563</xdr:rowOff>
    </xdr:from>
    <xdr:to>
      <xdr:col>4</xdr:col>
      <xdr:colOff>333375</xdr:colOff>
      <xdr:row>63</xdr:row>
      <xdr:rowOff>30163</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80</xdr:row>
      <xdr:rowOff>9525</xdr:rowOff>
    </xdr:from>
    <xdr:to>
      <xdr:col>4</xdr:col>
      <xdr:colOff>185737</xdr:colOff>
      <xdr:row>93</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112</xdr:row>
      <xdr:rowOff>114299</xdr:rowOff>
    </xdr:from>
    <xdr:to>
      <xdr:col>4</xdr:col>
      <xdr:colOff>361951</xdr:colOff>
      <xdr:row>128</xdr:row>
      <xdr:rowOff>9524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139</xdr:row>
      <xdr:rowOff>9525</xdr:rowOff>
    </xdr:from>
    <xdr:to>
      <xdr:col>4</xdr:col>
      <xdr:colOff>419100</xdr:colOff>
      <xdr:row>154</xdr:row>
      <xdr:rowOff>66675</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167</xdr:row>
      <xdr:rowOff>161924</xdr:rowOff>
    </xdr:from>
    <xdr:to>
      <xdr:col>4</xdr:col>
      <xdr:colOff>381000</xdr:colOff>
      <xdr:row>180</xdr:row>
      <xdr:rowOff>142874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199</xdr:row>
      <xdr:rowOff>104774</xdr:rowOff>
    </xdr:from>
    <xdr:to>
      <xdr:col>4</xdr:col>
      <xdr:colOff>19050</xdr:colOff>
      <xdr:row>213</xdr:row>
      <xdr:rowOff>161925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227</xdr:row>
      <xdr:rowOff>66675</xdr:rowOff>
    </xdr:from>
    <xdr:to>
      <xdr:col>3</xdr:col>
      <xdr:colOff>628650</xdr:colOff>
      <xdr:row>242</xdr:row>
      <xdr:rowOff>66675</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258</xdr:row>
      <xdr:rowOff>66674</xdr:rowOff>
    </xdr:from>
    <xdr:to>
      <xdr:col>4</xdr:col>
      <xdr:colOff>295275</xdr:colOff>
      <xdr:row>272</xdr:row>
      <xdr:rowOff>38100</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296</xdr:row>
      <xdr:rowOff>95249</xdr:rowOff>
    </xdr:from>
    <xdr:to>
      <xdr:col>4</xdr:col>
      <xdr:colOff>57150</xdr:colOff>
      <xdr:row>306</xdr:row>
      <xdr:rowOff>9525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324</xdr:row>
      <xdr:rowOff>123826</xdr:rowOff>
    </xdr:from>
    <xdr:to>
      <xdr:col>4</xdr:col>
      <xdr:colOff>361950</xdr:colOff>
      <xdr:row>341</xdr:row>
      <xdr:rowOff>133351</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358</xdr:row>
      <xdr:rowOff>95250</xdr:rowOff>
    </xdr:from>
    <xdr:to>
      <xdr:col>4</xdr:col>
      <xdr:colOff>581025</xdr:colOff>
      <xdr:row>375</xdr:row>
      <xdr:rowOff>85725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392</xdr:row>
      <xdr:rowOff>57151</xdr:rowOff>
    </xdr:from>
    <xdr:to>
      <xdr:col>4</xdr:col>
      <xdr:colOff>266699</xdr:colOff>
      <xdr:row>410</xdr:row>
      <xdr:rowOff>152401</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421</xdr:row>
      <xdr:rowOff>28575</xdr:rowOff>
    </xdr:from>
    <xdr:to>
      <xdr:col>4</xdr:col>
      <xdr:colOff>133350</xdr:colOff>
      <xdr:row>434</xdr:row>
      <xdr:rowOff>152400</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271462</xdr:colOff>
      <xdr:row>444</xdr:row>
      <xdr:rowOff>104775</xdr:rowOff>
    </xdr:from>
    <xdr:to>
      <xdr:col>4</xdr:col>
      <xdr:colOff>266700</xdr:colOff>
      <xdr:row>456</xdr:row>
      <xdr:rowOff>66675</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528637</xdr:colOff>
      <xdr:row>471</xdr:row>
      <xdr:rowOff>66675</xdr:rowOff>
    </xdr:from>
    <xdr:to>
      <xdr:col>4</xdr:col>
      <xdr:colOff>314325</xdr:colOff>
      <xdr:row>486</xdr:row>
      <xdr:rowOff>133350</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18" name="10 Imagen" descr="jalgota"/>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4456112" y="7937"/>
          <a:ext cx="666115" cy="504190"/>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19" name="Picture 8" descr="Descripción: ijmlogogranformato"/>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58750" y="31750"/>
          <a:ext cx="990600" cy="347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47</xdr:row>
      <xdr:rowOff>182563</xdr:rowOff>
    </xdr:from>
    <xdr:to>
      <xdr:col>4</xdr:col>
      <xdr:colOff>333375</xdr:colOff>
      <xdr:row>63</xdr:row>
      <xdr:rowOff>30163</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80</xdr:row>
      <xdr:rowOff>9525</xdr:rowOff>
    </xdr:from>
    <xdr:to>
      <xdr:col>4</xdr:col>
      <xdr:colOff>185737</xdr:colOff>
      <xdr:row>93</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112</xdr:row>
      <xdr:rowOff>114299</xdr:rowOff>
    </xdr:from>
    <xdr:to>
      <xdr:col>4</xdr:col>
      <xdr:colOff>361951</xdr:colOff>
      <xdr:row>128</xdr:row>
      <xdr:rowOff>9524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139</xdr:row>
      <xdr:rowOff>9525</xdr:rowOff>
    </xdr:from>
    <xdr:to>
      <xdr:col>4</xdr:col>
      <xdr:colOff>419100</xdr:colOff>
      <xdr:row>154</xdr:row>
      <xdr:rowOff>66675</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167</xdr:row>
      <xdr:rowOff>161924</xdr:rowOff>
    </xdr:from>
    <xdr:to>
      <xdr:col>4</xdr:col>
      <xdr:colOff>381000</xdr:colOff>
      <xdr:row>180</xdr:row>
      <xdr:rowOff>142874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199</xdr:row>
      <xdr:rowOff>104774</xdr:rowOff>
    </xdr:from>
    <xdr:to>
      <xdr:col>4</xdr:col>
      <xdr:colOff>19050</xdr:colOff>
      <xdr:row>213</xdr:row>
      <xdr:rowOff>161925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227</xdr:row>
      <xdr:rowOff>66675</xdr:rowOff>
    </xdr:from>
    <xdr:to>
      <xdr:col>3</xdr:col>
      <xdr:colOff>628650</xdr:colOff>
      <xdr:row>242</xdr:row>
      <xdr:rowOff>66675</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258</xdr:row>
      <xdr:rowOff>66674</xdr:rowOff>
    </xdr:from>
    <xdr:to>
      <xdr:col>4</xdr:col>
      <xdr:colOff>295275</xdr:colOff>
      <xdr:row>272</xdr:row>
      <xdr:rowOff>38100</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296</xdr:row>
      <xdr:rowOff>95249</xdr:rowOff>
    </xdr:from>
    <xdr:to>
      <xdr:col>4</xdr:col>
      <xdr:colOff>57150</xdr:colOff>
      <xdr:row>306</xdr:row>
      <xdr:rowOff>9525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324</xdr:row>
      <xdr:rowOff>123826</xdr:rowOff>
    </xdr:from>
    <xdr:to>
      <xdr:col>4</xdr:col>
      <xdr:colOff>361950</xdr:colOff>
      <xdr:row>341</xdr:row>
      <xdr:rowOff>133351</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358</xdr:row>
      <xdr:rowOff>95250</xdr:rowOff>
    </xdr:from>
    <xdr:to>
      <xdr:col>4</xdr:col>
      <xdr:colOff>581025</xdr:colOff>
      <xdr:row>375</xdr:row>
      <xdr:rowOff>85725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392</xdr:row>
      <xdr:rowOff>57151</xdr:rowOff>
    </xdr:from>
    <xdr:to>
      <xdr:col>4</xdr:col>
      <xdr:colOff>266699</xdr:colOff>
      <xdr:row>410</xdr:row>
      <xdr:rowOff>152401</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421</xdr:row>
      <xdr:rowOff>28575</xdr:rowOff>
    </xdr:from>
    <xdr:to>
      <xdr:col>4</xdr:col>
      <xdr:colOff>133350</xdr:colOff>
      <xdr:row>434</xdr:row>
      <xdr:rowOff>152400</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271462</xdr:colOff>
      <xdr:row>444</xdr:row>
      <xdr:rowOff>104775</xdr:rowOff>
    </xdr:from>
    <xdr:to>
      <xdr:col>4</xdr:col>
      <xdr:colOff>266700</xdr:colOff>
      <xdr:row>456</xdr:row>
      <xdr:rowOff>66675</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528637</xdr:colOff>
      <xdr:row>471</xdr:row>
      <xdr:rowOff>66675</xdr:rowOff>
    </xdr:from>
    <xdr:to>
      <xdr:col>4</xdr:col>
      <xdr:colOff>314325</xdr:colOff>
      <xdr:row>486</xdr:row>
      <xdr:rowOff>133350</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18" name="10 Imagen" descr="jalgota"/>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4456112" y="7937"/>
          <a:ext cx="666115" cy="504190"/>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19" name="Picture 8" descr="Descripción: ijmlogogranformato"/>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58750" y="31750"/>
          <a:ext cx="990600" cy="347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4"/>
  <sheetViews>
    <sheetView tabSelected="1" zoomScale="120" zoomScaleNormal="120" workbookViewId="0">
      <selection activeCell="A371" sqref="A371"/>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3" t="s">
        <v>178</v>
      </c>
      <c r="B4" s="103"/>
      <c r="C4" s="103"/>
      <c r="D4" s="103"/>
      <c r="E4" s="103"/>
    </row>
    <row r="5" spans="1:13" ht="40.5" customHeight="1" x14ac:dyDescent="0.25">
      <c r="A5" s="104" t="s">
        <v>179</v>
      </c>
      <c r="B5" s="104"/>
      <c r="C5" s="104"/>
      <c r="D5" s="104"/>
      <c r="E5" s="104"/>
    </row>
    <row r="6" spans="1:13" ht="15.75" x14ac:dyDescent="0.25">
      <c r="A6" s="99" t="s">
        <v>0</v>
      </c>
      <c r="B6" s="99"/>
      <c r="C6" s="99"/>
      <c r="D6" s="99"/>
      <c r="E6" s="99"/>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0</v>
      </c>
      <c r="D9" s="8">
        <f>SUM(B9:C9)</f>
        <v>0</v>
      </c>
      <c r="E9" s="9">
        <f>(D9/D$15)*100</f>
        <v>0</v>
      </c>
      <c r="G9" s="10"/>
    </row>
    <row r="10" spans="1:13" ht="15" x14ac:dyDescent="0.25">
      <c r="A10" s="11" t="s">
        <v>7</v>
      </c>
      <c r="B10" s="12">
        <v>0</v>
      </c>
      <c r="C10" s="12">
        <v>0</v>
      </c>
      <c r="D10" s="12">
        <f>SUM(B10:C10)</f>
        <v>0</v>
      </c>
      <c r="E10" s="13">
        <f t="shared" ref="E10:E14" si="0">(D10/D$15)*100</f>
        <v>0</v>
      </c>
      <c r="G10" s="10"/>
    </row>
    <row r="11" spans="1:13" ht="15" x14ac:dyDescent="0.25">
      <c r="A11" s="6" t="s">
        <v>8</v>
      </c>
      <c r="B11" s="8">
        <v>0</v>
      </c>
      <c r="C11" s="8">
        <v>0</v>
      </c>
      <c r="D11" s="14">
        <f>SUM(B11:C11)</f>
        <v>0</v>
      </c>
      <c r="E11" s="9">
        <f t="shared" si="0"/>
        <v>0</v>
      </c>
      <c r="G11" s="10"/>
      <c r="L11" s="15"/>
      <c r="M11" s="10"/>
    </row>
    <row r="12" spans="1:13" ht="15" x14ac:dyDescent="0.25">
      <c r="A12" s="11" t="s">
        <v>9</v>
      </c>
      <c r="B12" s="12">
        <v>0</v>
      </c>
      <c r="C12" s="12">
        <v>0</v>
      </c>
      <c r="D12" s="12">
        <f t="shared" ref="D12:D14" si="1">SUM(B12:C12)</f>
        <v>0</v>
      </c>
      <c r="E12" s="13">
        <f t="shared" si="0"/>
        <v>0</v>
      </c>
      <c r="G12" s="10"/>
      <c r="L12" s="15"/>
      <c r="M12" s="10"/>
    </row>
    <row r="13" spans="1:13" ht="15" x14ac:dyDescent="0.25">
      <c r="A13" s="6" t="s">
        <v>10</v>
      </c>
      <c r="B13" s="8">
        <v>0</v>
      </c>
      <c r="C13" s="8">
        <v>0</v>
      </c>
      <c r="D13" s="14">
        <f t="shared" si="1"/>
        <v>0</v>
      </c>
      <c r="E13" s="9">
        <f t="shared" si="0"/>
        <v>0</v>
      </c>
      <c r="L13" s="15"/>
      <c r="M13" s="10"/>
    </row>
    <row r="14" spans="1:13" ht="15.75" thickBot="1" x14ac:dyDescent="0.3">
      <c r="A14" s="11" t="s">
        <v>11</v>
      </c>
      <c r="B14" s="12">
        <v>4</v>
      </c>
      <c r="C14" s="12">
        <v>126</v>
      </c>
      <c r="D14" s="12">
        <f t="shared" si="1"/>
        <v>130</v>
      </c>
      <c r="E14" s="13">
        <f t="shared" si="0"/>
        <v>100</v>
      </c>
      <c r="L14" s="15"/>
      <c r="M14" s="10"/>
    </row>
    <row r="15" spans="1:13" ht="15.75" thickBot="1" x14ac:dyDescent="0.3">
      <c r="A15" s="3" t="s">
        <v>4</v>
      </c>
      <c r="B15" s="4">
        <f>SUM(B9:B14)</f>
        <v>4</v>
      </c>
      <c r="C15" s="4">
        <f>SUM(C9:C14)</f>
        <v>126</v>
      </c>
      <c r="D15" s="4">
        <f>SUM(D9:D14)</f>
        <v>130</v>
      </c>
      <c r="E15" s="16">
        <f>SUM(E9:E14)</f>
        <v>100</v>
      </c>
      <c r="L15" s="15"/>
      <c r="M15" s="10"/>
    </row>
    <row r="16" spans="1:13" ht="15" x14ac:dyDescent="0.25">
      <c r="A16" s="105" t="s">
        <v>12</v>
      </c>
      <c r="B16" s="105"/>
      <c r="C16" s="105"/>
      <c r="D16" s="105"/>
      <c r="E16" s="105"/>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4" t="s">
        <v>13</v>
      </c>
      <c r="B33" s="94"/>
      <c r="C33" s="94"/>
      <c r="D33" s="94"/>
      <c r="E33" s="94"/>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170</v>
      </c>
      <c r="B36" s="12">
        <v>2</v>
      </c>
      <c r="C36" s="12">
        <v>70</v>
      </c>
      <c r="D36" s="12">
        <f>SUM(B36:C36)</f>
        <v>72</v>
      </c>
      <c r="E36" s="18">
        <f>(D36/D$39)*100</f>
        <v>55.384615384615387</v>
      </c>
      <c r="L36" s="15"/>
      <c r="M36" s="10"/>
    </row>
    <row r="37" spans="1:14" ht="15" x14ac:dyDescent="0.25">
      <c r="A37" s="19" t="s">
        <v>171</v>
      </c>
      <c r="B37" s="8">
        <v>2</v>
      </c>
      <c r="C37" s="8">
        <v>56</v>
      </c>
      <c r="D37" s="8">
        <f>SUM(B37:C37)</f>
        <v>58</v>
      </c>
      <c r="E37" s="20">
        <f>(D37/D$39)*100</f>
        <v>44.61538461538462</v>
      </c>
    </row>
    <row r="38" spans="1:14" ht="15.75" thickBot="1" x14ac:dyDescent="0.3">
      <c r="A38" s="17" t="s">
        <v>172</v>
      </c>
      <c r="B38" s="12">
        <v>0</v>
      </c>
      <c r="C38" s="12">
        <v>0</v>
      </c>
      <c r="D38" s="12">
        <f>SUM(B38:C38)</f>
        <v>0</v>
      </c>
      <c r="E38" s="18">
        <f>(D38/D$39)*100</f>
        <v>0</v>
      </c>
    </row>
    <row r="39" spans="1:14" ht="15.75" thickBot="1" x14ac:dyDescent="0.3">
      <c r="A39" s="3" t="s">
        <v>4</v>
      </c>
      <c r="B39" s="4">
        <f>SUM(B36:B38)</f>
        <v>4</v>
      </c>
      <c r="C39" s="4">
        <f>SUM(C36:C38)</f>
        <v>126</v>
      </c>
      <c r="D39" s="4">
        <f>SUM(D36:D38)</f>
        <v>130</v>
      </c>
      <c r="E39" s="16">
        <f>SUM(E36:E38)</f>
        <v>100</v>
      </c>
    </row>
    <row r="40" spans="1:14" ht="15" x14ac:dyDescent="0.25">
      <c r="A40" s="22"/>
      <c r="B40" s="23" t="s">
        <v>26</v>
      </c>
      <c r="C40" s="22"/>
      <c r="D40" s="22"/>
      <c r="E40" s="22"/>
      <c r="N40" s="24"/>
    </row>
    <row r="41" spans="1:14" ht="15" x14ac:dyDescent="0.25">
      <c r="A41" s="22"/>
      <c r="B41" s="23"/>
      <c r="C41" s="22"/>
      <c r="D41" s="22"/>
      <c r="E41" s="22"/>
      <c r="N41" s="24"/>
    </row>
    <row r="42" spans="1:14" ht="15" x14ac:dyDescent="0.25">
      <c r="A42" s="22"/>
      <c r="B42" s="23"/>
      <c r="C42" s="22"/>
      <c r="D42" s="22"/>
      <c r="E42" s="22"/>
      <c r="N42" s="24"/>
    </row>
    <row r="43" spans="1:14" ht="15" x14ac:dyDescent="0.25">
      <c r="A43" s="22"/>
      <c r="B43" s="23"/>
      <c r="C43" s="22"/>
      <c r="D43" s="22"/>
      <c r="E43" s="22"/>
      <c r="N43" s="24"/>
    </row>
    <row r="44" spans="1:14" ht="15" x14ac:dyDescent="0.25">
      <c r="A44" s="22"/>
      <c r="B44" s="23"/>
      <c r="C44" s="22"/>
      <c r="D44" s="22"/>
      <c r="E44" s="22"/>
      <c r="N44" s="24"/>
    </row>
    <row r="45" spans="1:14" ht="15" x14ac:dyDescent="0.25">
      <c r="A45" s="22"/>
      <c r="B45" s="23"/>
      <c r="C45" s="22"/>
      <c r="D45" s="22"/>
      <c r="E45" s="22"/>
      <c r="N45" s="24"/>
    </row>
    <row r="46" spans="1:14" ht="15" x14ac:dyDescent="0.25">
      <c r="A46" s="22"/>
      <c r="B46" s="23"/>
      <c r="C46" s="22"/>
      <c r="D46" s="22"/>
      <c r="E46" s="22"/>
      <c r="N46" s="24"/>
    </row>
    <row r="47" spans="1:14" ht="15" x14ac:dyDescent="0.25">
      <c r="A47" s="22"/>
      <c r="B47" s="23"/>
      <c r="C47" s="22"/>
      <c r="D47" s="22"/>
      <c r="E47" s="22"/>
      <c r="N47" s="24"/>
    </row>
    <row r="48" spans="1:14" ht="15" x14ac:dyDescent="0.25">
      <c r="A48" s="22"/>
      <c r="B48" s="23"/>
      <c r="C48" s="22"/>
      <c r="D48" s="22"/>
      <c r="E48" s="22"/>
      <c r="N48" s="24"/>
    </row>
    <row r="49" spans="1:14" ht="12.75" customHeight="1" x14ac:dyDescent="0.25">
      <c r="A49" s="22"/>
      <c r="B49" s="23"/>
      <c r="C49" s="22"/>
      <c r="D49" s="22"/>
      <c r="E49" s="22"/>
      <c r="N49" s="24"/>
    </row>
    <row r="50" spans="1:14" ht="12.75" customHeight="1" x14ac:dyDescent="0.25">
      <c r="A50" s="22"/>
      <c r="B50" s="23"/>
      <c r="C50" s="22"/>
      <c r="D50" s="22"/>
      <c r="E50" s="22"/>
      <c r="N50" s="24"/>
    </row>
    <row r="51" spans="1:14" ht="12.75" customHeight="1" x14ac:dyDescent="0.25">
      <c r="A51" s="22"/>
      <c r="B51" s="23"/>
      <c r="C51" s="22"/>
      <c r="D51" s="22"/>
      <c r="E51" s="22"/>
      <c r="N51" s="24"/>
    </row>
    <row r="52" spans="1:14" ht="12.75" customHeight="1" x14ac:dyDescent="0.25">
      <c r="A52" s="22"/>
      <c r="B52" s="23"/>
      <c r="C52" s="22"/>
      <c r="D52" s="22"/>
      <c r="E52" s="22"/>
      <c r="N52" s="24"/>
    </row>
    <row r="53" spans="1:14" ht="12.75" customHeight="1" x14ac:dyDescent="0.25">
      <c r="A53" s="22"/>
      <c r="B53" s="23"/>
      <c r="C53" s="22"/>
      <c r="D53" s="22"/>
      <c r="E53" s="22"/>
      <c r="N53" s="24"/>
    </row>
    <row r="54" spans="1:14" ht="12.75" customHeight="1" x14ac:dyDescent="0.25">
      <c r="A54" s="22"/>
      <c r="B54" s="23"/>
      <c r="C54" s="22"/>
      <c r="D54" s="22"/>
      <c r="E54" s="22"/>
      <c r="N54" s="24"/>
    </row>
    <row r="55" spans="1:14" ht="12.75" customHeight="1" x14ac:dyDescent="0.25">
      <c r="A55" s="22"/>
      <c r="B55" s="23"/>
      <c r="C55" s="22"/>
      <c r="D55" s="22"/>
      <c r="E55" s="22"/>
      <c r="N55" s="24"/>
    </row>
    <row r="56" spans="1:14" ht="12.75" customHeight="1" x14ac:dyDescent="0.25">
      <c r="A56" s="22"/>
      <c r="B56" s="23"/>
      <c r="C56" s="22"/>
      <c r="D56" s="22"/>
      <c r="E56" s="22"/>
      <c r="N56" s="24"/>
    </row>
    <row r="57" spans="1:14" ht="31.5" customHeight="1" x14ac:dyDescent="0.25">
      <c r="A57" s="94" t="s">
        <v>27</v>
      </c>
      <c r="B57" s="94"/>
      <c r="C57" s="94"/>
      <c r="D57" s="94"/>
      <c r="E57" s="94"/>
      <c r="N57" s="24"/>
    </row>
    <row r="58" spans="1:14" ht="15.75" thickBot="1" x14ac:dyDescent="0.3">
      <c r="A58" s="22"/>
      <c r="B58" s="23"/>
      <c r="C58" s="22"/>
      <c r="D58" s="22"/>
      <c r="E58" s="22"/>
      <c r="N58" s="24"/>
    </row>
    <row r="59" spans="1:14" ht="15.75" thickBot="1" x14ac:dyDescent="0.3">
      <c r="A59" s="3" t="s">
        <v>28</v>
      </c>
      <c r="B59" s="4" t="s">
        <v>2</v>
      </c>
      <c r="C59" s="4" t="s">
        <v>3</v>
      </c>
      <c r="D59" s="4" t="s">
        <v>4</v>
      </c>
      <c r="E59" s="5" t="s">
        <v>5</v>
      </c>
      <c r="L59" s="10"/>
      <c r="N59" s="24"/>
    </row>
    <row r="60" spans="1:14" ht="15" x14ac:dyDescent="0.25">
      <c r="A60" s="19" t="s">
        <v>29</v>
      </c>
      <c r="B60" s="8">
        <v>4</v>
      </c>
      <c r="C60" s="8">
        <v>97</v>
      </c>
      <c r="D60" s="8">
        <f>SUM(B60:C60)</f>
        <v>101</v>
      </c>
      <c r="E60" s="20">
        <f>(D60/D$39)*100</f>
        <v>77.692307692307693</v>
      </c>
      <c r="L60" s="10"/>
      <c r="N60" s="24"/>
    </row>
    <row r="61" spans="1:14" ht="15" x14ac:dyDescent="0.25">
      <c r="A61" s="17" t="s">
        <v>30</v>
      </c>
      <c r="B61" s="12">
        <v>0</v>
      </c>
      <c r="C61" s="12">
        <v>0</v>
      </c>
      <c r="D61" s="12">
        <f>SUM(B61:C61)</f>
        <v>0</v>
      </c>
      <c r="E61" s="18">
        <f t="shared" ref="E61:E69" si="2">(D61/D$39)*100</f>
        <v>0</v>
      </c>
      <c r="L61" s="10"/>
      <c r="N61" s="24"/>
    </row>
    <row r="62" spans="1:14" ht="15" x14ac:dyDescent="0.25">
      <c r="A62" s="21" t="s">
        <v>31</v>
      </c>
      <c r="B62" s="8">
        <v>0</v>
      </c>
      <c r="C62" s="8">
        <v>20</v>
      </c>
      <c r="D62" s="14">
        <f t="shared" ref="D62:D69" si="3">SUM(B62:C62)</f>
        <v>20</v>
      </c>
      <c r="E62" s="20">
        <f t="shared" si="2"/>
        <v>15.384615384615385</v>
      </c>
      <c r="L62" s="10"/>
      <c r="N62" s="24"/>
    </row>
    <row r="63" spans="1:14" ht="15" x14ac:dyDescent="0.25">
      <c r="A63" s="17" t="s">
        <v>32</v>
      </c>
      <c r="B63" s="12">
        <v>0</v>
      </c>
      <c r="C63" s="12">
        <v>1</v>
      </c>
      <c r="D63" s="12">
        <f t="shared" si="3"/>
        <v>1</v>
      </c>
      <c r="E63" s="18">
        <f t="shared" si="2"/>
        <v>0.76923076923076927</v>
      </c>
      <c r="L63" s="10"/>
      <c r="N63" s="24"/>
    </row>
    <row r="64" spans="1:14" ht="15" x14ac:dyDescent="0.25">
      <c r="A64" s="21" t="s">
        <v>33</v>
      </c>
      <c r="B64" s="14">
        <v>0</v>
      </c>
      <c r="C64" s="14">
        <v>0</v>
      </c>
      <c r="D64" s="14">
        <f t="shared" si="3"/>
        <v>0</v>
      </c>
      <c r="E64" s="20">
        <f t="shared" si="2"/>
        <v>0</v>
      </c>
      <c r="L64" s="10"/>
      <c r="N64" s="24"/>
    </row>
    <row r="65" spans="1:14" ht="15" x14ac:dyDescent="0.25">
      <c r="A65" s="17" t="s">
        <v>34</v>
      </c>
      <c r="B65" s="12">
        <v>0</v>
      </c>
      <c r="C65" s="12">
        <v>0</v>
      </c>
      <c r="D65" s="12">
        <f t="shared" si="3"/>
        <v>0</v>
      </c>
      <c r="E65" s="18">
        <f t="shared" si="2"/>
        <v>0</v>
      </c>
      <c r="L65" s="10"/>
      <c r="N65" s="24"/>
    </row>
    <row r="66" spans="1:14" ht="15" x14ac:dyDescent="0.25">
      <c r="A66" s="21" t="s">
        <v>35</v>
      </c>
      <c r="B66" s="14">
        <v>0</v>
      </c>
      <c r="C66" s="14">
        <v>0</v>
      </c>
      <c r="D66" s="14">
        <f t="shared" si="3"/>
        <v>0</v>
      </c>
      <c r="E66" s="20">
        <f t="shared" si="2"/>
        <v>0</v>
      </c>
      <c r="L66" s="10"/>
    </row>
    <row r="67" spans="1:14" ht="15" x14ac:dyDescent="0.25">
      <c r="A67" s="17" t="s">
        <v>36</v>
      </c>
      <c r="B67" s="12">
        <v>0</v>
      </c>
      <c r="C67" s="12">
        <v>2</v>
      </c>
      <c r="D67" s="12">
        <f>SUM(B67:C67)</f>
        <v>2</v>
      </c>
      <c r="E67" s="18">
        <f t="shared" si="2"/>
        <v>1.5384615384615385</v>
      </c>
      <c r="L67" s="10"/>
    </row>
    <row r="68" spans="1:14" ht="15" x14ac:dyDescent="0.25">
      <c r="A68" s="21" t="s">
        <v>37</v>
      </c>
      <c r="B68" s="14">
        <v>0</v>
      </c>
      <c r="C68" s="14">
        <v>6</v>
      </c>
      <c r="D68" s="14">
        <f t="shared" si="3"/>
        <v>6</v>
      </c>
      <c r="E68" s="20">
        <f t="shared" si="2"/>
        <v>4.6153846153846159</v>
      </c>
      <c r="F68" s="10"/>
      <c r="G68" s="10"/>
      <c r="L68" s="10"/>
    </row>
    <row r="69" spans="1:14" ht="15.75" thickBot="1" x14ac:dyDescent="0.3">
      <c r="A69" s="17" t="s">
        <v>25</v>
      </c>
      <c r="B69" s="12">
        <v>0</v>
      </c>
      <c r="C69" s="12">
        <v>0</v>
      </c>
      <c r="D69" s="12">
        <f t="shared" si="3"/>
        <v>0</v>
      </c>
      <c r="E69" s="18">
        <f t="shared" si="2"/>
        <v>0</v>
      </c>
      <c r="F69" s="25"/>
      <c r="G69" s="25"/>
      <c r="H69" s="26"/>
      <c r="L69" s="10"/>
    </row>
    <row r="70" spans="1:14" ht="15.75" thickBot="1" x14ac:dyDescent="0.3">
      <c r="A70" s="3" t="s">
        <v>4</v>
      </c>
      <c r="B70" s="4">
        <f>SUM(B60:B69)</f>
        <v>4</v>
      </c>
      <c r="C70" s="4">
        <f>SUM(C60:C69)</f>
        <v>126</v>
      </c>
      <c r="D70" s="4">
        <f>SUM(D60:D69)</f>
        <v>130</v>
      </c>
      <c r="E70" s="16">
        <f>SUM(E60:E69)</f>
        <v>100</v>
      </c>
      <c r="F70" s="25"/>
      <c r="G70" s="25"/>
      <c r="H70" s="26"/>
    </row>
    <row r="71" spans="1:14" ht="15" x14ac:dyDescent="0.25">
      <c r="A71" s="106" t="s">
        <v>38</v>
      </c>
      <c r="B71" s="106"/>
      <c r="C71" s="106"/>
      <c r="D71" s="106"/>
      <c r="E71" s="106"/>
      <c r="F71" s="25"/>
      <c r="G71" s="25"/>
      <c r="H71" s="26"/>
    </row>
    <row r="72" spans="1:14" ht="15" x14ac:dyDescent="0.25">
      <c r="A72" s="27"/>
      <c r="B72" s="27"/>
      <c r="C72" s="27"/>
      <c r="D72" s="27"/>
      <c r="E72" s="27"/>
      <c r="F72" s="25"/>
      <c r="G72" s="25"/>
      <c r="H72" s="26"/>
    </row>
    <row r="73" spans="1:14" ht="15" x14ac:dyDescent="0.25">
      <c r="A73" s="27"/>
      <c r="B73" s="27"/>
      <c r="C73" s="27"/>
      <c r="D73" s="27"/>
      <c r="E73" s="27"/>
      <c r="F73" s="25"/>
      <c r="G73" s="25"/>
      <c r="H73" s="26"/>
    </row>
    <row r="74" spans="1:14" ht="15" x14ac:dyDescent="0.25">
      <c r="A74" s="27"/>
      <c r="B74" s="27"/>
      <c r="C74" s="27"/>
      <c r="D74" s="27"/>
      <c r="E74" s="27"/>
      <c r="F74" s="25"/>
      <c r="G74" s="25"/>
      <c r="H74" s="26"/>
    </row>
    <row r="75" spans="1:14" ht="15" x14ac:dyDescent="0.25">
      <c r="A75" s="27"/>
      <c r="B75" s="27"/>
      <c r="C75" s="27"/>
      <c r="D75" s="27"/>
      <c r="E75" s="27"/>
      <c r="F75" s="25"/>
      <c r="G75" s="25"/>
      <c r="H75" s="26"/>
    </row>
    <row r="76" spans="1:14" ht="15" x14ac:dyDescent="0.25">
      <c r="A76" s="27"/>
      <c r="B76" s="27"/>
      <c r="C76" s="27"/>
      <c r="D76" s="27"/>
      <c r="E76" s="27"/>
      <c r="F76" s="25"/>
      <c r="G76" s="25"/>
      <c r="H76" s="26"/>
    </row>
    <row r="77" spans="1:14" ht="15" x14ac:dyDescent="0.25">
      <c r="A77" s="27"/>
      <c r="B77" s="27"/>
      <c r="C77" s="27"/>
      <c r="D77" s="27"/>
      <c r="E77" s="27"/>
      <c r="F77" s="25"/>
      <c r="G77" s="25"/>
      <c r="H77" s="26"/>
    </row>
    <row r="78" spans="1:14" ht="15" x14ac:dyDescent="0.25">
      <c r="A78" s="27"/>
      <c r="B78" s="27"/>
      <c r="C78" s="27"/>
      <c r="D78" s="27"/>
      <c r="E78" s="27"/>
      <c r="F78" s="25"/>
      <c r="G78" s="25"/>
      <c r="H78" s="26"/>
    </row>
    <row r="79" spans="1:14" ht="15" x14ac:dyDescent="0.25">
      <c r="A79" s="27"/>
      <c r="B79" s="27"/>
      <c r="C79" s="27"/>
      <c r="D79" s="27"/>
      <c r="E79" s="27"/>
      <c r="F79" s="25"/>
      <c r="G79" s="25"/>
      <c r="H79" s="26"/>
    </row>
    <row r="80" spans="1:14" ht="15" x14ac:dyDescent="0.25">
      <c r="A80" s="27"/>
      <c r="B80" s="27"/>
      <c r="C80" s="27"/>
      <c r="D80" s="27"/>
      <c r="E80" s="27"/>
      <c r="F80" s="25"/>
      <c r="G80" s="25"/>
      <c r="H80" s="26"/>
    </row>
    <row r="81" spans="1:14" ht="15" x14ac:dyDescent="0.25">
      <c r="A81" s="27"/>
      <c r="B81" s="27"/>
      <c r="C81" s="27"/>
      <c r="D81" s="27"/>
      <c r="E81" s="27"/>
      <c r="F81" s="25"/>
      <c r="G81" s="25"/>
      <c r="H81" s="26"/>
    </row>
    <row r="82" spans="1:14" ht="15" x14ac:dyDescent="0.25">
      <c r="A82" s="27"/>
      <c r="B82" s="27"/>
      <c r="C82" s="27"/>
      <c r="D82" s="27"/>
      <c r="E82" s="27"/>
      <c r="F82" s="25"/>
      <c r="G82" s="25"/>
      <c r="H82" s="26"/>
    </row>
    <row r="83" spans="1:14" ht="15" x14ac:dyDescent="0.25">
      <c r="A83" s="27"/>
      <c r="B83" s="27"/>
      <c r="C83" s="27"/>
      <c r="D83" s="27"/>
      <c r="E83" s="27"/>
      <c r="F83" s="25"/>
      <c r="G83" s="25"/>
      <c r="H83" s="26"/>
    </row>
    <row r="84" spans="1:14" ht="15" x14ac:dyDescent="0.25">
      <c r="A84" s="27"/>
      <c r="B84" s="27"/>
      <c r="C84" s="27"/>
      <c r="D84" s="27"/>
      <c r="E84" s="27"/>
      <c r="F84" s="25"/>
      <c r="G84" s="25"/>
      <c r="H84" s="26"/>
    </row>
    <row r="85" spans="1:14" ht="15" x14ac:dyDescent="0.25">
      <c r="A85" s="27"/>
      <c r="B85" s="27"/>
      <c r="C85" s="27"/>
      <c r="D85" s="27"/>
      <c r="E85" s="27"/>
      <c r="F85" s="25"/>
      <c r="G85" s="25"/>
      <c r="H85" s="26"/>
    </row>
    <row r="86" spans="1:14" ht="15" x14ac:dyDescent="0.25">
      <c r="A86" s="27"/>
      <c r="B86" s="27"/>
      <c r="C86" s="27"/>
      <c r="D86" s="27"/>
      <c r="E86" s="27"/>
      <c r="F86" s="25"/>
      <c r="G86" s="25"/>
      <c r="H86" s="26"/>
    </row>
    <row r="87" spans="1:14" ht="15" x14ac:dyDescent="0.25">
      <c r="A87" s="27"/>
      <c r="B87" s="27"/>
      <c r="C87" s="27"/>
      <c r="D87" s="27"/>
      <c r="E87" s="27"/>
      <c r="F87" s="25"/>
      <c r="G87" s="25"/>
      <c r="H87" s="26"/>
    </row>
    <row r="88" spans="1:14" ht="29.25" customHeight="1" x14ac:dyDescent="0.25">
      <c r="A88" s="107" t="s">
        <v>39</v>
      </c>
      <c r="B88" s="107"/>
      <c r="C88" s="107"/>
      <c r="D88" s="107"/>
      <c r="E88" s="107"/>
      <c r="F88" s="25"/>
      <c r="G88" s="25"/>
      <c r="H88" s="26"/>
    </row>
    <row r="89" spans="1:14" ht="15.75" thickBot="1" x14ac:dyDescent="0.3">
      <c r="F89" s="25"/>
      <c r="G89" s="25"/>
      <c r="H89" s="26"/>
    </row>
    <row r="90" spans="1:14" ht="15.75" thickBot="1" x14ac:dyDescent="0.3">
      <c r="A90" s="3" t="s">
        <v>40</v>
      </c>
      <c r="B90" s="4" t="s">
        <v>2</v>
      </c>
      <c r="C90" s="4" t="s">
        <v>3</v>
      </c>
      <c r="D90" s="4" t="s">
        <v>4</v>
      </c>
      <c r="E90" s="5" t="s">
        <v>5</v>
      </c>
      <c r="F90" s="25"/>
      <c r="G90" s="25"/>
      <c r="H90" s="26"/>
    </row>
    <row r="91" spans="1:14" ht="15" x14ac:dyDescent="0.25">
      <c r="A91" s="6" t="s">
        <v>41</v>
      </c>
      <c r="B91" s="28">
        <v>0</v>
      </c>
      <c r="C91" s="28">
        <v>0</v>
      </c>
      <c r="D91" s="8">
        <f>SUM(B91:C91)</f>
        <v>0</v>
      </c>
      <c r="E91" s="9">
        <f t="shared" ref="E91:E97" si="4">(D91/D$103)*100</f>
        <v>0</v>
      </c>
      <c r="F91" s="25"/>
      <c r="G91" s="25"/>
      <c r="H91" s="26"/>
    </row>
    <row r="92" spans="1:14" ht="15" x14ac:dyDescent="0.25">
      <c r="A92" s="29" t="s">
        <v>42</v>
      </c>
      <c r="B92" s="30">
        <v>1</v>
      </c>
      <c r="C92" s="30">
        <v>11</v>
      </c>
      <c r="D92" s="31">
        <f>SUM(B92:C92)</f>
        <v>12</v>
      </c>
      <c r="E92" s="32">
        <f t="shared" si="4"/>
        <v>9.2307692307692317</v>
      </c>
      <c r="F92" s="25"/>
      <c r="G92" s="25"/>
      <c r="H92" s="26"/>
    </row>
    <row r="93" spans="1:14" ht="15" x14ac:dyDescent="0.25">
      <c r="A93" s="6" t="s">
        <v>43</v>
      </c>
      <c r="B93" s="28">
        <v>0</v>
      </c>
      <c r="C93" s="28">
        <v>12</v>
      </c>
      <c r="D93" s="14">
        <f t="shared" ref="D93:D102" si="5">SUM(B93:C93)</f>
        <v>12</v>
      </c>
      <c r="E93" s="9">
        <f t="shared" si="4"/>
        <v>9.2307692307692317</v>
      </c>
      <c r="F93" s="25"/>
      <c r="G93" s="25"/>
      <c r="H93" s="26"/>
    </row>
    <row r="94" spans="1:14" ht="15" x14ac:dyDescent="0.25">
      <c r="A94" s="29" t="s">
        <v>44</v>
      </c>
      <c r="B94" s="30">
        <v>0</v>
      </c>
      <c r="C94" s="30">
        <v>20</v>
      </c>
      <c r="D94" s="31">
        <f t="shared" si="5"/>
        <v>20</v>
      </c>
      <c r="E94" s="32">
        <f t="shared" si="4"/>
        <v>15.384615384615385</v>
      </c>
      <c r="F94" s="25"/>
      <c r="G94" s="26"/>
      <c r="H94" s="26"/>
      <c r="M94" s="10"/>
      <c r="N94" s="10"/>
    </row>
    <row r="95" spans="1:14" ht="15" x14ac:dyDescent="0.25">
      <c r="A95" s="6" t="s">
        <v>45</v>
      </c>
      <c r="B95" s="28">
        <v>0</v>
      </c>
      <c r="C95" s="28">
        <v>18</v>
      </c>
      <c r="D95" s="14">
        <f t="shared" si="5"/>
        <v>18</v>
      </c>
      <c r="E95" s="9">
        <f t="shared" si="4"/>
        <v>13.846153846153847</v>
      </c>
      <c r="F95" s="25"/>
      <c r="G95" s="26"/>
      <c r="H95" s="26"/>
      <c r="K95" s="10"/>
      <c r="L95" s="10"/>
      <c r="M95" s="10"/>
      <c r="N95" s="10"/>
    </row>
    <row r="96" spans="1:14" ht="15" x14ac:dyDescent="0.25">
      <c r="A96" s="29" t="s">
        <v>46</v>
      </c>
      <c r="B96" s="30">
        <v>1</v>
      </c>
      <c r="C96" s="30">
        <v>11</v>
      </c>
      <c r="D96" s="31">
        <f t="shared" si="5"/>
        <v>12</v>
      </c>
      <c r="E96" s="32">
        <f t="shared" si="4"/>
        <v>9.2307692307692317</v>
      </c>
      <c r="F96" s="26"/>
      <c r="G96" s="26"/>
      <c r="H96" s="26"/>
      <c r="K96" s="10"/>
      <c r="L96" s="10"/>
      <c r="M96" s="10"/>
      <c r="N96" s="10"/>
    </row>
    <row r="97" spans="1:14" ht="15" x14ac:dyDescent="0.25">
      <c r="A97" s="6" t="s">
        <v>47</v>
      </c>
      <c r="B97" s="28">
        <v>1</v>
      </c>
      <c r="C97" s="28">
        <v>20</v>
      </c>
      <c r="D97" s="14">
        <f t="shared" si="5"/>
        <v>21</v>
      </c>
      <c r="E97" s="9">
        <f t="shared" si="4"/>
        <v>16.153846153846153</v>
      </c>
      <c r="F97" s="25"/>
      <c r="G97" s="26"/>
      <c r="H97" s="26"/>
      <c r="K97" s="10"/>
      <c r="L97" s="10"/>
      <c r="M97" s="10"/>
      <c r="N97" s="10"/>
    </row>
    <row r="98" spans="1:14" ht="15" x14ac:dyDescent="0.25">
      <c r="A98" s="29" t="s">
        <v>48</v>
      </c>
      <c r="B98" s="30">
        <v>1</v>
      </c>
      <c r="C98" s="30">
        <v>13</v>
      </c>
      <c r="D98" s="31">
        <f t="shared" si="5"/>
        <v>14</v>
      </c>
      <c r="E98" s="32">
        <f>(D98/D$103)*100</f>
        <v>10.76923076923077</v>
      </c>
      <c r="F98" s="26"/>
      <c r="G98" s="26"/>
      <c r="H98" s="26"/>
      <c r="K98" s="10"/>
      <c r="L98" s="10"/>
      <c r="M98" s="10"/>
      <c r="N98" s="10"/>
    </row>
    <row r="99" spans="1:14" ht="15" x14ac:dyDescent="0.25">
      <c r="A99" s="6" t="s">
        <v>49</v>
      </c>
      <c r="B99" s="28">
        <v>0</v>
      </c>
      <c r="C99" s="28">
        <v>5</v>
      </c>
      <c r="D99" s="14">
        <f>SUM(B99:C99)</f>
        <v>5</v>
      </c>
      <c r="E99" s="9">
        <f>(D99/D103)*100</f>
        <v>3.8461538461538463</v>
      </c>
      <c r="K99" s="10"/>
      <c r="L99" s="10"/>
    </row>
    <row r="100" spans="1:14" ht="15" x14ac:dyDescent="0.25">
      <c r="A100" s="29" t="s">
        <v>50</v>
      </c>
      <c r="B100" s="30">
        <v>0</v>
      </c>
      <c r="C100" s="30">
        <v>6</v>
      </c>
      <c r="D100" s="31">
        <f t="shared" si="5"/>
        <v>6</v>
      </c>
      <c r="E100" s="32">
        <f>(D100/D103)*100</f>
        <v>4.6153846153846159</v>
      </c>
      <c r="K100" s="10"/>
      <c r="L100" s="10"/>
    </row>
    <row r="101" spans="1:14" ht="15" x14ac:dyDescent="0.25">
      <c r="A101" s="6" t="s">
        <v>51</v>
      </c>
      <c r="B101" s="28">
        <v>0</v>
      </c>
      <c r="C101" s="28">
        <v>7</v>
      </c>
      <c r="D101" s="14">
        <f t="shared" si="5"/>
        <v>7</v>
      </c>
      <c r="E101" s="9">
        <f>(D101/D103)*100</f>
        <v>5.384615384615385</v>
      </c>
      <c r="K101" s="10"/>
      <c r="L101" s="10"/>
    </row>
    <row r="102" spans="1:14" ht="15.75" thickBot="1" x14ac:dyDescent="0.3">
      <c r="A102" s="29" t="s">
        <v>52</v>
      </c>
      <c r="B102" s="30">
        <v>0</v>
      </c>
      <c r="C102" s="30">
        <v>3</v>
      </c>
      <c r="D102" s="31">
        <f t="shared" si="5"/>
        <v>3</v>
      </c>
      <c r="E102" s="32">
        <f>(D102/D103)*100</f>
        <v>2.3076923076923079</v>
      </c>
      <c r="K102" s="10"/>
      <c r="L102" s="10"/>
    </row>
    <row r="103" spans="1:14" ht="15.75" thickBot="1" x14ac:dyDescent="0.3">
      <c r="A103" s="3" t="s">
        <v>4</v>
      </c>
      <c r="B103" s="4">
        <f>SUM(B91:B102)</f>
        <v>4</v>
      </c>
      <c r="C103" s="4">
        <f>SUM(C91:C102)</f>
        <v>126</v>
      </c>
      <c r="D103" s="4">
        <f>SUM(D91:D102)</f>
        <v>130</v>
      </c>
      <c r="E103" s="16">
        <f>SUM(E91:E102)</f>
        <v>100</v>
      </c>
      <c r="K103" s="10"/>
      <c r="L103" s="10"/>
    </row>
    <row r="104" spans="1:14" ht="15" x14ac:dyDescent="0.25">
      <c r="A104" s="97" t="s">
        <v>53</v>
      </c>
      <c r="B104" s="97"/>
      <c r="C104" s="97"/>
      <c r="D104" s="97"/>
      <c r="E104" s="97"/>
      <c r="K104" s="10"/>
      <c r="L104" s="10"/>
      <c r="N104">
        <f>SUM(N94:N103)</f>
        <v>0</v>
      </c>
    </row>
    <row r="105" spans="1:14" ht="15" x14ac:dyDescent="0.25">
      <c r="A105" s="33"/>
      <c r="B105" s="33"/>
      <c r="C105" s="33"/>
      <c r="D105" s="33"/>
      <c r="E105" s="33"/>
      <c r="K105" s="10"/>
      <c r="L105" s="10"/>
    </row>
    <row r="106" spans="1:14" ht="15" x14ac:dyDescent="0.25">
      <c r="A106" s="33"/>
      <c r="B106" s="33"/>
      <c r="C106" s="33"/>
      <c r="D106" s="33"/>
      <c r="E106" s="33"/>
      <c r="K106" s="10"/>
      <c r="L106" s="10"/>
    </row>
    <row r="107" spans="1:14" ht="15" x14ac:dyDescent="0.25">
      <c r="A107" s="33"/>
      <c r="B107" s="33"/>
      <c r="C107" s="33"/>
      <c r="D107" s="33"/>
      <c r="E107" s="33"/>
      <c r="K107" s="10"/>
      <c r="L107" s="10"/>
    </row>
    <row r="108" spans="1:14" ht="15" x14ac:dyDescent="0.25">
      <c r="A108" s="33"/>
      <c r="B108" s="33"/>
      <c r="C108" s="33"/>
      <c r="D108" s="33"/>
      <c r="E108" s="33"/>
      <c r="K108" s="10"/>
      <c r="L108" s="10"/>
    </row>
    <row r="109" spans="1:14" ht="15" x14ac:dyDescent="0.25">
      <c r="A109" s="33"/>
      <c r="B109" s="33"/>
      <c r="C109" s="33"/>
      <c r="D109" s="33"/>
      <c r="E109" s="33"/>
      <c r="K109" s="10"/>
      <c r="L109" s="10"/>
    </row>
    <row r="110" spans="1:14" ht="15" x14ac:dyDescent="0.25">
      <c r="A110" s="33"/>
      <c r="B110" s="33"/>
      <c r="C110" s="33"/>
      <c r="D110" s="33"/>
      <c r="E110" s="33"/>
      <c r="K110" s="10"/>
      <c r="L110" s="10"/>
    </row>
    <row r="111" spans="1:14" ht="15" x14ac:dyDescent="0.25">
      <c r="A111" s="33"/>
      <c r="B111" s="33"/>
      <c r="C111" s="33"/>
      <c r="D111" s="33"/>
      <c r="E111" s="33"/>
      <c r="K111" s="10"/>
      <c r="L111" s="10"/>
    </row>
    <row r="112" spans="1:14" ht="15" x14ac:dyDescent="0.25">
      <c r="A112" s="33"/>
      <c r="B112" s="33"/>
      <c r="C112" s="33"/>
      <c r="D112" s="33"/>
      <c r="E112" s="33"/>
      <c r="K112" s="10"/>
      <c r="L112" s="10"/>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L120" s="10"/>
    </row>
    <row r="121" spans="1:12" ht="15.75" x14ac:dyDescent="0.25">
      <c r="A121" s="108" t="s">
        <v>54</v>
      </c>
      <c r="B121" s="108"/>
      <c r="C121" s="108"/>
      <c r="D121" s="108"/>
      <c r="E121" s="108"/>
    </row>
    <row r="122" spans="1:12" ht="16.5" thickBot="1" x14ac:dyDescent="0.3">
      <c r="A122" s="1"/>
    </row>
    <row r="123" spans="1:12" ht="15.75" thickBot="1" x14ac:dyDescent="0.3">
      <c r="A123" s="3" t="s">
        <v>55</v>
      </c>
      <c r="B123" s="4" t="s">
        <v>2</v>
      </c>
      <c r="C123" s="4" t="s">
        <v>3</v>
      </c>
      <c r="D123" s="4" t="s">
        <v>4</v>
      </c>
      <c r="E123" s="5" t="s">
        <v>5</v>
      </c>
    </row>
    <row r="124" spans="1:12" ht="15" x14ac:dyDescent="0.25">
      <c r="A124" s="34" t="s">
        <v>56</v>
      </c>
      <c r="B124" s="28">
        <v>0</v>
      </c>
      <c r="C124" s="28">
        <v>0</v>
      </c>
      <c r="D124" s="35">
        <f>SUM(B124:C124)</f>
        <v>0</v>
      </c>
      <c r="E124" s="9">
        <f t="shared" ref="E124:E129" si="6">(D124/D$130)*100</f>
        <v>0</v>
      </c>
    </row>
    <row r="125" spans="1:12" ht="15" x14ac:dyDescent="0.25">
      <c r="A125" s="36" t="s">
        <v>57</v>
      </c>
      <c r="B125" s="37">
        <v>0</v>
      </c>
      <c r="C125" s="37">
        <v>11</v>
      </c>
      <c r="D125" s="38">
        <f>SUM(B125:C125)</f>
        <v>11</v>
      </c>
      <c r="E125" s="13">
        <f t="shared" si="6"/>
        <v>8.4615384615384617</v>
      </c>
    </row>
    <row r="126" spans="1:12" ht="15" x14ac:dyDescent="0.25">
      <c r="A126" s="34" t="s">
        <v>58</v>
      </c>
      <c r="B126" s="28">
        <v>2</v>
      </c>
      <c r="C126" s="28">
        <v>28</v>
      </c>
      <c r="D126" s="39">
        <f t="shared" ref="D126:D129" si="7">SUM(B126:C126)</f>
        <v>30</v>
      </c>
      <c r="E126" s="9">
        <f t="shared" si="6"/>
        <v>23.076923076923077</v>
      </c>
    </row>
    <row r="127" spans="1:12" ht="15" x14ac:dyDescent="0.25">
      <c r="A127" s="36" t="s">
        <v>59</v>
      </c>
      <c r="B127" s="37">
        <v>1</v>
      </c>
      <c r="C127" s="37">
        <v>43</v>
      </c>
      <c r="D127" s="38">
        <f t="shared" si="7"/>
        <v>44</v>
      </c>
      <c r="E127" s="13">
        <f t="shared" si="6"/>
        <v>33.846153846153847</v>
      </c>
    </row>
    <row r="128" spans="1:12" ht="15" x14ac:dyDescent="0.25">
      <c r="A128" s="34" t="s">
        <v>60</v>
      </c>
      <c r="B128" s="28">
        <v>0</v>
      </c>
      <c r="C128" s="28">
        <v>19</v>
      </c>
      <c r="D128" s="39">
        <f t="shared" si="7"/>
        <v>19</v>
      </c>
      <c r="E128" s="9">
        <f t="shared" si="6"/>
        <v>14.615384615384617</v>
      </c>
    </row>
    <row r="129" spans="1:5" ht="15.75" thickBot="1" x14ac:dyDescent="0.3">
      <c r="A129" s="36" t="s">
        <v>61</v>
      </c>
      <c r="B129" s="37">
        <v>1</v>
      </c>
      <c r="C129" s="40">
        <v>25</v>
      </c>
      <c r="D129" s="38">
        <f t="shared" si="7"/>
        <v>26</v>
      </c>
      <c r="E129" s="13">
        <f t="shared" si="6"/>
        <v>20</v>
      </c>
    </row>
    <row r="130" spans="1:5" ht="15.75" thickBot="1" x14ac:dyDescent="0.3">
      <c r="A130" s="3" t="s">
        <v>4</v>
      </c>
      <c r="B130" s="41">
        <f>SUM(B124:B129)</f>
        <v>4</v>
      </c>
      <c r="C130" s="41">
        <f>SUM(C124:C129)</f>
        <v>126</v>
      </c>
      <c r="D130" s="4">
        <f>SUM(D124:D129)</f>
        <v>130</v>
      </c>
      <c r="E130" s="5">
        <f>SUM(E124:E129)</f>
        <v>100</v>
      </c>
    </row>
    <row r="131" spans="1:5" ht="15" x14ac:dyDescent="0.25">
      <c r="A131" s="97" t="s">
        <v>62</v>
      </c>
      <c r="B131" s="97"/>
      <c r="C131" s="97"/>
      <c r="D131" s="97"/>
      <c r="E131" s="97"/>
    </row>
    <row r="132" spans="1:5" ht="15" x14ac:dyDescent="0.25">
      <c r="A132" s="33"/>
      <c r="B132" s="33"/>
      <c r="C132" s="33"/>
      <c r="D132" s="33"/>
      <c r="E132" s="33"/>
    </row>
    <row r="133" spans="1:5" ht="15" x14ac:dyDescent="0.25">
      <c r="A133" s="33"/>
      <c r="B133" s="33"/>
      <c r="C133" s="33"/>
      <c r="D133" s="33"/>
      <c r="E133" s="33"/>
    </row>
    <row r="134" spans="1:5" ht="15" x14ac:dyDescent="0.25">
      <c r="A134" s="33"/>
      <c r="B134" s="33"/>
      <c r="C134" s="33"/>
      <c r="D134" s="33"/>
      <c r="E134" s="33"/>
    </row>
    <row r="135" spans="1:5" ht="15" x14ac:dyDescent="0.25">
      <c r="A135" s="33"/>
      <c r="B135" s="33"/>
      <c r="C135" s="33"/>
      <c r="D135" s="33"/>
      <c r="E135" s="33"/>
    </row>
    <row r="136" spans="1:5" ht="15" x14ac:dyDescent="0.25">
      <c r="A136" s="33"/>
      <c r="B136" s="33"/>
      <c r="C136" s="33"/>
      <c r="D136" s="33"/>
      <c r="E136" s="33"/>
    </row>
    <row r="137" spans="1:5" ht="15" x14ac:dyDescent="0.25">
      <c r="A137" s="33"/>
      <c r="B137" s="33"/>
      <c r="C137" s="33"/>
      <c r="D137" s="33"/>
      <c r="E137" s="33"/>
    </row>
    <row r="138" spans="1:5" ht="15" x14ac:dyDescent="0.25">
      <c r="A138" s="33"/>
      <c r="B138" s="33"/>
      <c r="C138" s="33"/>
      <c r="D138" s="33"/>
      <c r="E138" s="33"/>
    </row>
    <row r="139" spans="1:5" ht="15" x14ac:dyDescent="0.25">
      <c r="A139" s="33"/>
      <c r="B139" s="33"/>
      <c r="C139" s="33"/>
      <c r="D139" s="33"/>
      <c r="E139" s="33"/>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31.5" customHeight="1" x14ac:dyDescent="0.25">
      <c r="A148" s="94" t="s">
        <v>63</v>
      </c>
      <c r="B148" s="94"/>
      <c r="C148" s="94"/>
      <c r="D148" s="94"/>
      <c r="E148" s="94"/>
    </row>
    <row r="149" spans="1:5" ht="16.5" thickBot="1" x14ac:dyDescent="0.3">
      <c r="A149" s="2"/>
    </row>
    <row r="150" spans="1:5" ht="15.75" thickBot="1" x14ac:dyDescent="0.3">
      <c r="A150" s="3" t="s">
        <v>64</v>
      </c>
      <c r="B150" s="4" t="s">
        <v>2</v>
      </c>
      <c r="C150" s="4" t="s">
        <v>3</v>
      </c>
      <c r="D150" s="4" t="s">
        <v>4</v>
      </c>
      <c r="E150" s="5" t="s">
        <v>5</v>
      </c>
    </row>
    <row r="151" spans="1:5" ht="15" x14ac:dyDescent="0.25">
      <c r="A151" s="42" t="s">
        <v>65</v>
      </c>
      <c r="B151" s="28">
        <v>2</v>
      </c>
      <c r="C151" s="28">
        <v>57</v>
      </c>
      <c r="D151" s="43">
        <f>SUM(B151:C151)</f>
        <v>59</v>
      </c>
      <c r="E151" s="9">
        <f>(D151/D$159)*100</f>
        <v>45.384615384615387</v>
      </c>
    </row>
    <row r="152" spans="1:5" ht="15" x14ac:dyDescent="0.25">
      <c r="A152" s="44" t="s">
        <v>66</v>
      </c>
      <c r="B152" s="37">
        <v>1</v>
      </c>
      <c r="C152" s="37">
        <v>36</v>
      </c>
      <c r="D152" s="45">
        <f>SUM(B152:C152)</f>
        <v>37</v>
      </c>
      <c r="E152" s="13">
        <f t="shared" ref="E152:E158" si="8">(D152/D$159)*100</f>
        <v>28.46153846153846</v>
      </c>
    </row>
    <row r="153" spans="1:5" ht="15" x14ac:dyDescent="0.25">
      <c r="A153" s="42" t="s">
        <v>67</v>
      </c>
      <c r="B153" s="28">
        <v>1</v>
      </c>
      <c r="C153" s="28">
        <v>5</v>
      </c>
      <c r="D153" s="46">
        <f t="shared" ref="D153:D158" si="9">SUM(B153:C153)</f>
        <v>6</v>
      </c>
      <c r="E153" s="9">
        <f t="shared" si="8"/>
        <v>4.6153846153846159</v>
      </c>
    </row>
    <row r="154" spans="1:5" ht="15" x14ac:dyDescent="0.25">
      <c r="A154" s="44" t="s">
        <v>68</v>
      </c>
      <c r="B154" s="37">
        <v>0</v>
      </c>
      <c r="C154" s="37">
        <v>5</v>
      </c>
      <c r="D154" s="45">
        <f t="shared" si="9"/>
        <v>5</v>
      </c>
      <c r="E154" s="13">
        <f t="shared" si="8"/>
        <v>3.8461538461538463</v>
      </c>
    </row>
    <row r="155" spans="1:5" ht="15" x14ac:dyDescent="0.25">
      <c r="A155" s="42" t="s">
        <v>69</v>
      </c>
      <c r="B155" s="28">
        <v>0</v>
      </c>
      <c r="C155" s="28">
        <v>5</v>
      </c>
      <c r="D155" s="46">
        <f t="shared" si="9"/>
        <v>5</v>
      </c>
      <c r="E155" s="9">
        <f t="shared" si="8"/>
        <v>3.8461538461538463</v>
      </c>
    </row>
    <row r="156" spans="1:5" ht="15" x14ac:dyDescent="0.25">
      <c r="A156" s="44" t="s">
        <v>70</v>
      </c>
      <c r="B156" s="37">
        <v>0</v>
      </c>
      <c r="C156" s="37">
        <v>16</v>
      </c>
      <c r="D156" s="45">
        <f t="shared" si="9"/>
        <v>16</v>
      </c>
      <c r="E156" s="13">
        <f t="shared" si="8"/>
        <v>12.307692307692308</v>
      </c>
    </row>
    <row r="157" spans="1:5" ht="15" x14ac:dyDescent="0.25">
      <c r="A157" s="42" t="s">
        <v>71</v>
      </c>
      <c r="B157" s="28">
        <v>0</v>
      </c>
      <c r="C157" s="28">
        <v>0</v>
      </c>
      <c r="D157" s="46">
        <f t="shared" si="9"/>
        <v>0</v>
      </c>
      <c r="E157" s="9">
        <f t="shared" si="8"/>
        <v>0</v>
      </c>
    </row>
    <row r="158" spans="1:5" ht="15.75" thickBot="1" x14ac:dyDescent="0.3">
      <c r="A158" s="11" t="s">
        <v>52</v>
      </c>
      <c r="B158" s="37">
        <v>0</v>
      </c>
      <c r="C158" s="37">
        <v>2</v>
      </c>
      <c r="D158" s="45">
        <f t="shared" si="9"/>
        <v>2</v>
      </c>
      <c r="E158" s="13">
        <f t="shared" si="8"/>
        <v>1.5384615384615385</v>
      </c>
    </row>
    <row r="159" spans="1:5" ht="15.75" thickBot="1" x14ac:dyDescent="0.3">
      <c r="A159" s="3" t="s">
        <v>4</v>
      </c>
      <c r="B159" s="4">
        <f>SUM(B151:B158)</f>
        <v>4</v>
      </c>
      <c r="C159" s="4">
        <f>SUM(C151:C158)</f>
        <v>126</v>
      </c>
      <c r="D159" s="4">
        <f>SUM(D151:D158)</f>
        <v>130</v>
      </c>
      <c r="E159" s="5">
        <f>SUM(E151:E158)</f>
        <v>99.999999999999972</v>
      </c>
    </row>
    <row r="160" spans="1:5" ht="15" x14ac:dyDescent="0.25">
      <c r="A160" s="97" t="s">
        <v>72</v>
      </c>
      <c r="B160" s="97"/>
      <c r="C160" s="97"/>
      <c r="D160" s="97"/>
      <c r="E160" s="97"/>
    </row>
    <row r="161" spans="1:5" ht="15" x14ac:dyDescent="0.25">
      <c r="A161" s="33"/>
      <c r="B161" s="33"/>
      <c r="C161" s="33"/>
      <c r="D161" s="33"/>
      <c r="E161" s="33"/>
    </row>
    <row r="162" spans="1:5" ht="15" x14ac:dyDescent="0.25">
      <c r="B162" s="33"/>
      <c r="C162" s="33"/>
      <c r="D162" s="33"/>
      <c r="E162" s="33"/>
    </row>
    <row r="163" spans="1:5" ht="15" x14ac:dyDescent="0.25">
      <c r="A163" s="33"/>
      <c r="B163" s="33"/>
      <c r="C163" s="33"/>
      <c r="D163" s="33"/>
      <c r="E163" s="33"/>
    </row>
    <row r="164" spans="1:5" ht="15" x14ac:dyDescent="0.25">
      <c r="A164" s="33"/>
      <c r="B164" s="33"/>
      <c r="C164" s="33"/>
      <c r="D164" s="33"/>
      <c r="E164" s="33"/>
    </row>
    <row r="165" spans="1:5" ht="16.5" customHeight="1" x14ac:dyDescent="0.25">
      <c r="A165" s="33"/>
      <c r="B165" s="33"/>
      <c r="C165" s="33"/>
      <c r="D165" s="33"/>
      <c r="E165" s="33"/>
    </row>
    <row r="166" spans="1:5" ht="16.5" customHeight="1" x14ac:dyDescent="0.25">
      <c r="A166" s="33"/>
      <c r="B166" s="33"/>
      <c r="C166" s="33"/>
      <c r="D166" s="33"/>
      <c r="E166" s="33"/>
    </row>
    <row r="167" spans="1:5" ht="16.5" customHeight="1" x14ac:dyDescent="0.25">
      <c r="A167" s="33"/>
      <c r="B167" s="33"/>
      <c r="C167" s="33"/>
      <c r="D167" s="33"/>
      <c r="E167" s="33"/>
    </row>
    <row r="168" spans="1:5" ht="16.5" customHeight="1" x14ac:dyDescent="0.25">
      <c r="A168" s="33"/>
      <c r="B168" s="33"/>
      <c r="C168" s="33"/>
      <c r="D168" s="33"/>
      <c r="E168" s="33"/>
    </row>
    <row r="169" spans="1:5" ht="16.5" customHeight="1" x14ac:dyDescent="0.25">
      <c r="A169" s="33"/>
      <c r="B169" s="33"/>
      <c r="C169" s="33"/>
      <c r="D169" s="33"/>
      <c r="E169" s="33"/>
    </row>
    <row r="170" spans="1:5" ht="16.5" customHeight="1" x14ac:dyDescent="0.25">
      <c r="A170" s="33"/>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5" x14ac:dyDescent="0.25">
      <c r="A173" s="33"/>
      <c r="B173" s="33"/>
      <c r="C173" s="33"/>
      <c r="D173" s="33"/>
      <c r="E173" s="33"/>
    </row>
    <row r="174" spans="1:5" ht="15" x14ac:dyDescent="0.25">
      <c r="A174" s="33"/>
      <c r="B174" s="33"/>
      <c r="C174" s="33"/>
      <c r="D174" s="33"/>
      <c r="E174" s="33"/>
    </row>
    <row r="175" spans="1:5" ht="15.75" x14ac:dyDescent="0.25">
      <c r="A175" s="1" t="s">
        <v>73</v>
      </c>
      <c r="B175" s="33"/>
      <c r="C175" s="33"/>
      <c r="D175" s="33"/>
      <c r="E175" s="33"/>
    </row>
    <row r="176" spans="1:5" ht="15.75" thickBot="1" x14ac:dyDescent="0.3"/>
    <row r="177" spans="1:5" ht="15.75" thickBot="1" x14ac:dyDescent="0.3">
      <c r="A177" s="3" t="s">
        <v>74</v>
      </c>
      <c r="B177" s="4" t="s">
        <v>2</v>
      </c>
      <c r="C177" s="4" t="s">
        <v>3</v>
      </c>
      <c r="D177" s="4" t="s">
        <v>4</v>
      </c>
      <c r="E177" s="5" t="s">
        <v>5</v>
      </c>
    </row>
    <row r="178" spans="1:5" ht="15" x14ac:dyDescent="0.25">
      <c r="A178" s="47">
        <v>0</v>
      </c>
      <c r="B178" s="28">
        <v>1</v>
      </c>
      <c r="C178" s="28">
        <v>27</v>
      </c>
      <c r="D178" s="8">
        <f>SUM(B178:C178)</f>
        <v>28</v>
      </c>
      <c r="E178" s="9">
        <f>(D178/D$190)*100</f>
        <v>21.53846153846154</v>
      </c>
    </row>
    <row r="179" spans="1:5" ht="15" x14ac:dyDescent="0.25">
      <c r="A179" s="48">
        <v>1</v>
      </c>
      <c r="B179" s="37">
        <v>0</v>
      </c>
      <c r="C179" s="37">
        <v>11</v>
      </c>
      <c r="D179" s="12">
        <f>SUM(B179:C179)</f>
        <v>11</v>
      </c>
      <c r="E179" s="13">
        <f t="shared" ref="E179:E189" si="10">(D179/D$190)*100</f>
        <v>8.4615384615384617</v>
      </c>
    </row>
    <row r="180" spans="1:5" ht="15" x14ac:dyDescent="0.25">
      <c r="A180" s="47">
        <v>2</v>
      </c>
      <c r="B180" s="28">
        <v>1</v>
      </c>
      <c r="C180" s="28">
        <v>24</v>
      </c>
      <c r="D180" s="14">
        <f t="shared" ref="D180:D189" si="11">SUM(B180:C180)</f>
        <v>25</v>
      </c>
      <c r="E180" s="9">
        <f>(D180/D$190)*100</f>
        <v>19.230769230769234</v>
      </c>
    </row>
    <row r="181" spans="1:5" ht="15" x14ac:dyDescent="0.25">
      <c r="A181" s="48">
        <v>3</v>
      </c>
      <c r="B181" s="37">
        <v>1</v>
      </c>
      <c r="C181" s="37">
        <v>30</v>
      </c>
      <c r="D181" s="12">
        <f t="shared" si="11"/>
        <v>31</v>
      </c>
      <c r="E181" s="13">
        <f t="shared" si="10"/>
        <v>23.846153846153847</v>
      </c>
    </row>
    <row r="182" spans="1:5" ht="15" x14ac:dyDescent="0.25">
      <c r="A182" s="47">
        <v>4</v>
      </c>
      <c r="B182" s="28">
        <v>0</v>
      </c>
      <c r="C182" s="28">
        <v>7</v>
      </c>
      <c r="D182" s="14">
        <f t="shared" si="11"/>
        <v>7</v>
      </c>
      <c r="E182" s="9">
        <f t="shared" si="10"/>
        <v>5.384615384615385</v>
      </c>
    </row>
    <row r="183" spans="1:5" ht="15" x14ac:dyDescent="0.25">
      <c r="A183" s="48">
        <v>5</v>
      </c>
      <c r="B183" s="37">
        <v>0</v>
      </c>
      <c r="C183" s="37">
        <v>3</v>
      </c>
      <c r="D183" s="12">
        <f t="shared" si="11"/>
        <v>3</v>
      </c>
      <c r="E183" s="13">
        <f t="shared" si="10"/>
        <v>2.3076923076923079</v>
      </c>
    </row>
    <row r="184" spans="1:5" ht="15" x14ac:dyDescent="0.25">
      <c r="A184" s="47">
        <v>6</v>
      </c>
      <c r="B184" s="28">
        <v>0</v>
      </c>
      <c r="C184" s="28">
        <v>2</v>
      </c>
      <c r="D184" s="14">
        <f t="shared" si="11"/>
        <v>2</v>
      </c>
      <c r="E184" s="9">
        <f t="shared" si="10"/>
        <v>1.5384615384615385</v>
      </c>
    </row>
    <row r="185" spans="1:5" ht="15" x14ac:dyDescent="0.25">
      <c r="A185" s="48">
        <v>7</v>
      </c>
      <c r="B185" s="37">
        <v>0</v>
      </c>
      <c r="C185" s="37">
        <v>0</v>
      </c>
      <c r="D185" s="12">
        <f t="shared" si="11"/>
        <v>0</v>
      </c>
      <c r="E185" s="13">
        <f t="shared" si="10"/>
        <v>0</v>
      </c>
    </row>
    <row r="186" spans="1:5" ht="15" x14ac:dyDescent="0.25">
      <c r="A186" s="47">
        <v>8</v>
      </c>
      <c r="B186" s="28">
        <v>0</v>
      </c>
      <c r="C186" s="28">
        <v>1</v>
      </c>
      <c r="D186" s="14">
        <f t="shared" si="11"/>
        <v>1</v>
      </c>
      <c r="E186" s="9">
        <f t="shared" si="10"/>
        <v>0.76923076923076927</v>
      </c>
    </row>
    <row r="187" spans="1:5" ht="15" x14ac:dyDescent="0.25">
      <c r="A187" s="48">
        <v>9</v>
      </c>
      <c r="B187" s="37">
        <v>0</v>
      </c>
      <c r="C187" s="37">
        <v>0</v>
      </c>
      <c r="D187" s="12">
        <f t="shared" si="11"/>
        <v>0</v>
      </c>
      <c r="E187" s="13">
        <f t="shared" si="10"/>
        <v>0</v>
      </c>
    </row>
    <row r="188" spans="1:5" ht="15" x14ac:dyDescent="0.25">
      <c r="A188" s="47" t="s">
        <v>75</v>
      </c>
      <c r="B188" s="28">
        <v>0</v>
      </c>
      <c r="C188" s="28">
        <v>0</v>
      </c>
      <c r="D188" s="14">
        <f t="shared" si="11"/>
        <v>0</v>
      </c>
      <c r="E188" s="9">
        <f t="shared" si="10"/>
        <v>0</v>
      </c>
    </row>
    <row r="189" spans="1:5" ht="15.75" thickBot="1" x14ac:dyDescent="0.3">
      <c r="A189" s="48" t="s">
        <v>52</v>
      </c>
      <c r="B189" s="37">
        <v>1</v>
      </c>
      <c r="C189" s="37">
        <v>21</v>
      </c>
      <c r="D189" s="12">
        <f t="shared" si="11"/>
        <v>22</v>
      </c>
      <c r="E189" s="13">
        <f t="shared" si="10"/>
        <v>16.923076923076923</v>
      </c>
    </row>
    <row r="190" spans="1:5" ht="15.75" thickBot="1" x14ac:dyDescent="0.3">
      <c r="A190" s="3" t="s">
        <v>4</v>
      </c>
      <c r="B190" s="4">
        <f>SUM(B178:B189)</f>
        <v>4</v>
      </c>
      <c r="C190" s="4">
        <f>SUM(C178:C189)</f>
        <v>126</v>
      </c>
      <c r="D190" s="4">
        <f>SUM(D178:D189)</f>
        <v>130</v>
      </c>
      <c r="E190" s="5">
        <f>SUM(E178:E189)</f>
        <v>100</v>
      </c>
    </row>
    <row r="191" spans="1:5" ht="15" x14ac:dyDescent="0.25">
      <c r="A191" s="97" t="s">
        <v>76</v>
      </c>
      <c r="B191" s="97"/>
      <c r="C191" s="97"/>
      <c r="D191" s="97"/>
      <c r="E191" s="97"/>
    </row>
    <row r="192" spans="1:5" ht="15" x14ac:dyDescent="0.25">
      <c r="A192" s="33"/>
      <c r="B192" s="33"/>
      <c r="C192" s="33"/>
      <c r="D192" s="33"/>
      <c r="E192" s="33"/>
    </row>
    <row r="193" spans="1:5" ht="15" x14ac:dyDescent="0.25">
      <c r="A193" s="33"/>
      <c r="B193" s="33"/>
      <c r="C193" s="33"/>
      <c r="D193" s="33"/>
      <c r="E193" s="33"/>
    </row>
    <row r="194" spans="1:5" ht="15" x14ac:dyDescent="0.25">
      <c r="A194" s="33"/>
      <c r="B194" s="33"/>
      <c r="C194" s="33"/>
      <c r="D194" s="33"/>
      <c r="E194" s="33"/>
    </row>
    <row r="195" spans="1:5" ht="15" x14ac:dyDescent="0.25">
      <c r="A195" s="33"/>
      <c r="B195" s="33"/>
      <c r="C195" s="33"/>
      <c r="D195" s="33"/>
      <c r="E195" s="33"/>
    </row>
    <row r="196" spans="1:5" ht="15" x14ac:dyDescent="0.25">
      <c r="A196" s="33"/>
      <c r="B196" s="33"/>
      <c r="C196" s="33"/>
      <c r="D196" s="33"/>
      <c r="E196" s="33"/>
    </row>
    <row r="197" spans="1:5" ht="15" x14ac:dyDescent="0.25">
      <c r="A197" s="33"/>
      <c r="B197" s="33"/>
      <c r="C197" s="33"/>
      <c r="D197" s="33"/>
      <c r="E197" s="33"/>
    </row>
    <row r="198" spans="1:5" ht="15" x14ac:dyDescent="0.25">
      <c r="A198" s="33"/>
      <c r="B198" s="33"/>
      <c r="C198" s="33"/>
      <c r="D198" s="33"/>
      <c r="E198" s="33"/>
    </row>
    <row r="199" spans="1:5" ht="15" x14ac:dyDescent="0.25">
      <c r="A199" s="33"/>
      <c r="B199" s="33"/>
      <c r="C199" s="33"/>
      <c r="D199" s="33"/>
      <c r="E199" s="33"/>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75" x14ac:dyDescent="0.25">
      <c r="A206" s="1"/>
    </row>
    <row r="207" spans="1:5" ht="15.75" x14ac:dyDescent="0.25">
      <c r="A207" s="99" t="s">
        <v>77</v>
      </c>
      <c r="B207" s="99"/>
      <c r="C207" s="99"/>
      <c r="D207" s="99"/>
      <c r="E207" s="99"/>
    </row>
    <row r="208" spans="1:5" ht="16.5" thickBot="1" x14ac:dyDescent="0.3">
      <c r="A208" s="49"/>
      <c r="B208" s="49"/>
      <c r="C208" s="49"/>
      <c r="D208" s="49"/>
      <c r="E208" s="49"/>
    </row>
    <row r="209" spans="1:5" ht="15.75" thickBot="1" x14ac:dyDescent="0.3">
      <c r="A209" s="3" t="s">
        <v>78</v>
      </c>
      <c r="B209" s="4" t="s">
        <v>2</v>
      </c>
      <c r="C209" s="4" t="s">
        <v>3</v>
      </c>
      <c r="D209" s="4" t="s">
        <v>4</v>
      </c>
      <c r="E209" s="5" t="s">
        <v>5</v>
      </c>
    </row>
    <row r="210" spans="1:5" ht="15" x14ac:dyDescent="0.25">
      <c r="A210" s="6" t="s">
        <v>79</v>
      </c>
      <c r="B210" s="28">
        <v>0</v>
      </c>
      <c r="C210" s="28">
        <v>51</v>
      </c>
      <c r="D210" s="8">
        <f>SUM(B210:C210)</f>
        <v>51</v>
      </c>
      <c r="E210" s="9">
        <f t="shared" ref="E210:E217" si="12">(D210/D$218)*100</f>
        <v>39.230769230769234</v>
      </c>
    </row>
    <row r="211" spans="1:5" ht="15" x14ac:dyDescent="0.25">
      <c r="A211" s="50" t="s">
        <v>80</v>
      </c>
      <c r="B211" s="37">
        <v>0</v>
      </c>
      <c r="C211" s="37">
        <v>6</v>
      </c>
      <c r="D211" s="12">
        <f>SUM(B211:C211)</f>
        <v>6</v>
      </c>
      <c r="E211" s="13">
        <f t="shared" si="12"/>
        <v>4.6153846153846159</v>
      </c>
    </row>
    <row r="212" spans="1:5" ht="15" x14ac:dyDescent="0.25">
      <c r="A212" s="6" t="s">
        <v>81</v>
      </c>
      <c r="B212" s="28">
        <v>0</v>
      </c>
      <c r="C212" s="28">
        <v>5</v>
      </c>
      <c r="D212" s="14">
        <f t="shared" ref="D212:D217" si="13">SUM(B212:C212)</f>
        <v>5</v>
      </c>
      <c r="E212" s="9">
        <f t="shared" si="12"/>
        <v>3.8461538461538463</v>
      </c>
    </row>
    <row r="213" spans="1:5" ht="15" x14ac:dyDescent="0.25">
      <c r="A213" s="50" t="s">
        <v>82</v>
      </c>
      <c r="B213" s="37">
        <v>1</v>
      </c>
      <c r="C213" s="37">
        <v>8</v>
      </c>
      <c r="D213" s="12">
        <f t="shared" si="13"/>
        <v>9</v>
      </c>
      <c r="E213" s="13">
        <f t="shared" si="12"/>
        <v>6.9230769230769234</v>
      </c>
    </row>
    <row r="214" spans="1:5" ht="15" x14ac:dyDescent="0.25">
      <c r="A214" s="6" t="s">
        <v>83</v>
      </c>
      <c r="B214" s="28">
        <v>1</v>
      </c>
      <c r="C214" s="28">
        <v>21</v>
      </c>
      <c r="D214" s="14">
        <f t="shared" si="13"/>
        <v>22</v>
      </c>
      <c r="E214" s="9">
        <f t="shared" si="12"/>
        <v>16.923076923076923</v>
      </c>
    </row>
    <row r="215" spans="1:5" ht="15" x14ac:dyDescent="0.25">
      <c r="A215" s="11" t="s">
        <v>37</v>
      </c>
      <c r="B215" s="37">
        <v>2</v>
      </c>
      <c r="C215" s="37">
        <v>14</v>
      </c>
      <c r="D215" s="12">
        <f t="shared" si="13"/>
        <v>16</v>
      </c>
      <c r="E215" s="13">
        <f t="shared" si="12"/>
        <v>12.307692307692308</v>
      </c>
    </row>
    <row r="216" spans="1:5" ht="15" x14ac:dyDescent="0.25">
      <c r="A216" s="6" t="s">
        <v>84</v>
      </c>
      <c r="B216" s="28">
        <v>0</v>
      </c>
      <c r="C216" s="28">
        <v>0</v>
      </c>
      <c r="D216" s="14">
        <f t="shared" si="13"/>
        <v>0</v>
      </c>
      <c r="E216" s="9">
        <f t="shared" si="12"/>
        <v>0</v>
      </c>
    </row>
    <row r="217" spans="1:5" ht="15.75" thickBot="1" x14ac:dyDescent="0.3">
      <c r="A217" s="48" t="s">
        <v>52</v>
      </c>
      <c r="B217" s="37">
        <v>0</v>
      </c>
      <c r="C217" s="37">
        <v>21</v>
      </c>
      <c r="D217" s="12">
        <f t="shared" si="13"/>
        <v>21</v>
      </c>
      <c r="E217" s="13">
        <f t="shared" si="12"/>
        <v>16.153846153846153</v>
      </c>
    </row>
    <row r="218" spans="1:5" ht="15.75" thickBot="1" x14ac:dyDescent="0.3">
      <c r="A218" s="3" t="s">
        <v>4</v>
      </c>
      <c r="B218" s="4">
        <f>SUM(B210:B217)</f>
        <v>4</v>
      </c>
      <c r="C218" s="4">
        <f>SUM(C210:C217)</f>
        <v>126</v>
      </c>
      <c r="D218" s="4">
        <f>SUM(D210:D217)</f>
        <v>130</v>
      </c>
      <c r="E218" s="5">
        <f>SUM(E210:E217)</f>
        <v>100</v>
      </c>
    </row>
    <row r="219" spans="1:5" ht="15" x14ac:dyDescent="0.25">
      <c r="A219" s="97" t="s">
        <v>85</v>
      </c>
      <c r="B219" s="97"/>
      <c r="C219" s="97"/>
      <c r="D219" s="97"/>
      <c r="E219" s="97"/>
    </row>
    <row r="220" spans="1:5" ht="15" x14ac:dyDescent="0.25">
      <c r="A220" s="33"/>
      <c r="B220" s="33"/>
      <c r="C220" s="33"/>
      <c r="D220" s="33"/>
      <c r="E220" s="33"/>
    </row>
    <row r="221" spans="1:5" ht="15" x14ac:dyDescent="0.25">
      <c r="A221" s="33"/>
      <c r="B221" s="33"/>
      <c r="C221" s="33"/>
      <c r="D221" s="33"/>
      <c r="E221" s="33"/>
    </row>
    <row r="222" spans="1:5" ht="15" x14ac:dyDescent="0.25">
      <c r="A222" s="33"/>
      <c r="B222" s="33"/>
      <c r="C222" s="33"/>
      <c r="D222" s="33"/>
      <c r="E222" s="33"/>
    </row>
    <row r="223" spans="1:5" ht="15" x14ac:dyDescent="0.25">
      <c r="A223" s="33"/>
      <c r="B223" s="33"/>
      <c r="C223" s="33"/>
      <c r="D223" s="33"/>
      <c r="E223" s="33"/>
    </row>
    <row r="224" spans="1:5" ht="15" x14ac:dyDescent="0.25">
      <c r="A224" s="33"/>
      <c r="B224" s="33"/>
      <c r="C224" s="33"/>
      <c r="D224" s="33"/>
      <c r="E224" s="33"/>
    </row>
    <row r="225" spans="1:5" ht="15" x14ac:dyDescent="0.25">
      <c r="A225" s="33"/>
      <c r="B225" s="33"/>
      <c r="C225" s="33"/>
      <c r="D225" s="33"/>
      <c r="E225" s="33"/>
    </row>
    <row r="226" spans="1:5" ht="15" x14ac:dyDescent="0.25">
      <c r="A226" s="33"/>
      <c r="B226" s="33"/>
      <c r="C226" s="33"/>
      <c r="D226" s="33"/>
      <c r="E226" s="33"/>
    </row>
    <row r="227" spans="1:5" ht="15" x14ac:dyDescent="0.25">
      <c r="A227" s="33"/>
      <c r="B227" s="33"/>
      <c r="C227" s="33"/>
      <c r="D227" s="33"/>
      <c r="E227" s="33"/>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row r="235" spans="1:5" ht="34.5" customHeight="1" x14ac:dyDescent="0.25">
      <c r="A235" s="100" t="s">
        <v>86</v>
      </c>
      <c r="B235" s="100"/>
      <c r="C235" s="100"/>
      <c r="D235" s="100"/>
      <c r="E235" s="100"/>
    </row>
    <row r="236" spans="1:5" ht="15.75" thickBot="1" x14ac:dyDescent="0.3"/>
    <row r="237" spans="1:5" ht="15.75" thickBot="1" x14ac:dyDescent="0.3">
      <c r="A237" s="3" t="s">
        <v>87</v>
      </c>
      <c r="B237" s="4" t="s">
        <v>2</v>
      </c>
      <c r="C237" s="4" t="s">
        <v>3</v>
      </c>
      <c r="D237" s="4" t="s">
        <v>4</v>
      </c>
      <c r="E237" s="5" t="s">
        <v>5</v>
      </c>
    </row>
    <row r="238" spans="1:5" ht="15" x14ac:dyDescent="0.25">
      <c r="A238" s="51" t="s">
        <v>88</v>
      </c>
      <c r="B238" s="28">
        <v>1</v>
      </c>
      <c r="C238" s="28">
        <v>32</v>
      </c>
      <c r="D238" s="8">
        <f>SUM(B238:C238)</f>
        <v>33</v>
      </c>
      <c r="E238" s="9">
        <f>(D238/D$249)*100</f>
        <v>25.384615384615383</v>
      </c>
    </row>
    <row r="239" spans="1:5" ht="15" x14ac:dyDescent="0.25">
      <c r="A239" s="52" t="s">
        <v>89</v>
      </c>
      <c r="B239" s="37">
        <v>0</v>
      </c>
      <c r="C239" s="37">
        <v>3</v>
      </c>
      <c r="D239" s="12">
        <f>SUM(B239:C239)</f>
        <v>3</v>
      </c>
      <c r="E239" s="13">
        <f t="shared" ref="E239:E244" si="14">(D239/D$249)*100</f>
        <v>2.3076923076923079</v>
      </c>
    </row>
    <row r="240" spans="1:5" ht="15" x14ac:dyDescent="0.25">
      <c r="A240" s="51" t="s">
        <v>90</v>
      </c>
      <c r="B240" s="28">
        <v>0</v>
      </c>
      <c r="C240" s="28">
        <v>0</v>
      </c>
      <c r="D240" s="14">
        <f t="shared" ref="D240:D248" si="15">SUM(B240:C240)</f>
        <v>0</v>
      </c>
      <c r="E240" s="9">
        <f t="shared" si="14"/>
        <v>0</v>
      </c>
    </row>
    <row r="241" spans="1:5" ht="15" x14ac:dyDescent="0.25">
      <c r="A241" s="52" t="s">
        <v>91</v>
      </c>
      <c r="B241" s="37">
        <v>0</v>
      </c>
      <c r="C241" s="37">
        <v>0</v>
      </c>
      <c r="D241" s="12">
        <f t="shared" si="15"/>
        <v>0</v>
      </c>
      <c r="E241" s="13">
        <f t="shared" si="14"/>
        <v>0</v>
      </c>
    </row>
    <row r="242" spans="1:5" ht="15" x14ac:dyDescent="0.25">
      <c r="A242" s="51" t="s">
        <v>92</v>
      </c>
      <c r="B242" s="28">
        <v>0</v>
      </c>
      <c r="C242" s="28">
        <v>0</v>
      </c>
      <c r="D242" s="14">
        <f t="shared" si="15"/>
        <v>0</v>
      </c>
      <c r="E242" s="9">
        <f t="shared" si="14"/>
        <v>0</v>
      </c>
    </row>
    <row r="243" spans="1:5" ht="15" x14ac:dyDescent="0.25">
      <c r="A243" s="52" t="s">
        <v>93</v>
      </c>
      <c r="B243" s="37">
        <v>0</v>
      </c>
      <c r="C243" s="37">
        <v>32</v>
      </c>
      <c r="D243" s="12">
        <f t="shared" si="15"/>
        <v>32</v>
      </c>
      <c r="E243" s="13">
        <f t="shared" si="14"/>
        <v>24.615384615384617</v>
      </c>
    </row>
    <row r="244" spans="1:5" ht="15" x14ac:dyDescent="0.25">
      <c r="A244" s="51" t="s">
        <v>94</v>
      </c>
      <c r="B244" s="28">
        <v>0</v>
      </c>
      <c r="C244" s="28">
        <v>2</v>
      </c>
      <c r="D244" s="14">
        <f t="shared" si="15"/>
        <v>2</v>
      </c>
      <c r="E244" s="9">
        <f t="shared" si="14"/>
        <v>1.5384615384615385</v>
      </c>
    </row>
    <row r="245" spans="1:5" ht="15" x14ac:dyDescent="0.25">
      <c r="A245" s="52" t="s">
        <v>95</v>
      </c>
      <c r="B245" s="37">
        <v>0</v>
      </c>
      <c r="C245" s="37">
        <v>0</v>
      </c>
      <c r="D245" s="12">
        <f t="shared" si="15"/>
        <v>0</v>
      </c>
      <c r="E245" s="13">
        <f>(D245/D$249)*100</f>
        <v>0</v>
      </c>
    </row>
    <row r="246" spans="1:5" ht="15" x14ac:dyDescent="0.25">
      <c r="A246" s="51" t="s">
        <v>96</v>
      </c>
      <c r="B246" s="28">
        <v>0</v>
      </c>
      <c r="C246" s="28">
        <v>25</v>
      </c>
      <c r="D246" s="14">
        <f t="shared" si="15"/>
        <v>25</v>
      </c>
      <c r="E246" s="9">
        <f>(D246/D$249)*100</f>
        <v>19.230769230769234</v>
      </c>
    </row>
    <row r="247" spans="1:5" ht="15" x14ac:dyDescent="0.25">
      <c r="A247" s="52" t="s">
        <v>97</v>
      </c>
      <c r="B247" s="37">
        <v>3</v>
      </c>
      <c r="C247" s="37">
        <v>32</v>
      </c>
      <c r="D247" s="12">
        <f t="shared" si="15"/>
        <v>35</v>
      </c>
      <c r="E247" s="13">
        <f>(D247/D$249)*100</f>
        <v>26.923076923076923</v>
      </c>
    </row>
    <row r="248" spans="1:5" ht="15.75" thickBot="1" x14ac:dyDescent="0.3">
      <c r="A248" s="51" t="s">
        <v>37</v>
      </c>
      <c r="B248" s="28">
        <v>0</v>
      </c>
      <c r="C248" s="28">
        <v>0</v>
      </c>
      <c r="D248" s="14">
        <f t="shared" si="15"/>
        <v>0</v>
      </c>
      <c r="E248" s="9">
        <f>(D248/D$249)*100</f>
        <v>0</v>
      </c>
    </row>
    <row r="249" spans="1:5" ht="15.75" thickBot="1" x14ac:dyDescent="0.3">
      <c r="A249" s="3" t="s">
        <v>4</v>
      </c>
      <c r="B249" s="4">
        <f>SUM(B238:B248)</f>
        <v>4</v>
      </c>
      <c r="C249" s="4">
        <f>SUM(C238:C248)</f>
        <v>126</v>
      </c>
      <c r="D249" s="4">
        <f>SUM(D238:D248)</f>
        <v>130</v>
      </c>
      <c r="E249" s="16">
        <f>SUM(E238:E248)</f>
        <v>100</v>
      </c>
    </row>
    <row r="250" spans="1:5" ht="15" x14ac:dyDescent="0.25">
      <c r="A250" s="97" t="s">
        <v>98</v>
      </c>
      <c r="B250" s="97"/>
      <c r="C250" s="97"/>
      <c r="D250" s="97"/>
      <c r="E250" s="97"/>
    </row>
    <row r="251" spans="1:5" ht="15" x14ac:dyDescent="0.25">
      <c r="A251" s="33"/>
      <c r="B251" s="33"/>
      <c r="C251" s="33"/>
      <c r="D251" s="33"/>
      <c r="E251" s="33"/>
    </row>
    <row r="252" spans="1:5" ht="15" x14ac:dyDescent="0.25">
      <c r="A252" s="33"/>
      <c r="B252" s="33"/>
      <c r="C252" s="33"/>
      <c r="D252" s="33"/>
      <c r="E252" s="33"/>
    </row>
    <row r="253" spans="1:5" ht="15" x14ac:dyDescent="0.25">
      <c r="A253" s="33"/>
      <c r="B253" s="33"/>
      <c r="C253" s="33"/>
      <c r="D253" s="33"/>
      <c r="E253" s="33"/>
    </row>
    <row r="254" spans="1:5" ht="15" x14ac:dyDescent="0.25">
      <c r="A254" s="33"/>
      <c r="B254" s="33"/>
      <c r="C254" s="33"/>
      <c r="D254" s="33"/>
      <c r="E254" s="33"/>
    </row>
    <row r="255" spans="1:5" ht="15" x14ac:dyDescent="0.25">
      <c r="A255" s="33"/>
      <c r="B255" s="33"/>
      <c r="C255" s="33"/>
      <c r="D255" s="33"/>
      <c r="E255" s="33"/>
    </row>
    <row r="256" spans="1:5" ht="15" x14ac:dyDescent="0.25">
      <c r="A256" s="33"/>
      <c r="B256" s="33"/>
      <c r="C256" s="33"/>
      <c r="D256" s="33"/>
      <c r="E256" s="33"/>
    </row>
    <row r="257" spans="1:5" ht="15" x14ac:dyDescent="0.25">
      <c r="A257" s="33"/>
      <c r="B257" s="33"/>
      <c r="C257" s="33"/>
      <c r="D257" s="33"/>
      <c r="E257" s="33"/>
    </row>
    <row r="258" spans="1:5" ht="15" x14ac:dyDescent="0.25">
      <c r="A258" s="33"/>
      <c r="B258" s="33"/>
      <c r="C258" s="33"/>
      <c r="D258" s="33"/>
      <c r="E258" s="33"/>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row r="266" spans="1:5" ht="21" customHeight="1" x14ac:dyDescent="0.25">
      <c r="A266" s="101" t="s">
        <v>99</v>
      </c>
      <c r="B266" s="101"/>
      <c r="C266" s="101"/>
      <c r="D266" s="101"/>
      <c r="E266" s="101"/>
    </row>
    <row r="267" spans="1:5" ht="15.75" thickBot="1" x14ac:dyDescent="0.3"/>
    <row r="268" spans="1:5" ht="15.75" thickBot="1" x14ac:dyDescent="0.3">
      <c r="A268" s="53" t="s">
        <v>100</v>
      </c>
      <c r="B268" s="54" t="s">
        <v>2</v>
      </c>
      <c r="C268" s="54" t="s">
        <v>3</v>
      </c>
      <c r="D268" s="54" t="s">
        <v>4</v>
      </c>
      <c r="E268" s="55" t="s">
        <v>5</v>
      </c>
    </row>
    <row r="269" spans="1:5" ht="15" x14ac:dyDescent="0.25">
      <c r="A269" s="19" t="s">
        <v>101</v>
      </c>
      <c r="B269" s="7">
        <v>0</v>
      </c>
      <c r="C269" s="7">
        <v>9</v>
      </c>
      <c r="D269" s="7">
        <f>B269+C269</f>
        <v>9</v>
      </c>
      <c r="E269" s="56">
        <f>D269/$D$277*100</f>
        <v>6.9230769230769234</v>
      </c>
    </row>
    <row r="270" spans="1:5" ht="15" x14ac:dyDescent="0.25">
      <c r="A270" s="57" t="s">
        <v>102</v>
      </c>
      <c r="B270" s="58">
        <v>0</v>
      </c>
      <c r="C270" s="58">
        <v>55</v>
      </c>
      <c r="D270" s="59">
        <f t="shared" ref="D270:D276" si="16">B270+C270</f>
        <v>55</v>
      </c>
      <c r="E270" s="60">
        <f t="shared" ref="E270:E276" si="17">D270/$D$277*100</f>
        <v>42.307692307692307</v>
      </c>
    </row>
    <row r="271" spans="1:5" ht="15" x14ac:dyDescent="0.25">
      <c r="A271" s="19" t="s">
        <v>103</v>
      </c>
      <c r="B271" s="7">
        <v>0</v>
      </c>
      <c r="C271" s="7">
        <v>8</v>
      </c>
      <c r="D271" s="7">
        <f t="shared" si="16"/>
        <v>8</v>
      </c>
      <c r="E271" s="56">
        <f t="shared" si="17"/>
        <v>6.1538461538461542</v>
      </c>
    </row>
    <row r="272" spans="1:5" ht="15" x14ac:dyDescent="0.25">
      <c r="A272" s="57" t="s">
        <v>104</v>
      </c>
      <c r="B272" s="58">
        <v>3</v>
      </c>
      <c r="C272" s="58">
        <v>17</v>
      </c>
      <c r="D272" s="59">
        <f t="shared" si="16"/>
        <v>20</v>
      </c>
      <c r="E272" s="60">
        <f t="shared" si="17"/>
        <v>15.384615384615385</v>
      </c>
    </row>
    <row r="273" spans="1:5" ht="15" x14ac:dyDescent="0.25">
      <c r="A273" s="19" t="s">
        <v>105</v>
      </c>
      <c r="B273" s="7">
        <v>0</v>
      </c>
      <c r="C273" s="7">
        <v>10</v>
      </c>
      <c r="D273" s="7">
        <f t="shared" si="16"/>
        <v>10</v>
      </c>
      <c r="E273" s="56">
        <f t="shared" si="17"/>
        <v>7.6923076923076925</v>
      </c>
    </row>
    <row r="274" spans="1:5" ht="15" x14ac:dyDescent="0.25">
      <c r="A274" s="57" t="s">
        <v>106</v>
      </c>
      <c r="B274" s="58">
        <v>0</v>
      </c>
      <c r="C274" s="58">
        <v>20</v>
      </c>
      <c r="D274" s="59">
        <f t="shared" si="16"/>
        <v>20</v>
      </c>
      <c r="E274" s="60">
        <f t="shared" si="17"/>
        <v>15.384615384615385</v>
      </c>
    </row>
    <row r="275" spans="1:5" ht="15" x14ac:dyDescent="0.25">
      <c r="A275" s="19" t="s">
        <v>37</v>
      </c>
      <c r="B275" s="7">
        <v>1</v>
      </c>
      <c r="C275" s="7">
        <v>4</v>
      </c>
      <c r="D275" s="7">
        <f t="shared" si="16"/>
        <v>5</v>
      </c>
      <c r="E275" s="56">
        <f t="shared" si="17"/>
        <v>3.8461538461538463</v>
      </c>
    </row>
    <row r="276" spans="1:5" ht="15.75" thickBot="1" x14ac:dyDescent="0.3">
      <c r="A276" s="57" t="s">
        <v>52</v>
      </c>
      <c r="B276" s="58">
        <v>0</v>
      </c>
      <c r="C276" s="58">
        <v>3</v>
      </c>
      <c r="D276" s="59">
        <f t="shared" si="16"/>
        <v>3</v>
      </c>
      <c r="E276" s="60">
        <f t="shared" si="17"/>
        <v>2.3076923076923079</v>
      </c>
    </row>
    <row r="277" spans="1:5" ht="15.75" thickBot="1" x14ac:dyDescent="0.3">
      <c r="A277" s="53" t="s">
        <v>4</v>
      </c>
      <c r="B277" s="54">
        <f>SUM(B269:B276)</f>
        <v>4</v>
      </c>
      <c r="C277" s="54">
        <f t="shared" ref="C277:E277" si="18">SUM(C269:C276)</f>
        <v>126</v>
      </c>
      <c r="D277" s="54">
        <f t="shared" si="18"/>
        <v>130</v>
      </c>
      <c r="E277" s="55">
        <f t="shared" si="18"/>
        <v>99.999999999999986</v>
      </c>
    </row>
    <row r="278" spans="1:5" ht="15" x14ac:dyDescent="0.25">
      <c r="A278" s="97" t="s">
        <v>107</v>
      </c>
      <c r="B278" s="97"/>
      <c r="C278" s="97"/>
      <c r="D278" s="97"/>
      <c r="E278" s="97"/>
    </row>
    <row r="279" spans="1:5" ht="15" x14ac:dyDescent="0.25"/>
    <row r="280" spans="1:5" ht="30.75" customHeight="1" x14ac:dyDescent="0.25">
      <c r="A280" s="94" t="s">
        <v>177</v>
      </c>
      <c r="B280" s="94"/>
      <c r="C280" s="94"/>
      <c r="D280" s="94"/>
      <c r="E280" s="94"/>
    </row>
    <row r="281" spans="1:5" ht="15.75" thickBot="1" x14ac:dyDescent="0.3"/>
    <row r="282" spans="1:5" ht="15.75" thickBot="1" x14ac:dyDescent="0.3">
      <c r="A282" s="3" t="s">
        <v>108</v>
      </c>
      <c r="B282" s="4" t="s">
        <v>2</v>
      </c>
      <c r="C282" s="4" t="s">
        <v>3</v>
      </c>
      <c r="D282" s="4" t="s">
        <v>4</v>
      </c>
      <c r="E282" s="5" t="s">
        <v>5</v>
      </c>
    </row>
    <row r="283" spans="1:5" ht="15" x14ac:dyDescent="0.25">
      <c r="A283" s="6" t="s">
        <v>109</v>
      </c>
      <c r="B283" s="23">
        <v>4</v>
      </c>
      <c r="C283" s="23">
        <v>126</v>
      </c>
      <c r="D283" s="43">
        <f>SUM(B283:C283)</f>
        <v>130</v>
      </c>
      <c r="E283" s="9">
        <f>(D283/D$286)*100</f>
        <v>100</v>
      </c>
    </row>
    <row r="284" spans="1:5" ht="15" x14ac:dyDescent="0.25">
      <c r="A284" s="11" t="s">
        <v>110</v>
      </c>
      <c r="B284" s="61">
        <v>0</v>
      </c>
      <c r="C284" s="61">
        <v>0</v>
      </c>
      <c r="D284" s="45">
        <f>SUM(B284:C284)</f>
        <v>0</v>
      </c>
      <c r="E284" s="13">
        <f>(D284/D$286)*100</f>
        <v>0</v>
      </c>
    </row>
    <row r="285" spans="1:5" ht="15.75" thickBot="1" x14ac:dyDescent="0.3">
      <c r="A285" s="6" t="s">
        <v>52</v>
      </c>
      <c r="B285" s="23">
        <v>0</v>
      </c>
      <c r="C285" s="23">
        <v>0</v>
      </c>
      <c r="D285" s="46">
        <f>SUM(B285:C285)</f>
        <v>0</v>
      </c>
      <c r="E285" s="9">
        <f>(D285/D$286)*100</f>
        <v>0</v>
      </c>
    </row>
    <row r="286" spans="1:5" ht="15.75" thickBot="1" x14ac:dyDescent="0.3">
      <c r="A286" s="3" t="s">
        <v>4</v>
      </c>
      <c r="B286" s="4">
        <f>SUM(B283:B285)</f>
        <v>4</v>
      </c>
      <c r="C286" s="4">
        <f t="shared" ref="C286:D286" si="19">SUM(C283:C285)</f>
        <v>126</v>
      </c>
      <c r="D286" s="4">
        <f t="shared" si="19"/>
        <v>130</v>
      </c>
      <c r="E286" s="16">
        <f>SUM(E283:E285)</f>
        <v>100</v>
      </c>
    </row>
    <row r="287" spans="1:5" ht="12.75" customHeight="1" x14ac:dyDescent="0.25">
      <c r="A287" s="97" t="s">
        <v>111</v>
      </c>
      <c r="B287" s="97"/>
      <c r="C287" s="97"/>
      <c r="D287" s="97"/>
      <c r="E287" s="97"/>
    </row>
    <row r="288" spans="1:5" ht="12.75" customHeight="1" x14ac:dyDescent="0.25">
      <c r="A288" s="33"/>
      <c r="B288" s="33"/>
      <c r="C288" s="33"/>
      <c r="D288" s="33"/>
      <c r="E288" s="33"/>
    </row>
    <row r="289" spans="1:5" ht="12.75" customHeight="1" x14ac:dyDescent="0.25">
      <c r="A289" s="33"/>
      <c r="B289" s="33"/>
      <c r="C289" s="33"/>
      <c r="D289" s="33"/>
      <c r="E289" s="33"/>
    </row>
    <row r="290" spans="1:5" ht="12.75" customHeight="1" x14ac:dyDescent="0.25">
      <c r="A290" s="33"/>
      <c r="B290" s="33"/>
      <c r="C290" s="33"/>
      <c r="D290" s="33"/>
      <c r="E290" s="33"/>
    </row>
    <row r="291" spans="1:5" ht="12.75" customHeight="1" x14ac:dyDescent="0.25">
      <c r="A291" s="33"/>
      <c r="B291" s="33"/>
      <c r="C291" s="33"/>
      <c r="D291" s="33"/>
      <c r="E291" s="33"/>
    </row>
    <row r="292" spans="1:5" ht="12.75" customHeight="1" x14ac:dyDescent="0.25">
      <c r="A292" s="33"/>
      <c r="B292" s="33"/>
      <c r="C292" s="33"/>
      <c r="D292" s="33"/>
      <c r="E292" s="33"/>
    </row>
    <row r="293" spans="1:5" ht="12.75" customHeight="1" x14ac:dyDescent="0.25">
      <c r="A293" s="33"/>
      <c r="B293" s="33"/>
      <c r="C293" s="33"/>
      <c r="D293" s="33"/>
      <c r="E293" s="33"/>
    </row>
    <row r="294" spans="1:5" ht="12.75" customHeight="1" x14ac:dyDescent="0.25">
      <c r="A294" s="33"/>
      <c r="B294" s="33"/>
      <c r="C294" s="33"/>
      <c r="D294" s="33"/>
      <c r="E294" s="33"/>
    </row>
    <row r="295" spans="1:5" ht="12.75" customHeight="1" x14ac:dyDescent="0.25">
      <c r="A295" s="33"/>
      <c r="B295" s="33"/>
      <c r="C295" s="33"/>
      <c r="D295" s="33"/>
      <c r="E295" s="33"/>
    </row>
    <row r="296" spans="1:5" ht="15.75" customHeight="1" x14ac:dyDescent="0.25">
      <c r="A296" s="33"/>
      <c r="B296" s="33"/>
      <c r="C296" s="33"/>
      <c r="D296" s="33"/>
      <c r="E296" s="33"/>
    </row>
    <row r="297" spans="1:5" ht="15.75" customHeight="1" x14ac:dyDescent="0.25">
      <c r="A297" s="33"/>
      <c r="B297" s="33"/>
      <c r="C297" s="33"/>
      <c r="D297" s="33"/>
      <c r="E297" s="33"/>
    </row>
    <row r="298" spans="1:5" ht="15.75" customHeight="1" x14ac:dyDescent="0.25">
      <c r="A298" s="33"/>
      <c r="B298" s="33"/>
      <c r="C298" s="33"/>
      <c r="D298" s="33"/>
      <c r="E298" s="33"/>
    </row>
    <row r="299" spans="1:5" ht="15.75" customHeight="1" x14ac:dyDescent="0.25">
      <c r="A299" s="33"/>
      <c r="B299" s="33"/>
      <c r="C299" s="33"/>
      <c r="D299" s="33"/>
      <c r="E299" s="33"/>
    </row>
    <row r="300" spans="1:5" ht="15" x14ac:dyDescent="0.25"/>
    <row r="301" spans="1:5" ht="27" customHeight="1" x14ac:dyDescent="0.25">
      <c r="A301" s="102" t="s">
        <v>112</v>
      </c>
      <c r="B301" s="102"/>
      <c r="C301" s="102"/>
      <c r="D301" s="102"/>
      <c r="E301" s="102"/>
    </row>
    <row r="302" spans="1:5" ht="15.75" thickBot="1" x14ac:dyDescent="0.3">
      <c r="A302" s="33"/>
      <c r="B302" s="33"/>
      <c r="C302" s="33"/>
      <c r="D302" s="33"/>
      <c r="E302" s="33"/>
    </row>
    <row r="303" spans="1:5" ht="15.75" thickBot="1" x14ac:dyDescent="0.3">
      <c r="A303" s="3" t="s">
        <v>113</v>
      </c>
      <c r="B303" s="4" t="s">
        <v>2</v>
      </c>
      <c r="C303" s="4" t="s">
        <v>3</v>
      </c>
      <c r="D303" s="4" t="s">
        <v>4</v>
      </c>
      <c r="E303" s="5" t="s">
        <v>5</v>
      </c>
    </row>
    <row r="304" spans="1:5" ht="15" x14ac:dyDescent="0.25">
      <c r="A304" s="62" t="s">
        <v>114</v>
      </c>
      <c r="B304" s="28">
        <v>0</v>
      </c>
      <c r="C304" s="28">
        <v>11</v>
      </c>
      <c r="D304" s="8">
        <f>SUM(B304:C304)</f>
        <v>11</v>
      </c>
      <c r="E304" s="9">
        <f t="shared" ref="E304:E314" si="20">(D304/D$315)*100</f>
        <v>8.4615384615384617</v>
      </c>
    </row>
    <row r="305" spans="1:5" ht="15" x14ac:dyDescent="0.25">
      <c r="A305" s="63" t="s">
        <v>115</v>
      </c>
      <c r="B305" s="37">
        <v>1</v>
      </c>
      <c r="C305" s="37">
        <v>24</v>
      </c>
      <c r="D305" s="12">
        <f>SUM(B305:C305)</f>
        <v>25</v>
      </c>
      <c r="E305" s="13">
        <f t="shared" si="20"/>
        <v>19.230769230769234</v>
      </c>
    </row>
    <row r="306" spans="1:5" ht="15" x14ac:dyDescent="0.25">
      <c r="A306" s="62" t="s">
        <v>116</v>
      </c>
      <c r="B306" s="28">
        <v>1</v>
      </c>
      <c r="C306" s="28">
        <v>10</v>
      </c>
      <c r="D306" s="14">
        <f t="shared" ref="D306:D314" si="21">SUM(B306:C306)</f>
        <v>11</v>
      </c>
      <c r="E306" s="9">
        <f t="shared" si="20"/>
        <v>8.4615384615384617</v>
      </c>
    </row>
    <row r="307" spans="1:5" ht="15" x14ac:dyDescent="0.25">
      <c r="A307" s="63" t="s">
        <v>117</v>
      </c>
      <c r="B307" s="37">
        <v>0</v>
      </c>
      <c r="C307" s="37">
        <v>1</v>
      </c>
      <c r="D307" s="12">
        <f t="shared" si="21"/>
        <v>1</v>
      </c>
      <c r="E307" s="13">
        <f t="shared" si="20"/>
        <v>0.76923076923076927</v>
      </c>
    </row>
    <row r="308" spans="1:5" ht="15" x14ac:dyDescent="0.25">
      <c r="A308" s="62" t="s">
        <v>118</v>
      </c>
      <c r="B308" s="28">
        <v>0</v>
      </c>
      <c r="C308" s="28">
        <v>0</v>
      </c>
      <c r="D308" s="14">
        <f t="shared" si="21"/>
        <v>0</v>
      </c>
      <c r="E308" s="9">
        <f t="shared" si="20"/>
        <v>0</v>
      </c>
    </row>
    <row r="309" spans="1:5" ht="15" x14ac:dyDescent="0.25">
      <c r="A309" s="63" t="s">
        <v>119</v>
      </c>
      <c r="B309" s="37">
        <v>0</v>
      </c>
      <c r="C309" s="37">
        <v>0</v>
      </c>
      <c r="D309" s="12">
        <f t="shared" si="21"/>
        <v>0</v>
      </c>
      <c r="E309" s="13">
        <f t="shared" si="20"/>
        <v>0</v>
      </c>
    </row>
    <row r="310" spans="1:5" ht="15" x14ac:dyDescent="0.25">
      <c r="A310" s="62" t="s">
        <v>120</v>
      </c>
      <c r="B310" s="28">
        <v>0</v>
      </c>
      <c r="C310" s="28">
        <v>0</v>
      </c>
      <c r="D310" s="14">
        <f t="shared" si="21"/>
        <v>0</v>
      </c>
      <c r="E310" s="9">
        <f t="shared" si="20"/>
        <v>0</v>
      </c>
    </row>
    <row r="311" spans="1:5" ht="15" x14ac:dyDescent="0.25">
      <c r="A311" s="63" t="s">
        <v>121</v>
      </c>
      <c r="B311" s="37">
        <v>0</v>
      </c>
      <c r="C311" s="37">
        <v>0</v>
      </c>
      <c r="D311" s="12">
        <f t="shared" si="21"/>
        <v>0</v>
      </c>
      <c r="E311" s="13">
        <f t="shared" si="20"/>
        <v>0</v>
      </c>
    </row>
    <row r="312" spans="1:5" ht="15" x14ac:dyDescent="0.25">
      <c r="A312" s="62" t="s">
        <v>122</v>
      </c>
      <c r="B312" s="28">
        <v>0</v>
      </c>
      <c r="C312" s="28">
        <v>0</v>
      </c>
      <c r="D312" s="14">
        <f t="shared" si="21"/>
        <v>0</v>
      </c>
      <c r="E312" s="9">
        <f t="shared" si="20"/>
        <v>0</v>
      </c>
    </row>
    <row r="313" spans="1:5" ht="15" x14ac:dyDescent="0.25">
      <c r="A313" s="63" t="s">
        <v>96</v>
      </c>
      <c r="B313" s="37">
        <v>2</v>
      </c>
      <c r="C313" s="37">
        <v>63</v>
      </c>
      <c r="D313" s="12">
        <f t="shared" si="21"/>
        <v>65</v>
      </c>
      <c r="E313" s="13">
        <f t="shared" si="20"/>
        <v>50</v>
      </c>
    </row>
    <row r="314" spans="1:5" ht="15.75" thickBot="1" x14ac:dyDescent="0.3">
      <c r="A314" s="62" t="s">
        <v>123</v>
      </c>
      <c r="B314" s="28">
        <v>0</v>
      </c>
      <c r="C314" s="28">
        <v>17</v>
      </c>
      <c r="D314" s="14">
        <f t="shared" si="21"/>
        <v>17</v>
      </c>
      <c r="E314" s="9">
        <f t="shared" si="20"/>
        <v>13.076923076923078</v>
      </c>
    </row>
    <row r="315" spans="1:5" ht="15.75" thickBot="1" x14ac:dyDescent="0.3">
      <c r="A315" s="3" t="s">
        <v>4</v>
      </c>
      <c r="B315" s="4">
        <f>SUM(B304:B314)</f>
        <v>4</v>
      </c>
      <c r="C315" s="4">
        <f>SUM(C304:C314)</f>
        <v>126</v>
      </c>
      <c r="D315" s="4">
        <f>SUM(D304:D314)</f>
        <v>130</v>
      </c>
      <c r="E315" s="16">
        <f>SUM(E304:E314)</f>
        <v>100</v>
      </c>
    </row>
    <row r="316" spans="1:5" ht="15" x14ac:dyDescent="0.25">
      <c r="A316" s="97" t="s">
        <v>124</v>
      </c>
      <c r="B316" s="97"/>
      <c r="C316" s="97"/>
      <c r="D316" s="97"/>
      <c r="E316" s="97"/>
    </row>
    <row r="317" spans="1:5" ht="15" x14ac:dyDescent="0.25">
      <c r="A317" s="33"/>
      <c r="B317" s="33"/>
      <c r="C317" s="33"/>
      <c r="D317" s="33"/>
      <c r="E317" s="33"/>
    </row>
    <row r="318" spans="1:5" ht="15" x14ac:dyDescent="0.25">
      <c r="A318" s="33"/>
      <c r="B318" s="33"/>
      <c r="C318" s="33"/>
      <c r="D318" s="33"/>
      <c r="E318" s="33"/>
    </row>
    <row r="319" spans="1:5" ht="15" x14ac:dyDescent="0.25">
      <c r="A319" s="33"/>
      <c r="B319" s="33"/>
      <c r="C319" s="33"/>
      <c r="D319" s="33"/>
      <c r="E319" s="33"/>
    </row>
    <row r="320" spans="1:5" ht="15" x14ac:dyDescent="0.25">
      <c r="A320" s="33"/>
      <c r="B320" s="33"/>
      <c r="C320" s="33"/>
      <c r="D320" s="33"/>
      <c r="E320" s="33"/>
    </row>
    <row r="321" spans="1:5" ht="15" x14ac:dyDescent="0.25">
      <c r="A321" s="33"/>
      <c r="B321" s="33"/>
      <c r="C321" s="33"/>
      <c r="D321" s="33"/>
      <c r="E321" s="33"/>
    </row>
    <row r="322" spans="1:5" ht="15" x14ac:dyDescent="0.25">
      <c r="A322" s="33"/>
      <c r="B322" s="33"/>
      <c r="C322" s="33"/>
      <c r="D322" s="33"/>
      <c r="E322" s="33"/>
    </row>
    <row r="323" spans="1:5" ht="15" x14ac:dyDescent="0.25">
      <c r="A323" s="33"/>
      <c r="B323" s="33"/>
      <c r="C323" s="33"/>
      <c r="D323" s="33"/>
      <c r="E323" s="33"/>
    </row>
    <row r="324" spans="1:5" ht="15" x14ac:dyDescent="0.25">
      <c r="A324" s="33"/>
      <c r="B324" s="33"/>
      <c r="C324" s="33"/>
      <c r="D324" s="33"/>
      <c r="E324" s="33"/>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38.25" customHeight="1" x14ac:dyDescent="0.25">
      <c r="A336" s="94" t="s">
        <v>125</v>
      </c>
      <c r="B336" s="94"/>
      <c r="C336" s="94"/>
      <c r="D336" s="94"/>
      <c r="E336" s="94"/>
    </row>
    <row r="337" spans="1:5" ht="15.75" thickBot="1" x14ac:dyDescent="0.3"/>
    <row r="338" spans="1:5" ht="15.75" thickBot="1" x14ac:dyDescent="0.3">
      <c r="A338" s="3" t="s">
        <v>126</v>
      </c>
      <c r="B338" s="4" t="s">
        <v>2</v>
      </c>
      <c r="C338" s="4" t="s">
        <v>3</v>
      </c>
      <c r="D338" s="4" t="s">
        <v>4</v>
      </c>
      <c r="E338" s="5" t="s">
        <v>5</v>
      </c>
    </row>
    <row r="339" spans="1:5" ht="15" x14ac:dyDescent="0.25">
      <c r="A339" s="64" t="s">
        <v>127</v>
      </c>
      <c r="B339" s="28">
        <v>1</v>
      </c>
      <c r="C339" s="28">
        <v>53</v>
      </c>
      <c r="D339" s="65">
        <f>SUM(B339:C339)</f>
        <v>54</v>
      </c>
      <c r="E339" s="9">
        <f t="shared" ref="E339:E348" si="22">(D339/D$349)*100</f>
        <v>41.53846153846154</v>
      </c>
    </row>
    <row r="340" spans="1:5" ht="15" x14ac:dyDescent="0.25">
      <c r="A340" s="66" t="s">
        <v>128</v>
      </c>
      <c r="B340" s="37">
        <v>0</v>
      </c>
      <c r="C340" s="37">
        <v>0</v>
      </c>
      <c r="D340" s="67">
        <f>SUM(B340:C340)</f>
        <v>0</v>
      </c>
      <c r="E340" s="13">
        <f t="shared" si="22"/>
        <v>0</v>
      </c>
    </row>
    <row r="341" spans="1:5" ht="15" x14ac:dyDescent="0.25">
      <c r="A341" s="64" t="s">
        <v>129</v>
      </c>
      <c r="B341" s="28">
        <v>0</v>
      </c>
      <c r="C341" s="28">
        <v>25</v>
      </c>
      <c r="D341" s="68">
        <f t="shared" ref="D341:D348" si="23">SUM(B341:C341)</f>
        <v>25</v>
      </c>
      <c r="E341" s="9">
        <f t="shared" si="22"/>
        <v>19.230769230769234</v>
      </c>
    </row>
    <row r="342" spans="1:5" ht="15" x14ac:dyDescent="0.25">
      <c r="A342" s="66" t="s">
        <v>130</v>
      </c>
      <c r="B342" s="37">
        <v>2</v>
      </c>
      <c r="C342" s="37">
        <v>9</v>
      </c>
      <c r="D342" s="67">
        <f t="shared" si="23"/>
        <v>11</v>
      </c>
      <c r="E342" s="13">
        <f t="shared" si="22"/>
        <v>8.4615384615384617</v>
      </c>
    </row>
    <row r="343" spans="1:5" ht="24.75" customHeight="1" x14ac:dyDescent="0.25">
      <c r="A343" s="64" t="s">
        <v>131</v>
      </c>
      <c r="B343" s="28">
        <v>0</v>
      </c>
      <c r="C343" s="28">
        <v>2</v>
      </c>
      <c r="D343" s="68">
        <f t="shared" si="23"/>
        <v>2</v>
      </c>
      <c r="E343" s="9">
        <f t="shared" si="22"/>
        <v>1.5384615384615385</v>
      </c>
    </row>
    <row r="344" spans="1:5" ht="15" x14ac:dyDescent="0.25">
      <c r="A344" s="66" t="s">
        <v>132</v>
      </c>
      <c r="B344" s="37">
        <v>0</v>
      </c>
      <c r="C344" s="37">
        <v>2</v>
      </c>
      <c r="D344" s="67">
        <f t="shared" si="23"/>
        <v>2</v>
      </c>
      <c r="E344" s="13">
        <f>(D344/D$349)*100</f>
        <v>1.5384615384615385</v>
      </c>
    </row>
    <row r="345" spans="1:5" ht="25.5" x14ac:dyDescent="0.25">
      <c r="A345" s="64" t="s">
        <v>133</v>
      </c>
      <c r="B345" s="28">
        <v>0</v>
      </c>
      <c r="C345" s="28">
        <v>18</v>
      </c>
      <c r="D345" s="68">
        <f t="shared" si="23"/>
        <v>18</v>
      </c>
      <c r="E345" s="9">
        <f t="shared" si="22"/>
        <v>13.846153846153847</v>
      </c>
    </row>
    <row r="346" spans="1:5" ht="15" x14ac:dyDescent="0.25">
      <c r="A346" s="69" t="s">
        <v>134</v>
      </c>
      <c r="B346" s="37">
        <v>0</v>
      </c>
      <c r="C346" s="37">
        <v>1</v>
      </c>
      <c r="D346" s="67">
        <f t="shared" si="23"/>
        <v>1</v>
      </c>
      <c r="E346" s="13">
        <f t="shared" si="22"/>
        <v>0.76923076923076927</v>
      </c>
    </row>
    <row r="347" spans="1:5" ht="15" x14ac:dyDescent="0.25">
      <c r="A347" s="64" t="s">
        <v>135</v>
      </c>
      <c r="B347" s="28">
        <v>0</v>
      </c>
      <c r="C347" s="28">
        <v>0</v>
      </c>
      <c r="D347" s="68">
        <f t="shared" si="23"/>
        <v>0</v>
      </c>
      <c r="E347" s="9">
        <f t="shared" si="22"/>
        <v>0</v>
      </c>
    </row>
    <row r="348" spans="1:5" s="70" customFormat="1" ht="15.75" thickBot="1" x14ac:dyDescent="0.3">
      <c r="A348" s="63" t="s">
        <v>52</v>
      </c>
      <c r="B348" s="37">
        <v>1</v>
      </c>
      <c r="C348" s="37">
        <v>16</v>
      </c>
      <c r="D348" s="67">
        <f t="shared" si="23"/>
        <v>17</v>
      </c>
      <c r="E348" s="13">
        <f t="shared" si="22"/>
        <v>13.076923076923078</v>
      </c>
    </row>
    <row r="349" spans="1:5" s="70" customFormat="1" ht="15.75" thickBot="1" x14ac:dyDescent="0.3">
      <c r="A349" s="3" t="s">
        <v>4</v>
      </c>
      <c r="B349" s="41">
        <f>SUM(B339:B348)</f>
        <v>4</v>
      </c>
      <c r="C349" s="41">
        <f>SUM(C339:C348)</f>
        <v>126</v>
      </c>
      <c r="D349" s="4">
        <f>SUM(D339:D348)</f>
        <v>130</v>
      </c>
      <c r="E349" s="5">
        <f>SUM(E339:E348)</f>
        <v>100.00000000000001</v>
      </c>
    </row>
    <row r="350" spans="1:5" s="70" customFormat="1" ht="15" x14ac:dyDescent="0.25">
      <c r="A350" s="95" t="s">
        <v>136</v>
      </c>
      <c r="B350" s="95"/>
      <c r="C350" s="95"/>
      <c r="D350" s="95"/>
      <c r="E350" s="95"/>
    </row>
    <row r="351" spans="1:5" s="70" customFormat="1" ht="15" x14ac:dyDescent="0.25">
      <c r="A351" s="71"/>
      <c r="B351" s="71"/>
      <c r="C351" s="71"/>
      <c r="D351" s="71"/>
      <c r="E351" s="71"/>
    </row>
    <row r="352" spans="1:5" s="70" customFormat="1" ht="15" x14ac:dyDescent="0.25">
      <c r="A352" s="71"/>
      <c r="B352" s="71"/>
      <c r="C352" s="71"/>
      <c r="D352" s="71"/>
      <c r="E352" s="71"/>
    </row>
    <row r="353" spans="1:5" s="70" customFormat="1" ht="15" x14ac:dyDescent="0.25">
      <c r="A353" s="71"/>
      <c r="B353" s="71"/>
      <c r="C353" s="71"/>
      <c r="D353" s="71"/>
      <c r="E353" s="71"/>
    </row>
    <row r="354" spans="1:5" s="70" customFormat="1" ht="15" x14ac:dyDescent="0.25">
      <c r="A354" s="71"/>
      <c r="B354" s="71"/>
      <c r="C354" s="71"/>
      <c r="D354" s="71"/>
      <c r="E354" s="71"/>
    </row>
    <row r="355" spans="1:5" s="70" customFormat="1" ht="15" x14ac:dyDescent="0.25">
      <c r="A355" s="71"/>
      <c r="B355" s="71"/>
      <c r="C355" s="71"/>
      <c r="D355" s="71"/>
      <c r="E355" s="71"/>
    </row>
    <row r="356" spans="1:5" s="70" customFormat="1" ht="15" x14ac:dyDescent="0.25">
      <c r="A356" s="71"/>
      <c r="B356" s="71"/>
      <c r="C356" s="71"/>
      <c r="D356" s="71"/>
      <c r="E356" s="71"/>
    </row>
    <row r="357" spans="1:5" s="70" customFormat="1" ht="15" x14ac:dyDescent="0.25">
      <c r="A357" s="71"/>
      <c r="B357" s="71"/>
      <c r="C357" s="71"/>
      <c r="D357" s="71"/>
      <c r="E357" s="71"/>
    </row>
    <row r="358" spans="1:5" s="70" customFormat="1" ht="15" x14ac:dyDescent="0.25">
      <c r="A358" s="71"/>
      <c r="B358" s="71"/>
      <c r="C358" s="71"/>
      <c r="D358" s="71"/>
      <c r="E358" s="71"/>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2"/>
      <c r="B364" s="71"/>
      <c r="C364" s="71"/>
      <c r="D364" s="72"/>
      <c r="E364" s="72"/>
    </row>
    <row r="365" spans="1:5" s="70" customFormat="1" ht="15" x14ac:dyDescent="0.25">
      <c r="A365" s="72"/>
      <c r="B365" s="71"/>
      <c r="C365" s="71"/>
      <c r="D365" s="72"/>
      <c r="E365" s="72"/>
    </row>
    <row r="366" spans="1:5" s="70" customFormat="1" ht="15" x14ac:dyDescent="0.25">
      <c r="A366" s="72"/>
      <c r="B366" s="71"/>
      <c r="C366" s="71"/>
      <c r="D366" s="72"/>
      <c r="E366" s="72"/>
    </row>
    <row r="367" spans="1:5" s="70" customFormat="1" ht="15" x14ac:dyDescent="0.25">
      <c r="A367" s="72"/>
      <c r="B367" s="71"/>
      <c r="C367" s="71"/>
      <c r="D367" s="72"/>
      <c r="E367" s="72"/>
    </row>
    <row r="368" spans="1:5" s="70" customFormat="1" ht="15" x14ac:dyDescent="0.25">
      <c r="A368" s="72"/>
      <c r="B368" s="71"/>
      <c r="C368" s="71"/>
      <c r="D368" s="72"/>
      <c r="E368" s="72"/>
    </row>
    <row r="369" spans="1:5" s="70" customFormat="1" ht="15" x14ac:dyDescent="0.25">
      <c r="A369" s="72"/>
      <c r="B369" s="71"/>
      <c r="C369" s="71"/>
      <c r="D369" s="72"/>
      <c r="E369" s="72"/>
    </row>
    <row r="370" spans="1:5" s="70" customFormat="1" ht="51" customHeight="1" x14ac:dyDescent="0.25">
      <c r="A370" s="96" t="s">
        <v>180</v>
      </c>
      <c r="B370" s="96"/>
      <c r="C370" s="96"/>
      <c r="D370" s="96"/>
      <c r="E370" s="96"/>
    </row>
    <row r="371" spans="1:5" s="70" customFormat="1" ht="15.75" thickBot="1" x14ac:dyDescent="0.3">
      <c r="E371" s="73"/>
    </row>
    <row r="372" spans="1:5" s="70" customFormat="1" ht="15.75" thickBot="1" x14ac:dyDescent="0.3">
      <c r="A372" s="3" t="s">
        <v>137</v>
      </c>
      <c r="B372" s="4" t="s">
        <v>2</v>
      </c>
      <c r="C372" s="4" t="s">
        <v>3</v>
      </c>
      <c r="D372" s="4" t="s">
        <v>4</v>
      </c>
      <c r="E372" s="5" t="s">
        <v>5</v>
      </c>
    </row>
    <row r="373" spans="1:5" s="70" customFormat="1" ht="15" x14ac:dyDescent="0.25">
      <c r="A373" s="74" t="s">
        <v>138</v>
      </c>
      <c r="B373" s="28">
        <v>0</v>
      </c>
      <c r="C373" s="28">
        <v>11</v>
      </c>
      <c r="D373" s="8">
        <f>SUM(B373:C373)</f>
        <v>11</v>
      </c>
      <c r="E373" s="9">
        <f t="shared" ref="E373:E381" si="24">(D373/D$382)*100</f>
        <v>8.4615384615384617</v>
      </c>
    </row>
    <row r="374" spans="1:5" s="70" customFormat="1" ht="15" x14ac:dyDescent="0.25">
      <c r="A374" s="66" t="s">
        <v>139</v>
      </c>
      <c r="B374" s="37">
        <v>4</v>
      </c>
      <c r="C374" s="37">
        <v>43</v>
      </c>
      <c r="D374" s="12">
        <f>SUM(B374:C374)</f>
        <v>47</v>
      </c>
      <c r="E374" s="13">
        <f t="shared" si="24"/>
        <v>36.153846153846153</v>
      </c>
    </row>
    <row r="375" spans="1:5" s="70" customFormat="1" ht="15" x14ac:dyDescent="0.25">
      <c r="A375" s="64" t="s">
        <v>140</v>
      </c>
      <c r="B375" s="28">
        <v>0</v>
      </c>
      <c r="C375" s="28">
        <v>24</v>
      </c>
      <c r="D375" s="14">
        <f t="shared" ref="D375:D381" si="25">SUM(B375:C375)</f>
        <v>24</v>
      </c>
      <c r="E375" s="9">
        <f t="shared" si="24"/>
        <v>18.461538461538463</v>
      </c>
    </row>
    <row r="376" spans="1:5" s="70" customFormat="1" ht="15" x14ac:dyDescent="0.25">
      <c r="A376" s="66" t="s">
        <v>141</v>
      </c>
      <c r="B376" s="37">
        <v>0</v>
      </c>
      <c r="C376" s="37">
        <v>13</v>
      </c>
      <c r="D376" s="12">
        <f t="shared" si="25"/>
        <v>13</v>
      </c>
      <c r="E376" s="13">
        <f t="shared" si="24"/>
        <v>10</v>
      </c>
    </row>
    <row r="377" spans="1:5" s="70" customFormat="1" ht="15" x14ac:dyDescent="0.25">
      <c r="A377" s="64" t="s">
        <v>142</v>
      </c>
      <c r="B377" s="28">
        <v>0</v>
      </c>
      <c r="C377" s="28">
        <v>10</v>
      </c>
      <c r="D377" s="14">
        <f t="shared" si="25"/>
        <v>10</v>
      </c>
      <c r="E377" s="9">
        <f t="shared" si="24"/>
        <v>7.6923076923076925</v>
      </c>
    </row>
    <row r="378" spans="1:5" s="70" customFormat="1" ht="15" x14ac:dyDescent="0.25">
      <c r="A378" s="66" t="s">
        <v>143</v>
      </c>
      <c r="B378" s="37">
        <v>0</v>
      </c>
      <c r="C378" s="37">
        <v>8</v>
      </c>
      <c r="D378" s="12">
        <f t="shared" si="25"/>
        <v>8</v>
      </c>
      <c r="E378" s="13">
        <f t="shared" si="24"/>
        <v>6.1538461538461542</v>
      </c>
    </row>
    <row r="379" spans="1:5" s="70" customFormat="1" ht="15" x14ac:dyDescent="0.25">
      <c r="A379" s="64" t="s">
        <v>144</v>
      </c>
      <c r="B379" s="28">
        <v>0</v>
      </c>
      <c r="C379" s="28">
        <v>0</v>
      </c>
      <c r="D379" s="14">
        <f t="shared" si="25"/>
        <v>0</v>
      </c>
      <c r="E379" s="9">
        <f t="shared" si="24"/>
        <v>0</v>
      </c>
    </row>
    <row r="380" spans="1:5" s="70" customFormat="1" ht="15" x14ac:dyDescent="0.25">
      <c r="A380" s="66" t="s">
        <v>37</v>
      </c>
      <c r="B380" s="37">
        <v>0</v>
      </c>
      <c r="C380" s="37">
        <v>3</v>
      </c>
      <c r="D380" s="12">
        <f t="shared" si="25"/>
        <v>3</v>
      </c>
      <c r="E380" s="13">
        <f t="shared" si="24"/>
        <v>2.3076923076923079</v>
      </c>
    </row>
    <row r="381" spans="1:5" s="70" customFormat="1" ht="15.75" thickBot="1" x14ac:dyDescent="0.3">
      <c r="A381" s="62" t="s">
        <v>52</v>
      </c>
      <c r="B381" s="28">
        <v>0</v>
      </c>
      <c r="C381" s="28">
        <v>14</v>
      </c>
      <c r="D381" s="14">
        <f t="shared" si="25"/>
        <v>14</v>
      </c>
      <c r="E381" s="9">
        <f t="shared" si="24"/>
        <v>10.76923076923077</v>
      </c>
    </row>
    <row r="382" spans="1:5" s="70" customFormat="1" ht="15.75" thickBot="1" x14ac:dyDescent="0.3">
      <c r="A382" s="3" t="s">
        <v>4</v>
      </c>
      <c r="B382" s="4">
        <f>SUM(B373:B381)</f>
        <v>4</v>
      </c>
      <c r="C382" s="4">
        <f>SUM(C373:C381)</f>
        <v>126</v>
      </c>
      <c r="D382" s="4">
        <f>SUM(D373:D381)</f>
        <v>130</v>
      </c>
      <c r="E382" s="5">
        <f>SUM(E373:E381)</f>
        <v>100.00000000000001</v>
      </c>
    </row>
    <row r="383" spans="1:5" s="70" customFormat="1" ht="15" x14ac:dyDescent="0.25">
      <c r="A383" s="97" t="s">
        <v>145</v>
      </c>
      <c r="B383" s="97"/>
      <c r="C383" s="97"/>
      <c r="D383" s="97"/>
      <c r="E383" s="97"/>
    </row>
    <row r="384" spans="1:5" s="70" customFormat="1" ht="15" x14ac:dyDescent="0.25">
      <c r="A384" s="33"/>
      <c r="B384" s="33"/>
      <c r="C384" s="33"/>
      <c r="D384" s="33"/>
      <c r="E384" s="33"/>
    </row>
    <row r="385" spans="1:5" s="70" customFormat="1" ht="15" x14ac:dyDescent="0.25">
      <c r="A385" s="33"/>
      <c r="B385" s="33"/>
      <c r="C385" s="33"/>
      <c r="D385" s="33"/>
      <c r="E385" s="33"/>
    </row>
    <row r="386" spans="1:5" s="70" customFormat="1" ht="15" x14ac:dyDescent="0.25">
      <c r="A386" s="33"/>
      <c r="B386" s="33"/>
      <c r="C386" s="33"/>
      <c r="D386" s="33"/>
      <c r="E386" s="33"/>
    </row>
    <row r="387" spans="1:5" s="70" customFormat="1" ht="15" x14ac:dyDescent="0.25">
      <c r="A387" s="33"/>
      <c r="B387" s="33"/>
      <c r="C387" s="33"/>
      <c r="D387" s="33"/>
      <c r="E387" s="33"/>
    </row>
    <row r="388" spans="1:5" s="70" customFormat="1" ht="15" x14ac:dyDescent="0.25">
      <c r="A388" s="33"/>
      <c r="B388" s="33"/>
      <c r="C388" s="33"/>
      <c r="D388" s="33"/>
      <c r="E388" s="33"/>
    </row>
    <row r="389" spans="1:5" s="70" customFormat="1" ht="15" x14ac:dyDescent="0.25">
      <c r="A389" s="33"/>
      <c r="B389" s="33"/>
      <c r="C389" s="33"/>
      <c r="D389" s="33"/>
      <c r="E389" s="33"/>
    </row>
    <row r="390" spans="1:5" s="70" customFormat="1" ht="15" x14ac:dyDescent="0.25">
      <c r="A390" s="33"/>
      <c r="B390" s="33"/>
      <c r="C390" s="33"/>
      <c r="D390" s="33"/>
      <c r="E390" s="33"/>
    </row>
    <row r="391" spans="1:5" s="70" customFormat="1" ht="15" x14ac:dyDescent="0.25">
      <c r="A391" s="33"/>
      <c r="B391" s="33"/>
      <c r="C391" s="33"/>
      <c r="D391" s="33"/>
      <c r="E391" s="33"/>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6" s="70" customFormat="1" ht="15" x14ac:dyDescent="0.25">
      <c r="A401" s="33"/>
      <c r="B401" s="33"/>
      <c r="C401" s="33"/>
      <c r="D401" s="33"/>
      <c r="E401" s="33"/>
    </row>
    <row r="402" spans="1:6" s="70" customFormat="1" ht="15" x14ac:dyDescent="0.25">
      <c r="A402" s="33"/>
      <c r="B402" s="33"/>
      <c r="C402" s="33"/>
      <c r="D402" s="33"/>
      <c r="E402" s="33"/>
    </row>
    <row r="403" spans="1:6" s="70" customFormat="1" ht="15" x14ac:dyDescent="0.25">
      <c r="A403" s="33"/>
      <c r="B403" s="33"/>
      <c r="C403" s="33"/>
      <c r="D403" s="33"/>
      <c r="E403" s="33"/>
    </row>
    <row r="404" spans="1:6" s="70" customFormat="1" ht="15" x14ac:dyDescent="0.25">
      <c r="A404" s="33"/>
      <c r="B404" s="33"/>
      <c r="C404" s="33"/>
      <c r="D404" s="33"/>
      <c r="E404" s="33"/>
    </row>
    <row r="405" spans="1:6" ht="15.75" thickBot="1" x14ac:dyDescent="0.3">
      <c r="A405" s="70"/>
      <c r="B405" s="70"/>
      <c r="C405" s="70"/>
      <c r="D405" s="70"/>
      <c r="E405" s="73"/>
    </row>
    <row r="406" spans="1:6" ht="15.75" thickBot="1" x14ac:dyDescent="0.3">
      <c r="A406" s="3" t="s">
        <v>18</v>
      </c>
      <c r="B406" s="75" t="s">
        <v>2</v>
      </c>
      <c r="C406" s="75" t="s">
        <v>3</v>
      </c>
      <c r="D406" s="75" t="s">
        <v>148</v>
      </c>
      <c r="E406" s="5" t="s">
        <v>5</v>
      </c>
    </row>
    <row r="407" spans="1:6" ht="15" x14ac:dyDescent="0.25">
      <c r="A407" s="76" t="s">
        <v>173</v>
      </c>
      <c r="B407" s="35">
        <v>1</v>
      </c>
      <c r="C407" s="35">
        <v>50</v>
      </c>
      <c r="D407" s="35">
        <f>SUM(B407:C407)</f>
        <v>51</v>
      </c>
      <c r="E407" s="9">
        <f>(D407/D$410)*100</f>
        <v>39.230769230769234</v>
      </c>
      <c r="F407" s="70"/>
    </row>
    <row r="408" spans="1:6" ht="15" x14ac:dyDescent="0.25">
      <c r="A408" s="77" t="s">
        <v>174</v>
      </c>
      <c r="B408" s="31">
        <v>3</v>
      </c>
      <c r="C408" s="31">
        <v>76</v>
      </c>
      <c r="D408" s="78">
        <f>SUM(B408:C408)</f>
        <v>79</v>
      </c>
      <c r="E408" s="32">
        <f>(D408/D$410)*100</f>
        <v>60.769230769230766</v>
      </c>
      <c r="F408" s="70"/>
    </row>
    <row r="409" spans="1:6" ht="15.75" thickBot="1" x14ac:dyDescent="0.3">
      <c r="A409" s="89" t="s">
        <v>175</v>
      </c>
      <c r="B409" s="14">
        <v>0</v>
      </c>
      <c r="C409" s="14">
        <v>0</v>
      </c>
      <c r="D409" s="39">
        <f>SUM(B409:C409)</f>
        <v>0</v>
      </c>
      <c r="E409" s="90">
        <f>(D409/D$410)*100</f>
        <v>0</v>
      </c>
      <c r="F409" s="70"/>
    </row>
    <row r="410" spans="1:6" ht="15.75" thickBot="1" x14ac:dyDescent="0.3">
      <c r="A410" s="3" t="s">
        <v>4</v>
      </c>
      <c r="B410" s="4">
        <f>B407+B408</f>
        <v>4</v>
      </c>
      <c r="C410" s="4">
        <f>SUM(C407:C409)</f>
        <v>126</v>
      </c>
      <c r="D410" s="4">
        <f>SUM(D407:D409)</f>
        <v>130</v>
      </c>
      <c r="E410" s="16">
        <f>SUM(E407:E409)</f>
        <v>100</v>
      </c>
      <c r="F410" s="70"/>
    </row>
    <row r="411" spans="1:6" ht="15" x14ac:dyDescent="0.25">
      <c r="A411" s="98" t="s">
        <v>151</v>
      </c>
      <c r="B411" s="98"/>
      <c r="C411" s="98"/>
      <c r="D411" s="98"/>
      <c r="E411" s="98"/>
      <c r="F411" s="70"/>
    </row>
    <row r="412" spans="1:6" ht="15" x14ac:dyDescent="0.25">
      <c r="A412" s="79"/>
      <c r="B412" s="79"/>
      <c r="C412" s="79"/>
      <c r="D412" s="79"/>
      <c r="E412" s="79"/>
      <c r="F412" s="70"/>
    </row>
    <row r="413" spans="1:6" ht="15" x14ac:dyDescent="0.25">
      <c r="A413" s="79"/>
      <c r="B413" s="79"/>
      <c r="C413" s="79"/>
      <c r="D413" s="79"/>
      <c r="E413" s="79"/>
      <c r="F413" s="70"/>
    </row>
    <row r="414" spans="1:6" ht="15" x14ac:dyDescent="0.25">
      <c r="A414" s="79"/>
      <c r="B414" s="79"/>
      <c r="C414" s="79"/>
      <c r="D414" s="79"/>
      <c r="E414" s="79"/>
      <c r="F414" s="70"/>
    </row>
    <row r="415" spans="1:6" ht="15" x14ac:dyDescent="0.25">
      <c r="A415" s="79"/>
      <c r="B415" s="79"/>
      <c r="C415" s="79"/>
      <c r="D415" s="79"/>
      <c r="E415" s="79"/>
      <c r="F415" s="70"/>
    </row>
    <row r="416" spans="1:6" ht="15" x14ac:dyDescent="0.25">
      <c r="A416" s="79"/>
      <c r="B416" s="79"/>
      <c r="C416" s="79"/>
      <c r="D416" s="79"/>
      <c r="E416" s="79"/>
      <c r="F416" s="70"/>
    </row>
    <row r="417" spans="1:6" ht="15" x14ac:dyDescent="0.25">
      <c r="A417" s="79"/>
      <c r="B417" s="79"/>
      <c r="C417" s="79"/>
      <c r="D417" s="79"/>
      <c r="E417" s="79"/>
      <c r="F417" s="70"/>
    </row>
    <row r="418" spans="1:6" ht="15" x14ac:dyDescent="0.25">
      <c r="A418" s="79"/>
      <c r="B418" s="79"/>
      <c r="C418" s="79"/>
      <c r="D418" s="79"/>
      <c r="E418" s="79"/>
      <c r="F418" s="70"/>
    </row>
    <row r="419" spans="1:6" ht="15" x14ac:dyDescent="0.25">
      <c r="A419" s="79"/>
      <c r="B419" s="79"/>
      <c r="C419" s="79"/>
      <c r="D419" s="79"/>
      <c r="E419" s="79"/>
      <c r="F419" s="70"/>
    </row>
    <row r="420" spans="1:6" ht="15" x14ac:dyDescent="0.25">
      <c r="A420" s="79"/>
      <c r="B420" s="79"/>
      <c r="C420" s="79"/>
      <c r="D420" s="79"/>
      <c r="E420" s="79"/>
      <c r="F420" s="70"/>
    </row>
    <row r="421" spans="1:6" ht="15" x14ac:dyDescent="0.25">
      <c r="A421" s="79"/>
      <c r="B421" s="79"/>
      <c r="C421" s="79"/>
      <c r="D421" s="79"/>
      <c r="E421" s="79"/>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0"/>
      <c r="B424" s="8"/>
      <c r="C424" s="8"/>
      <c r="D424" s="8"/>
      <c r="E424" s="73"/>
      <c r="F424" s="70"/>
    </row>
    <row r="425" spans="1:6" ht="36.75" customHeight="1" x14ac:dyDescent="0.25">
      <c r="A425" s="93"/>
      <c r="B425" s="93"/>
      <c r="C425" s="93"/>
      <c r="D425" s="93"/>
      <c r="E425" s="93"/>
      <c r="F425" s="70"/>
    </row>
    <row r="426" spans="1:6" ht="12.75" customHeight="1" x14ac:dyDescent="0.25"/>
    <row r="427" spans="1:6" ht="12.75" customHeight="1" x14ac:dyDescent="0.25"/>
    <row r="428" spans="1:6" ht="12.75" hidden="1" customHeight="1" x14ac:dyDescent="0.25"/>
    <row r="429" spans="1:6" ht="12.75" hidden="1" customHeight="1" x14ac:dyDescent="0.25"/>
    <row r="430" spans="1:6" ht="12.75" hidden="1" customHeight="1" x14ac:dyDescent="0.25"/>
    <row r="431" spans="1:6" ht="12.75" hidden="1" customHeight="1" x14ac:dyDescent="0.25"/>
    <row r="432" spans="1:6" ht="12.75" hidden="1" customHeight="1" x14ac:dyDescent="0.25"/>
    <row r="433" ht="12.75" hidden="1" customHeight="1" x14ac:dyDescent="0.25"/>
    <row r="434" ht="12.75" hidden="1" customHeight="1" x14ac:dyDescent="0.25"/>
    <row r="435" ht="12.75" hidden="1" customHeight="1" x14ac:dyDescent="0.25"/>
    <row r="436" ht="12.75" hidden="1" customHeight="1" x14ac:dyDescent="0.25"/>
    <row r="437" ht="12.75" hidden="1" customHeight="1" x14ac:dyDescent="0.25"/>
    <row r="438" ht="12.75" hidden="1" customHeight="1" x14ac:dyDescent="0.25"/>
    <row r="439" ht="12.75" hidden="1" customHeight="1" x14ac:dyDescent="0.25"/>
    <row r="440" ht="12.75" hidden="1" customHeight="1" x14ac:dyDescent="0.25"/>
    <row r="441" ht="12.75" hidden="1" customHeight="1" x14ac:dyDescent="0.25"/>
    <row r="442" ht="12.75" hidden="1" customHeight="1" x14ac:dyDescent="0.25"/>
    <row r="443" ht="12.75" hidden="1" customHeight="1" x14ac:dyDescent="0.25"/>
    <row r="444" ht="12.75" hidden="1" customHeight="1" x14ac:dyDescent="0.25"/>
    <row r="445" ht="12.75" hidden="1" customHeight="1" x14ac:dyDescent="0.25"/>
    <row r="446" ht="12.75" hidden="1" customHeight="1" x14ac:dyDescent="0.25"/>
    <row r="447" ht="12.75" hidden="1" customHeight="1" x14ac:dyDescent="0.25"/>
    <row r="448" ht="12.75" hidden="1" customHeight="1" x14ac:dyDescent="0.25"/>
    <row r="449" ht="12.75" hidden="1" customHeight="1" x14ac:dyDescent="0.25"/>
    <row r="450" ht="12.75" hidden="1" customHeight="1" x14ac:dyDescent="0.25"/>
    <row r="451" ht="12.75" hidden="1" customHeight="1" x14ac:dyDescent="0.25"/>
    <row r="452" ht="12.75" hidden="1" customHeight="1" x14ac:dyDescent="0.25"/>
    <row r="453" ht="12.75" hidden="1" customHeight="1" x14ac:dyDescent="0.25"/>
    <row r="454" ht="12.75" hidden="1" customHeight="1" x14ac:dyDescent="0.25"/>
    <row r="455" ht="12.75" hidden="1" customHeight="1" x14ac:dyDescent="0.25"/>
    <row r="456" ht="12.75" hidden="1" customHeight="1" x14ac:dyDescent="0.25"/>
    <row r="457" ht="12.75" hidden="1" customHeight="1" x14ac:dyDescent="0.25"/>
    <row r="458" ht="12.75" hidden="1" customHeight="1" x14ac:dyDescent="0.25"/>
    <row r="459" ht="12.75" hidden="1" customHeight="1" x14ac:dyDescent="0.25"/>
    <row r="460" ht="12.75" hidden="1" customHeight="1" x14ac:dyDescent="0.25"/>
    <row r="461" ht="12.75" hidden="1" customHeight="1" x14ac:dyDescent="0.25"/>
    <row r="462" ht="12.75" hidden="1" customHeight="1" x14ac:dyDescent="0.25"/>
    <row r="463" ht="12.75" hidden="1" customHeight="1" x14ac:dyDescent="0.25"/>
    <row r="464" ht="12.75" hidden="1" customHeight="1" x14ac:dyDescent="0.25"/>
    <row r="465" ht="12.75" hidden="1" customHeight="1" x14ac:dyDescent="0.25"/>
    <row r="466" ht="12.75" hidden="1" customHeight="1" x14ac:dyDescent="0.25"/>
    <row r="467" ht="12.75" hidden="1" customHeight="1" x14ac:dyDescent="0.25"/>
    <row r="468" ht="12.75" hidden="1" customHeight="1" x14ac:dyDescent="0.25"/>
    <row r="469" ht="12.75" hidden="1" customHeight="1" x14ac:dyDescent="0.25"/>
    <row r="470" ht="12.75" hidden="1" customHeight="1" x14ac:dyDescent="0.25"/>
    <row r="471" ht="12.75" hidden="1" customHeight="1" x14ac:dyDescent="0.25"/>
    <row r="472" ht="12.75" hidden="1" customHeight="1" x14ac:dyDescent="0.25"/>
    <row r="473" ht="12.75" hidden="1" customHeight="1" x14ac:dyDescent="0.25"/>
    <row r="474" ht="12.75" hidden="1" customHeight="1" x14ac:dyDescent="0.25"/>
    <row r="475" ht="12.75" hidden="1" customHeight="1" x14ac:dyDescent="0.25"/>
    <row r="476" ht="12.75" hidden="1" customHeight="1" x14ac:dyDescent="0.25"/>
    <row r="477" ht="12.75" hidden="1" customHeight="1" x14ac:dyDescent="0.25"/>
    <row r="478" ht="12.75" hidden="1" customHeight="1" x14ac:dyDescent="0.25"/>
    <row r="479" ht="12.75" hidden="1" customHeight="1" x14ac:dyDescent="0.25"/>
    <row r="480" ht="12.75" hidden="1" customHeight="1" x14ac:dyDescent="0.25"/>
    <row r="481" ht="12.75" hidden="1" customHeight="1" x14ac:dyDescent="0.25"/>
    <row r="482" ht="12.75" hidden="1" customHeight="1" x14ac:dyDescent="0.25"/>
    <row r="483" ht="12.75" hidden="1" customHeight="1" x14ac:dyDescent="0.25"/>
    <row r="484" ht="12.75" hidden="1" customHeight="1" x14ac:dyDescent="0.25"/>
    <row r="485" ht="12.75" hidden="1" customHeight="1" x14ac:dyDescent="0.25"/>
    <row r="486" ht="12.75" hidden="1" customHeight="1" x14ac:dyDescent="0.25"/>
    <row r="487" ht="12.75" hidden="1" customHeight="1" x14ac:dyDescent="0.25"/>
    <row r="488" ht="12.75" hidden="1" customHeight="1" x14ac:dyDescent="0.25"/>
    <row r="489" ht="12.75" hidden="1" customHeight="1" x14ac:dyDescent="0.25"/>
    <row r="490" ht="12.75" hidden="1" customHeight="1" x14ac:dyDescent="0.25"/>
    <row r="491" ht="12.75" hidden="1" customHeight="1" x14ac:dyDescent="0.25"/>
    <row r="492" ht="12.75" hidden="1" customHeight="1" x14ac:dyDescent="0.25"/>
    <row r="493" ht="12.75" hidden="1" customHeight="1" x14ac:dyDescent="0.25"/>
    <row r="494" ht="12.75" hidden="1" customHeight="1" x14ac:dyDescent="0.25"/>
  </sheetData>
  <mergeCells count="30">
    <mergeCell ref="A148:E148"/>
    <mergeCell ref="A4:E4"/>
    <mergeCell ref="A5:E5"/>
    <mergeCell ref="A6:E6"/>
    <mergeCell ref="A16:E16"/>
    <mergeCell ref="A33:E33"/>
    <mergeCell ref="A57:E57"/>
    <mergeCell ref="A71:E71"/>
    <mergeCell ref="A88:E88"/>
    <mergeCell ref="A104:E104"/>
    <mergeCell ref="A121:E121"/>
    <mergeCell ref="A131:E131"/>
    <mergeCell ref="A316:E316"/>
    <mergeCell ref="A160:E160"/>
    <mergeCell ref="A191:E191"/>
    <mergeCell ref="A207:E207"/>
    <mergeCell ref="A219:E219"/>
    <mergeCell ref="A235:E235"/>
    <mergeCell ref="A250:E250"/>
    <mergeCell ref="A266:E266"/>
    <mergeCell ref="A278:E278"/>
    <mergeCell ref="A280:E280"/>
    <mergeCell ref="A287:E287"/>
    <mergeCell ref="A301:E301"/>
    <mergeCell ref="A425:E425"/>
    <mergeCell ref="A336:E336"/>
    <mergeCell ref="A350:E350"/>
    <mergeCell ref="A370:E370"/>
    <mergeCell ref="A383:E383"/>
    <mergeCell ref="A411:E4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zoomScale="120" zoomScaleNormal="120" workbookViewId="0">
      <selection activeCell="A460" sqref="A460:E460"/>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3" t="s">
        <v>178</v>
      </c>
      <c r="B4" s="103"/>
      <c r="C4" s="103"/>
      <c r="D4" s="103"/>
      <c r="E4" s="103"/>
    </row>
    <row r="5" spans="1:13" ht="40.5" customHeight="1" x14ac:dyDescent="0.25">
      <c r="A5" s="94" t="s">
        <v>182</v>
      </c>
      <c r="B5" s="94"/>
      <c r="C5" s="94"/>
      <c r="D5" s="94"/>
      <c r="E5" s="94"/>
    </row>
    <row r="6" spans="1:13" ht="15.75" x14ac:dyDescent="0.25">
      <c r="A6" s="99" t="s">
        <v>0</v>
      </c>
      <c r="B6" s="99"/>
      <c r="C6" s="99"/>
      <c r="D6" s="99"/>
      <c r="E6" s="99"/>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0</v>
      </c>
      <c r="D9" s="8">
        <f>SUM(B9:C9)</f>
        <v>0</v>
      </c>
      <c r="E9" s="9">
        <f>(D9/D$15)*100</f>
        <v>0</v>
      </c>
      <c r="G9" s="10"/>
    </row>
    <row r="10" spans="1:13" ht="15" x14ac:dyDescent="0.25">
      <c r="A10" s="92" t="s">
        <v>7</v>
      </c>
      <c r="B10" s="12">
        <v>0</v>
      </c>
      <c r="C10" s="12">
        <v>0</v>
      </c>
      <c r="D10" s="12">
        <f>SUM(B10:C10)</f>
        <v>0</v>
      </c>
      <c r="E10" s="13">
        <f>(D10/D$15)*100</f>
        <v>0</v>
      </c>
      <c r="G10" s="10"/>
    </row>
    <row r="11" spans="1:13" ht="15" x14ac:dyDescent="0.25">
      <c r="A11" s="6" t="s">
        <v>8</v>
      </c>
      <c r="B11" s="8">
        <v>17</v>
      </c>
      <c r="C11" s="8">
        <v>322</v>
      </c>
      <c r="D11" s="14">
        <f>SUM(B11:C11)</f>
        <v>339</v>
      </c>
      <c r="E11" s="9">
        <f>(D11/D$15)*100</f>
        <v>47.746478873239433</v>
      </c>
      <c r="G11" s="10"/>
      <c r="L11" s="15"/>
      <c r="M11" s="10"/>
    </row>
    <row r="12" spans="1:13" ht="15" x14ac:dyDescent="0.25">
      <c r="A12" s="11" t="s">
        <v>9</v>
      </c>
      <c r="B12" s="12">
        <v>2</v>
      </c>
      <c r="C12" s="12">
        <v>58</v>
      </c>
      <c r="D12" s="12">
        <f t="shared" ref="D12:D14" si="0">SUM(B12:C12)</f>
        <v>60</v>
      </c>
      <c r="E12" s="13">
        <f>(D12/D$15)*100</f>
        <v>8.4507042253521121</v>
      </c>
      <c r="G12" s="10"/>
      <c r="L12" s="15"/>
      <c r="M12" s="10"/>
    </row>
    <row r="13" spans="1:13" ht="15.75" thickBot="1" x14ac:dyDescent="0.3">
      <c r="A13" s="6" t="s">
        <v>10</v>
      </c>
      <c r="B13" s="8">
        <v>14</v>
      </c>
      <c r="C13" s="8">
        <v>297</v>
      </c>
      <c r="D13" s="14">
        <f t="shared" si="0"/>
        <v>311</v>
      </c>
      <c r="E13" s="9">
        <f>(D13/D$15)*100</f>
        <v>43.802816901408455</v>
      </c>
      <c r="L13" s="15"/>
      <c r="M13" s="10"/>
    </row>
    <row r="14" spans="1:13" ht="15.75" thickBot="1" x14ac:dyDescent="0.3">
      <c r="A14" s="11" t="s">
        <v>11</v>
      </c>
      <c r="B14" s="12">
        <v>0</v>
      </c>
      <c r="C14" s="12">
        <v>0</v>
      </c>
      <c r="D14" s="12">
        <f t="shared" si="0"/>
        <v>0</v>
      </c>
      <c r="E14" s="13">
        <f t="shared" ref="E14" si="1">(D14/D$15)*100</f>
        <v>0</v>
      </c>
      <c r="L14" s="15"/>
      <c r="M14" s="10"/>
    </row>
    <row r="15" spans="1:13" ht="15.75" thickBot="1" x14ac:dyDescent="0.3">
      <c r="A15" s="3" t="s">
        <v>4</v>
      </c>
      <c r="B15" s="4">
        <f>SUM(B9:B14)</f>
        <v>33</v>
      </c>
      <c r="C15" s="4">
        <f>SUM(C9:C14)</f>
        <v>677</v>
      </c>
      <c r="D15" s="4">
        <f>SUM(D9:D14)</f>
        <v>710</v>
      </c>
      <c r="E15" s="16">
        <f>SUM(E9:E14)</f>
        <v>100</v>
      </c>
      <c r="L15" s="15"/>
      <c r="M15" s="10"/>
    </row>
    <row r="16" spans="1:13" ht="15" x14ac:dyDescent="0.25">
      <c r="A16" s="105" t="s">
        <v>12</v>
      </c>
      <c r="B16" s="105"/>
      <c r="C16" s="105"/>
      <c r="D16" s="105"/>
      <c r="E16" s="105"/>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4" t="s">
        <v>13</v>
      </c>
      <c r="B33" s="94"/>
      <c r="C33" s="94"/>
      <c r="D33" s="94"/>
      <c r="E33" s="94"/>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15</v>
      </c>
      <c r="B36" s="12">
        <v>2</v>
      </c>
      <c r="C36" s="12">
        <v>58</v>
      </c>
      <c r="D36" s="12">
        <f>SUM(B36:C36)</f>
        <v>60</v>
      </c>
      <c r="E36" s="18">
        <f>(D36/D$47)*100</f>
        <v>8.4507042253521121</v>
      </c>
      <c r="L36" s="15"/>
      <c r="M36" s="10"/>
    </row>
    <row r="37" spans="1:14" ht="15" x14ac:dyDescent="0.25">
      <c r="A37" s="19" t="s">
        <v>16</v>
      </c>
      <c r="B37" s="8">
        <v>17</v>
      </c>
      <c r="C37" s="8">
        <v>322</v>
      </c>
      <c r="D37" s="8">
        <f>SUM(B37:C37)</f>
        <v>339</v>
      </c>
      <c r="E37" s="20">
        <f t="shared" ref="E37:E46" si="2">(D37/D$47)*100</f>
        <v>47.746478873239433</v>
      </c>
    </row>
    <row r="38" spans="1:14" ht="15" x14ac:dyDescent="0.25">
      <c r="A38" s="17" t="s">
        <v>17</v>
      </c>
      <c r="B38" s="12">
        <v>14</v>
      </c>
      <c r="C38" s="12">
        <v>297</v>
      </c>
      <c r="D38" s="12">
        <f>SUM(B38:C38)</f>
        <v>311</v>
      </c>
      <c r="E38" s="18">
        <f t="shared" si="2"/>
        <v>43.802816901408455</v>
      </c>
    </row>
    <row r="39" spans="1:14" ht="15" x14ac:dyDescent="0.25">
      <c r="A39" s="21" t="s">
        <v>18</v>
      </c>
      <c r="B39" s="14">
        <v>0</v>
      </c>
      <c r="C39" s="14">
        <v>0</v>
      </c>
      <c r="D39" s="8">
        <f>SUM(B39:C39)</f>
        <v>0</v>
      </c>
      <c r="E39" s="20">
        <f t="shared" si="2"/>
        <v>0</v>
      </c>
    </row>
    <row r="40" spans="1:14" ht="15" x14ac:dyDescent="0.25">
      <c r="A40" s="17" t="s">
        <v>19</v>
      </c>
      <c r="B40" s="12">
        <v>0</v>
      </c>
      <c r="C40" s="12">
        <v>0</v>
      </c>
      <c r="D40" s="12">
        <v>0</v>
      </c>
      <c r="E40" s="18">
        <f t="shared" si="2"/>
        <v>0</v>
      </c>
    </row>
    <row r="41" spans="1:14" ht="15" x14ac:dyDescent="0.25">
      <c r="A41" s="21" t="s">
        <v>20</v>
      </c>
      <c r="B41" s="14">
        <v>0</v>
      </c>
      <c r="C41" s="14">
        <v>0</v>
      </c>
      <c r="D41" s="14">
        <f>SUM(B41:C41)</f>
        <v>0</v>
      </c>
      <c r="E41" s="20">
        <f t="shared" si="2"/>
        <v>0</v>
      </c>
    </row>
    <row r="42" spans="1:14" ht="15" x14ac:dyDescent="0.25">
      <c r="A42" s="17" t="s">
        <v>21</v>
      </c>
      <c r="B42" s="12">
        <v>0</v>
      </c>
      <c r="C42" s="12">
        <v>0</v>
      </c>
      <c r="D42" s="12">
        <v>0</v>
      </c>
      <c r="E42" s="18">
        <f t="shared" si="2"/>
        <v>0</v>
      </c>
    </row>
    <row r="43" spans="1:14" ht="15" x14ac:dyDescent="0.25">
      <c r="A43" s="21" t="s">
        <v>22</v>
      </c>
      <c r="B43" s="14">
        <v>0</v>
      </c>
      <c r="C43" s="14">
        <v>0</v>
      </c>
      <c r="D43" s="8">
        <v>0</v>
      </c>
      <c r="E43" s="20">
        <f t="shared" si="2"/>
        <v>0</v>
      </c>
    </row>
    <row r="44" spans="1:14" ht="15" x14ac:dyDescent="0.25">
      <c r="A44" s="17" t="s">
        <v>23</v>
      </c>
      <c r="B44" s="12">
        <v>0</v>
      </c>
      <c r="C44" s="12">
        <v>0</v>
      </c>
      <c r="D44" s="12">
        <v>0</v>
      </c>
      <c r="E44" s="18">
        <f t="shared" si="2"/>
        <v>0</v>
      </c>
    </row>
    <row r="45" spans="1:14" ht="15" x14ac:dyDescent="0.25">
      <c r="A45" s="21" t="s">
        <v>24</v>
      </c>
      <c r="B45" s="14">
        <v>0</v>
      </c>
      <c r="C45" s="14">
        <v>0</v>
      </c>
      <c r="D45" s="8">
        <f>SUM(B45:C45)</f>
        <v>0</v>
      </c>
      <c r="E45" s="20">
        <f t="shared" si="2"/>
        <v>0</v>
      </c>
    </row>
    <row r="46" spans="1:14" ht="15.75" thickBot="1" x14ac:dyDescent="0.3">
      <c r="A46" s="17" t="s">
        <v>25</v>
      </c>
      <c r="B46" s="12">
        <v>0</v>
      </c>
      <c r="C46" s="12">
        <v>0</v>
      </c>
      <c r="D46" s="12">
        <v>0</v>
      </c>
      <c r="E46" s="18">
        <f t="shared" si="2"/>
        <v>0</v>
      </c>
    </row>
    <row r="47" spans="1:14" ht="15.75" thickBot="1" x14ac:dyDescent="0.3">
      <c r="A47" s="3" t="s">
        <v>4</v>
      </c>
      <c r="B47" s="4">
        <f>SUM(B36:B46)</f>
        <v>33</v>
      </c>
      <c r="C47" s="4">
        <f>SUM(C36:C46)</f>
        <v>677</v>
      </c>
      <c r="D47" s="4">
        <f>SUM(D36:D46)</f>
        <v>710</v>
      </c>
      <c r="E47" s="16">
        <f>SUM(E36:E46)</f>
        <v>100</v>
      </c>
    </row>
    <row r="48" spans="1:14" ht="15" x14ac:dyDescent="0.25">
      <c r="A48" s="22"/>
      <c r="B48" s="23" t="s">
        <v>26</v>
      </c>
      <c r="C48" s="22"/>
      <c r="D48" s="22"/>
      <c r="E48" s="22"/>
      <c r="N48" s="24"/>
    </row>
    <row r="49" spans="1:14" ht="15" x14ac:dyDescent="0.25">
      <c r="A49" s="22"/>
      <c r="B49" s="23"/>
      <c r="C49" s="22"/>
      <c r="D49" s="22"/>
      <c r="E49" s="22"/>
      <c r="N49" s="24"/>
    </row>
    <row r="50" spans="1:14" ht="15" x14ac:dyDescent="0.25">
      <c r="A50" s="22"/>
      <c r="B50" s="23"/>
      <c r="C50" s="22"/>
      <c r="D50" s="22"/>
      <c r="E50" s="22"/>
      <c r="N50" s="24"/>
    </row>
    <row r="51" spans="1:14" ht="15" x14ac:dyDescent="0.25">
      <c r="A51" s="22"/>
      <c r="B51" s="23"/>
      <c r="C51" s="22"/>
      <c r="D51" s="22"/>
      <c r="E51" s="22"/>
      <c r="N51" s="24"/>
    </row>
    <row r="52" spans="1:14" ht="15" x14ac:dyDescent="0.25">
      <c r="A52" s="22"/>
      <c r="B52" s="23"/>
      <c r="C52" s="22"/>
      <c r="D52" s="22"/>
      <c r="E52" s="22"/>
      <c r="N52" s="24"/>
    </row>
    <row r="53" spans="1:14" ht="15" x14ac:dyDescent="0.25">
      <c r="A53" s="22"/>
      <c r="B53" s="23"/>
      <c r="C53" s="22"/>
      <c r="D53" s="22"/>
      <c r="E53" s="22"/>
      <c r="N53" s="24"/>
    </row>
    <row r="54" spans="1:14" ht="15" x14ac:dyDescent="0.25">
      <c r="A54" s="22"/>
      <c r="B54" s="23"/>
      <c r="C54" s="22"/>
      <c r="D54" s="22"/>
      <c r="E54" s="22"/>
      <c r="N54" s="24"/>
    </row>
    <row r="55" spans="1:14" ht="15" x14ac:dyDescent="0.25">
      <c r="A55" s="22"/>
      <c r="B55" s="23"/>
      <c r="C55" s="22"/>
      <c r="D55" s="22"/>
      <c r="E55" s="22"/>
      <c r="N55" s="24"/>
    </row>
    <row r="56" spans="1:14" ht="15" x14ac:dyDescent="0.25">
      <c r="A56" s="22"/>
      <c r="B56" s="23"/>
      <c r="C56" s="22"/>
      <c r="D56" s="22"/>
      <c r="E56" s="22"/>
      <c r="N56" s="24"/>
    </row>
    <row r="57" spans="1:14" ht="12.75" customHeight="1" x14ac:dyDescent="0.25">
      <c r="A57" s="22"/>
      <c r="B57" s="23"/>
      <c r="C57" s="22"/>
      <c r="D57" s="22"/>
      <c r="E57" s="22"/>
      <c r="N57" s="24"/>
    </row>
    <row r="58" spans="1:14" ht="12.75" customHeight="1" x14ac:dyDescent="0.25">
      <c r="A58" s="22"/>
      <c r="B58" s="23"/>
      <c r="C58" s="22"/>
      <c r="D58" s="22"/>
      <c r="E58" s="22"/>
      <c r="N58" s="24"/>
    </row>
    <row r="59" spans="1:14" ht="12.75" customHeight="1" x14ac:dyDescent="0.25">
      <c r="A59" s="22"/>
      <c r="B59" s="23"/>
      <c r="C59" s="22"/>
      <c r="D59" s="22"/>
      <c r="E59" s="22"/>
      <c r="N59" s="24"/>
    </row>
    <row r="60" spans="1:14" ht="12.75" customHeight="1" x14ac:dyDescent="0.25">
      <c r="A60" s="22"/>
      <c r="B60" s="23"/>
      <c r="C60" s="22"/>
      <c r="D60" s="22"/>
      <c r="E60" s="22"/>
      <c r="N60" s="24"/>
    </row>
    <row r="61" spans="1:14" ht="12.75" customHeight="1" x14ac:dyDescent="0.25">
      <c r="A61" s="22"/>
      <c r="B61" s="23"/>
      <c r="C61" s="22"/>
      <c r="D61" s="22"/>
      <c r="E61" s="22"/>
      <c r="N61" s="24"/>
    </row>
    <row r="62" spans="1:14" ht="12.75" customHeight="1" x14ac:dyDescent="0.25">
      <c r="A62" s="22"/>
      <c r="B62" s="23"/>
      <c r="C62" s="22"/>
      <c r="D62" s="22"/>
      <c r="E62" s="22"/>
      <c r="N62" s="24"/>
    </row>
    <row r="63" spans="1:14" ht="12.75" customHeight="1" x14ac:dyDescent="0.25">
      <c r="A63" s="22"/>
      <c r="B63" s="23"/>
      <c r="C63" s="22"/>
      <c r="D63" s="22"/>
      <c r="E63" s="22"/>
      <c r="N63" s="24"/>
    </row>
    <row r="64" spans="1:14" ht="12.75" customHeight="1" x14ac:dyDescent="0.25">
      <c r="A64" s="22"/>
      <c r="B64" s="23"/>
      <c r="C64" s="22"/>
      <c r="D64" s="22"/>
      <c r="E64" s="22"/>
      <c r="N64" s="24"/>
    </row>
    <row r="65" spans="1:14" ht="31.5" customHeight="1" x14ac:dyDescent="0.25">
      <c r="A65" s="94" t="s">
        <v>27</v>
      </c>
      <c r="B65" s="94"/>
      <c r="C65" s="94"/>
      <c r="D65" s="94"/>
      <c r="E65" s="94"/>
      <c r="N65" s="24"/>
    </row>
    <row r="66" spans="1:14" ht="15.75" thickBot="1" x14ac:dyDescent="0.3">
      <c r="A66" s="22"/>
      <c r="B66" s="23"/>
      <c r="C66" s="22"/>
      <c r="D66" s="22"/>
      <c r="E66" s="22"/>
      <c r="N66" s="24"/>
    </row>
    <row r="67" spans="1:14" ht="15.75" thickBot="1" x14ac:dyDescent="0.3">
      <c r="A67" s="3" t="s">
        <v>28</v>
      </c>
      <c r="B67" s="4" t="s">
        <v>2</v>
      </c>
      <c r="C67" s="4" t="s">
        <v>3</v>
      </c>
      <c r="D67" s="4" t="s">
        <v>4</v>
      </c>
      <c r="E67" s="5" t="s">
        <v>5</v>
      </c>
      <c r="L67" s="10"/>
      <c r="N67" s="24"/>
    </row>
    <row r="68" spans="1:14" ht="15" x14ac:dyDescent="0.25">
      <c r="A68" s="19" t="s">
        <v>29</v>
      </c>
      <c r="B68" s="8">
        <v>2</v>
      </c>
      <c r="C68" s="8">
        <v>44</v>
      </c>
      <c r="D68" s="8">
        <f>SUM(B68:C68)</f>
        <v>46</v>
      </c>
      <c r="E68" s="20">
        <f>(D68/D$47)*100</f>
        <v>6.4788732394366191</v>
      </c>
      <c r="L68" s="10"/>
      <c r="N68" s="24"/>
    </row>
    <row r="69" spans="1:14" ht="15" x14ac:dyDescent="0.25">
      <c r="A69" s="17" t="s">
        <v>30</v>
      </c>
      <c r="B69" s="12">
        <v>1</v>
      </c>
      <c r="C69" s="12">
        <v>14</v>
      </c>
      <c r="D69" s="12">
        <f>SUM(B69:C69)</f>
        <v>15</v>
      </c>
      <c r="E69" s="18">
        <f t="shared" ref="E69:E77" si="3">(D69/D$47)*100</f>
        <v>2.112676056338028</v>
      </c>
      <c r="L69" s="10"/>
      <c r="N69" s="24"/>
    </row>
    <row r="70" spans="1:14" ht="15" x14ac:dyDescent="0.25">
      <c r="A70" s="21" t="s">
        <v>31</v>
      </c>
      <c r="B70" s="8">
        <v>13</v>
      </c>
      <c r="C70" s="8">
        <v>229</v>
      </c>
      <c r="D70" s="14">
        <f t="shared" ref="D70:D77" si="4">SUM(B70:C70)</f>
        <v>242</v>
      </c>
      <c r="E70" s="20">
        <f t="shared" si="3"/>
        <v>34.08450704225352</v>
      </c>
      <c r="L70" s="10"/>
      <c r="N70" s="24"/>
    </row>
    <row r="71" spans="1:14" ht="15" x14ac:dyDescent="0.25">
      <c r="A71" s="17" t="s">
        <v>32</v>
      </c>
      <c r="B71" s="12">
        <v>1</v>
      </c>
      <c r="C71" s="12">
        <v>12</v>
      </c>
      <c r="D71" s="12">
        <f t="shared" si="4"/>
        <v>13</v>
      </c>
      <c r="E71" s="18">
        <f t="shared" si="3"/>
        <v>1.8309859154929577</v>
      </c>
      <c r="L71" s="10"/>
      <c r="N71" s="24"/>
    </row>
    <row r="72" spans="1:14" ht="15" x14ac:dyDescent="0.25">
      <c r="A72" s="21" t="s">
        <v>33</v>
      </c>
      <c r="B72" s="14">
        <v>0</v>
      </c>
      <c r="C72" s="14">
        <v>0</v>
      </c>
      <c r="D72" s="14">
        <f t="shared" si="4"/>
        <v>0</v>
      </c>
      <c r="E72" s="20">
        <f t="shared" si="3"/>
        <v>0</v>
      </c>
      <c r="L72" s="10"/>
      <c r="N72" s="24"/>
    </row>
    <row r="73" spans="1:14" ht="15" x14ac:dyDescent="0.25">
      <c r="A73" s="17" t="s">
        <v>34</v>
      </c>
      <c r="B73" s="12">
        <v>0</v>
      </c>
      <c r="C73" s="12">
        <v>6</v>
      </c>
      <c r="D73" s="12">
        <f t="shared" si="4"/>
        <v>6</v>
      </c>
      <c r="E73" s="18">
        <f t="shared" si="3"/>
        <v>0.84507042253521114</v>
      </c>
      <c r="L73" s="10"/>
      <c r="N73" s="24"/>
    </row>
    <row r="74" spans="1:14" ht="15" x14ac:dyDescent="0.25">
      <c r="A74" s="21" t="s">
        <v>35</v>
      </c>
      <c r="B74" s="14">
        <v>0</v>
      </c>
      <c r="C74" s="14">
        <v>4</v>
      </c>
      <c r="D74" s="14">
        <f t="shared" si="4"/>
        <v>4</v>
      </c>
      <c r="E74" s="20">
        <f t="shared" si="3"/>
        <v>0.56338028169014087</v>
      </c>
      <c r="L74" s="10"/>
    </row>
    <row r="75" spans="1:14" ht="15" x14ac:dyDescent="0.25">
      <c r="A75" s="17" t="s">
        <v>36</v>
      </c>
      <c r="B75" s="12">
        <v>1</v>
      </c>
      <c r="C75" s="12">
        <v>21</v>
      </c>
      <c r="D75" s="12">
        <f>SUM(B75:C75)</f>
        <v>22</v>
      </c>
      <c r="E75" s="18">
        <f t="shared" si="3"/>
        <v>3.0985915492957745</v>
      </c>
      <c r="L75" s="10"/>
    </row>
    <row r="76" spans="1:14" ht="15" x14ac:dyDescent="0.25">
      <c r="A76" s="21" t="s">
        <v>37</v>
      </c>
      <c r="B76" s="14">
        <v>0</v>
      </c>
      <c r="C76" s="14">
        <v>5</v>
      </c>
      <c r="D76" s="14">
        <f t="shared" si="4"/>
        <v>5</v>
      </c>
      <c r="E76" s="20">
        <f t="shared" si="3"/>
        <v>0.70422535211267612</v>
      </c>
      <c r="F76" s="10"/>
      <c r="G76" s="10"/>
      <c r="L76" s="10"/>
    </row>
    <row r="77" spans="1:14" ht="15.75" thickBot="1" x14ac:dyDescent="0.3">
      <c r="A77" s="17" t="s">
        <v>25</v>
      </c>
      <c r="B77" s="12">
        <v>1</v>
      </c>
      <c r="C77" s="12">
        <v>19</v>
      </c>
      <c r="D77" s="12">
        <f t="shared" si="4"/>
        <v>20</v>
      </c>
      <c r="E77" s="18">
        <f t="shared" si="3"/>
        <v>2.8169014084507045</v>
      </c>
      <c r="F77" s="25"/>
      <c r="G77" s="25"/>
      <c r="H77" s="26"/>
      <c r="L77" s="10"/>
    </row>
    <row r="78" spans="1:14" ht="15.75" thickBot="1" x14ac:dyDescent="0.3">
      <c r="A78" s="3" t="s">
        <v>4</v>
      </c>
      <c r="B78" s="4">
        <f>SUM(B68:B77)</f>
        <v>19</v>
      </c>
      <c r="C78" s="4">
        <f>SUM(C68:C77)</f>
        <v>354</v>
      </c>
      <c r="D78" s="4">
        <f>SUM(D68:D77)</f>
        <v>373</v>
      </c>
      <c r="E78" s="16">
        <f>SUM(E68:E77)</f>
        <v>52.535211267605639</v>
      </c>
      <c r="F78" s="25"/>
      <c r="G78" s="25"/>
      <c r="H78" s="26"/>
    </row>
    <row r="79" spans="1:14" ht="15" x14ac:dyDescent="0.25">
      <c r="A79" s="106" t="s">
        <v>38</v>
      </c>
      <c r="B79" s="106"/>
      <c r="C79" s="106"/>
      <c r="D79" s="106"/>
      <c r="E79" s="106"/>
      <c r="F79" s="25"/>
      <c r="G79" s="25"/>
      <c r="H79" s="26"/>
    </row>
    <row r="80" spans="1:14" ht="15" x14ac:dyDescent="0.25">
      <c r="A80" s="27"/>
      <c r="B80" s="27"/>
      <c r="C80" s="27"/>
      <c r="D80" s="27"/>
      <c r="E80" s="27"/>
      <c r="F80" s="25"/>
      <c r="G80" s="25"/>
      <c r="H80" s="26"/>
    </row>
    <row r="81" spans="1:8" ht="15" x14ac:dyDescent="0.25">
      <c r="A81" s="27"/>
      <c r="B81" s="27"/>
      <c r="C81" s="27"/>
      <c r="D81" s="27"/>
      <c r="E81" s="27"/>
      <c r="F81" s="25"/>
      <c r="G81" s="25"/>
      <c r="H81" s="26"/>
    </row>
    <row r="82" spans="1:8" ht="15" x14ac:dyDescent="0.25">
      <c r="A82" s="27"/>
      <c r="B82" s="27"/>
      <c r="C82" s="27"/>
      <c r="D82" s="27"/>
      <c r="E82" s="27"/>
      <c r="F82" s="25"/>
      <c r="G82" s="25"/>
      <c r="H82" s="26"/>
    </row>
    <row r="83" spans="1:8" ht="15" x14ac:dyDescent="0.25">
      <c r="A83" s="27"/>
      <c r="B83" s="27"/>
      <c r="C83" s="27"/>
      <c r="D83" s="27"/>
      <c r="E83" s="27"/>
      <c r="F83" s="25"/>
      <c r="G83" s="25"/>
      <c r="H83" s="26"/>
    </row>
    <row r="84" spans="1:8" ht="15" x14ac:dyDescent="0.25">
      <c r="A84" s="27"/>
      <c r="B84" s="27"/>
      <c r="C84" s="27"/>
      <c r="D84" s="27"/>
      <c r="E84" s="27"/>
      <c r="F84" s="25"/>
      <c r="G84" s="25"/>
      <c r="H84" s="26"/>
    </row>
    <row r="85" spans="1:8" ht="15" x14ac:dyDescent="0.25">
      <c r="A85" s="27"/>
      <c r="B85" s="27"/>
      <c r="C85" s="27"/>
      <c r="D85" s="27"/>
      <c r="E85" s="27"/>
      <c r="F85" s="25"/>
      <c r="G85" s="25"/>
      <c r="H85" s="26"/>
    </row>
    <row r="86" spans="1:8" ht="15" x14ac:dyDescent="0.25">
      <c r="A86" s="27"/>
      <c r="B86" s="27"/>
      <c r="C86" s="27"/>
      <c r="D86" s="27"/>
      <c r="E86" s="27"/>
      <c r="F86" s="25"/>
      <c r="G86" s="25"/>
      <c r="H86" s="26"/>
    </row>
    <row r="87" spans="1:8" ht="15" x14ac:dyDescent="0.25">
      <c r="A87" s="27"/>
      <c r="B87" s="27"/>
      <c r="C87" s="27"/>
      <c r="D87" s="27"/>
      <c r="E87" s="27"/>
      <c r="F87" s="25"/>
      <c r="G87" s="25"/>
      <c r="H87" s="26"/>
    </row>
    <row r="88" spans="1:8" ht="15" x14ac:dyDescent="0.25">
      <c r="A88" s="27"/>
      <c r="B88" s="27"/>
      <c r="C88" s="27"/>
      <c r="D88" s="27"/>
      <c r="E88" s="27"/>
      <c r="F88" s="25"/>
      <c r="G88" s="25"/>
      <c r="H88" s="26"/>
    </row>
    <row r="89" spans="1:8" ht="15" x14ac:dyDescent="0.25">
      <c r="A89" s="27"/>
      <c r="B89" s="27"/>
      <c r="C89" s="27"/>
      <c r="D89" s="27"/>
      <c r="E89" s="27"/>
      <c r="F89" s="25"/>
      <c r="G89" s="25"/>
      <c r="H89" s="26"/>
    </row>
    <row r="90" spans="1:8" ht="15" x14ac:dyDescent="0.25">
      <c r="A90" s="27"/>
      <c r="B90" s="27"/>
      <c r="C90" s="27"/>
      <c r="D90" s="27"/>
      <c r="E90" s="27"/>
      <c r="F90" s="25"/>
      <c r="G90" s="25"/>
      <c r="H90" s="26"/>
    </row>
    <row r="91" spans="1:8" ht="15" x14ac:dyDescent="0.25">
      <c r="A91" s="27"/>
      <c r="B91" s="27"/>
      <c r="C91" s="27"/>
      <c r="D91" s="27"/>
      <c r="E91" s="27"/>
      <c r="F91" s="25"/>
      <c r="G91" s="25"/>
      <c r="H91" s="26"/>
    </row>
    <row r="92" spans="1:8" ht="15" x14ac:dyDescent="0.25">
      <c r="A92" s="27"/>
      <c r="B92" s="27"/>
      <c r="C92" s="27"/>
      <c r="D92" s="27"/>
      <c r="E92" s="27"/>
      <c r="F92" s="25"/>
      <c r="G92" s="25"/>
      <c r="H92" s="26"/>
    </row>
    <row r="93" spans="1:8" ht="15" x14ac:dyDescent="0.25">
      <c r="A93" s="27"/>
      <c r="B93" s="27"/>
      <c r="C93" s="27"/>
      <c r="D93" s="27"/>
      <c r="E93" s="27"/>
      <c r="F93" s="25"/>
      <c r="G93" s="25"/>
      <c r="H93" s="26"/>
    </row>
    <row r="94" spans="1:8" ht="15" x14ac:dyDescent="0.25">
      <c r="A94" s="27"/>
      <c r="B94" s="27"/>
      <c r="C94" s="27"/>
      <c r="D94" s="27"/>
      <c r="E94" s="27"/>
      <c r="F94" s="25"/>
      <c r="G94" s="25"/>
      <c r="H94" s="26"/>
    </row>
    <row r="95" spans="1:8" ht="15" x14ac:dyDescent="0.25">
      <c r="A95" s="27"/>
      <c r="B95" s="27"/>
      <c r="C95" s="27"/>
      <c r="D95" s="27"/>
      <c r="E95" s="27"/>
      <c r="F95" s="25"/>
      <c r="G95" s="25"/>
      <c r="H95" s="26"/>
    </row>
    <row r="96" spans="1:8" ht="29.25" customHeight="1" x14ac:dyDescent="0.25">
      <c r="A96" s="107" t="s">
        <v>39</v>
      </c>
      <c r="B96" s="107"/>
      <c r="C96" s="107"/>
      <c r="D96" s="107"/>
      <c r="E96" s="107"/>
      <c r="F96" s="25"/>
      <c r="G96" s="25"/>
      <c r="H96" s="26"/>
    </row>
    <row r="97" spans="1:14" ht="15.75" thickBot="1" x14ac:dyDescent="0.3">
      <c r="F97" s="25"/>
      <c r="G97" s="25"/>
      <c r="H97" s="26"/>
    </row>
    <row r="98" spans="1:14" ht="15.75" thickBot="1" x14ac:dyDescent="0.3">
      <c r="A98" s="3" t="s">
        <v>40</v>
      </c>
      <c r="B98" s="4" t="s">
        <v>2</v>
      </c>
      <c r="C98" s="4" t="s">
        <v>3</v>
      </c>
      <c r="D98" s="4" t="s">
        <v>4</v>
      </c>
      <c r="E98" s="5" t="s">
        <v>5</v>
      </c>
      <c r="F98" s="25"/>
      <c r="G98" s="25"/>
      <c r="H98" s="26"/>
    </row>
    <row r="99" spans="1:14" ht="15" x14ac:dyDescent="0.25">
      <c r="A99" s="6" t="s">
        <v>41</v>
      </c>
      <c r="B99" s="28">
        <v>0</v>
      </c>
      <c r="C99" s="28">
        <v>6</v>
      </c>
      <c r="D99" s="8">
        <f>SUM(B99:C99)</f>
        <v>6</v>
      </c>
      <c r="E99" s="9">
        <f t="shared" ref="E99:E105" si="5">(D99/D$111)*100</f>
        <v>1.6085790884718498</v>
      </c>
      <c r="F99" s="25"/>
      <c r="G99" s="25"/>
      <c r="H99" s="26"/>
    </row>
    <row r="100" spans="1:14" ht="15" x14ac:dyDescent="0.25">
      <c r="A100" s="29" t="s">
        <v>42</v>
      </c>
      <c r="B100" s="30">
        <v>1</v>
      </c>
      <c r="C100" s="30">
        <v>38</v>
      </c>
      <c r="D100" s="31">
        <f>SUM(B100:C100)</f>
        <v>39</v>
      </c>
      <c r="E100" s="32">
        <f t="shared" si="5"/>
        <v>10.455764075067025</v>
      </c>
      <c r="F100" s="25"/>
      <c r="G100" s="25"/>
      <c r="H100" s="26"/>
    </row>
    <row r="101" spans="1:14" ht="15" x14ac:dyDescent="0.25">
      <c r="A101" s="6" t="s">
        <v>43</v>
      </c>
      <c r="B101" s="28">
        <v>6</v>
      </c>
      <c r="C101" s="28">
        <v>50</v>
      </c>
      <c r="D101" s="14">
        <f t="shared" ref="D101:D110" si="6">SUM(B101:C101)</f>
        <v>56</v>
      </c>
      <c r="E101" s="9">
        <f t="shared" si="5"/>
        <v>15.013404825737265</v>
      </c>
      <c r="F101" s="25"/>
      <c r="G101" s="25"/>
      <c r="H101" s="26"/>
    </row>
    <row r="102" spans="1:14" ht="15" x14ac:dyDescent="0.25">
      <c r="A102" s="29" t="s">
        <v>44</v>
      </c>
      <c r="B102" s="30">
        <v>2</v>
      </c>
      <c r="C102" s="30">
        <v>58</v>
      </c>
      <c r="D102" s="31">
        <f t="shared" si="6"/>
        <v>60</v>
      </c>
      <c r="E102" s="32">
        <f t="shared" si="5"/>
        <v>16.085790884718499</v>
      </c>
      <c r="F102" s="25"/>
      <c r="G102" s="26"/>
      <c r="H102" s="26"/>
      <c r="M102" s="10"/>
      <c r="N102" s="10"/>
    </row>
    <row r="103" spans="1:14" ht="15" x14ac:dyDescent="0.25">
      <c r="A103" s="6" t="s">
        <v>45</v>
      </c>
      <c r="B103" s="28">
        <v>1</v>
      </c>
      <c r="C103" s="28">
        <v>59</v>
      </c>
      <c r="D103" s="14">
        <f t="shared" si="6"/>
        <v>60</v>
      </c>
      <c r="E103" s="9">
        <f t="shared" si="5"/>
        <v>16.085790884718499</v>
      </c>
      <c r="F103" s="25"/>
      <c r="G103" s="26"/>
      <c r="H103" s="26"/>
      <c r="K103" s="10"/>
      <c r="L103" s="10"/>
      <c r="M103" s="10"/>
      <c r="N103" s="10"/>
    </row>
    <row r="104" spans="1:14" ht="15" x14ac:dyDescent="0.25">
      <c r="A104" s="29" t="s">
        <v>46</v>
      </c>
      <c r="B104" s="30">
        <v>4</v>
      </c>
      <c r="C104" s="30">
        <v>36</v>
      </c>
      <c r="D104" s="31">
        <f t="shared" si="6"/>
        <v>40</v>
      </c>
      <c r="E104" s="32">
        <f t="shared" si="5"/>
        <v>10.723860589812332</v>
      </c>
      <c r="F104" s="26"/>
      <c r="G104" s="26"/>
      <c r="H104" s="26"/>
      <c r="K104" s="10"/>
      <c r="L104" s="10"/>
      <c r="M104" s="10"/>
      <c r="N104" s="10"/>
    </row>
    <row r="105" spans="1:14" ht="15" x14ac:dyDescent="0.25">
      <c r="A105" s="6" t="s">
        <v>47</v>
      </c>
      <c r="B105" s="28">
        <v>2</v>
      </c>
      <c r="C105" s="28">
        <v>38</v>
      </c>
      <c r="D105" s="14">
        <f t="shared" si="6"/>
        <v>40</v>
      </c>
      <c r="E105" s="9">
        <f t="shared" si="5"/>
        <v>10.723860589812332</v>
      </c>
      <c r="F105" s="25"/>
      <c r="G105" s="26"/>
      <c r="H105" s="26"/>
      <c r="K105" s="10"/>
      <c r="L105" s="10"/>
      <c r="M105" s="10"/>
      <c r="N105" s="10"/>
    </row>
    <row r="106" spans="1:14" ht="15" x14ac:dyDescent="0.25">
      <c r="A106" s="29" t="s">
        <v>48</v>
      </c>
      <c r="B106" s="30">
        <v>1</v>
      </c>
      <c r="C106" s="30">
        <v>26</v>
      </c>
      <c r="D106" s="31">
        <f t="shared" si="6"/>
        <v>27</v>
      </c>
      <c r="E106" s="32">
        <f>(D106/D$111)*100</f>
        <v>7.2386058981233248</v>
      </c>
      <c r="F106" s="26"/>
      <c r="G106" s="26"/>
      <c r="H106" s="26"/>
      <c r="K106" s="10"/>
      <c r="L106" s="10"/>
      <c r="M106" s="10"/>
      <c r="N106" s="10"/>
    </row>
    <row r="107" spans="1:14" ht="15" x14ac:dyDescent="0.25">
      <c r="A107" s="6" t="s">
        <v>49</v>
      </c>
      <c r="B107" s="28">
        <v>2</v>
      </c>
      <c r="C107" s="28">
        <v>13</v>
      </c>
      <c r="D107" s="14">
        <f>SUM(B107:C107)</f>
        <v>15</v>
      </c>
      <c r="E107" s="9">
        <f>(D107/D111)*100</f>
        <v>4.0214477211796247</v>
      </c>
      <c r="K107" s="10"/>
      <c r="L107" s="10"/>
    </row>
    <row r="108" spans="1:14" ht="15" x14ac:dyDescent="0.25">
      <c r="A108" s="29" t="s">
        <v>50</v>
      </c>
      <c r="B108" s="30">
        <v>0</v>
      </c>
      <c r="C108" s="30">
        <v>19</v>
      </c>
      <c r="D108" s="31">
        <f t="shared" si="6"/>
        <v>19</v>
      </c>
      <c r="E108" s="32">
        <f>(D108/D111)*100</f>
        <v>5.0938337801608577</v>
      </c>
      <c r="K108" s="10"/>
      <c r="L108" s="10"/>
    </row>
    <row r="109" spans="1:14" ht="15" x14ac:dyDescent="0.25">
      <c r="A109" s="6" t="s">
        <v>51</v>
      </c>
      <c r="B109" s="28">
        <v>0</v>
      </c>
      <c r="C109" s="28">
        <v>0</v>
      </c>
      <c r="D109" s="14">
        <f t="shared" si="6"/>
        <v>0</v>
      </c>
      <c r="E109" s="9">
        <f>(D109/D111)*100</f>
        <v>0</v>
      </c>
      <c r="K109" s="10"/>
      <c r="L109" s="10"/>
    </row>
    <row r="110" spans="1:14" ht="15.75" thickBot="1" x14ac:dyDescent="0.3">
      <c r="A110" s="29" t="s">
        <v>52</v>
      </c>
      <c r="B110" s="30">
        <v>0</v>
      </c>
      <c r="C110" s="30">
        <v>11</v>
      </c>
      <c r="D110" s="31">
        <f t="shared" si="6"/>
        <v>11</v>
      </c>
      <c r="E110" s="32">
        <f>(D110/D111)*100</f>
        <v>2.9490616621983912</v>
      </c>
      <c r="K110" s="10"/>
      <c r="L110" s="10"/>
    </row>
    <row r="111" spans="1:14" ht="15.75" thickBot="1" x14ac:dyDescent="0.3">
      <c r="A111" s="3" t="s">
        <v>4</v>
      </c>
      <c r="B111" s="4">
        <f>SUM(B99:B110)</f>
        <v>19</v>
      </c>
      <c r="C111" s="4">
        <f>SUM(C99:C110)</f>
        <v>354</v>
      </c>
      <c r="D111" s="4">
        <f>SUM(D99:D110)</f>
        <v>373</v>
      </c>
      <c r="E111" s="16">
        <f>SUM(E99:E110)</f>
        <v>100</v>
      </c>
      <c r="K111" s="10"/>
      <c r="L111" s="10"/>
    </row>
    <row r="112" spans="1:14" ht="15" x14ac:dyDescent="0.25">
      <c r="A112" s="97" t="s">
        <v>53</v>
      </c>
      <c r="B112" s="97"/>
      <c r="C112" s="97"/>
      <c r="D112" s="97"/>
      <c r="E112" s="97"/>
      <c r="K112" s="10"/>
      <c r="L112" s="10"/>
      <c r="N112">
        <f>SUM(N102:N111)</f>
        <v>0</v>
      </c>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A120" s="33"/>
      <c r="B120" s="33"/>
      <c r="C120" s="33"/>
      <c r="D120" s="33"/>
      <c r="E120" s="33"/>
      <c r="K120" s="10"/>
      <c r="L120" s="10"/>
    </row>
    <row r="121" spans="1:12" ht="15" x14ac:dyDescent="0.25">
      <c r="A121" s="33"/>
      <c r="B121" s="33"/>
      <c r="C121" s="33"/>
      <c r="D121" s="33"/>
      <c r="E121" s="33"/>
      <c r="K121" s="10"/>
      <c r="L121" s="10"/>
    </row>
    <row r="122" spans="1:12" ht="15" x14ac:dyDescent="0.25">
      <c r="A122" s="33"/>
      <c r="B122" s="33"/>
      <c r="C122" s="33"/>
      <c r="D122" s="33"/>
      <c r="E122" s="33"/>
      <c r="K122" s="10"/>
      <c r="L122" s="10"/>
    </row>
    <row r="123" spans="1:12" ht="15" x14ac:dyDescent="0.25">
      <c r="A123" s="33"/>
      <c r="B123" s="33"/>
      <c r="C123" s="33"/>
      <c r="D123" s="33"/>
      <c r="E123" s="33"/>
      <c r="K123" s="10"/>
      <c r="L123" s="10"/>
    </row>
    <row r="124" spans="1:12" ht="15" x14ac:dyDescent="0.25">
      <c r="A124" s="33"/>
      <c r="B124" s="33"/>
      <c r="C124" s="33"/>
      <c r="D124" s="33"/>
      <c r="E124" s="33"/>
      <c r="K124" s="10"/>
      <c r="L124" s="10"/>
    </row>
    <row r="125" spans="1:12" ht="15" x14ac:dyDescent="0.25">
      <c r="A125" s="33"/>
      <c r="B125" s="33"/>
      <c r="C125" s="33"/>
      <c r="D125" s="33"/>
      <c r="E125" s="33"/>
      <c r="K125" s="10"/>
      <c r="L125" s="10"/>
    </row>
    <row r="126" spans="1:12" ht="15" x14ac:dyDescent="0.25">
      <c r="A126" s="33"/>
      <c r="B126" s="33"/>
      <c r="C126" s="33"/>
      <c r="D126" s="33"/>
      <c r="E126" s="33"/>
      <c r="K126" s="10"/>
      <c r="L126" s="10"/>
    </row>
    <row r="127" spans="1:12" ht="15" x14ac:dyDescent="0.25">
      <c r="A127" s="33"/>
      <c r="B127" s="33"/>
      <c r="C127" s="33"/>
      <c r="D127" s="33"/>
      <c r="E127" s="33"/>
      <c r="K127" s="10"/>
      <c r="L127" s="10"/>
    </row>
    <row r="128" spans="1:12" ht="15" x14ac:dyDescent="0.25">
      <c r="L128" s="10"/>
    </row>
    <row r="129" spans="1:5" ht="15.75" x14ac:dyDescent="0.25">
      <c r="A129" s="108" t="s">
        <v>54</v>
      </c>
      <c r="B129" s="108"/>
      <c r="C129" s="108"/>
      <c r="D129" s="108"/>
      <c r="E129" s="108"/>
    </row>
    <row r="130" spans="1:5" ht="16.5" thickBot="1" x14ac:dyDescent="0.3">
      <c r="A130" s="1"/>
    </row>
    <row r="131" spans="1:5" ht="15.75" thickBot="1" x14ac:dyDescent="0.3">
      <c r="A131" s="3" t="s">
        <v>55</v>
      </c>
      <c r="B131" s="4" t="s">
        <v>2</v>
      </c>
      <c r="C131" s="4" t="s">
        <v>3</v>
      </c>
      <c r="D131" s="4" t="s">
        <v>4</v>
      </c>
      <c r="E131" s="5" t="s">
        <v>5</v>
      </c>
    </row>
    <row r="132" spans="1:5" ht="15" x14ac:dyDescent="0.25">
      <c r="A132" s="34" t="s">
        <v>56</v>
      </c>
      <c r="B132" s="28">
        <v>0</v>
      </c>
      <c r="C132" s="28">
        <v>7</v>
      </c>
      <c r="D132" s="35">
        <f>SUM(B132:C132)</f>
        <v>7</v>
      </c>
      <c r="E132" s="9">
        <f t="shared" ref="E132:E137" si="7">(D132/D$138)*100</f>
        <v>1.8766756032171581</v>
      </c>
    </row>
    <row r="133" spans="1:5" ht="15" x14ac:dyDescent="0.25">
      <c r="A133" s="36" t="s">
        <v>57</v>
      </c>
      <c r="B133" s="37">
        <v>1</v>
      </c>
      <c r="C133" s="37">
        <v>63</v>
      </c>
      <c r="D133" s="38">
        <f>SUM(B133:C133)</f>
        <v>64</v>
      </c>
      <c r="E133" s="13">
        <f t="shared" si="7"/>
        <v>17.158176943699733</v>
      </c>
    </row>
    <row r="134" spans="1:5" ht="15" x14ac:dyDescent="0.25">
      <c r="A134" s="34" t="s">
        <v>58</v>
      </c>
      <c r="B134" s="28">
        <v>10</v>
      </c>
      <c r="C134" s="28">
        <v>130</v>
      </c>
      <c r="D134" s="39">
        <f t="shared" ref="D134:D137" si="8">SUM(B134:C134)</f>
        <v>140</v>
      </c>
      <c r="E134" s="9">
        <f t="shared" si="7"/>
        <v>37.533512064343164</v>
      </c>
    </row>
    <row r="135" spans="1:5" ht="15" x14ac:dyDescent="0.25">
      <c r="A135" s="36" t="s">
        <v>59</v>
      </c>
      <c r="B135" s="37">
        <v>6</v>
      </c>
      <c r="C135" s="37">
        <v>100</v>
      </c>
      <c r="D135" s="38">
        <f t="shared" si="8"/>
        <v>106</v>
      </c>
      <c r="E135" s="13">
        <f t="shared" si="7"/>
        <v>28.418230563002684</v>
      </c>
    </row>
    <row r="136" spans="1:5" ht="15" x14ac:dyDescent="0.25">
      <c r="A136" s="34" t="s">
        <v>60</v>
      </c>
      <c r="B136" s="28">
        <v>1</v>
      </c>
      <c r="C136" s="28">
        <v>38</v>
      </c>
      <c r="D136" s="39">
        <f t="shared" si="8"/>
        <v>39</v>
      </c>
      <c r="E136" s="9">
        <f t="shared" si="7"/>
        <v>10.455764075067025</v>
      </c>
    </row>
    <row r="137" spans="1:5" ht="15.75" thickBot="1" x14ac:dyDescent="0.3">
      <c r="A137" s="36" t="s">
        <v>61</v>
      </c>
      <c r="B137" s="37">
        <v>1</v>
      </c>
      <c r="C137" s="40">
        <v>16</v>
      </c>
      <c r="D137" s="38">
        <f t="shared" si="8"/>
        <v>17</v>
      </c>
      <c r="E137" s="13">
        <f t="shared" si="7"/>
        <v>4.5576407506702417</v>
      </c>
    </row>
    <row r="138" spans="1:5" ht="15.75" thickBot="1" x14ac:dyDescent="0.3">
      <c r="A138" s="3" t="s">
        <v>4</v>
      </c>
      <c r="B138" s="41">
        <f>SUM(B132:B137)</f>
        <v>19</v>
      </c>
      <c r="C138" s="41">
        <f>SUM(C132:C137)</f>
        <v>354</v>
      </c>
      <c r="D138" s="4">
        <f>SUM(D132:D137)</f>
        <v>373</v>
      </c>
      <c r="E138" s="5">
        <f>SUM(E132:E137)</f>
        <v>100</v>
      </c>
    </row>
    <row r="139" spans="1:5" ht="15" x14ac:dyDescent="0.25">
      <c r="A139" s="97" t="s">
        <v>62</v>
      </c>
      <c r="B139" s="97"/>
      <c r="C139" s="97"/>
      <c r="D139" s="97"/>
      <c r="E139" s="97"/>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15" x14ac:dyDescent="0.25">
      <c r="A148" s="33"/>
      <c r="B148" s="33"/>
      <c r="C148" s="33"/>
      <c r="D148" s="33"/>
      <c r="E148" s="33"/>
    </row>
    <row r="149" spans="1:5" ht="15" x14ac:dyDescent="0.25">
      <c r="A149" s="33"/>
      <c r="B149" s="33"/>
      <c r="C149" s="33"/>
      <c r="D149" s="33"/>
      <c r="E149" s="33"/>
    </row>
    <row r="150" spans="1:5" ht="15" x14ac:dyDescent="0.25">
      <c r="A150" s="33"/>
      <c r="B150" s="33"/>
      <c r="C150" s="33"/>
      <c r="D150" s="33"/>
      <c r="E150" s="33"/>
    </row>
    <row r="151" spans="1:5" ht="15" x14ac:dyDescent="0.25">
      <c r="A151" s="33"/>
      <c r="B151" s="33"/>
      <c r="C151" s="33"/>
      <c r="D151" s="33"/>
      <c r="E151" s="33"/>
    </row>
    <row r="152" spans="1:5" ht="15" x14ac:dyDescent="0.25">
      <c r="A152" s="33"/>
      <c r="B152" s="33"/>
      <c r="C152" s="33"/>
      <c r="D152" s="33"/>
      <c r="E152" s="33"/>
    </row>
    <row r="153" spans="1:5" ht="15" x14ac:dyDescent="0.25">
      <c r="A153" s="33"/>
      <c r="B153" s="33"/>
      <c r="C153" s="33"/>
      <c r="D153" s="33"/>
      <c r="E153" s="33"/>
    </row>
    <row r="154" spans="1:5" ht="15" x14ac:dyDescent="0.25">
      <c r="A154" s="33"/>
      <c r="B154" s="33"/>
      <c r="C154" s="33"/>
      <c r="D154" s="33"/>
      <c r="E154" s="33"/>
    </row>
    <row r="155" spans="1:5" ht="15" x14ac:dyDescent="0.25">
      <c r="A155" s="33"/>
      <c r="B155" s="33"/>
      <c r="C155" s="33"/>
      <c r="D155" s="33"/>
      <c r="E155" s="33"/>
    </row>
    <row r="156" spans="1:5" ht="31.5" customHeight="1" x14ac:dyDescent="0.25">
      <c r="A156" s="94" t="s">
        <v>63</v>
      </c>
      <c r="B156" s="94"/>
      <c r="C156" s="94"/>
      <c r="D156" s="94"/>
      <c r="E156" s="94"/>
    </row>
    <row r="157" spans="1:5" ht="16.5" thickBot="1" x14ac:dyDescent="0.3">
      <c r="A157" s="2"/>
    </row>
    <row r="158" spans="1:5" ht="15.75" thickBot="1" x14ac:dyDescent="0.3">
      <c r="A158" s="3" t="s">
        <v>64</v>
      </c>
      <c r="B158" s="4" t="s">
        <v>2</v>
      </c>
      <c r="C158" s="4" t="s">
        <v>3</v>
      </c>
      <c r="D158" s="4" t="s">
        <v>4</v>
      </c>
      <c r="E158" s="5" t="s">
        <v>5</v>
      </c>
    </row>
    <row r="159" spans="1:5" ht="15" x14ac:dyDescent="0.25">
      <c r="A159" s="42" t="s">
        <v>65</v>
      </c>
      <c r="B159" s="28">
        <v>10</v>
      </c>
      <c r="C159" s="28">
        <v>160</v>
      </c>
      <c r="D159" s="43">
        <f>SUM(B159:C159)</f>
        <v>170</v>
      </c>
      <c r="E159" s="9">
        <f>(D159/D$167)*100</f>
        <v>45.576407506702417</v>
      </c>
    </row>
    <row r="160" spans="1:5" ht="15" x14ac:dyDescent="0.25">
      <c r="A160" s="44" t="s">
        <v>66</v>
      </c>
      <c r="B160" s="37">
        <v>9</v>
      </c>
      <c r="C160" s="37">
        <v>186</v>
      </c>
      <c r="D160" s="45">
        <f>SUM(B160:C160)</f>
        <v>195</v>
      </c>
      <c r="E160" s="13">
        <f t="shared" ref="E160:E166" si="9">(D160/D$167)*100</f>
        <v>52.278820375335123</v>
      </c>
    </row>
    <row r="161" spans="1:5" ht="15" x14ac:dyDescent="0.25">
      <c r="A161" s="42" t="s">
        <v>67</v>
      </c>
      <c r="B161" s="28">
        <v>0</v>
      </c>
      <c r="C161" s="28">
        <v>0</v>
      </c>
      <c r="D161" s="46">
        <f t="shared" ref="D161:D166" si="10">SUM(B161:C161)</f>
        <v>0</v>
      </c>
      <c r="E161" s="9">
        <f t="shared" si="9"/>
        <v>0</v>
      </c>
    </row>
    <row r="162" spans="1:5" ht="15" x14ac:dyDescent="0.25">
      <c r="A162" s="44" t="s">
        <v>68</v>
      </c>
      <c r="B162" s="37">
        <v>0</v>
      </c>
      <c r="C162" s="37">
        <v>0</v>
      </c>
      <c r="D162" s="45">
        <f t="shared" si="10"/>
        <v>0</v>
      </c>
      <c r="E162" s="13">
        <f t="shared" si="9"/>
        <v>0</v>
      </c>
    </row>
    <row r="163" spans="1:5" ht="15" x14ac:dyDescent="0.25">
      <c r="A163" s="42" t="s">
        <v>69</v>
      </c>
      <c r="B163" s="28">
        <v>0</v>
      </c>
      <c r="C163" s="28">
        <v>0</v>
      </c>
      <c r="D163" s="46">
        <f t="shared" si="10"/>
        <v>0</v>
      </c>
      <c r="E163" s="9">
        <f t="shared" si="9"/>
        <v>0</v>
      </c>
    </row>
    <row r="164" spans="1:5" ht="15" x14ac:dyDescent="0.25">
      <c r="A164" s="44" t="s">
        <v>70</v>
      </c>
      <c r="B164" s="37">
        <v>0</v>
      </c>
      <c r="C164" s="37">
        <v>0</v>
      </c>
      <c r="D164" s="45">
        <f t="shared" si="10"/>
        <v>0</v>
      </c>
      <c r="E164" s="13">
        <f t="shared" si="9"/>
        <v>0</v>
      </c>
    </row>
    <row r="165" spans="1:5" ht="15" x14ac:dyDescent="0.25">
      <c r="A165" s="42" t="s">
        <v>71</v>
      </c>
      <c r="B165" s="28">
        <v>0</v>
      </c>
      <c r="C165" s="28">
        <v>0</v>
      </c>
      <c r="D165" s="46">
        <f t="shared" si="10"/>
        <v>0</v>
      </c>
      <c r="E165" s="9">
        <f t="shared" si="9"/>
        <v>0</v>
      </c>
    </row>
    <row r="166" spans="1:5" ht="15.75" thickBot="1" x14ac:dyDescent="0.3">
      <c r="A166" s="11" t="s">
        <v>52</v>
      </c>
      <c r="B166" s="37">
        <v>0</v>
      </c>
      <c r="C166" s="37">
        <v>8</v>
      </c>
      <c r="D166" s="45">
        <f t="shared" si="10"/>
        <v>8</v>
      </c>
      <c r="E166" s="13">
        <f t="shared" si="9"/>
        <v>2.1447721179624666</v>
      </c>
    </row>
    <row r="167" spans="1:5" ht="15.75" thickBot="1" x14ac:dyDescent="0.3">
      <c r="A167" s="3" t="s">
        <v>4</v>
      </c>
      <c r="B167" s="4">
        <f>SUM(B159:B166)</f>
        <v>19</v>
      </c>
      <c r="C167" s="4">
        <f>SUM(C159:C166)</f>
        <v>354</v>
      </c>
      <c r="D167" s="4">
        <f>SUM(D159:D166)</f>
        <v>373</v>
      </c>
      <c r="E167" s="5">
        <f>SUM(E159:E166)</f>
        <v>100</v>
      </c>
    </row>
    <row r="168" spans="1:5" ht="15" x14ac:dyDescent="0.25">
      <c r="A168" s="97" t="s">
        <v>72</v>
      </c>
      <c r="B168" s="97"/>
      <c r="C168" s="97"/>
      <c r="D168" s="97"/>
      <c r="E168" s="97"/>
    </row>
    <row r="169" spans="1:5" ht="15" x14ac:dyDescent="0.25">
      <c r="A169" s="33"/>
      <c r="B169" s="33"/>
      <c r="C169" s="33"/>
      <c r="D169" s="33"/>
      <c r="E169" s="33"/>
    </row>
    <row r="170" spans="1:5" ht="15" x14ac:dyDescent="0.25">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6.5" customHeight="1" x14ac:dyDescent="0.25">
      <c r="A173" s="33"/>
      <c r="B173" s="33"/>
      <c r="C173" s="33"/>
      <c r="D173" s="33"/>
      <c r="E173" s="33"/>
    </row>
    <row r="174" spans="1:5" ht="16.5" customHeight="1" x14ac:dyDescent="0.25">
      <c r="A174" s="33"/>
      <c r="B174" s="33"/>
      <c r="C174" s="33"/>
      <c r="D174" s="33"/>
      <c r="E174" s="33"/>
    </row>
    <row r="175" spans="1:5" ht="16.5" customHeight="1" x14ac:dyDescent="0.25">
      <c r="A175" s="33"/>
      <c r="B175" s="33"/>
      <c r="C175" s="33"/>
      <c r="D175" s="33"/>
      <c r="E175" s="33"/>
    </row>
    <row r="176" spans="1:5" ht="16.5" customHeight="1" x14ac:dyDescent="0.25">
      <c r="A176" s="33"/>
      <c r="B176" s="33"/>
      <c r="C176" s="33"/>
      <c r="D176" s="33"/>
      <c r="E176" s="33"/>
    </row>
    <row r="177" spans="1:5" ht="16.5" customHeight="1" x14ac:dyDescent="0.25">
      <c r="A177" s="33"/>
      <c r="B177" s="33"/>
      <c r="C177" s="33"/>
      <c r="D177" s="33"/>
      <c r="E177" s="33"/>
    </row>
    <row r="178" spans="1:5" ht="16.5" customHeight="1" x14ac:dyDescent="0.25">
      <c r="A178" s="33"/>
      <c r="B178" s="33"/>
      <c r="C178" s="33"/>
      <c r="D178" s="33"/>
      <c r="E178" s="33"/>
    </row>
    <row r="179" spans="1:5" ht="15" x14ac:dyDescent="0.25">
      <c r="A179" s="33"/>
      <c r="B179" s="33"/>
      <c r="C179" s="33"/>
      <c r="D179" s="33"/>
      <c r="E179" s="33"/>
    </row>
    <row r="180" spans="1:5" ht="15" x14ac:dyDescent="0.25">
      <c r="A180" s="33"/>
      <c r="B180" s="33"/>
      <c r="C180" s="33"/>
      <c r="D180" s="33"/>
      <c r="E180" s="33"/>
    </row>
    <row r="181" spans="1:5" ht="15" x14ac:dyDescent="0.25">
      <c r="A181" s="33"/>
      <c r="B181" s="33"/>
      <c r="C181" s="33"/>
      <c r="D181" s="33"/>
      <c r="E181" s="33"/>
    </row>
    <row r="182" spans="1:5" ht="15" x14ac:dyDescent="0.25">
      <c r="A182" s="33"/>
      <c r="B182" s="33"/>
      <c r="C182" s="33"/>
      <c r="D182" s="33"/>
      <c r="E182" s="33"/>
    </row>
    <row r="183" spans="1:5" ht="15.75" x14ac:dyDescent="0.25">
      <c r="A183" s="1" t="s">
        <v>73</v>
      </c>
      <c r="B183" s="33"/>
      <c r="C183" s="33"/>
      <c r="D183" s="33"/>
      <c r="E183" s="33"/>
    </row>
    <row r="184" spans="1:5" ht="15.75" thickBot="1" x14ac:dyDescent="0.3"/>
    <row r="185" spans="1:5" ht="15.75" thickBot="1" x14ac:dyDescent="0.3">
      <c r="A185" s="3" t="s">
        <v>74</v>
      </c>
      <c r="B185" s="4" t="s">
        <v>2</v>
      </c>
      <c r="C185" s="4" t="s">
        <v>3</v>
      </c>
      <c r="D185" s="4" t="s">
        <v>4</v>
      </c>
      <c r="E185" s="5" t="s">
        <v>5</v>
      </c>
    </row>
    <row r="186" spans="1:5" ht="15" x14ac:dyDescent="0.25">
      <c r="A186" s="47">
        <v>0</v>
      </c>
      <c r="B186" s="28">
        <v>4</v>
      </c>
      <c r="C186" s="28">
        <v>28</v>
      </c>
      <c r="D186" s="8">
        <f>SUM(B186:C186)</f>
        <v>32</v>
      </c>
      <c r="E186" s="9">
        <f>(D186/D$198)*100</f>
        <v>8.5790884718498663</v>
      </c>
    </row>
    <row r="187" spans="1:5" ht="15" x14ac:dyDescent="0.25">
      <c r="A187" s="48">
        <v>1</v>
      </c>
      <c r="B187" s="37">
        <v>1</v>
      </c>
      <c r="C187" s="37">
        <v>58</v>
      </c>
      <c r="D187" s="12">
        <f>SUM(B187:C187)</f>
        <v>59</v>
      </c>
      <c r="E187" s="13">
        <f t="shared" ref="E187:E197" si="11">(D187/D$198)*100</f>
        <v>15.817694369973189</v>
      </c>
    </row>
    <row r="188" spans="1:5" ht="15" x14ac:dyDescent="0.25">
      <c r="A188" s="47">
        <v>2</v>
      </c>
      <c r="B188" s="28">
        <v>10</v>
      </c>
      <c r="C188" s="28">
        <v>79</v>
      </c>
      <c r="D188" s="14">
        <f t="shared" ref="D188:D197" si="12">SUM(B188:C188)</f>
        <v>89</v>
      </c>
      <c r="E188" s="9">
        <f>(D188/D$198)*100</f>
        <v>23.860589812332439</v>
      </c>
    </row>
    <row r="189" spans="1:5" ht="15" x14ac:dyDescent="0.25">
      <c r="A189" s="48">
        <v>3</v>
      </c>
      <c r="B189" s="37">
        <v>1</v>
      </c>
      <c r="C189" s="37">
        <v>86</v>
      </c>
      <c r="D189" s="12">
        <f t="shared" si="12"/>
        <v>87</v>
      </c>
      <c r="E189" s="13">
        <f t="shared" si="11"/>
        <v>23.324396782841823</v>
      </c>
    </row>
    <row r="190" spans="1:5" ht="15" x14ac:dyDescent="0.25">
      <c r="A190" s="47">
        <v>4</v>
      </c>
      <c r="B190" s="28">
        <v>1</v>
      </c>
      <c r="C190" s="28">
        <v>41</v>
      </c>
      <c r="D190" s="14">
        <f t="shared" si="12"/>
        <v>42</v>
      </c>
      <c r="E190" s="9">
        <f t="shared" si="11"/>
        <v>11.260053619302949</v>
      </c>
    </row>
    <row r="191" spans="1:5" ht="15" x14ac:dyDescent="0.25">
      <c r="A191" s="48">
        <v>5</v>
      </c>
      <c r="B191" s="37">
        <v>1</v>
      </c>
      <c r="C191" s="37">
        <v>14</v>
      </c>
      <c r="D191" s="12">
        <f t="shared" si="12"/>
        <v>15</v>
      </c>
      <c r="E191" s="13">
        <f t="shared" si="11"/>
        <v>4.0214477211796247</v>
      </c>
    </row>
    <row r="192" spans="1:5" ht="15" x14ac:dyDescent="0.25">
      <c r="A192" s="47">
        <v>6</v>
      </c>
      <c r="B192" s="28">
        <v>0</v>
      </c>
      <c r="C192" s="28">
        <v>6</v>
      </c>
      <c r="D192" s="14">
        <f t="shared" si="12"/>
        <v>6</v>
      </c>
      <c r="E192" s="9">
        <f t="shared" si="11"/>
        <v>1.6085790884718498</v>
      </c>
    </row>
    <row r="193" spans="1:5" ht="15" x14ac:dyDescent="0.25">
      <c r="A193" s="48">
        <v>7</v>
      </c>
      <c r="B193" s="37">
        <v>1</v>
      </c>
      <c r="C193" s="37">
        <v>2</v>
      </c>
      <c r="D193" s="12">
        <f t="shared" si="12"/>
        <v>3</v>
      </c>
      <c r="E193" s="13">
        <f t="shared" si="11"/>
        <v>0.80428954423592491</v>
      </c>
    </row>
    <row r="194" spans="1:5" ht="15" x14ac:dyDescent="0.25">
      <c r="A194" s="47">
        <v>8</v>
      </c>
      <c r="B194" s="28">
        <v>0</v>
      </c>
      <c r="C194" s="28">
        <v>1</v>
      </c>
      <c r="D194" s="14">
        <f t="shared" si="12"/>
        <v>1</v>
      </c>
      <c r="E194" s="9">
        <f t="shared" si="11"/>
        <v>0.26809651474530832</v>
      </c>
    </row>
    <row r="195" spans="1:5" ht="15" x14ac:dyDescent="0.25">
      <c r="A195" s="48">
        <v>9</v>
      </c>
      <c r="B195" s="37">
        <v>0</v>
      </c>
      <c r="C195" s="37">
        <v>0</v>
      </c>
      <c r="D195" s="12">
        <f t="shared" si="12"/>
        <v>0</v>
      </c>
      <c r="E195" s="13">
        <f t="shared" si="11"/>
        <v>0</v>
      </c>
    </row>
    <row r="196" spans="1:5" ht="15" x14ac:dyDescent="0.25">
      <c r="A196" s="47" t="s">
        <v>75</v>
      </c>
      <c r="B196" s="28">
        <v>0</v>
      </c>
      <c r="C196" s="28">
        <v>0</v>
      </c>
      <c r="D196" s="14">
        <f t="shared" si="12"/>
        <v>0</v>
      </c>
      <c r="E196" s="9">
        <f t="shared" si="11"/>
        <v>0</v>
      </c>
    </row>
    <row r="197" spans="1:5" ht="15.75" thickBot="1" x14ac:dyDescent="0.3">
      <c r="A197" s="48" t="s">
        <v>52</v>
      </c>
      <c r="B197" s="37">
        <v>0</v>
      </c>
      <c r="C197" s="37">
        <v>39</v>
      </c>
      <c r="D197" s="12">
        <f t="shared" si="12"/>
        <v>39</v>
      </c>
      <c r="E197" s="13">
        <f t="shared" si="11"/>
        <v>10.455764075067025</v>
      </c>
    </row>
    <row r="198" spans="1:5" ht="15.75" thickBot="1" x14ac:dyDescent="0.3">
      <c r="A198" s="3" t="s">
        <v>4</v>
      </c>
      <c r="B198" s="4">
        <f>SUM(B186:B197)</f>
        <v>19</v>
      </c>
      <c r="C198" s="4">
        <f>SUM(C186:C197)</f>
        <v>354</v>
      </c>
      <c r="D198" s="4">
        <f>SUM(D186:D197)</f>
        <v>373</v>
      </c>
      <c r="E198" s="5">
        <f>SUM(E186:E197)</f>
        <v>100.00000000000001</v>
      </c>
    </row>
    <row r="199" spans="1:5" ht="15" x14ac:dyDescent="0.25">
      <c r="A199" s="97" t="s">
        <v>76</v>
      </c>
      <c r="B199" s="97"/>
      <c r="C199" s="97"/>
      <c r="D199" s="97"/>
      <c r="E199" s="97"/>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 x14ac:dyDescent="0.25">
      <c r="A206" s="33"/>
      <c r="B206" s="33"/>
      <c r="C206" s="33"/>
      <c r="D206" s="33"/>
      <c r="E206" s="33"/>
    </row>
    <row r="207" spans="1:5" ht="15" x14ac:dyDescent="0.25">
      <c r="A207" s="33"/>
      <c r="B207" s="33"/>
      <c r="C207" s="33"/>
      <c r="D207" s="33"/>
      <c r="E207" s="33"/>
    </row>
    <row r="208" spans="1:5" ht="15" x14ac:dyDescent="0.25">
      <c r="A208" s="33"/>
      <c r="B208" s="33"/>
      <c r="C208" s="33"/>
      <c r="D208" s="33"/>
      <c r="E208" s="33"/>
    </row>
    <row r="209" spans="1:5" ht="15" x14ac:dyDescent="0.25">
      <c r="A209" s="33"/>
      <c r="B209" s="33"/>
      <c r="C209" s="33"/>
      <c r="D209" s="33"/>
      <c r="E209" s="33"/>
    </row>
    <row r="210" spans="1:5" ht="15" x14ac:dyDescent="0.25">
      <c r="A210" s="33"/>
      <c r="B210" s="33"/>
      <c r="C210" s="33"/>
      <c r="D210" s="33"/>
      <c r="E210" s="33"/>
    </row>
    <row r="211" spans="1:5" ht="15" x14ac:dyDescent="0.25">
      <c r="A211" s="33"/>
      <c r="B211" s="33"/>
      <c r="C211" s="33"/>
      <c r="D211" s="33"/>
      <c r="E211" s="33"/>
    </row>
    <row r="212" spans="1:5" ht="15" x14ac:dyDescent="0.25">
      <c r="A212" s="33"/>
      <c r="B212" s="33"/>
      <c r="C212" s="33"/>
      <c r="D212" s="33"/>
      <c r="E212" s="33"/>
    </row>
    <row r="213" spans="1:5" ht="15" x14ac:dyDescent="0.25">
      <c r="A213" s="33"/>
      <c r="B213" s="33"/>
      <c r="C213" s="33"/>
      <c r="D213" s="33"/>
      <c r="E213" s="33"/>
    </row>
    <row r="214" spans="1:5" ht="15.75" x14ac:dyDescent="0.25">
      <c r="A214" s="1"/>
    </row>
    <row r="215" spans="1:5" ht="15.75" x14ac:dyDescent="0.25">
      <c r="A215" s="99" t="s">
        <v>77</v>
      </c>
      <c r="B215" s="99"/>
      <c r="C215" s="99"/>
      <c r="D215" s="99"/>
      <c r="E215" s="99"/>
    </row>
    <row r="216" spans="1:5" ht="16.5" thickBot="1" x14ac:dyDescent="0.3">
      <c r="A216" s="49"/>
      <c r="B216" s="49"/>
      <c r="C216" s="49"/>
      <c r="D216" s="49"/>
      <c r="E216" s="49"/>
    </row>
    <row r="217" spans="1:5" ht="15.75" thickBot="1" x14ac:dyDescent="0.3">
      <c r="A217" s="3" t="s">
        <v>78</v>
      </c>
      <c r="B217" s="4" t="s">
        <v>2</v>
      </c>
      <c r="C217" s="4" t="s">
        <v>3</v>
      </c>
      <c r="D217" s="4" t="s">
        <v>4</v>
      </c>
      <c r="E217" s="5" t="s">
        <v>5</v>
      </c>
    </row>
    <row r="218" spans="1:5" ht="15" x14ac:dyDescent="0.25">
      <c r="A218" s="6" t="s">
        <v>79</v>
      </c>
      <c r="B218" s="28">
        <v>1</v>
      </c>
      <c r="C218" s="28">
        <v>108</v>
      </c>
      <c r="D218" s="8">
        <f>SUM(B218:C218)</f>
        <v>109</v>
      </c>
      <c r="E218" s="9">
        <f t="shared" ref="E218:E225" si="13">(D218/D$226)*100</f>
        <v>29.222520107238601</v>
      </c>
    </row>
    <row r="219" spans="1:5" ht="15" x14ac:dyDescent="0.25">
      <c r="A219" s="50" t="s">
        <v>80</v>
      </c>
      <c r="B219" s="37">
        <v>0</v>
      </c>
      <c r="C219" s="37">
        <v>6</v>
      </c>
      <c r="D219" s="12">
        <f>SUM(B219:C219)</f>
        <v>6</v>
      </c>
      <c r="E219" s="13">
        <f t="shared" si="13"/>
        <v>1.6085790884718498</v>
      </c>
    </row>
    <row r="220" spans="1:5" ht="15" x14ac:dyDescent="0.25">
      <c r="A220" s="6" t="s">
        <v>81</v>
      </c>
      <c r="B220" s="28">
        <v>0</v>
      </c>
      <c r="C220" s="28">
        <v>221</v>
      </c>
      <c r="D220" s="14">
        <f t="shared" ref="D220:D225" si="14">SUM(B220:C220)</f>
        <v>221</v>
      </c>
      <c r="E220" s="9">
        <f t="shared" si="13"/>
        <v>59.249329758713131</v>
      </c>
    </row>
    <row r="221" spans="1:5" ht="15" x14ac:dyDescent="0.25">
      <c r="A221" s="50" t="s">
        <v>82</v>
      </c>
      <c r="B221" s="37">
        <v>17</v>
      </c>
      <c r="C221" s="37">
        <v>0</v>
      </c>
      <c r="D221" s="12">
        <f t="shared" si="14"/>
        <v>17</v>
      </c>
      <c r="E221" s="13">
        <f t="shared" si="13"/>
        <v>4.5576407506702417</v>
      </c>
    </row>
    <row r="222" spans="1:5" ht="15" x14ac:dyDescent="0.25">
      <c r="A222" s="6" t="s">
        <v>83</v>
      </c>
      <c r="B222" s="28">
        <v>0</v>
      </c>
      <c r="C222" s="28">
        <v>0</v>
      </c>
      <c r="D222" s="14">
        <f t="shared" si="14"/>
        <v>0</v>
      </c>
      <c r="E222" s="9">
        <f t="shared" si="13"/>
        <v>0</v>
      </c>
    </row>
    <row r="223" spans="1:5" ht="15" x14ac:dyDescent="0.25">
      <c r="A223" s="11" t="s">
        <v>37</v>
      </c>
      <c r="B223" s="37">
        <v>0</v>
      </c>
      <c r="C223" s="37">
        <v>0</v>
      </c>
      <c r="D223" s="12">
        <f t="shared" si="14"/>
        <v>0</v>
      </c>
      <c r="E223" s="13">
        <f t="shared" si="13"/>
        <v>0</v>
      </c>
    </row>
    <row r="224" spans="1:5" ht="15" x14ac:dyDescent="0.25">
      <c r="A224" s="6" t="s">
        <v>84</v>
      </c>
      <c r="B224" s="28">
        <v>1</v>
      </c>
      <c r="C224" s="28">
        <v>10</v>
      </c>
      <c r="D224" s="14">
        <f t="shared" si="14"/>
        <v>11</v>
      </c>
      <c r="E224" s="9">
        <f t="shared" si="13"/>
        <v>2.9490616621983912</v>
      </c>
    </row>
    <row r="225" spans="1:5" ht="15.75" thickBot="1" x14ac:dyDescent="0.3">
      <c r="A225" s="48" t="s">
        <v>52</v>
      </c>
      <c r="B225" s="37">
        <v>0</v>
      </c>
      <c r="C225" s="37">
        <v>9</v>
      </c>
      <c r="D225" s="12">
        <f t="shared" si="14"/>
        <v>9</v>
      </c>
      <c r="E225" s="13">
        <f t="shared" si="13"/>
        <v>2.4128686327077746</v>
      </c>
    </row>
    <row r="226" spans="1:5" ht="15.75" thickBot="1" x14ac:dyDescent="0.3">
      <c r="A226" s="3" t="s">
        <v>4</v>
      </c>
      <c r="B226" s="4">
        <f>SUM(B218:B225)</f>
        <v>19</v>
      </c>
      <c r="C226" s="4">
        <f>SUM(C218:C225)</f>
        <v>354</v>
      </c>
      <c r="D226" s="4">
        <f>SUM(D218:D225)</f>
        <v>373</v>
      </c>
      <c r="E226" s="5">
        <f>SUM(E218:E225)</f>
        <v>99.999999999999986</v>
      </c>
    </row>
    <row r="227" spans="1:5" ht="15" x14ac:dyDescent="0.25">
      <c r="A227" s="97" t="s">
        <v>85</v>
      </c>
      <c r="B227" s="97"/>
      <c r="C227" s="97"/>
      <c r="D227" s="97"/>
      <c r="E227" s="97"/>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c r="A234" s="33"/>
      <c r="B234" s="33"/>
      <c r="C234" s="33"/>
      <c r="D234" s="33"/>
      <c r="E234" s="33"/>
    </row>
    <row r="235" spans="1:5" ht="15" x14ac:dyDescent="0.25">
      <c r="A235" s="33"/>
      <c r="B235" s="33"/>
      <c r="C235" s="33"/>
      <c r="D235" s="33"/>
      <c r="E235" s="33"/>
    </row>
    <row r="236" spans="1:5" ht="15" x14ac:dyDescent="0.25">
      <c r="A236" s="33"/>
      <c r="B236" s="33"/>
      <c r="C236" s="33"/>
      <c r="D236" s="33"/>
      <c r="E236" s="33"/>
    </row>
    <row r="237" spans="1:5" ht="15" x14ac:dyDescent="0.25">
      <c r="A237" s="33"/>
      <c r="B237" s="33"/>
      <c r="C237" s="33"/>
      <c r="D237" s="33"/>
      <c r="E237" s="33"/>
    </row>
    <row r="238" spans="1:5" ht="15" x14ac:dyDescent="0.25">
      <c r="A238" s="33"/>
      <c r="B238" s="33"/>
      <c r="C238" s="33"/>
      <c r="D238" s="33"/>
      <c r="E238" s="33"/>
    </row>
    <row r="239" spans="1:5" ht="15" x14ac:dyDescent="0.25">
      <c r="A239" s="33"/>
      <c r="B239" s="33"/>
      <c r="C239" s="33"/>
      <c r="D239" s="33"/>
      <c r="E239" s="33"/>
    </row>
    <row r="240" spans="1:5" ht="15" x14ac:dyDescent="0.25">
      <c r="A240" s="33"/>
      <c r="B240" s="33"/>
      <c r="C240" s="33"/>
      <c r="D240" s="33"/>
      <c r="E240" s="33"/>
    </row>
    <row r="241" spans="1:5" ht="15" x14ac:dyDescent="0.25">
      <c r="A241" s="33"/>
      <c r="B241" s="33"/>
      <c r="C241" s="33"/>
      <c r="D241" s="33"/>
      <c r="E241" s="33"/>
    </row>
    <row r="242" spans="1:5" ht="15" x14ac:dyDescent="0.25"/>
    <row r="243" spans="1:5" ht="34.5" customHeight="1" x14ac:dyDescent="0.25">
      <c r="A243" s="100" t="s">
        <v>86</v>
      </c>
      <c r="B243" s="100"/>
      <c r="C243" s="100"/>
      <c r="D243" s="100"/>
      <c r="E243" s="100"/>
    </row>
    <row r="244" spans="1:5" ht="15.75" thickBot="1" x14ac:dyDescent="0.3"/>
    <row r="245" spans="1:5" ht="15.75" thickBot="1" x14ac:dyDescent="0.3">
      <c r="A245" s="3" t="s">
        <v>87</v>
      </c>
      <c r="B245" s="4" t="s">
        <v>2</v>
      </c>
      <c r="C245" s="4" t="s">
        <v>3</v>
      </c>
      <c r="D245" s="4" t="s">
        <v>4</v>
      </c>
      <c r="E245" s="5" t="s">
        <v>5</v>
      </c>
    </row>
    <row r="246" spans="1:5" ht="15" x14ac:dyDescent="0.25">
      <c r="A246" s="51" t="s">
        <v>88</v>
      </c>
      <c r="B246" s="28">
        <v>7</v>
      </c>
      <c r="C246" s="28">
        <v>165</v>
      </c>
      <c r="D246" s="8">
        <f>SUM(B246:C246)</f>
        <v>172</v>
      </c>
      <c r="E246" s="9">
        <f>(D246/D$257)*100</f>
        <v>46.112600536193028</v>
      </c>
    </row>
    <row r="247" spans="1:5" ht="15" x14ac:dyDescent="0.25">
      <c r="A247" s="52" t="s">
        <v>89</v>
      </c>
      <c r="B247" s="37">
        <v>0</v>
      </c>
      <c r="C247" s="37">
        <v>7</v>
      </c>
      <c r="D247" s="12">
        <f>SUM(B247:C247)</f>
        <v>7</v>
      </c>
      <c r="E247" s="13">
        <f t="shared" ref="E247:E252" si="15">(D247/D$257)*100</f>
        <v>1.8766756032171581</v>
      </c>
    </row>
    <row r="248" spans="1:5" ht="15" x14ac:dyDescent="0.25">
      <c r="A248" s="51" t="s">
        <v>90</v>
      </c>
      <c r="B248" s="28">
        <v>0</v>
      </c>
      <c r="C248" s="28">
        <v>0</v>
      </c>
      <c r="D248" s="14">
        <f t="shared" ref="D248:D256" si="16">SUM(B248:C248)</f>
        <v>0</v>
      </c>
      <c r="E248" s="9">
        <f t="shared" si="15"/>
        <v>0</v>
      </c>
    </row>
    <row r="249" spans="1:5" ht="15" x14ac:dyDescent="0.25">
      <c r="A249" s="52" t="s">
        <v>91</v>
      </c>
      <c r="B249" s="37">
        <v>6</v>
      </c>
      <c r="C249" s="37">
        <v>0</v>
      </c>
      <c r="D249" s="12">
        <f t="shared" si="16"/>
        <v>6</v>
      </c>
      <c r="E249" s="13">
        <f t="shared" si="15"/>
        <v>1.6085790884718498</v>
      </c>
    </row>
    <row r="250" spans="1:5" ht="15" x14ac:dyDescent="0.25">
      <c r="A250" s="51" t="s">
        <v>92</v>
      </c>
      <c r="B250" s="28">
        <v>0</v>
      </c>
      <c r="C250" s="28">
        <v>89</v>
      </c>
      <c r="D250" s="14">
        <f t="shared" si="16"/>
        <v>89</v>
      </c>
      <c r="E250" s="9">
        <f t="shared" si="15"/>
        <v>23.860589812332439</v>
      </c>
    </row>
    <row r="251" spans="1:5" ht="15" x14ac:dyDescent="0.25">
      <c r="A251" s="52" t="s">
        <v>93</v>
      </c>
      <c r="B251" s="37">
        <v>0</v>
      </c>
      <c r="C251" s="37">
        <v>3</v>
      </c>
      <c r="D251" s="12">
        <f t="shared" si="16"/>
        <v>3</v>
      </c>
      <c r="E251" s="13">
        <f t="shared" si="15"/>
        <v>0.80428954423592491</v>
      </c>
    </row>
    <row r="252" spans="1:5" ht="15" x14ac:dyDescent="0.25">
      <c r="A252" s="51" t="s">
        <v>94</v>
      </c>
      <c r="B252" s="28">
        <v>4</v>
      </c>
      <c r="C252" s="28">
        <v>0</v>
      </c>
      <c r="D252" s="14">
        <f t="shared" si="16"/>
        <v>4</v>
      </c>
      <c r="E252" s="9">
        <f t="shared" si="15"/>
        <v>1.0723860589812333</v>
      </c>
    </row>
    <row r="253" spans="1:5" ht="15" x14ac:dyDescent="0.25">
      <c r="A253" s="52" t="s">
        <v>95</v>
      </c>
      <c r="B253" s="37">
        <v>1</v>
      </c>
      <c r="C253" s="37">
        <v>27</v>
      </c>
      <c r="D253" s="12">
        <f t="shared" si="16"/>
        <v>28</v>
      </c>
      <c r="E253" s="13">
        <f>(D253/D$257)*100</f>
        <v>7.5067024128686324</v>
      </c>
    </row>
    <row r="254" spans="1:5" ht="15" x14ac:dyDescent="0.25">
      <c r="A254" s="51" t="s">
        <v>96</v>
      </c>
      <c r="B254" s="28">
        <v>0</v>
      </c>
      <c r="C254" s="28">
        <v>10</v>
      </c>
      <c r="D254" s="14">
        <f t="shared" si="16"/>
        <v>10</v>
      </c>
      <c r="E254" s="9">
        <f>(D254/D$257)*100</f>
        <v>2.6809651474530831</v>
      </c>
    </row>
    <row r="255" spans="1:5" ht="15" x14ac:dyDescent="0.25">
      <c r="A255" s="52" t="s">
        <v>97</v>
      </c>
      <c r="B255" s="37">
        <v>1</v>
      </c>
      <c r="C255" s="37">
        <v>53</v>
      </c>
      <c r="D255" s="12">
        <f t="shared" si="16"/>
        <v>54</v>
      </c>
      <c r="E255" s="13">
        <f>(D255/D$257)*100</f>
        <v>14.47721179624665</v>
      </c>
    </row>
    <row r="256" spans="1:5" ht="15.75" thickBot="1" x14ac:dyDescent="0.3">
      <c r="A256" s="51" t="s">
        <v>37</v>
      </c>
      <c r="B256" s="28">
        <v>0</v>
      </c>
      <c r="C256" s="28">
        <v>0</v>
      </c>
      <c r="D256" s="14">
        <f t="shared" si="16"/>
        <v>0</v>
      </c>
      <c r="E256" s="9">
        <f>(D256/D$257)*100</f>
        <v>0</v>
      </c>
    </row>
    <row r="257" spans="1:5" ht="15.75" thickBot="1" x14ac:dyDescent="0.3">
      <c r="A257" s="3" t="s">
        <v>4</v>
      </c>
      <c r="B257" s="4">
        <f>SUM(B246:B256)</f>
        <v>19</v>
      </c>
      <c r="C257" s="4">
        <f>SUM(C246:C256)</f>
        <v>354</v>
      </c>
      <c r="D257" s="4">
        <f>SUM(D246:D256)</f>
        <v>373</v>
      </c>
      <c r="E257" s="16">
        <f>SUM(E246:E256)</f>
        <v>100</v>
      </c>
    </row>
    <row r="258" spans="1:5" ht="15" x14ac:dyDescent="0.25">
      <c r="A258" s="97" t="s">
        <v>98</v>
      </c>
      <c r="B258" s="97"/>
      <c r="C258" s="97"/>
      <c r="D258" s="97"/>
      <c r="E258" s="97"/>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c r="A265" s="33"/>
      <c r="B265" s="33"/>
      <c r="C265" s="33"/>
      <c r="D265" s="33"/>
      <c r="E265" s="33"/>
    </row>
    <row r="266" spans="1:5" ht="15" x14ac:dyDescent="0.25">
      <c r="A266" s="33"/>
      <c r="B266" s="33"/>
      <c r="C266" s="33"/>
      <c r="D266" s="33"/>
      <c r="E266" s="33"/>
    </row>
    <row r="267" spans="1:5" ht="15" x14ac:dyDescent="0.25">
      <c r="A267" s="33"/>
      <c r="B267" s="33"/>
      <c r="C267" s="33"/>
      <c r="D267" s="33"/>
      <c r="E267" s="33"/>
    </row>
    <row r="268" spans="1:5" ht="15" x14ac:dyDescent="0.25">
      <c r="A268" s="33"/>
      <c r="B268" s="33"/>
      <c r="C268" s="33"/>
      <c r="D268" s="33"/>
      <c r="E268" s="33"/>
    </row>
    <row r="269" spans="1:5" ht="15" x14ac:dyDescent="0.25">
      <c r="A269" s="33"/>
      <c r="B269" s="33"/>
      <c r="C269" s="33"/>
      <c r="D269" s="33"/>
      <c r="E269" s="33"/>
    </row>
    <row r="270" spans="1:5" ht="15" x14ac:dyDescent="0.25">
      <c r="A270" s="33"/>
      <c r="B270" s="33"/>
      <c r="C270" s="33"/>
      <c r="D270" s="33"/>
      <c r="E270" s="33"/>
    </row>
    <row r="271" spans="1:5" ht="15" x14ac:dyDescent="0.25">
      <c r="A271" s="33"/>
      <c r="B271" s="33"/>
      <c r="C271" s="33"/>
      <c r="D271" s="33"/>
      <c r="E271" s="33"/>
    </row>
    <row r="272" spans="1:5" ht="15" x14ac:dyDescent="0.25">
      <c r="A272" s="33"/>
      <c r="B272" s="33"/>
      <c r="C272" s="33"/>
      <c r="D272" s="33"/>
      <c r="E272" s="33"/>
    </row>
    <row r="273" spans="1:5" ht="15" x14ac:dyDescent="0.25"/>
    <row r="274" spans="1:5" ht="21" customHeight="1" x14ac:dyDescent="0.25">
      <c r="A274" s="101" t="s">
        <v>99</v>
      </c>
      <c r="B274" s="101"/>
      <c r="C274" s="101"/>
      <c r="D274" s="101"/>
      <c r="E274" s="101"/>
    </row>
    <row r="275" spans="1:5" ht="15.75" thickBot="1" x14ac:dyDescent="0.3"/>
    <row r="276" spans="1:5" ht="15.75" thickBot="1" x14ac:dyDescent="0.3">
      <c r="A276" s="53" t="s">
        <v>100</v>
      </c>
      <c r="B276" s="54" t="s">
        <v>2</v>
      </c>
      <c r="C276" s="54" t="s">
        <v>3</v>
      </c>
      <c r="D276" s="54" t="s">
        <v>4</v>
      </c>
      <c r="E276" s="55" t="s">
        <v>5</v>
      </c>
    </row>
    <row r="277" spans="1:5" ht="15" x14ac:dyDescent="0.25">
      <c r="A277" s="19" t="s">
        <v>101</v>
      </c>
      <c r="B277" s="7">
        <v>1</v>
      </c>
      <c r="C277" s="7">
        <v>24</v>
      </c>
      <c r="D277" s="7">
        <f>B277+C277</f>
        <v>25</v>
      </c>
      <c r="E277" s="56">
        <f>D277/$D$285*100</f>
        <v>6.7024128686327078</v>
      </c>
    </row>
    <row r="278" spans="1:5" ht="15" x14ac:dyDescent="0.25">
      <c r="A278" s="57" t="s">
        <v>102</v>
      </c>
      <c r="B278" s="58">
        <v>8</v>
      </c>
      <c r="C278" s="58">
        <v>120</v>
      </c>
      <c r="D278" s="59">
        <f t="shared" ref="D278:D284" si="17">B278+C278</f>
        <v>128</v>
      </c>
      <c r="E278" s="60">
        <f t="shared" ref="E278:E284" si="18">D278/$D$285*100</f>
        <v>34.316353887399465</v>
      </c>
    </row>
    <row r="279" spans="1:5" ht="15" x14ac:dyDescent="0.25">
      <c r="A279" s="19" t="s">
        <v>103</v>
      </c>
      <c r="B279" s="7">
        <v>1</v>
      </c>
      <c r="C279" s="7">
        <v>44</v>
      </c>
      <c r="D279" s="7">
        <f t="shared" si="17"/>
        <v>45</v>
      </c>
      <c r="E279" s="56">
        <f t="shared" si="18"/>
        <v>12.064343163538874</v>
      </c>
    </row>
    <row r="280" spans="1:5" ht="15" x14ac:dyDescent="0.25">
      <c r="A280" s="57" t="s">
        <v>104</v>
      </c>
      <c r="B280" s="58">
        <v>2</v>
      </c>
      <c r="C280" s="58">
        <v>55</v>
      </c>
      <c r="D280" s="59">
        <f t="shared" si="17"/>
        <v>57</v>
      </c>
      <c r="E280" s="60">
        <f t="shared" si="18"/>
        <v>15.281501340482572</v>
      </c>
    </row>
    <row r="281" spans="1:5" ht="15" x14ac:dyDescent="0.25">
      <c r="A281" s="19" t="s">
        <v>105</v>
      </c>
      <c r="B281" s="7">
        <v>2</v>
      </c>
      <c r="C281" s="7">
        <v>32</v>
      </c>
      <c r="D281" s="7">
        <f t="shared" si="17"/>
        <v>34</v>
      </c>
      <c r="E281" s="56">
        <f t="shared" si="18"/>
        <v>9.1152815013404833</v>
      </c>
    </row>
    <row r="282" spans="1:5" ht="15" x14ac:dyDescent="0.25">
      <c r="A282" s="57" t="s">
        <v>106</v>
      </c>
      <c r="B282" s="58">
        <v>4</v>
      </c>
      <c r="C282" s="58">
        <v>48</v>
      </c>
      <c r="D282" s="59">
        <f t="shared" si="17"/>
        <v>52</v>
      </c>
      <c r="E282" s="60">
        <f t="shared" si="18"/>
        <v>13.941018766756033</v>
      </c>
    </row>
    <row r="283" spans="1:5" ht="15" x14ac:dyDescent="0.25">
      <c r="A283" s="19" t="s">
        <v>37</v>
      </c>
      <c r="B283" s="7">
        <v>1</v>
      </c>
      <c r="C283" s="7">
        <v>20</v>
      </c>
      <c r="D283" s="7">
        <f t="shared" si="17"/>
        <v>21</v>
      </c>
      <c r="E283" s="56">
        <f t="shared" si="18"/>
        <v>5.6300268096514747</v>
      </c>
    </row>
    <row r="284" spans="1:5" ht="15.75" thickBot="1" x14ac:dyDescent="0.3">
      <c r="A284" s="57" t="s">
        <v>52</v>
      </c>
      <c r="B284" s="58">
        <v>0</v>
      </c>
      <c r="C284" s="58">
        <v>11</v>
      </c>
      <c r="D284" s="59">
        <f t="shared" si="17"/>
        <v>11</v>
      </c>
      <c r="E284" s="60">
        <f t="shared" si="18"/>
        <v>2.9490616621983912</v>
      </c>
    </row>
    <row r="285" spans="1:5" ht="15.75" thickBot="1" x14ac:dyDescent="0.3">
      <c r="A285" s="53" t="s">
        <v>4</v>
      </c>
      <c r="B285" s="54">
        <f>SUM(B277:B284)</f>
        <v>19</v>
      </c>
      <c r="C285" s="54">
        <f t="shared" ref="C285:E285" si="19">SUM(C277:C284)</f>
        <v>354</v>
      </c>
      <c r="D285" s="54">
        <f t="shared" si="19"/>
        <v>373</v>
      </c>
      <c r="E285" s="55">
        <f t="shared" si="19"/>
        <v>99.999999999999986</v>
      </c>
    </row>
    <row r="286" spans="1:5" ht="15" x14ac:dyDescent="0.25">
      <c r="A286" s="97" t="s">
        <v>107</v>
      </c>
      <c r="B286" s="97"/>
      <c r="C286" s="97"/>
      <c r="D286" s="97"/>
      <c r="E286" s="97"/>
    </row>
    <row r="287" spans="1:5" ht="15" x14ac:dyDescent="0.25"/>
    <row r="288" spans="1:5" ht="30.75" customHeight="1" x14ac:dyDescent="0.25">
      <c r="A288" s="94" t="s">
        <v>176</v>
      </c>
      <c r="B288" s="94"/>
      <c r="C288" s="94"/>
      <c r="D288" s="94"/>
      <c r="E288" s="94"/>
    </row>
    <row r="289" spans="1:5" ht="15.75" thickBot="1" x14ac:dyDescent="0.3"/>
    <row r="290" spans="1:5" ht="15.75" thickBot="1" x14ac:dyDescent="0.3">
      <c r="A290" s="3" t="s">
        <v>108</v>
      </c>
      <c r="B290" s="4" t="s">
        <v>2</v>
      </c>
      <c r="C290" s="4" t="s">
        <v>3</v>
      </c>
      <c r="D290" s="4" t="s">
        <v>4</v>
      </c>
      <c r="E290" s="5" t="s">
        <v>5</v>
      </c>
    </row>
    <row r="291" spans="1:5" ht="15" x14ac:dyDescent="0.25">
      <c r="A291" s="6" t="s">
        <v>109</v>
      </c>
      <c r="B291" s="23">
        <v>19</v>
      </c>
      <c r="C291" s="23">
        <v>352</v>
      </c>
      <c r="D291" s="43">
        <f>SUM(B291:C291)</f>
        <v>371</v>
      </c>
      <c r="E291" s="9">
        <f>(D291/D$294)*100</f>
        <v>99.463806970509381</v>
      </c>
    </row>
    <row r="292" spans="1:5" ht="15" x14ac:dyDescent="0.25">
      <c r="A292" s="11" t="s">
        <v>110</v>
      </c>
      <c r="B292" s="61">
        <v>0</v>
      </c>
      <c r="C292" s="61">
        <v>2</v>
      </c>
      <c r="D292" s="45">
        <f>SUM(B292:C292)</f>
        <v>2</v>
      </c>
      <c r="E292" s="13">
        <f>(D292/D$294)*100</f>
        <v>0.53619302949061665</v>
      </c>
    </row>
    <row r="293" spans="1:5" ht="15.75" thickBot="1" x14ac:dyDescent="0.3">
      <c r="A293" s="6" t="s">
        <v>52</v>
      </c>
      <c r="B293" s="23">
        <v>0</v>
      </c>
      <c r="C293" s="23">
        <v>0</v>
      </c>
      <c r="D293" s="46">
        <f>SUM(B293:C293)</f>
        <v>0</v>
      </c>
      <c r="E293" s="9">
        <f>(D293/D$294)*100</f>
        <v>0</v>
      </c>
    </row>
    <row r="294" spans="1:5" ht="15.75" thickBot="1" x14ac:dyDescent="0.3">
      <c r="A294" s="3" t="s">
        <v>4</v>
      </c>
      <c r="B294" s="4">
        <f>SUM(B291:B293)</f>
        <v>19</v>
      </c>
      <c r="C294" s="4">
        <f t="shared" ref="C294:D294" si="20">SUM(C291:C293)</f>
        <v>354</v>
      </c>
      <c r="D294" s="4">
        <f t="shared" si="20"/>
        <v>373</v>
      </c>
      <c r="E294" s="16">
        <f>SUM(E291:E293)</f>
        <v>100</v>
      </c>
    </row>
    <row r="295" spans="1:5" ht="12.75" customHeight="1" x14ac:dyDescent="0.25">
      <c r="A295" s="97" t="s">
        <v>111</v>
      </c>
      <c r="B295" s="97"/>
      <c r="C295" s="97"/>
      <c r="D295" s="97"/>
      <c r="E295" s="97"/>
    </row>
    <row r="296" spans="1:5" ht="12.75" customHeight="1" x14ac:dyDescent="0.25">
      <c r="A296" s="33"/>
      <c r="B296" s="33"/>
      <c r="C296" s="33"/>
      <c r="D296" s="33"/>
      <c r="E296" s="33"/>
    </row>
    <row r="297" spans="1:5" ht="12.75" customHeight="1" x14ac:dyDescent="0.25">
      <c r="A297" s="33"/>
      <c r="B297" s="33"/>
      <c r="C297" s="33"/>
      <c r="D297" s="33"/>
      <c r="E297" s="33"/>
    </row>
    <row r="298" spans="1:5" ht="12.75" customHeight="1" x14ac:dyDescent="0.25">
      <c r="A298" s="33"/>
      <c r="B298" s="33"/>
      <c r="C298" s="33"/>
      <c r="D298" s="33"/>
      <c r="E298" s="33"/>
    </row>
    <row r="299" spans="1:5" ht="12.75" customHeight="1" x14ac:dyDescent="0.25">
      <c r="A299" s="33"/>
      <c r="B299" s="33"/>
      <c r="C299" s="33"/>
      <c r="D299" s="33"/>
      <c r="E299" s="33"/>
    </row>
    <row r="300" spans="1:5" ht="12.75" customHeight="1" x14ac:dyDescent="0.25">
      <c r="A300" s="33"/>
      <c r="B300" s="33"/>
      <c r="C300" s="33"/>
      <c r="D300" s="33"/>
      <c r="E300" s="33"/>
    </row>
    <row r="301" spans="1:5" ht="12.75" customHeight="1" x14ac:dyDescent="0.25">
      <c r="A301" s="33"/>
      <c r="B301" s="33"/>
      <c r="C301" s="33"/>
      <c r="D301" s="33"/>
      <c r="E301" s="33"/>
    </row>
    <row r="302" spans="1:5" ht="12.75" customHeight="1" x14ac:dyDescent="0.25">
      <c r="A302" s="33"/>
      <c r="B302" s="33"/>
      <c r="C302" s="33"/>
      <c r="D302" s="33"/>
      <c r="E302" s="33"/>
    </row>
    <row r="303" spans="1:5" ht="12.75" customHeight="1" x14ac:dyDescent="0.25">
      <c r="A303" s="33"/>
      <c r="B303" s="33"/>
      <c r="C303" s="33"/>
      <c r="D303" s="33"/>
      <c r="E303" s="33"/>
    </row>
    <row r="304" spans="1:5" ht="15.75" customHeight="1" x14ac:dyDescent="0.25">
      <c r="A304" s="33"/>
      <c r="B304" s="33"/>
      <c r="C304" s="33"/>
      <c r="D304" s="33"/>
      <c r="E304" s="33"/>
    </row>
    <row r="305" spans="1:5" ht="15.75" customHeight="1" x14ac:dyDescent="0.25">
      <c r="A305" s="33"/>
      <c r="B305" s="33"/>
      <c r="C305" s="33"/>
      <c r="D305" s="33"/>
      <c r="E305" s="33"/>
    </row>
    <row r="306" spans="1:5" ht="15.75" customHeight="1" x14ac:dyDescent="0.25">
      <c r="A306" s="33"/>
      <c r="B306" s="33"/>
      <c r="C306" s="33"/>
      <c r="D306" s="33"/>
      <c r="E306" s="33"/>
    </row>
    <row r="307" spans="1:5" ht="15.75" customHeight="1" x14ac:dyDescent="0.25">
      <c r="A307" s="33"/>
      <c r="B307" s="33"/>
      <c r="C307" s="33"/>
      <c r="D307" s="33"/>
      <c r="E307" s="33"/>
    </row>
    <row r="308" spans="1:5" ht="15" x14ac:dyDescent="0.25"/>
    <row r="309" spans="1:5" ht="27" customHeight="1" x14ac:dyDescent="0.25">
      <c r="A309" s="102" t="s">
        <v>112</v>
      </c>
      <c r="B309" s="102"/>
      <c r="C309" s="102"/>
      <c r="D309" s="102"/>
      <c r="E309" s="102"/>
    </row>
    <row r="310" spans="1:5" ht="15.75" thickBot="1" x14ac:dyDescent="0.3">
      <c r="A310" s="33"/>
      <c r="B310" s="33"/>
      <c r="C310" s="33"/>
      <c r="D310" s="33"/>
      <c r="E310" s="33"/>
    </row>
    <row r="311" spans="1:5" ht="15.75" thickBot="1" x14ac:dyDescent="0.3">
      <c r="A311" s="3" t="s">
        <v>113</v>
      </c>
      <c r="B311" s="4" t="s">
        <v>2</v>
      </c>
      <c r="C311" s="4" t="s">
        <v>3</v>
      </c>
      <c r="D311" s="4" t="s">
        <v>4</v>
      </c>
      <c r="E311" s="5" t="s">
        <v>5</v>
      </c>
    </row>
    <row r="312" spans="1:5" ht="15" x14ac:dyDescent="0.25">
      <c r="A312" s="62" t="s">
        <v>114</v>
      </c>
      <c r="B312" s="28">
        <v>0</v>
      </c>
      <c r="C312" s="28">
        <v>0</v>
      </c>
      <c r="D312" s="8">
        <f>SUM(B312:C312)</f>
        <v>0</v>
      </c>
      <c r="E312" s="9">
        <f t="shared" ref="E312:E322" si="21">(D312/D$323)*100</f>
        <v>0</v>
      </c>
    </row>
    <row r="313" spans="1:5" ht="15" x14ac:dyDescent="0.25">
      <c r="A313" s="63" t="s">
        <v>115</v>
      </c>
      <c r="B313" s="37">
        <v>1</v>
      </c>
      <c r="C313" s="37">
        <v>61</v>
      </c>
      <c r="D313" s="12">
        <f>SUM(B313:C313)</f>
        <v>62</v>
      </c>
      <c r="E313" s="13">
        <f t="shared" si="21"/>
        <v>16.621983914209114</v>
      </c>
    </row>
    <row r="314" spans="1:5" ht="15" x14ac:dyDescent="0.25">
      <c r="A314" s="62" t="s">
        <v>116</v>
      </c>
      <c r="B314" s="28">
        <v>3</v>
      </c>
      <c r="C314" s="28">
        <v>94</v>
      </c>
      <c r="D314" s="14">
        <f t="shared" ref="D314:D322" si="22">SUM(B314:C314)</f>
        <v>97</v>
      </c>
      <c r="E314" s="9">
        <f t="shared" si="21"/>
        <v>26.005361930294907</v>
      </c>
    </row>
    <row r="315" spans="1:5" ht="15" x14ac:dyDescent="0.25">
      <c r="A315" s="63" t="s">
        <v>117</v>
      </c>
      <c r="B315" s="37">
        <v>11</v>
      </c>
      <c r="C315" s="37">
        <v>39</v>
      </c>
      <c r="D315" s="12">
        <f t="shared" si="22"/>
        <v>50</v>
      </c>
      <c r="E315" s="13">
        <f t="shared" si="21"/>
        <v>13.404825737265416</v>
      </c>
    </row>
    <row r="316" spans="1:5" ht="15" x14ac:dyDescent="0.25">
      <c r="A316" s="62" t="s">
        <v>118</v>
      </c>
      <c r="B316" s="28">
        <v>0</v>
      </c>
      <c r="C316" s="28">
        <v>10</v>
      </c>
      <c r="D316" s="14">
        <f t="shared" si="22"/>
        <v>10</v>
      </c>
      <c r="E316" s="9">
        <f t="shared" si="21"/>
        <v>2.6809651474530831</v>
      </c>
    </row>
    <row r="317" spans="1:5" ht="15" x14ac:dyDescent="0.25">
      <c r="A317" s="63" t="s">
        <v>119</v>
      </c>
      <c r="B317" s="37">
        <v>0</v>
      </c>
      <c r="C317" s="37">
        <v>5</v>
      </c>
      <c r="D317" s="12">
        <f t="shared" si="22"/>
        <v>5</v>
      </c>
      <c r="E317" s="13">
        <f t="shared" si="21"/>
        <v>1.3404825737265416</v>
      </c>
    </row>
    <row r="318" spans="1:5" ht="15" x14ac:dyDescent="0.25">
      <c r="A318" s="62" t="s">
        <v>120</v>
      </c>
      <c r="B318" s="28">
        <v>1</v>
      </c>
      <c r="C318" s="28">
        <v>1</v>
      </c>
      <c r="D318" s="14">
        <f t="shared" si="22"/>
        <v>2</v>
      </c>
      <c r="E318" s="9">
        <f t="shared" si="21"/>
        <v>0.53619302949061665</v>
      </c>
    </row>
    <row r="319" spans="1:5" ht="15" x14ac:dyDescent="0.25">
      <c r="A319" s="63" t="s">
        <v>121</v>
      </c>
      <c r="B319" s="37">
        <v>0</v>
      </c>
      <c r="C319" s="37">
        <v>0</v>
      </c>
      <c r="D319" s="12">
        <f t="shared" si="22"/>
        <v>0</v>
      </c>
      <c r="E319" s="13">
        <f t="shared" si="21"/>
        <v>0</v>
      </c>
    </row>
    <row r="320" spans="1:5" ht="15" x14ac:dyDescent="0.25">
      <c r="A320" s="62" t="s">
        <v>122</v>
      </c>
      <c r="B320" s="28">
        <v>0</v>
      </c>
      <c r="C320" s="28">
        <v>0</v>
      </c>
      <c r="D320" s="14">
        <f t="shared" si="22"/>
        <v>0</v>
      </c>
      <c r="E320" s="9">
        <f t="shared" si="21"/>
        <v>0</v>
      </c>
    </row>
    <row r="321" spans="1:5" ht="15" x14ac:dyDescent="0.25">
      <c r="A321" s="63" t="s">
        <v>96</v>
      </c>
      <c r="B321" s="37">
        <v>0</v>
      </c>
      <c r="C321" s="37">
        <v>51</v>
      </c>
      <c r="D321" s="12">
        <f t="shared" si="22"/>
        <v>51</v>
      </c>
      <c r="E321" s="13">
        <f t="shared" si="21"/>
        <v>13.672922252010725</v>
      </c>
    </row>
    <row r="322" spans="1:5" ht="15.75" thickBot="1" x14ac:dyDescent="0.3">
      <c r="A322" s="62" t="s">
        <v>123</v>
      </c>
      <c r="B322" s="28">
        <v>3</v>
      </c>
      <c r="C322" s="28">
        <v>93</v>
      </c>
      <c r="D322" s="14">
        <f t="shared" si="22"/>
        <v>96</v>
      </c>
      <c r="E322" s="9">
        <f t="shared" si="21"/>
        <v>25.737265415549597</v>
      </c>
    </row>
    <row r="323" spans="1:5" ht="15.75" thickBot="1" x14ac:dyDescent="0.3">
      <c r="A323" s="3" t="s">
        <v>4</v>
      </c>
      <c r="B323" s="4">
        <f>SUM(B312:B322)</f>
        <v>19</v>
      </c>
      <c r="C323" s="4">
        <f>SUM(C312:C322)</f>
        <v>354</v>
      </c>
      <c r="D323" s="4">
        <f>SUM(D312:D322)</f>
        <v>373</v>
      </c>
      <c r="E323" s="16">
        <f>SUM(E312:E322)</f>
        <v>100</v>
      </c>
    </row>
    <row r="324" spans="1:5" ht="15" x14ac:dyDescent="0.25">
      <c r="A324" s="97" t="s">
        <v>124</v>
      </c>
      <c r="B324" s="97"/>
      <c r="C324" s="97"/>
      <c r="D324" s="97"/>
      <c r="E324" s="97"/>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15" x14ac:dyDescent="0.25">
      <c r="A336" s="33"/>
      <c r="B336" s="33"/>
      <c r="C336" s="33"/>
      <c r="D336" s="33"/>
      <c r="E336" s="33"/>
    </row>
    <row r="337" spans="1:5" ht="15" x14ac:dyDescent="0.25">
      <c r="A337" s="33"/>
      <c r="B337" s="33"/>
      <c r="C337" s="33"/>
      <c r="D337" s="33"/>
      <c r="E337" s="33"/>
    </row>
    <row r="338" spans="1:5" ht="15" x14ac:dyDescent="0.25">
      <c r="A338" s="33"/>
      <c r="B338" s="33"/>
      <c r="C338" s="33"/>
      <c r="D338" s="33"/>
      <c r="E338" s="33"/>
    </row>
    <row r="339" spans="1:5" ht="15" x14ac:dyDescent="0.25">
      <c r="A339" s="33"/>
      <c r="B339" s="33"/>
      <c r="C339" s="33"/>
      <c r="D339" s="33"/>
      <c r="E339" s="33"/>
    </row>
    <row r="340" spans="1:5" ht="15" x14ac:dyDescent="0.25">
      <c r="A340" s="33"/>
      <c r="B340" s="33"/>
      <c r="C340" s="33"/>
      <c r="D340" s="33"/>
      <c r="E340" s="33"/>
    </row>
    <row r="341" spans="1:5" ht="15" x14ac:dyDescent="0.25">
      <c r="A341" s="33"/>
      <c r="B341" s="33"/>
      <c r="C341" s="33"/>
      <c r="D341" s="33"/>
      <c r="E341" s="33"/>
    </row>
    <row r="342" spans="1:5" ht="15" x14ac:dyDescent="0.25">
      <c r="A342" s="33"/>
      <c r="B342" s="33"/>
      <c r="C342" s="33"/>
      <c r="D342" s="33"/>
      <c r="E342" s="33"/>
    </row>
    <row r="343" spans="1:5" ht="15" x14ac:dyDescent="0.25">
      <c r="A343" s="33"/>
      <c r="B343" s="33"/>
      <c r="C343" s="33"/>
      <c r="D343" s="33"/>
      <c r="E343" s="33"/>
    </row>
    <row r="344" spans="1:5" ht="38.25" customHeight="1" x14ac:dyDescent="0.25">
      <c r="A344" s="94" t="s">
        <v>125</v>
      </c>
      <c r="B344" s="94"/>
      <c r="C344" s="94"/>
      <c r="D344" s="94"/>
      <c r="E344" s="94"/>
    </row>
    <row r="345" spans="1:5" ht="15.75" thickBot="1" x14ac:dyDescent="0.3"/>
    <row r="346" spans="1:5" ht="15.75" thickBot="1" x14ac:dyDescent="0.3">
      <c r="A346" s="3" t="s">
        <v>126</v>
      </c>
      <c r="B346" s="4" t="s">
        <v>2</v>
      </c>
      <c r="C346" s="4" t="s">
        <v>3</v>
      </c>
      <c r="D346" s="4" t="s">
        <v>4</v>
      </c>
      <c r="E346" s="5" t="s">
        <v>5</v>
      </c>
    </row>
    <row r="347" spans="1:5" ht="15" x14ac:dyDescent="0.25">
      <c r="A347" s="64" t="s">
        <v>127</v>
      </c>
      <c r="B347" s="28">
        <v>0</v>
      </c>
      <c r="C347" s="28">
        <v>0</v>
      </c>
      <c r="D347" s="65">
        <f>SUM(B347:C347)</f>
        <v>0</v>
      </c>
      <c r="E347" s="9">
        <f t="shared" ref="E347:E356" si="23">(D347/D$357)*100</f>
        <v>0</v>
      </c>
    </row>
    <row r="348" spans="1:5" ht="15" x14ac:dyDescent="0.25">
      <c r="A348" s="66" t="s">
        <v>128</v>
      </c>
      <c r="B348" s="37">
        <v>0</v>
      </c>
      <c r="C348" s="37">
        <v>0</v>
      </c>
      <c r="D348" s="67">
        <f>SUM(B348:C348)</f>
        <v>0</v>
      </c>
      <c r="E348" s="13">
        <f t="shared" si="23"/>
        <v>0</v>
      </c>
    </row>
    <row r="349" spans="1:5" ht="15" x14ac:dyDescent="0.25">
      <c r="A349" s="64" t="s">
        <v>129</v>
      </c>
      <c r="B349" s="28">
        <v>0</v>
      </c>
      <c r="C349" s="28">
        <v>0</v>
      </c>
      <c r="D349" s="68">
        <f t="shared" ref="D349:D356" si="24">SUM(B349:C349)</f>
        <v>0</v>
      </c>
      <c r="E349" s="9">
        <f t="shared" si="23"/>
        <v>0</v>
      </c>
    </row>
    <row r="350" spans="1:5" ht="15" x14ac:dyDescent="0.25">
      <c r="A350" s="66" t="s">
        <v>130</v>
      </c>
      <c r="B350" s="37">
        <v>0</v>
      </c>
      <c r="C350" s="37">
        <v>0</v>
      </c>
      <c r="D350" s="67">
        <f t="shared" si="24"/>
        <v>0</v>
      </c>
      <c r="E350" s="13">
        <f t="shared" si="23"/>
        <v>0</v>
      </c>
    </row>
    <row r="351" spans="1:5" ht="24.75" customHeight="1" x14ac:dyDescent="0.25">
      <c r="A351" s="64" t="s">
        <v>131</v>
      </c>
      <c r="B351" s="28">
        <v>0</v>
      </c>
      <c r="C351" s="28">
        <v>0</v>
      </c>
      <c r="D351" s="68">
        <f t="shared" si="24"/>
        <v>0</v>
      </c>
      <c r="E351" s="9">
        <f t="shared" si="23"/>
        <v>0</v>
      </c>
    </row>
    <row r="352" spans="1:5" ht="15" x14ac:dyDescent="0.25">
      <c r="A352" s="66" t="s">
        <v>132</v>
      </c>
      <c r="B352" s="37">
        <v>0</v>
      </c>
      <c r="C352" s="37">
        <v>0</v>
      </c>
      <c r="D352" s="67">
        <f t="shared" si="24"/>
        <v>0</v>
      </c>
      <c r="E352" s="13">
        <f>(D352/D$357)*100</f>
        <v>0</v>
      </c>
    </row>
    <row r="353" spans="1:5" ht="25.5" x14ac:dyDescent="0.25">
      <c r="A353" s="64" t="s">
        <v>133</v>
      </c>
      <c r="B353" s="28">
        <v>0</v>
      </c>
      <c r="C353" s="28">
        <v>0</v>
      </c>
      <c r="D353" s="68">
        <f t="shared" si="24"/>
        <v>0</v>
      </c>
      <c r="E353" s="9">
        <f t="shared" si="23"/>
        <v>0</v>
      </c>
    </row>
    <row r="354" spans="1:5" ht="15" x14ac:dyDescent="0.25">
      <c r="A354" s="69" t="s">
        <v>134</v>
      </c>
      <c r="B354" s="37">
        <v>0</v>
      </c>
      <c r="C354" s="37">
        <v>0</v>
      </c>
      <c r="D354" s="67">
        <f t="shared" si="24"/>
        <v>0</v>
      </c>
      <c r="E354" s="13">
        <f t="shared" si="23"/>
        <v>0</v>
      </c>
    </row>
    <row r="355" spans="1:5" ht="15" x14ac:dyDescent="0.25">
      <c r="A355" s="64" t="s">
        <v>135</v>
      </c>
      <c r="B355" s="28">
        <v>0</v>
      </c>
      <c r="C355" s="28">
        <v>0</v>
      </c>
      <c r="D355" s="68">
        <f t="shared" si="24"/>
        <v>0</v>
      </c>
      <c r="E355" s="9">
        <f t="shared" si="23"/>
        <v>0</v>
      </c>
    </row>
    <row r="356" spans="1:5" s="70" customFormat="1" ht="15.75" thickBot="1" x14ac:dyDescent="0.3">
      <c r="A356" s="63" t="s">
        <v>52</v>
      </c>
      <c r="B356" s="37">
        <v>19</v>
      </c>
      <c r="C356" s="37">
        <v>354</v>
      </c>
      <c r="D356" s="67">
        <f t="shared" si="24"/>
        <v>373</v>
      </c>
      <c r="E356" s="13">
        <f t="shared" si="23"/>
        <v>100</v>
      </c>
    </row>
    <row r="357" spans="1:5" s="70" customFormat="1" ht="15.75" thickBot="1" x14ac:dyDescent="0.3">
      <c r="A357" s="3" t="s">
        <v>4</v>
      </c>
      <c r="B357" s="41">
        <f>SUM(B347:B356)</f>
        <v>19</v>
      </c>
      <c r="C357" s="41">
        <f>SUM(C347:C356)</f>
        <v>354</v>
      </c>
      <c r="D357" s="4">
        <f>SUM(D347:D356)</f>
        <v>373</v>
      </c>
      <c r="E357" s="5">
        <f>SUM(E347:E356)</f>
        <v>100</v>
      </c>
    </row>
    <row r="358" spans="1:5" s="70" customFormat="1" ht="15" x14ac:dyDescent="0.25">
      <c r="A358" s="95" t="s">
        <v>136</v>
      </c>
      <c r="B358" s="95"/>
      <c r="C358" s="95"/>
      <c r="D358" s="95"/>
      <c r="E358" s="95"/>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1"/>
      <c r="B364" s="71"/>
      <c r="C364" s="71"/>
      <c r="D364" s="71"/>
      <c r="E364" s="71"/>
    </row>
    <row r="365" spans="1:5" s="70" customFormat="1" ht="15" x14ac:dyDescent="0.25">
      <c r="A365" s="71"/>
      <c r="B365" s="71"/>
      <c r="C365" s="71"/>
      <c r="D365" s="71"/>
      <c r="E365" s="71"/>
    </row>
    <row r="366" spans="1:5" s="70" customFormat="1" ht="15" x14ac:dyDescent="0.25">
      <c r="A366" s="71"/>
      <c r="B366" s="71"/>
      <c r="C366" s="71"/>
      <c r="D366" s="71"/>
      <c r="E366" s="71"/>
    </row>
    <row r="367" spans="1:5" s="70" customFormat="1" ht="15" x14ac:dyDescent="0.25">
      <c r="A367" s="71"/>
      <c r="B367" s="71"/>
      <c r="C367" s="71"/>
      <c r="D367" s="71"/>
      <c r="E367" s="71"/>
    </row>
    <row r="368" spans="1:5" s="70" customFormat="1" ht="15" x14ac:dyDescent="0.25">
      <c r="A368" s="71"/>
      <c r="B368" s="71"/>
      <c r="C368" s="71"/>
      <c r="D368" s="71"/>
      <c r="E368" s="71"/>
    </row>
    <row r="369" spans="1:5" s="70" customFormat="1" ht="15" x14ac:dyDescent="0.25">
      <c r="A369" s="71"/>
      <c r="B369" s="71"/>
      <c r="C369" s="71"/>
      <c r="D369" s="71"/>
      <c r="E369" s="71"/>
    </row>
    <row r="370" spans="1:5" s="70" customFormat="1" ht="15" x14ac:dyDescent="0.25">
      <c r="A370" s="71"/>
      <c r="B370" s="71"/>
      <c r="C370" s="71"/>
      <c r="D370" s="71"/>
      <c r="E370" s="71"/>
    </row>
    <row r="371" spans="1:5" s="70" customFormat="1" ht="15" x14ac:dyDescent="0.25">
      <c r="A371" s="71"/>
      <c r="B371" s="71"/>
      <c r="C371" s="71"/>
      <c r="D371" s="71"/>
      <c r="E371" s="71"/>
    </row>
    <row r="372" spans="1:5" s="70" customFormat="1" ht="15" x14ac:dyDescent="0.25">
      <c r="A372" s="72"/>
      <c r="B372" s="71"/>
      <c r="C372" s="71"/>
      <c r="D372" s="72"/>
      <c r="E372" s="72"/>
    </row>
    <row r="373" spans="1:5" s="70" customFormat="1" ht="15" x14ac:dyDescent="0.25">
      <c r="A373" s="72"/>
      <c r="B373" s="71"/>
      <c r="C373" s="71"/>
      <c r="D373" s="72"/>
      <c r="E373" s="72"/>
    </row>
    <row r="374" spans="1:5" s="70" customFormat="1" ht="15" x14ac:dyDescent="0.25">
      <c r="A374" s="72"/>
      <c r="B374" s="71"/>
      <c r="C374" s="71"/>
      <c r="D374" s="72"/>
      <c r="E374" s="72"/>
    </row>
    <row r="375" spans="1:5" s="70" customFormat="1" ht="15" x14ac:dyDescent="0.25">
      <c r="A375" s="72"/>
      <c r="B375" s="71"/>
      <c r="C375" s="71"/>
      <c r="D375" s="72"/>
      <c r="E375" s="72"/>
    </row>
    <row r="376" spans="1:5" s="70" customFormat="1" ht="15" x14ac:dyDescent="0.25">
      <c r="A376" s="72"/>
      <c r="B376" s="71"/>
      <c r="C376" s="71"/>
      <c r="D376" s="72"/>
      <c r="E376" s="72"/>
    </row>
    <row r="377" spans="1:5" s="70" customFormat="1" ht="15" x14ac:dyDescent="0.25">
      <c r="A377" s="72"/>
      <c r="B377" s="71"/>
      <c r="C377" s="71"/>
      <c r="D377" s="72"/>
      <c r="E377" s="72"/>
    </row>
    <row r="378" spans="1:5" s="70" customFormat="1" ht="51" customHeight="1" x14ac:dyDescent="0.25">
      <c r="A378" s="96" t="s">
        <v>186</v>
      </c>
      <c r="B378" s="96"/>
      <c r="C378" s="96"/>
      <c r="D378" s="96"/>
      <c r="E378" s="96"/>
    </row>
    <row r="379" spans="1:5" s="70" customFormat="1" ht="15.75" thickBot="1" x14ac:dyDescent="0.3">
      <c r="E379" s="73"/>
    </row>
    <row r="380" spans="1:5" s="70" customFormat="1" ht="15.75" thickBot="1" x14ac:dyDescent="0.3">
      <c r="A380" s="3" t="s">
        <v>137</v>
      </c>
      <c r="B380" s="4" t="s">
        <v>2</v>
      </c>
      <c r="C380" s="4" t="s">
        <v>3</v>
      </c>
      <c r="D380" s="4" t="s">
        <v>4</v>
      </c>
      <c r="E380" s="5" t="s">
        <v>5</v>
      </c>
    </row>
    <row r="381" spans="1:5" s="70" customFormat="1" ht="15" x14ac:dyDescent="0.25">
      <c r="A381" s="74" t="s">
        <v>138</v>
      </c>
      <c r="B381" s="28">
        <v>0</v>
      </c>
      <c r="C381" s="28">
        <v>44</v>
      </c>
      <c r="D381" s="8">
        <f>SUM(B381:C381)</f>
        <v>44</v>
      </c>
      <c r="E381" s="9">
        <f t="shared" ref="E381:E389" si="25">(D381/D$390)*100</f>
        <v>11.796246648793565</v>
      </c>
    </row>
    <row r="382" spans="1:5" s="70" customFormat="1" ht="15" x14ac:dyDescent="0.25">
      <c r="A382" s="66" t="s">
        <v>139</v>
      </c>
      <c r="B382" s="37">
        <v>17</v>
      </c>
      <c r="C382" s="37">
        <v>160</v>
      </c>
      <c r="D382" s="12">
        <f>SUM(B382:C382)</f>
        <v>177</v>
      </c>
      <c r="E382" s="13">
        <f t="shared" si="25"/>
        <v>47.453083109919568</v>
      </c>
    </row>
    <row r="383" spans="1:5" s="70" customFormat="1" ht="15" x14ac:dyDescent="0.25">
      <c r="A383" s="64" t="s">
        <v>140</v>
      </c>
      <c r="B383" s="28">
        <v>1</v>
      </c>
      <c r="C383" s="28">
        <v>63</v>
      </c>
      <c r="D383" s="14">
        <f t="shared" ref="D383:D389" si="26">SUM(B383:C383)</f>
        <v>64</v>
      </c>
      <c r="E383" s="9">
        <f t="shared" si="25"/>
        <v>17.158176943699733</v>
      </c>
    </row>
    <row r="384" spans="1:5" s="70" customFormat="1" ht="15" x14ac:dyDescent="0.25">
      <c r="A384" s="66" t="s">
        <v>141</v>
      </c>
      <c r="B384" s="37">
        <v>0</v>
      </c>
      <c r="C384" s="37">
        <v>10</v>
      </c>
      <c r="D384" s="12">
        <f t="shared" si="26"/>
        <v>10</v>
      </c>
      <c r="E384" s="13">
        <f t="shared" si="25"/>
        <v>2.6809651474530831</v>
      </c>
    </row>
    <row r="385" spans="1:5" s="70" customFormat="1" ht="15" x14ac:dyDescent="0.25">
      <c r="A385" s="64" t="s">
        <v>142</v>
      </c>
      <c r="B385" s="28">
        <v>0</v>
      </c>
      <c r="C385" s="28">
        <v>7</v>
      </c>
      <c r="D385" s="14">
        <f t="shared" si="26"/>
        <v>7</v>
      </c>
      <c r="E385" s="9">
        <f t="shared" si="25"/>
        <v>1.8766756032171581</v>
      </c>
    </row>
    <row r="386" spans="1:5" s="70" customFormat="1" ht="15" x14ac:dyDescent="0.25">
      <c r="A386" s="66" t="s">
        <v>143</v>
      </c>
      <c r="B386" s="37">
        <v>0</v>
      </c>
      <c r="C386" s="37">
        <v>3</v>
      </c>
      <c r="D386" s="12">
        <f t="shared" si="26"/>
        <v>3</v>
      </c>
      <c r="E386" s="13">
        <f t="shared" si="25"/>
        <v>0.80428954423592491</v>
      </c>
    </row>
    <row r="387" spans="1:5" s="70" customFormat="1" ht="15" x14ac:dyDescent="0.25">
      <c r="A387" s="64" t="s">
        <v>144</v>
      </c>
      <c r="B387" s="28">
        <v>0</v>
      </c>
      <c r="C387" s="28">
        <v>2</v>
      </c>
      <c r="D387" s="14">
        <f t="shared" si="26"/>
        <v>2</v>
      </c>
      <c r="E387" s="9">
        <f t="shared" si="25"/>
        <v>0.53619302949061665</v>
      </c>
    </row>
    <row r="388" spans="1:5" s="70" customFormat="1" ht="15" x14ac:dyDescent="0.25">
      <c r="A388" s="66" t="s">
        <v>37</v>
      </c>
      <c r="B388" s="37">
        <v>0</v>
      </c>
      <c r="C388" s="37">
        <v>3</v>
      </c>
      <c r="D388" s="12">
        <f t="shared" si="26"/>
        <v>3</v>
      </c>
      <c r="E388" s="13">
        <f t="shared" si="25"/>
        <v>0.80428954423592491</v>
      </c>
    </row>
    <row r="389" spans="1:5" s="70" customFormat="1" ht="15.75" thickBot="1" x14ac:dyDescent="0.3">
      <c r="A389" s="62" t="s">
        <v>52</v>
      </c>
      <c r="B389" s="28">
        <v>1</v>
      </c>
      <c r="C389" s="28">
        <v>62</v>
      </c>
      <c r="D389" s="14">
        <f t="shared" si="26"/>
        <v>63</v>
      </c>
      <c r="E389" s="9">
        <f t="shared" si="25"/>
        <v>16.890080428954423</v>
      </c>
    </row>
    <row r="390" spans="1:5" s="70" customFormat="1" ht="15.75" thickBot="1" x14ac:dyDescent="0.3">
      <c r="A390" s="3" t="s">
        <v>4</v>
      </c>
      <c r="B390" s="4">
        <f>SUM(B381:B389)</f>
        <v>19</v>
      </c>
      <c r="C390" s="4">
        <f>SUM(C381:C389)</f>
        <v>354</v>
      </c>
      <c r="D390" s="4">
        <f>SUM(D381:D389)</f>
        <v>373</v>
      </c>
      <c r="E390" s="5">
        <f>SUM(E381:E389)</f>
        <v>99.999999999999986</v>
      </c>
    </row>
    <row r="391" spans="1:5" s="70" customFormat="1" ht="15" x14ac:dyDescent="0.25">
      <c r="A391" s="97" t="s">
        <v>145</v>
      </c>
      <c r="B391" s="97"/>
      <c r="C391" s="97"/>
      <c r="D391" s="97"/>
      <c r="E391" s="97"/>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5" s="70" customFormat="1" ht="15" x14ac:dyDescent="0.25">
      <c r="A401" s="33"/>
      <c r="B401" s="33"/>
      <c r="C401" s="33"/>
      <c r="D401" s="33"/>
      <c r="E401" s="33"/>
    </row>
    <row r="402" spans="1:5" s="70" customFormat="1" ht="15" x14ac:dyDescent="0.25">
      <c r="A402" s="33"/>
      <c r="B402" s="33"/>
      <c r="C402" s="33"/>
      <c r="D402" s="33"/>
      <c r="E402" s="33"/>
    </row>
    <row r="403" spans="1:5" s="70" customFormat="1" ht="15" x14ac:dyDescent="0.25">
      <c r="A403" s="33"/>
      <c r="B403" s="33"/>
      <c r="C403" s="33"/>
      <c r="D403" s="33"/>
      <c r="E403" s="33"/>
    </row>
    <row r="404" spans="1:5" s="70" customFormat="1" ht="15" x14ac:dyDescent="0.25">
      <c r="A404" s="33"/>
      <c r="B404" s="33"/>
      <c r="C404" s="33"/>
      <c r="D404" s="33"/>
      <c r="E404" s="33"/>
    </row>
    <row r="405" spans="1:5" s="70" customFormat="1" ht="15" x14ac:dyDescent="0.25">
      <c r="A405" s="33"/>
      <c r="B405" s="33"/>
      <c r="C405" s="33"/>
      <c r="D405" s="33"/>
      <c r="E405" s="33"/>
    </row>
    <row r="406" spans="1:5" s="70" customFormat="1" ht="15" x14ac:dyDescent="0.25">
      <c r="A406" s="33"/>
      <c r="B406" s="33"/>
      <c r="C406" s="33"/>
      <c r="D406" s="33"/>
      <c r="E406" s="33"/>
    </row>
    <row r="407" spans="1:5" s="70" customFormat="1" ht="15" x14ac:dyDescent="0.25">
      <c r="A407" s="33"/>
      <c r="B407" s="33"/>
      <c r="C407" s="33"/>
      <c r="D407" s="33"/>
      <c r="E407" s="33"/>
    </row>
    <row r="408" spans="1:5" s="70" customFormat="1" ht="15" x14ac:dyDescent="0.25">
      <c r="A408" s="33"/>
      <c r="B408" s="33"/>
      <c r="C408" s="33"/>
      <c r="D408" s="33"/>
      <c r="E408" s="33"/>
    </row>
    <row r="409" spans="1:5" s="70" customFormat="1" ht="15" x14ac:dyDescent="0.25">
      <c r="A409" s="33"/>
      <c r="B409" s="33"/>
      <c r="C409" s="33"/>
      <c r="D409" s="33"/>
      <c r="E409" s="33"/>
    </row>
    <row r="410" spans="1:5" s="70" customFormat="1" ht="15" x14ac:dyDescent="0.25">
      <c r="A410" s="33"/>
      <c r="B410" s="33"/>
      <c r="C410" s="33"/>
      <c r="D410" s="33"/>
      <c r="E410" s="33"/>
    </row>
    <row r="411" spans="1:5" s="70" customFormat="1" ht="15" x14ac:dyDescent="0.25">
      <c r="A411" s="33"/>
      <c r="B411" s="33"/>
      <c r="C411" s="33"/>
      <c r="D411" s="33"/>
      <c r="E411" s="33"/>
    </row>
    <row r="412" spans="1:5" s="70" customFormat="1" ht="15" x14ac:dyDescent="0.25">
      <c r="A412" s="33"/>
      <c r="B412" s="33"/>
      <c r="C412" s="33"/>
      <c r="D412" s="33"/>
      <c r="E412" s="33"/>
    </row>
    <row r="413" spans="1:5" s="70" customFormat="1" ht="15" x14ac:dyDescent="0.25">
      <c r="A413" s="33" t="s">
        <v>146</v>
      </c>
      <c r="B413" s="33"/>
      <c r="C413" s="33"/>
      <c r="D413" s="33"/>
      <c r="E413" s="33"/>
    </row>
    <row r="414" spans="1:5" s="70" customFormat="1" ht="15" x14ac:dyDescent="0.25">
      <c r="A414" s="33"/>
      <c r="B414" s="33"/>
      <c r="C414" s="33"/>
      <c r="D414" s="33"/>
      <c r="E414" s="33"/>
    </row>
    <row r="415" spans="1:5" s="70" customFormat="1" ht="25.5" customHeight="1" x14ac:dyDescent="0.25">
      <c r="A415" s="109" t="s">
        <v>187</v>
      </c>
      <c r="B415" s="109"/>
      <c r="C415" s="109"/>
      <c r="D415" s="109"/>
      <c r="E415" s="109"/>
    </row>
    <row r="416" spans="1:5" ht="15.75" thickBot="1" x14ac:dyDescent="0.3">
      <c r="A416" s="70"/>
      <c r="B416" s="70"/>
      <c r="C416" s="70"/>
      <c r="D416" s="70"/>
      <c r="E416" s="73"/>
    </row>
    <row r="417" spans="1:6" ht="15.75" thickBot="1" x14ac:dyDescent="0.3">
      <c r="A417" s="3" t="s">
        <v>147</v>
      </c>
      <c r="B417" s="75" t="s">
        <v>2</v>
      </c>
      <c r="C417" s="75" t="s">
        <v>3</v>
      </c>
      <c r="D417" s="75" t="s">
        <v>148</v>
      </c>
      <c r="E417" s="5" t="s">
        <v>5</v>
      </c>
    </row>
    <row r="418" spans="1:6" ht="15" x14ac:dyDescent="0.25">
      <c r="A418" s="76" t="s">
        <v>149</v>
      </c>
      <c r="B418" s="35">
        <v>3</v>
      </c>
      <c r="C418" s="35">
        <v>26</v>
      </c>
      <c r="D418" s="35">
        <f>SUM(B418:C418)</f>
        <v>29</v>
      </c>
      <c r="E418" s="9">
        <f>(D418/D$420)*100</f>
        <v>7.7747989276139409</v>
      </c>
      <c r="F418" s="70"/>
    </row>
    <row r="419" spans="1:6" ht="15.75" thickBot="1" x14ac:dyDescent="0.3">
      <c r="A419" s="77" t="s">
        <v>150</v>
      </c>
      <c r="B419" s="31">
        <v>16</v>
      </c>
      <c r="C419" s="31">
        <v>328</v>
      </c>
      <c r="D419" s="78">
        <f>SUM(B419:C419)</f>
        <v>344</v>
      </c>
      <c r="E419" s="32">
        <f>(D419/D$420)*100</f>
        <v>92.225201072386056</v>
      </c>
      <c r="F419" s="70"/>
    </row>
    <row r="420" spans="1:6" ht="15.75" thickBot="1" x14ac:dyDescent="0.3">
      <c r="A420" s="3" t="s">
        <v>4</v>
      </c>
      <c r="B420" s="4">
        <f>B418+B419</f>
        <v>19</v>
      </c>
      <c r="C420" s="4">
        <f>C418+C419</f>
        <v>354</v>
      </c>
      <c r="D420" s="4">
        <f>D419+D418</f>
        <v>373</v>
      </c>
      <c r="E420" s="16">
        <f>SUM(E418:E419)</f>
        <v>100</v>
      </c>
      <c r="F420" s="70"/>
    </row>
    <row r="421" spans="1:6" ht="15" x14ac:dyDescent="0.25">
      <c r="A421" s="98" t="s">
        <v>151</v>
      </c>
      <c r="B421" s="98"/>
      <c r="C421" s="98"/>
      <c r="D421" s="98"/>
      <c r="E421" s="98"/>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9"/>
      <c r="B424" s="79"/>
      <c r="C424" s="79"/>
      <c r="D424" s="79"/>
      <c r="E424" s="79"/>
      <c r="F424" s="70"/>
    </row>
    <row r="425" spans="1:6" ht="15" x14ac:dyDescent="0.25">
      <c r="A425" s="79"/>
      <c r="B425" s="79"/>
      <c r="C425" s="79"/>
      <c r="D425" s="79"/>
      <c r="E425" s="79"/>
      <c r="F425" s="70"/>
    </row>
    <row r="426" spans="1:6" ht="15" x14ac:dyDescent="0.25">
      <c r="A426" s="79"/>
      <c r="B426" s="79"/>
      <c r="C426" s="79"/>
      <c r="D426" s="79"/>
      <c r="E426" s="79"/>
      <c r="F426" s="70"/>
    </row>
    <row r="427" spans="1:6" ht="15" x14ac:dyDescent="0.25">
      <c r="A427" s="79"/>
      <c r="B427" s="79"/>
      <c r="C427" s="79"/>
      <c r="D427" s="79"/>
      <c r="E427" s="79"/>
      <c r="F427" s="70"/>
    </row>
    <row r="428" spans="1:6" ht="15" x14ac:dyDescent="0.25">
      <c r="A428" s="79"/>
      <c r="B428" s="79"/>
      <c r="C428" s="79"/>
      <c r="D428" s="79"/>
      <c r="E428" s="79"/>
      <c r="F428" s="70"/>
    </row>
    <row r="429" spans="1:6" ht="15" x14ac:dyDescent="0.25">
      <c r="A429" s="79"/>
      <c r="B429" s="79"/>
      <c r="C429" s="79"/>
      <c r="D429" s="79"/>
      <c r="E429" s="79"/>
      <c r="F429" s="70"/>
    </row>
    <row r="430" spans="1:6" ht="15" x14ac:dyDescent="0.25">
      <c r="A430" s="79"/>
      <c r="B430" s="79"/>
      <c r="C430" s="79"/>
      <c r="D430" s="79"/>
      <c r="E430" s="79"/>
      <c r="F430" s="70"/>
    </row>
    <row r="431" spans="1:6" ht="15" x14ac:dyDescent="0.25">
      <c r="A431" s="79"/>
      <c r="B431" s="79"/>
      <c r="C431" s="79"/>
      <c r="D431" s="79"/>
      <c r="E431" s="79"/>
      <c r="F431" s="70"/>
    </row>
    <row r="432" spans="1:6" ht="15" x14ac:dyDescent="0.25">
      <c r="A432" s="79"/>
      <c r="B432" s="79"/>
      <c r="C432" s="79"/>
      <c r="D432" s="79"/>
      <c r="E432" s="79"/>
      <c r="F432" s="70"/>
    </row>
    <row r="433" spans="1:6" ht="15" x14ac:dyDescent="0.25">
      <c r="A433" s="79"/>
      <c r="B433" s="79"/>
      <c r="C433" s="79"/>
      <c r="D433" s="79"/>
      <c r="E433" s="79"/>
      <c r="F433" s="70"/>
    </row>
    <row r="434" spans="1:6" ht="15" x14ac:dyDescent="0.25">
      <c r="A434" s="70"/>
      <c r="B434" s="8"/>
      <c r="C434" s="8"/>
      <c r="D434" s="8"/>
      <c r="E434" s="73"/>
      <c r="F434" s="70"/>
    </row>
    <row r="435" spans="1:6" ht="36.75" customHeight="1" x14ac:dyDescent="0.25">
      <c r="A435" s="93" t="s">
        <v>184</v>
      </c>
      <c r="B435" s="93"/>
      <c r="C435" s="93"/>
      <c r="D435" s="93"/>
      <c r="E435" s="93"/>
      <c r="F435" s="70"/>
    </row>
    <row r="436" spans="1:6" ht="15.75" thickBot="1" x14ac:dyDescent="0.3"/>
    <row r="437" spans="1:6" ht="15.75" thickBot="1" x14ac:dyDescent="0.3">
      <c r="A437" s="3" t="s">
        <v>152</v>
      </c>
      <c r="B437" s="4" t="s">
        <v>2</v>
      </c>
      <c r="C437" s="4" t="s">
        <v>3</v>
      </c>
      <c r="D437" s="4" t="s">
        <v>4</v>
      </c>
      <c r="E437" s="5" t="s">
        <v>5</v>
      </c>
    </row>
    <row r="438" spans="1:6" ht="15" x14ac:dyDescent="0.25">
      <c r="A438" s="6" t="s">
        <v>153</v>
      </c>
      <c r="B438" s="28">
        <v>2</v>
      </c>
      <c r="C438" s="28">
        <v>61</v>
      </c>
      <c r="D438" s="8">
        <f>SUM(B438:C438)</f>
        <v>63</v>
      </c>
      <c r="E438" s="9">
        <f>(D438/D$443)*100</f>
        <v>18.313953488372093</v>
      </c>
    </row>
    <row r="439" spans="1:6" ht="15" x14ac:dyDescent="0.25">
      <c r="A439" s="29" t="s">
        <v>154</v>
      </c>
      <c r="B439" s="78">
        <v>15</v>
      </c>
      <c r="C439" s="78">
        <v>278</v>
      </c>
      <c r="D439" s="31">
        <f>SUM(B439:C439)</f>
        <v>293</v>
      </c>
      <c r="E439" s="32">
        <f>(D439/D$443)*100</f>
        <v>85.174418604651152</v>
      </c>
    </row>
    <row r="440" spans="1:6" ht="15" x14ac:dyDescent="0.25">
      <c r="A440" s="6" t="s">
        <v>155</v>
      </c>
      <c r="B440" s="28">
        <v>6</v>
      </c>
      <c r="C440" s="28">
        <v>215</v>
      </c>
      <c r="D440" s="14">
        <f>SUM(B440:C440)</f>
        <v>221</v>
      </c>
      <c r="E440" s="9">
        <f>(D440/D$443)*100</f>
        <v>64.244186046511629</v>
      </c>
    </row>
    <row r="441" spans="1:6" ht="15" x14ac:dyDescent="0.25">
      <c r="A441" s="29" t="s">
        <v>156</v>
      </c>
      <c r="B441" s="30">
        <v>0</v>
      </c>
      <c r="C441" s="30">
        <v>9</v>
      </c>
      <c r="D441" s="31">
        <f>SUM(B441:C441)</f>
        <v>9</v>
      </c>
      <c r="E441" s="32">
        <f>(D441/D$443)*100</f>
        <v>2.6162790697674421</v>
      </c>
    </row>
    <row r="442" spans="1:6" ht="15.75" thickBot="1" x14ac:dyDescent="0.3">
      <c r="A442" s="80" t="s">
        <v>157</v>
      </c>
      <c r="B442" s="81">
        <v>4</v>
      </c>
      <c r="C442" s="81">
        <v>108</v>
      </c>
      <c r="D442" s="82">
        <f>SUM(B442:C442)</f>
        <v>112</v>
      </c>
      <c r="E442" s="83">
        <f>(D442/D$443)*100</f>
        <v>32.558139534883722</v>
      </c>
    </row>
    <row r="443" spans="1:6" ht="15.75" thickBot="1" x14ac:dyDescent="0.3">
      <c r="A443" s="84" t="s">
        <v>4</v>
      </c>
      <c r="B443" s="4" t="s">
        <v>158</v>
      </c>
      <c r="C443" s="4" t="s">
        <v>158</v>
      </c>
      <c r="D443" s="4">
        <v>344</v>
      </c>
      <c r="E443" s="16"/>
    </row>
    <row r="444" spans="1:6" ht="15" x14ac:dyDescent="0.25">
      <c r="A444" s="98" t="s">
        <v>159</v>
      </c>
      <c r="B444" s="98"/>
      <c r="C444" s="98"/>
      <c r="D444" s="98"/>
      <c r="E444" s="98"/>
    </row>
    <row r="445" spans="1:6" ht="15" x14ac:dyDescent="0.25">
      <c r="A445" s="79"/>
      <c r="B445" s="79"/>
      <c r="C445" s="79"/>
      <c r="D445" s="79"/>
      <c r="E445" s="79"/>
    </row>
    <row r="446" spans="1:6" ht="15" x14ac:dyDescent="0.25">
      <c r="A446" s="79"/>
      <c r="B446" s="79"/>
      <c r="C446" s="79"/>
      <c r="D446" s="79"/>
      <c r="E446" s="79"/>
    </row>
    <row r="447" spans="1:6" ht="15" x14ac:dyDescent="0.25">
      <c r="A447" s="79"/>
      <c r="B447" s="79"/>
      <c r="C447" s="79"/>
      <c r="D447" s="79"/>
      <c r="E447" s="79"/>
    </row>
    <row r="448" spans="1:6" ht="15" x14ac:dyDescent="0.25">
      <c r="A448" s="79"/>
      <c r="B448" s="79"/>
      <c r="C448" s="79"/>
      <c r="D448" s="79"/>
      <c r="E448" s="79"/>
    </row>
    <row r="449" spans="1:5" ht="15" x14ac:dyDescent="0.25">
      <c r="A449" s="79"/>
      <c r="B449" s="79"/>
      <c r="C449" s="79"/>
      <c r="D449" s="79"/>
      <c r="E449" s="79"/>
    </row>
    <row r="450" spans="1:5" ht="15" x14ac:dyDescent="0.25">
      <c r="A450" s="79"/>
      <c r="B450" s="79"/>
      <c r="C450" s="79"/>
      <c r="D450" s="79"/>
      <c r="E450" s="79"/>
    </row>
    <row r="451" spans="1:5" ht="15" x14ac:dyDescent="0.25">
      <c r="A451" s="79"/>
      <c r="B451" s="79"/>
      <c r="C451" s="79"/>
      <c r="D451" s="79"/>
      <c r="E451" s="79"/>
    </row>
    <row r="452" spans="1:5" ht="15" x14ac:dyDescent="0.25">
      <c r="A452" s="79"/>
      <c r="B452" s="79"/>
      <c r="C452" s="79"/>
      <c r="D452" s="79"/>
      <c r="E452" s="79"/>
    </row>
    <row r="453" spans="1:5" ht="15" x14ac:dyDescent="0.25">
      <c r="A453" s="79"/>
      <c r="B453" s="79"/>
      <c r="C453" s="79"/>
      <c r="D453" s="79"/>
      <c r="E453" s="79"/>
    </row>
    <row r="454" spans="1:5" ht="15" x14ac:dyDescent="0.25">
      <c r="A454" s="79"/>
      <c r="B454" s="79"/>
      <c r="C454" s="79"/>
      <c r="D454" s="79"/>
      <c r="E454" s="79"/>
    </row>
    <row r="455" spans="1:5" ht="15" x14ac:dyDescent="0.25">
      <c r="A455" s="79"/>
      <c r="B455" s="79"/>
      <c r="C455" s="79"/>
      <c r="D455" s="79"/>
      <c r="E455" s="79"/>
    </row>
    <row r="456" spans="1:5" ht="15" x14ac:dyDescent="0.25">
      <c r="A456" s="79"/>
      <c r="B456" s="79"/>
      <c r="C456" s="79"/>
      <c r="D456" s="79"/>
      <c r="E456" s="79"/>
    </row>
    <row r="457" spans="1:5" ht="15" x14ac:dyDescent="0.25">
      <c r="A457" s="79"/>
      <c r="B457" s="79"/>
      <c r="C457" s="79"/>
      <c r="D457" s="79"/>
      <c r="E457" s="79"/>
    </row>
    <row r="458" spans="1:5" ht="15" x14ac:dyDescent="0.25">
      <c r="A458" s="79"/>
      <c r="B458" s="79"/>
      <c r="C458" s="79"/>
      <c r="D458" s="79"/>
      <c r="E458" s="79"/>
    </row>
    <row r="459" spans="1:5" ht="15" x14ac:dyDescent="0.25">
      <c r="A459" s="79"/>
      <c r="B459" s="79"/>
      <c r="C459" s="79"/>
      <c r="D459" s="79"/>
      <c r="E459" s="79"/>
    </row>
    <row r="460" spans="1:5" ht="36.75" customHeight="1" x14ac:dyDescent="0.25">
      <c r="A460" s="101" t="s">
        <v>160</v>
      </c>
      <c r="B460" s="101"/>
      <c r="C460" s="101"/>
      <c r="D460" s="101"/>
      <c r="E460" s="101"/>
    </row>
    <row r="461" spans="1:5" ht="15.75" thickBot="1" x14ac:dyDescent="0.3"/>
    <row r="462" spans="1:5" ht="15.75" thickBot="1" x14ac:dyDescent="0.3">
      <c r="A462" s="3" t="s">
        <v>161</v>
      </c>
      <c r="B462" s="4" t="s">
        <v>2</v>
      </c>
      <c r="C462" s="4" t="s">
        <v>3</v>
      </c>
      <c r="D462" s="4" t="s">
        <v>4</v>
      </c>
      <c r="E462" s="5" t="s">
        <v>5</v>
      </c>
    </row>
    <row r="463" spans="1:5" ht="15" x14ac:dyDescent="0.25">
      <c r="A463" s="6" t="s">
        <v>162</v>
      </c>
      <c r="B463" s="28">
        <v>14</v>
      </c>
      <c r="C463" s="28">
        <v>268</v>
      </c>
      <c r="D463" s="65">
        <f>SUM(B463:C463)</f>
        <v>282</v>
      </c>
      <c r="E463" s="85">
        <f t="shared" ref="E463:E470" si="27">(D463/D$470)*100</f>
        <v>81.976744186046517</v>
      </c>
    </row>
    <row r="464" spans="1:5" ht="15" x14ac:dyDescent="0.25">
      <c r="A464" s="29" t="s">
        <v>163</v>
      </c>
      <c r="B464" s="30">
        <v>1</v>
      </c>
      <c r="C464" s="30">
        <v>4</v>
      </c>
      <c r="D464" s="86">
        <f t="shared" ref="D464:D469" si="28">SUM(B464:C464)</f>
        <v>5</v>
      </c>
      <c r="E464" s="87">
        <f>(D464/D$470)*100</f>
        <v>1.4534883720930232</v>
      </c>
    </row>
    <row r="465" spans="1:5" ht="15" x14ac:dyDescent="0.25">
      <c r="A465" s="19" t="s">
        <v>164</v>
      </c>
      <c r="B465" s="28">
        <v>0</v>
      </c>
      <c r="C465" s="28">
        <v>0</v>
      </c>
      <c r="D465" s="65">
        <f t="shared" si="28"/>
        <v>0</v>
      </c>
      <c r="E465" s="85">
        <f>(D465/D$470)*100</f>
        <v>0</v>
      </c>
    </row>
    <row r="466" spans="1:5" ht="15" x14ac:dyDescent="0.25">
      <c r="A466" s="29" t="s">
        <v>165</v>
      </c>
      <c r="B466" s="30">
        <v>1</v>
      </c>
      <c r="C466" s="30">
        <v>8</v>
      </c>
      <c r="D466" s="86">
        <f t="shared" si="28"/>
        <v>9</v>
      </c>
      <c r="E466" s="87">
        <f t="shared" si="27"/>
        <v>2.6162790697674421</v>
      </c>
    </row>
    <row r="467" spans="1:5" ht="15" x14ac:dyDescent="0.25">
      <c r="A467" s="6" t="s">
        <v>166</v>
      </c>
      <c r="B467" s="28">
        <v>0</v>
      </c>
      <c r="C467" s="28">
        <v>5</v>
      </c>
      <c r="D467" s="65">
        <f t="shared" si="28"/>
        <v>5</v>
      </c>
      <c r="E467" s="85">
        <f t="shared" si="27"/>
        <v>1.4534883720930232</v>
      </c>
    </row>
    <row r="468" spans="1:5" ht="15" x14ac:dyDescent="0.25">
      <c r="A468" s="29" t="s">
        <v>167</v>
      </c>
      <c r="B468" s="30">
        <v>0</v>
      </c>
      <c r="C468" s="30">
        <v>0</v>
      </c>
      <c r="D468" s="86">
        <f t="shared" si="28"/>
        <v>0</v>
      </c>
      <c r="E468" s="87">
        <f>(D468/D$470)*100</f>
        <v>0</v>
      </c>
    </row>
    <row r="469" spans="1:5" ht="15.75" thickBot="1" x14ac:dyDescent="0.3">
      <c r="A469" s="80" t="s">
        <v>185</v>
      </c>
      <c r="B469" s="28">
        <v>0</v>
      </c>
      <c r="C469" s="28">
        <v>43</v>
      </c>
      <c r="D469" s="65">
        <f t="shared" si="28"/>
        <v>43</v>
      </c>
      <c r="E469" s="88">
        <f t="shared" si="27"/>
        <v>12.5</v>
      </c>
    </row>
    <row r="470" spans="1:5" ht="15.75" thickBot="1" x14ac:dyDescent="0.3">
      <c r="A470" s="3" t="s">
        <v>4</v>
      </c>
      <c r="B470" s="4">
        <f>SUM(B463:B469)</f>
        <v>16</v>
      </c>
      <c r="C470" s="4">
        <f>SUM(C463:C469)</f>
        <v>328</v>
      </c>
      <c r="D470" s="4">
        <f>SUM(D463:D469)</f>
        <v>344</v>
      </c>
      <c r="E470" s="16">
        <f t="shared" si="27"/>
        <v>100</v>
      </c>
    </row>
    <row r="471" spans="1:5" ht="15" x14ac:dyDescent="0.25">
      <c r="A471" s="98" t="s">
        <v>169</v>
      </c>
      <c r="B471" s="98"/>
      <c r="C471" s="98"/>
      <c r="D471" s="98"/>
      <c r="E471" s="98"/>
    </row>
    <row r="472" spans="1:5" ht="15" x14ac:dyDescent="0.25">
      <c r="A472" s="79"/>
      <c r="B472" s="79"/>
      <c r="C472" s="79"/>
      <c r="D472" s="79"/>
      <c r="E472" s="79"/>
    </row>
    <row r="473" spans="1:5" ht="15" x14ac:dyDescent="0.25">
      <c r="A473" s="79"/>
      <c r="B473" s="79"/>
      <c r="C473" s="79"/>
      <c r="D473" s="79"/>
      <c r="E473" s="79"/>
    </row>
    <row r="474" spans="1:5" ht="15" x14ac:dyDescent="0.25">
      <c r="A474" s="79"/>
      <c r="B474" s="79"/>
      <c r="C474" s="79"/>
      <c r="D474" s="79"/>
      <c r="E474" s="79"/>
    </row>
    <row r="475" spans="1:5" ht="15" x14ac:dyDescent="0.25">
      <c r="A475" s="79"/>
      <c r="B475" s="79"/>
      <c r="C475" s="79"/>
      <c r="D475" s="79"/>
      <c r="E475" s="79"/>
    </row>
    <row r="476" spans="1:5" ht="15" x14ac:dyDescent="0.25">
      <c r="A476" s="79"/>
      <c r="B476" s="79"/>
      <c r="C476" s="79"/>
      <c r="D476" s="79"/>
      <c r="E476" s="79"/>
    </row>
    <row r="477" spans="1:5" ht="15" x14ac:dyDescent="0.25">
      <c r="A477" s="79"/>
      <c r="B477" s="79"/>
      <c r="C477" s="79"/>
      <c r="D477" s="79"/>
      <c r="E477" s="79"/>
    </row>
    <row r="478" spans="1:5" ht="15" x14ac:dyDescent="0.25">
      <c r="A478" s="79"/>
      <c r="B478" s="79"/>
      <c r="C478" s="79"/>
      <c r="D478" s="79"/>
      <c r="E478" s="79"/>
    </row>
    <row r="479" spans="1:5" ht="15" x14ac:dyDescent="0.25">
      <c r="A479" s="79"/>
      <c r="B479" s="79"/>
      <c r="C479" s="79"/>
      <c r="D479" s="79"/>
      <c r="E479" s="79"/>
    </row>
    <row r="480" spans="1:5" ht="15" x14ac:dyDescent="0.25">
      <c r="A480" s="79"/>
      <c r="B480" s="79"/>
      <c r="C480" s="79"/>
      <c r="D480" s="79"/>
      <c r="E480" s="79"/>
    </row>
    <row r="481" spans="1:5" ht="15" x14ac:dyDescent="0.25">
      <c r="A481" s="79"/>
      <c r="B481" s="79"/>
      <c r="C481" s="79"/>
      <c r="D481" s="79"/>
      <c r="E481" s="79"/>
    </row>
    <row r="482" spans="1:5" ht="15" x14ac:dyDescent="0.25">
      <c r="A482" s="79"/>
      <c r="B482" s="79"/>
      <c r="C482" s="79"/>
      <c r="D482" s="79"/>
      <c r="E482" s="79"/>
    </row>
    <row r="483" spans="1:5" ht="15" x14ac:dyDescent="0.25">
      <c r="A483" s="79"/>
      <c r="B483" s="79"/>
      <c r="C483" s="79"/>
      <c r="D483" s="79"/>
      <c r="E483" s="79"/>
    </row>
    <row r="484" spans="1:5" ht="15" x14ac:dyDescent="0.25">
      <c r="A484" s="79"/>
      <c r="B484" s="79"/>
      <c r="C484" s="79"/>
      <c r="D484" s="79"/>
      <c r="E484" s="79"/>
    </row>
    <row r="485" spans="1:5" ht="15" x14ac:dyDescent="0.25">
      <c r="A485" s="79"/>
      <c r="B485" s="79"/>
      <c r="C485" s="79"/>
      <c r="D485" s="79"/>
      <c r="E485" s="79"/>
    </row>
    <row r="486" spans="1:5" ht="15" x14ac:dyDescent="0.25">
      <c r="A486" s="79"/>
      <c r="B486" s="79"/>
      <c r="C486" s="79"/>
      <c r="D486" s="79"/>
      <c r="E486" s="79"/>
    </row>
    <row r="487" spans="1:5" ht="12.75" customHeight="1" x14ac:dyDescent="0.25"/>
    <row r="488" spans="1:5" ht="12.75" customHeight="1" x14ac:dyDescent="0.25"/>
    <row r="489" spans="1:5" ht="12.75" customHeight="1" x14ac:dyDescent="0.25"/>
    <row r="490" spans="1:5" ht="12.75" customHeight="1" x14ac:dyDescent="0.25"/>
    <row r="491" spans="1:5" ht="12.75" customHeight="1" x14ac:dyDescent="0.25"/>
    <row r="492" spans="1:5" ht="12.75" customHeight="1" x14ac:dyDescent="0.25"/>
  </sheetData>
  <mergeCells count="34">
    <mergeCell ref="A435:E435"/>
    <mergeCell ref="A444:E444"/>
    <mergeCell ref="A460:E460"/>
    <mergeCell ref="A471:E471"/>
    <mergeCell ref="A344:E344"/>
    <mergeCell ref="A358:E358"/>
    <mergeCell ref="A378:E378"/>
    <mergeCell ref="A391:E391"/>
    <mergeCell ref="A415:E415"/>
    <mergeCell ref="A421:E421"/>
    <mergeCell ref="A324:E324"/>
    <mergeCell ref="A168:E168"/>
    <mergeCell ref="A199:E199"/>
    <mergeCell ref="A215:E215"/>
    <mergeCell ref="A227:E227"/>
    <mergeCell ref="A243:E243"/>
    <mergeCell ref="A258:E258"/>
    <mergeCell ref="A274:E274"/>
    <mergeCell ref="A286:E286"/>
    <mergeCell ref="A288:E288"/>
    <mergeCell ref="A295:E295"/>
    <mergeCell ref="A309:E309"/>
    <mergeCell ref="A156:E156"/>
    <mergeCell ref="A4:E4"/>
    <mergeCell ref="A5:E5"/>
    <mergeCell ref="A6:E6"/>
    <mergeCell ref="A16:E16"/>
    <mergeCell ref="A33:E33"/>
    <mergeCell ref="A65:E65"/>
    <mergeCell ref="A79:E79"/>
    <mergeCell ref="A96:E96"/>
    <mergeCell ref="A112:E112"/>
    <mergeCell ref="A129:E129"/>
    <mergeCell ref="A139:E13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zoomScale="120" zoomScaleNormal="120" workbookViewId="0">
      <selection activeCell="A415" sqref="A415:E415"/>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3" t="s">
        <v>178</v>
      </c>
      <c r="B4" s="103"/>
      <c r="C4" s="103"/>
      <c r="D4" s="103"/>
      <c r="E4" s="103"/>
    </row>
    <row r="5" spans="1:13" ht="40.5" customHeight="1" x14ac:dyDescent="0.25">
      <c r="A5" s="94" t="s">
        <v>182</v>
      </c>
      <c r="B5" s="94"/>
      <c r="C5" s="94"/>
      <c r="D5" s="94"/>
      <c r="E5" s="94"/>
    </row>
    <row r="6" spans="1:13" ht="15.75" x14ac:dyDescent="0.25">
      <c r="A6" s="99" t="s">
        <v>0</v>
      </c>
      <c r="B6" s="99"/>
      <c r="C6" s="99"/>
      <c r="D6" s="99"/>
      <c r="E6" s="99"/>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37</v>
      </c>
      <c r="D9" s="8">
        <f>SUM(B9:C9)</f>
        <v>37</v>
      </c>
      <c r="E9" s="9">
        <f>(D9/D$15)*100</f>
        <v>80.434782608695656</v>
      </c>
      <c r="G9" s="10"/>
    </row>
    <row r="10" spans="1:13" ht="15" x14ac:dyDescent="0.25">
      <c r="A10" s="91" t="s">
        <v>7</v>
      </c>
      <c r="B10" s="12">
        <v>0</v>
      </c>
      <c r="C10" s="12">
        <v>9</v>
      </c>
      <c r="D10" s="12">
        <f>SUM(B10:C10)</f>
        <v>9</v>
      </c>
      <c r="E10" s="13">
        <f t="shared" ref="E10:E14" si="0">(D10/D$15)*100</f>
        <v>19.565217391304348</v>
      </c>
      <c r="G10" s="10"/>
    </row>
    <row r="11" spans="1:13" ht="15" x14ac:dyDescent="0.25">
      <c r="A11" s="6" t="s">
        <v>8</v>
      </c>
      <c r="B11" s="8">
        <v>0</v>
      </c>
      <c r="C11" s="8">
        <v>0</v>
      </c>
      <c r="D11" s="14">
        <f>SUM(B11:C11)</f>
        <v>0</v>
      </c>
      <c r="E11" s="9">
        <f t="shared" si="0"/>
        <v>0</v>
      </c>
      <c r="G11" s="10"/>
      <c r="L11" s="15"/>
      <c r="M11" s="10"/>
    </row>
    <row r="12" spans="1:13" ht="15" x14ac:dyDescent="0.25">
      <c r="A12" s="11" t="s">
        <v>9</v>
      </c>
      <c r="B12" s="12">
        <v>0</v>
      </c>
      <c r="C12" s="12">
        <v>0</v>
      </c>
      <c r="D12" s="12">
        <f t="shared" ref="D12:D14" si="1">SUM(B12:C12)</f>
        <v>0</v>
      </c>
      <c r="E12" s="13">
        <f t="shared" si="0"/>
        <v>0</v>
      </c>
      <c r="G12" s="10"/>
      <c r="L12" s="15"/>
      <c r="M12" s="10"/>
    </row>
    <row r="13" spans="1:13" ht="15" x14ac:dyDescent="0.25">
      <c r="A13" s="6" t="s">
        <v>10</v>
      </c>
      <c r="B13" s="8">
        <v>0</v>
      </c>
      <c r="C13" s="8">
        <v>0</v>
      </c>
      <c r="D13" s="14">
        <f t="shared" si="1"/>
        <v>0</v>
      </c>
      <c r="E13" s="9">
        <f t="shared" si="0"/>
        <v>0</v>
      </c>
      <c r="L13" s="15"/>
      <c r="M13" s="10"/>
    </row>
    <row r="14" spans="1:13" ht="15.75" thickBot="1" x14ac:dyDescent="0.3">
      <c r="A14" s="11" t="s">
        <v>11</v>
      </c>
      <c r="B14" s="12">
        <v>0</v>
      </c>
      <c r="C14" s="12">
        <v>0</v>
      </c>
      <c r="D14" s="12">
        <f t="shared" si="1"/>
        <v>0</v>
      </c>
      <c r="E14" s="13">
        <f t="shared" si="0"/>
        <v>0</v>
      </c>
      <c r="L14" s="15"/>
      <c r="M14" s="10"/>
    </row>
    <row r="15" spans="1:13" ht="15.75" thickBot="1" x14ac:dyDescent="0.3">
      <c r="A15" s="3" t="s">
        <v>4</v>
      </c>
      <c r="B15" s="4">
        <f>SUM(B9:B14)</f>
        <v>0</v>
      </c>
      <c r="C15" s="4">
        <f>SUM(C9:C14)</f>
        <v>46</v>
      </c>
      <c r="D15" s="4">
        <f>SUM(D9:D14)</f>
        <v>46</v>
      </c>
      <c r="E15" s="16">
        <f>SUM(E9:E14)</f>
        <v>100</v>
      </c>
      <c r="L15" s="15"/>
      <c r="M15" s="10"/>
    </row>
    <row r="16" spans="1:13" ht="15" x14ac:dyDescent="0.25">
      <c r="A16" s="105" t="s">
        <v>12</v>
      </c>
      <c r="B16" s="105"/>
      <c r="C16" s="105"/>
      <c r="D16" s="105"/>
      <c r="E16" s="105"/>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4" t="s">
        <v>13</v>
      </c>
      <c r="B33" s="94"/>
      <c r="C33" s="94"/>
      <c r="D33" s="94"/>
      <c r="E33" s="94"/>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15</v>
      </c>
      <c r="B36" s="12">
        <v>0</v>
      </c>
      <c r="C36" s="12">
        <v>37</v>
      </c>
      <c r="D36" s="12">
        <f>SUM(B36:C36)</f>
        <v>37</v>
      </c>
      <c r="E36" s="18">
        <f>(D36/D$47)*100</f>
        <v>80.434782608695656</v>
      </c>
      <c r="L36" s="15"/>
      <c r="M36" s="10"/>
    </row>
    <row r="37" spans="1:14" ht="15" x14ac:dyDescent="0.25">
      <c r="A37" s="19" t="s">
        <v>16</v>
      </c>
      <c r="B37" s="8">
        <v>0</v>
      </c>
      <c r="C37" s="8">
        <v>9</v>
      </c>
      <c r="D37" s="8">
        <f>SUM(B37:C37)</f>
        <v>9</v>
      </c>
      <c r="E37" s="20">
        <f t="shared" ref="E37:E46" si="2">(D37/D$47)*100</f>
        <v>19.565217391304348</v>
      </c>
    </row>
    <row r="38" spans="1:14" ht="15" x14ac:dyDescent="0.25">
      <c r="A38" s="17" t="s">
        <v>17</v>
      </c>
      <c r="B38" s="12">
        <v>0</v>
      </c>
      <c r="C38" s="12">
        <v>0</v>
      </c>
      <c r="D38" s="12">
        <f>SUM(B38:C38)</f>
        <v>0</v>
      </c>
      <c r="E38" s="18">
        <f t="shared" si="2"/>
        <v>0</v>
      </c>
    </row>
    <row r="39" spans="1:14" ht="15" x14ac:dyDescent="0.25">
      <c r="A39" s="21" t="s">
        <v>18</v>
      </c>
      <c r="B39" s="14">
        <v>0</v>
      </c>
      <c r="C39" s="14">
        <v>0</v>
      </c>
      <c r="D39" s="8">
        <f>SUM(B39:C39)</f>
        <v>0</v>
      </c>
      <c r="E39" s="20">
        <f t="shared" si="2"/>
        <v>0</v>
      </c>
    </row>
    <row r="40" spans="1:14" ht="15" x14ac:dyDescent="0.25">
      <c r="A40" s="17" t="s">
        <v>19</v>
      </c>
      <c r="B40" s="12">
        <v>0</v>
      </c>
      <c r="C40" s="12">
        <v>0</v>
      </c>
      <c r="D40" s="12">
        <v>0</v>
      </c>
      <c r="E40" s="18">
        <f t="shared" si="2"/>
        <v>0</v>
      </c>
    </row>
    <row r="41" spans="1:14" ht="15" x14ac:dyDescent="0.25">
      <c r="A41" s="21" t="s">
        <v>20</v>
      </c>
      <c r="B41" s="14">
        <v>0</v>
      </c>
      <c r="C41" s="14">
        <v>0</v>
      </c>
      <c r="D41" s="14">
        <f>SUM(B41:C41)</f>
        <v>0</v>
      </c>
      <c r="E41" s="20">
        <f t="shared" si="2"/>
        <v>0</v>
      </c>
    </row>
    <row r="42" spans="1:14" ht="15" x14ac:dyDescent="0.25">
      <c r="A42" s="17" t="s">
        <v>21</v>
      </c>
      <c r="B42" s="12">
        <v>0</v>
      </c>
      <c r="C42" s="12">
        <v>0</v>
      </c>
      <c r="D42" s="12">
        <v>0</v>
      </c>
      <c r="E42" s="18">
        <f t="shared" si="2"/>
        <v>0</v>
      </c>
    </row>
    <row r="43" spans="1:14" ht="15" x14ac:dyDescent="0.25">
      <c r="A43" s="21" t="s">
        <v>22</v>
      </c>
      <c r="B43" s="14">
        <v>0</v>
      </c>
      <c r="C43" s="14">
        <v>0</v>
      </c>
      <c r="D43" s="8">
        <v>0</v>
      </c>
      <c r="E43" s="20">
        <f t="shared" si="2"/>
        <v>0</v>
      </c>
    </row>
    <row r="44" spans="1:14" ht="15" x14ac:dyDescent="0.25">
      <c r="A44" s="17" t="s">
        <v>23</v>
      </c>
      <c r="B44" s="12">
        <v>0</v>
      </c>
      <c r="C44" s="12">
        <v>0</v>
      </c>
      <c r="D44" s="12">
        <v>0</v>
      </c>
      <c r="E44" s="18">
        <f t="shared" si="2"/>
        <v>0</v>
      </c>
    </row>
    <row r="45" spans="1:14" ht="15" x14ac:dyDescent="0.25">
      <c r="A45" s="21" t="s">
        <v>24</v>
      </c>
      <c r="B45" s="14">
        <v>0</v>
      </c>
      <c r="C45" s="14">
        <v>0</v>
      </c>
      <c r="D45" s="8">
        <f>SUM(B45:C45)</f>
        <v>0</v>
      </c>
      <c r="E45" s="20">
        <f t="shared" si="2"/>
        <v>0</v>
      </c>
    </row>
    <row r="46" spans="1:14" ht="15.75" thickBot="1" x14ac:dyDescent="0.3">
      <c r="A46" s="17" t="s">
        <v>25</v>
      </c>
      <c r="B46" s="12">
        <v>0</v>
      </c>
      <c r="C46" s="12">
        <v>0</v>
      </c>
      <c r="D46" s="12">
        <v>0</v>
      </c>
      <c r="E46" s="18">
        <f t="shared" si="2"/>
        <v>0</v>
      </c>
    </row>
    <row r="47" spans="1:14" ht="15.75" thickBot="1" x14ac:dyDescent="0.3">
      <c r="A47" s="3" t="s">
        <v>4</v>
      </c>
      <c r="B47" s="4">
        <f>SUM(B36:B46)</f>
        <v>0</v>
      </c>
      <c r="C47" s="4">
        <f>SUM(C36:C46)</f>
        <v>46</v>
      </c>
      <c r="D47" s="4">
        <f>SUM(D36:D46)</f>
        <v>46</v>
      </c>
      <c r="E47" s="16">
        <f>SUM(E36:E46)</f>
        <v>100</v>
      </c>
    </row>
    <row r="48" spans="1:14" ht="15" x14ac:dyDescent="0.25">
      <c r="A48" s="22"/>
      <c r="B48" s="23" t="s">
        <v>26</v>
      </c>
      <c r="C48" s="22"/>
      <c r="D48" s="22"/>
      <c r="E48" s="22"/>
      <c r="N48" s="24"/>
    </row>
    <row r="49" spans="1:14" ht="15" x14ac:dyDescent="0.25">
      <c r="A49" s="22"/>
      <c r="B49" s="23"/>
      <c r="C49" s="22"/>
      <c r="D49" s="22"/>
      <c r="E49" s="22"/>
      <c r="N49" s="24"/>
    </row>
    <row r="50" spans="1:14" ht="15" x14ac:dyDescent="0.25">
      <c r="A50" s="22"/>
      <c r="B50" s="23"/>
      <c r="C50" s="22"/>
      <c r="D50" s="22"/>
      <c r="E50" s="22"/>
      <c r="N50" s="24"/>
    </row>
    <row r="51" spans="1:14" ht="15" x14ac:dyDescent="0.25">
      <c r="A51" s="22"/>
      <c r="B51" s="23"/>
      <c r="C51" s="22"/>
      <c r="D51" s="22"/>
      <c r="E51" s="22"/>
      <c r="N51" s="24"/>
    </row>
    <row r="52" spans="1:14" ht="15" x14ac:dyDescent="0.25">
      <c r="A52" s="22"/>
      <c r="B52" s="23"/>
      <c r="C52" s="22"/>
      <c r="D52" s="22"/>
      <c r="E52" s="22"/>
      <c r="N52" s="24"/>
    </row>
    <row r="53" spans="1:14" ht="15" x14ac:dyDescent="0.25">
      <c r="A53" s="22"/>
      <c r="B53" s="23"/>
      <c r="C53" s="22"/>
      <c r="D53" s="22"/>
      <c r="E53" s="22"/>
      <c r="N53" s="24"/>
    </row>
    <row r="54" spans="1:14" ht="15" x14ac:dyDescent="0.25">
      <c r="A54" s="22"/>
      <c r="B54" s="23"/>
      <c r="C54" s="22"/>
      <c r="D54" s="22"/>
      <c r="E54" s="22"/>
      <c r="N54" s="24"/>
    </row>
    <row r="55" spans="1:14" ht="15" x14ac:dyDescent="0.25">
      <c r="A55" s="22"/>
      <c r="B55" s="23"/>
      <c r="C55" s="22"/>
      <c r="D55" s="22"/>
      <c r="E55" s="22"/>
      <c r="N55" s="24"/>
    </row>
    <row r="56" spans="1:14" ht="15" x14ac:dyDescent="0.25">
      <c r="A56" s="22"/>
      <c r="B56" s="23"/>
      <c r="C56" s="22"/>
      <c r="D56" s="22"/>
      <c r="E56" s="22"/>
      <c r="N56" s="24"/>
    </row>
    <row r="57" spans="1:14" ht="12.75" customHeight="1" x14ac:dyDescent="0.25">
      <c r="A57" s="22"/>
      <c r="B57" s="23"/>
      <c r="C57" s="22"/>
      <c r="D57" s="22"/>
      <c r="E57" s="22"/>
      <c r="N57" s="24"/>
    </row>
    <row r="58" spans="1:14" ht="12.75" customHeight="1" x14ac:dyDescent="0.25">
      <c r="A58" s="22"/>
      <c r="B58" s="23"/>
      <c r="C58" s="22"/>
      <c r="D58" s="22"/>
      <c r="E58" s="22"/>
      <c r="N58" s="24"/>
    </row>
    <row r="59" spans="1:14" ht="12.75" customHeight="1" x14ac:dyDescent="0.25">
      <c r="A59" s="22"/>
      <c r="B59" s="23"/>
      <c r="C59" s="22"/>
      <c r="D59" s="22"/>
      <c r="E59" s="22"/>
      <c r="N59" s="24"/>
    </row>
    <row r="60" spans="1:14" ht="12.75" customHeight="1" x14ac:dyDescent="0.25">
      <c r="A60" s="22"/>
      <c r="B60" s="23"/>
      <c r="C60" s="22"/>
      <c r="D60" s="22"/>
      <c r="E60" s="22"/>
      <c r="N60" s="24"/>
    </row>
    <row r="61" spans="1:14" ht="12.75" customHeight="1" x14ac:dyDescent="0.25">
      <c r="A61" s="22"/>
      <c r="B61" s="23"/>
      <c r="C61" s="22"/>
      <c r="D61" s="22"/>
      <c r="E61" s="22"/>
      <c r="N61" s="24"/>
    </row>
    <row r="62" spans="1:14" ht="12.75" customHeight="1" x14ac:dyDescent="0.25">
      <c r="A62" s="22"/>
      <c r="B62" s="23"/>
      <c r="C62" s="22"/>
      <c r="D62" s="22"/>
      <c r="E62" s="22"/>
      <c r="N62" s="24"/>
    </row>
    <row r="63" spans="1:14" ht="12.75" customHeight="1" x14ac:dyDescent="0.25">
      <c r="A63" s="22"/>
      <c r="B63" s="23"/>
      <c r="C63" s="22"/>
      <c r="D63" s="22"/>
      <c r="E63" s="22"/>
      <c r="N63" s="24"/>
    </row>
    <row r="64" spans="1:14" ht="12.75" customHeight="1" x14ac:dyDescent="0.25">
      <c r="A64" s="22"/>
      <c r="B64" s="23"/>
      <c r="C64" s="22"/>
      <c r="D64" s="22"/>
      <c r="E64" s="22"/>
      <c r="N64" s="24"/>
    </row>
    <row r="65" spans="1:14" ht="31.5" customHeight="1" x14ac:dyDescent="0.25">
      <c r="A65" s="94" t="s">
        <v>27</v>
      </c>
      <c r="B65" s="94"/>
      <c r="C65" s="94"/>
      <c r="D65" s="94"/>
      <c r="E65" s="94"/>
      <c r="N65" s="24"/>
    </row>
    <row r="66" spans="1:14" ht="15.75" thickBot="1" x14ac:dyDescent="0.3">
      <c r="A66" s="22"/>
      <c r="B66" s="23"/>
      <c r="C66" s="22"/>
      <c r="D66" s="22"/>
      <c r="E66" s="22"/>
      <c r="N66" s="24"/>
    </row>
    <row r="67" spans="1:14" ht="15.75" thickBot="1" x14ac:dyDescent="0.3">
      <c r="A67" s="3" t="s">
        <v>28</v>
      </c>
      <c r="B67" s="4" t="s">
        <v>2</v>
      </c>
      <c r="C67" s="4" t="s">
        <v>3</v>
      </c>
      <c r="D67" s="4" t="s">
        <v>4</v>
      </c>
      <c r="E67" s="5" t="s">
        <v>5</v>
      </c>
      <c r="L67" s="10"/>
      <c r="N67" s="24"/>
    </row>
    <row r="68" spans="1:14" ht="15" x14ac:dyDescent="0.25">
      <c r="A68" s="19" t="s">
        <v>29</v>
      </c>
      <c r="B68" s="8">
        <v>0</v>
      </c>
      <c r="C68" s="8">
        <v>4</v>
      </c>
      <c r="D68" s="8">
        <f>SUM(B68:C68)</f>
        <v>4</v>
      </c>
      <c r="E68" s="20">
        <f>(D68/D$47)*100</f>
        <v>8.695652173913043</v>
      </c>
      <c r="L68" s="10"/>
      <c r="N68" s="24"/>
    </row>
    <row r="69" spans="1:14" ht="15" x14ac:dyDescent="0.25">
      <c r="A69" s="17" t="s">
        <v>30</v>
      </c>
      <c r="B69" s="12">
        <v>0</v>
      </c>
      <c r="C69" s="12">
        <v>0</v>
      </c>
      <c r="D69" s="12">
        <f>SUM(B69:C69)</f>
        <v>0</v>
      </c>
      <c r="E69" s="18">
        <f t="shared" ref="E69:E77" si="3">(D69/D$47)*100</f>
        <v>0</v>
      </c>
      <c r="L69" s="10"/>
      <c r="N69" s="24"/>
    </row>
    <row r="70" spans="1:14" ht="15" x14ac:dyDescent="0.25">
      <c r="A70" s="21" t="s">
        <v>31</v>
      </c>
      <c r="B70" s="8">
        <v>0</v>
      </c>
      <c r="C70" s="8">
        <v>23</v>
      </c>
      <c r="D70" s="14">
        <f>B70+C70</f>
        <v>23</v>
      </c>
      <c r="E70" s="20">
        <f t="shared" si="3"/>
        <v>50</v>
      </c>
      <c r="L70" s="10"/>
      <c r="N70" s="24"/>
    </row>
    <row r="71" spans="1:14" ht="15" x14ac:dyDescent="0.25">
      <c r="A71" s="17" t="s">
        <v>32</v>
      </c>
      <c r="B71" s="12">
        <v>0</v>
      </c>
      <c r="C71" s="12">
        <v>8</v>
      </c>
      <c r="D71" s="12">
        <f>SUM(B71:C71)</f>
        <v>8</v>
      </c>
      <c r="E71" s="18">
        <f t="shared" si="3"/>
        <v>17.391304347826086</v>
      </c>
      <c r="L71" s="10"/>
      <c r="N71" s="24"/>
    </row>
    <row r="72" spans="1:14" ht="15" x14ac:dyDescent="0.25">
      <c r="A72" s="21" t="s">
        <v>33</v>
      </c>
      <c r="B72" s="14">
        <v>0</v>
      </c>
      <c r="C72" s="14">
        <v>0</v>
      </c>
      <c r="D72" s="14">
        <f t="shared" ref="D72:D77" si="4">SUM(B72:C72)</f>
        <v>0</v>
      </c>
      <c r="E72" s="20">
        <f t="shared" si="3"/>
        <v>0</v>
      </c>
      <c r="L72" s="10"/>
      <c r="N72" s="24"/>
    </row>
    <row r="73" spans="1:14" ht="15" x14ac:dyDescent="0.25">
      <c r="A73" s="17" t="s">
        <v>34</v>
      </c>
      <c r="B73" s="12">
        <v>0</v>
      </c>
      <c r="C73" s="12">
        <v>0</v>
      </c>
      <c r="D73" s="12">
        <f t="shared" si="4"/>
        <v>0</v>
      </c>
      <c r="E73" s="18">
        <f t="shared" si="3"/>
        <v>0</v>
      </c>
      <c r="L73" s="10"/>
      <c r="N73" s="24"/>
    </row>
    <row r="74" spans="1:14" ht="15" x14ac:dyDescent="0.25">
      <c r="A74" s="21" t="s">
        <v>35</v>
      </c>
      <c r="B74" s="14">
        <v>0</v>
      </c>
      <c r="C74" s="14">
        <v>1</v>
      </c>
      <c r="D74" s="14">
        <f t="shared" si="4"/>
        <v>1</v>
      </c>
      <c r="E74" s="20">
        <f t="shared" si="3"/>
        <v>2.1739130434782608</v>
      </c>
      <c r="L74" s="10"/>
    </row>
    <row r="75" spans="1:14" ht="15" x14ac:dyDescent="0.25">
      <c r="A75" s="17" t="s">
        <v>36</v>
      </c>
      <c r="B75" s="12">
        <v>0</v>
      </c>
      <c r="C75" s="12">
        <v>3</v>
      </c>
      <c r="D75" s="12">
        <f>SUM(B75:C75)</f>
        <v>3</v>
      </c>
      <c r="E75" s="18">
        <f t="shared" si="3"/>
        <v>6.5217391304347823</v>
      </c>
      <c r="L75" s="10"/>
    </row>
    <row r="76" spans="1:14" ht="15" x14ac:dyDescent="0.25">
      <c r="A76" s="21" t="s">
        <v>37</v>
      </c>
      <c r="B76" s="14">
        <v>0</v>
      </c>
      <c r="C76" s="14">
        <v>5</v>
      </c>
      <c r="D76" s="14">
        <f t="shared" si="4"/>
        <v>5</v>
      </c>
      <c r="E76" s="20">
        <f t="shared" si="3"/>
        <v>10.869565217391305</v>
      </c>
      <c r="F76" s="10"/>
      <c r="G76" s="10"/>
      <c r="L76" s="10"/>
    </row>
    <row r="77" spans="1:14" ht="15.75" thickBot="1" x14ac:dyDescent="0.3">
      <c r="A77" s="17" t="s">
        <v>25</v>
      </c>
      <c r="B77" s="12">
        <v>0</v>
      </c>
      <c r="C77" s="12">
        <v>1</v>
      </c>
      <c r="D77" s="12">
        <f t="shared" si="4"/>
        <v>1</v>
      </c>
      <c r="E77" s="18">
        <f t="shared" si="3"/>
        <v>2.1739130434782608</v>
      </c>
      <c r="F77" s="25"/>
      <c r="G77" s="25"/>
      <c r="H77" s="26"/>
      <c r="L77" s="10"/>
    </row>
    <row r="78" spans="1:14" ht="15.75" thickBot="1" x14ac:dyDescent="0.3">
      <c r="A78" s="3" t="s">
        <v>4</v>
      </c>
      <c r="B78" s="4">
        <f>SUM(B68:B77)</f>
        <v>0</v>
      </c>
      <c r="C78" s="4">
        <f>SUM(C68:C77)</f>
        <v>45</v>
      </c>
      <c r="D78" s="4">
        <f>SUM(D68:D77)</f>
        <v>45</v>
      </c>
      <c r="E78" s="16">
        <f>SUM(E68:E77)</f>
        <v>97.826086956521735</v>
      </c>
      <c r="F78" s="25"/>
      <c r="G78" s="25"/>
      <c r="H78" s="26"/>
    </row>
    <row r="79" spans="1:14" ht="15" x14ac:dyDescent="0.25">
      <c r="A79" s="106" t="s">
        <v>38</v>
      </c>
      <c r="B79" s="106"/>
      <c r="C79" s="106"/>
      <c r="D79" s="106"/>
      <c r="E79" s="106"/>
      <c r="F79" s="25"/>
      <c r="G79" s="25"/>
      <c r="H79" s="26"/>
    </row>
    <row r="80" spans="1:14" ht="15" x14ac:dyDescent="0.25">
      <c r="A80" s="27"/>
      <c r="B80" s="27"/>
      <c r="C80" s="27"/>
      <c r="D80" s="27"/>
      <c r="E80" s="27"/>
      <c r="F80" s="25"/>
      <c r="G80" s="25"/>
      <c r="H80" s="26"/>
    </row>
    <row r="81" spans="1:8" ht="15" x14ac:dyDescent="0.25">
      <c r="A81" s="27"/>
      <c r="B81" s="27"/>
      <c r="C81" s="27"/>
      <c r="D81" s="27"/>
      <c r="E81" s="27"/>
      <c r="F81" s="25"/>
      <c r="G81" s="25"/>
      <c r="H81" s="26"/>
    </row>
    <row r="82" spans="1:8" ht="15" x14ac:dyDescent="0.25">
      <c r="A82" s="27"/>
      <c r="B82" s="27"/>
      <c r="C82" s="27"/>
      <c r="D82" s="27"/>
      <c r="E82" s="27"/>
      <c r="F82" s="25"/>
      <c r="G82" s="25"/>
      <c r="H82" s="26"/>
    </row>
    <row r="83" spans="1:8" ht="15" x14ac:dyDescent="0.25">
      <c r="A83" s="27"/>
      <c r="B83" s="27"/>
      <c r="C83" s="27"/>
      <c r="D83" s="27"/>
      <c r="E83" s="27"/>
      <c r="F83" s="25"/>
      <c r="G83" s="25"/>
      <c r="H83" s="26"/>
    </row>
    <row r="84" spans="1:8" ht="15" x14ac:dyDescent="0.25">
      <c r="A84" s="27"/>
      <c r="B84" s="27"/>
      <c r="C84" s="27"/>
      <c r="D84" s="27"/>
      <c r="E84" s="27"/>
      <c r="F84" s="25"/>
      <c r="G84" s="25"/>
      <c r="H84" s="26"/>
    </row>
    <row r="85" spans="1:8" ht="15" x14ac:dyDescent="0.25">
      <c r="A85" s="27"/>
      <c r="B85" s="27"/>
      <c r="C85" s="27"/>
      <c r="D85" s="27"/>
      <c r="E85" s="27"/>
      <c r="F85" s="25"/>
      <c r="G85" s="25"/>
      <c r="H85" s="26"/>
    </row>
    <row r="86" spans="1:8" ht="15" x14ac:dyDescent="0.25">
      <c r="A86" s="27"/>
      <c r="B86" s="27"/>
      <c r="C86" s="27"/>
      <c r="D86" s="27"/>
      <c r="E86" s="27"/>
      <c r="F86" s="25"/>
      <c r="G86" s="25"/>
      <c r="H86" s="26"/>
    </row>
    <row r="87" spans="1:8" ht="15" x14ac:dyDescent="0.25">
      <c r="A87" s="27"/>
      <c r="B87" s="27"/>
      <c r="C87" s="27"/>
      <c r="D87" s="27"/>
      <c r="E87" s="27"/>
      <c r="F87" s="25"/>
      <c r="G87" s="25"/>
      <c r="H87" s="26"/>
    </row>
    <row r="88" spans="1:8" ht="15" x14ac:dyDescent="0.25">
      <c r="A88" s="27"/>
      <c r="B88" s="27"/>
      <c r="C88" s="27"/>
      <c r="D88" s="27"/>
      <c r="E88" s="27"/>
      <c r="F88" s="25"/>
      <c r="G88" s="25"/>
      <c r="H88" s="26"/>
    </row>
    <row r="89" spans="1:8" ht="15" x14ac:dyDescent="0.25">
      <c r="A89" s="27"/>
      <c r="B89" s="27"/>
      <c r="C89" s="27"/>
      <c r="D89" s="27"/>
      <c r="E89" s="27"/>
      <c r="F89" s="25"/>
      <c r="G89" s="25"/>
      <c r="H89" s="26"/>
    </row>
    <row r="90" spans="1:8" ht="15" x14ac:dyDescent="0.25">
      <c r="A90" s="27"/>
      <c r="B90" s="27"/>
      <c r="C90" s="27"/>
      <c r="D90" s="27"/>
      <c r="E90" s="27"/>
      <c r="F90" s="25"/>
      <c r="G90" s="25"/>
      <c r="H90" s="26"/>
    </row>
    <row r="91" spans="1:8" ht="15" x14ac:dyDescent="0.25">
      <c r="A91" s="27"/>
      <c r="B91" s="27"/>
      <c r="C91" s="27"/>
      <c r="D91" s="27"/>
      <c r="E91" s="27"/>
      <c r="F91" s="25"/>
      <c r="G91" s="25"/>
      <c r="H91" s="26"/>
    </row>
    <row r="92" spans="1:8" ht="15" x14ac:dyDescent="0.25">
      <c r="A92" s="27"/>
      <c r="B92" s="27"/>
      <c r="C92" s="27"/>
      <c r="D92" s="27"/>
      <c r="E92" s="27"/>
      <c r="F92" s="25"/>
      <c r="G92" s="25"/>
      <c r="H92" s="26"/>
    </row>
    <row r="93" spans="1:8" ht="15" x14ac:dyDescent="0.25">
      <c r="A93" s="27"/>
      <c r="B93" s="27"/>
      <c r="C93" s="27"/>
      <c r="D93" s="27"/>
      <c r="E93" s="27"/>
      <c r="F93" s="25"/>
      <c r="G93" s="25"/>
      <c r="H93" s="26"/>
    </row>
    <row r="94" spans="1:8" ht="15" x14ac:dyDescent="0.25">
      <c r="A94" s="27"/>
      <c r="B94" s="27"/>
      <c r="C94" s="27"/>
      <c r="D94" s="27"/>
      <c r="E94" s="27"/>
      <c r="F94" s="25"/>
      <c r="G94" s="25"/>
      <c r="H94" s="26"/>
    </row>
    <row r="95" spans="1:8" ht="15" x14ac:dyDescent="0.25">
      <c r="A95" s="27"/>
      <c r="B95" s="27"/>
      <c r="C95" s="27"/>
      <c r="D95" s="27"/>
      <c r="E95" s="27"/>
      <c r="F95" s="25"/>
      <c r="G95" s="25"/>
      <c r="H95" s="26"/>
    </row>
    <row r="96" spans="1:8" ht="29.25" customHeight="1" x14ac:dyDescent="0.25">
      <c r="A96" s="107" t="s">
        <v>39</v>
      </c>
      <c r="B96" s="107"/>
      <c r="C96" s="107"/>
      <c r="D96" s="107"/>
      <c r="E96" s="107"/>
      <c r="F96" s="25"/>
      <c r="G96" s="25"/>
      <c r="H96" s="26"/>
    </row>
    <row r="97" spans="1:14" ht="15.75" thickBot="1" x14ac:dyDescent="0.3">
      <c r="F97" s="25"/>
      <c r="G97" s="25"/>
      <c r="H97" s="26"/>
    </row>
    <row r="98" spans="1:14" ht="15.75" thickBot="1" x14ac:dyDescent="0.3">
      <c r="A98" s="3" t="s">
        <v>40</v>
      </c>
      <c r="B98" s="4" t="s">
        <v>2</v>
      </c>
      <c r="C98" s="4" t="s">
        <v>3</v>
      </c>
      <c r="D98" s="4" t="s">
        <v>4</v>
      </c>
      <c r="E98" s="5" t="s">
        <v>5</v>
      </c>
      <c r="F98" s="25"/>
      <c r="G98" s="25"/>
      <c r="H98" s="26"/>
    </row>
    <row r="99" spans="1:14" ht="15" x14ac:dyDescent="0.25">
      <c r="A99" s="6" t="s">
        <v>41</v>
      </c>
      <c r="B99" s="28">
        <v>0</v>
      </c>
      <c r="C99" s="28">
        <v>0</v>
      </c>
      <c r="D99" s="8">
        <f>SUM(B99:C99)</f>
        <v>0</v>
      </c>
      <c r="E99" s="9">
        <f t="shared" ref="E99:E105" si="5">(D99/D$111)*100</f>
        <v>0</v>
      </c>
      <c r="F99" s="25"/>
      <c r="G99" s="25"/>
      <c r="H99" s="26"/>
    </row>
    <row r="100" spans="1:14" ht="15" x14ac:dyDescent="0.25">
      <c r="A100" s="29" t="s">
        <v>42</v>
      </c>
      <c r="B100" s="30">
        <v>0</v>
      </c>
      <c r="C100" s="30">
        <v>8</v>
      </c>
      <c r="D100" s="31">
        <f>SUM(B100:C100)</f>
        <v>8</v>
      </c>
      <c r="E100" s="32">
        <f t="shared" si="5"/>
        <v>17.777777777777779</v>
      </c>
      <c r="F100" s="25"/>
      <c r="G100" s="25"/>
      <c r="H100" s="26"/>
    </row>
    <row r="101" spans="1:14" ht="15" x14ac:dyDescent="0.25">
      <c r="A101" s="6" t="s">
        <v>43</v>
      </c>
      <c r="B101" s="28">
        <v>0</v>
      </c>
      <c r="C101" s="28">
        <v>7</v>
      </c>
      <c r="D101" s="14">
        <f t="shared" ref="D101:D110" si="6">SUM(B101:C101)</f>
        <v>7</v>
      </c>
      <c r="E101" s="9">
        <f t="shared" si="5"/>
        <v>15.555555555555555</v>
      </c>
      <c r="F101" s="25"/>
      <c r="G101" s="25"/>
      <c r="H101" s="26"/>
    </row>
    <row r="102" spans="1:14" ht="15" x14ac:dyDescent="0.25">
      <c r="A102" s="29" t="s">
        <v>44</v>
      </c>
      <c r="B102" s="30">
        <v>0</v>
      </c>
      <c r="C102" s="30">
        <v>5</v>
      </c>
      <c r="D102" s="31">
        <f t="shared" si="6"/>
        <v>5</v>
      </c>
      <c r="E102" s="32">
        <f t="shared" si="5"/>
        <v>11.111111111111111</v>
      </c>
      <c r="F102" s="25"/>
      <c r="G102" s="26"/>
      <c r="H102" s="26"/>
      <c r="M102" s="10"/>
      <c r="N102" s="10"/>
    </row>
    <row r="103" spans="1:14" ht="15" x14ac:dyDescent="0.25">
      <c r="A103" s="6" t="s">
        <v>45</v>
      </c>
      <c r="B103" s="28">
        <v>0</v>
      </c>
      <c r="C103" s="28">
        <v>12</v>
      </c>
      <c r="D103" s="14">
        <f t="shared" si="6"/>
        <v>12</v>
      </c>
      <c r="E103" s="9">
        <f t="shared" si="5"/>
        <v>26.666666666666668</v>
      </c>
      <c r="F103" s="25"/>
      <c r="G103" s="26"/>
      <c r="H103" s="26"/>
      <c r="K103" s="10"/>
      <c r="L103" s="10"/>
      <c r="M103" s="10"/>
      <c r="N103" s="10"/>
    </row>
    <row r="104" spans="1:14" ht="15" x14ac:dyDescent="0.25">
      <c r="A104" s="29" t="s">
        <v>46</v>
      </c>
      <c r="B104" s="30">
        <v>0</v>
      </c>
      <c r="C104" s="30">
        <v>5</v>
      </c>
      <c r="D104" s="31">
        <f t="shared" si="6"/>
        <v>5</v>
      </c>
      <c r="E104" s="32">
        <f t="shared" si="5"/>
        <v>11.111111111111111</v>
      </c>
      <c r="F104" s="26"/>
      <c r="G104" s="26"/>
      <c r="H104" s="26"/>
      <c r="K104" s="10"/>
      <c r="L104" s="10"/>
      <c r="M104" s="10"/>
      <c r="N104" s="10"/>
    </row>
    <row r="105" spans="1:14" ht="15" x14ac:dyDescent="0.25">
      <c r="A105" s="6" t="s">
        <v>47</v>
      </c>
      <c r="B105" s="28">
        <v>0</v>
      </c>
      <c r="C105" s="28">
        <v>3</v>
      </c>
      <c r="D105" s="14">
        <f t="shared" si="6"/>
        <v>3</v>
      </c>
      <c r="E105" s="9">
        <f t="shared" si="5"/>
        <v>6.666666666666667</v>
      </c>
      <c r="F105" s="25"/>
      <c r="G105" s="26"/>
      <c r="H105" s="26"/>
      <c r="K105" s="10"/>
      <c r="L105" s="10"/>
      <c r="M105" s="10"/>
      <c r="N105" s="10"/>
    </row>
    <row r="106" spans="1:14" ht="15" x14ac:dyDescent="0.25">
      <c r="A106" s="29" t="s">
        <v>48</v>
      </c>
      <c r="B106" s="30">
        <v>0</v>
      </c>
      <c r="C106" s="30">
        <v>3</v>
      </c>
      <c r="D106" s="31">
        <f t="shared" si="6"/>
        <v>3</v>
      </c>
      <c r="E106" s="32">
        <f>(D106/D$111)*100</f>
        <v>6.666666666666667</v>
      </c>
      <c r="F106" s="26"/>
      <c r="G106" s="26"/>
      <c r="H106" s="26"/>
      <c r="K106" s="10"/>
      <c r="L106" s="10"/>
      <c r="M106" s="10"/>
      <c r="N106" s="10"/>
    </row>
    <row r="107" spans="1:14" ht="15" x14ac:dyDescent="0.25">
      <c r="A107" s="6" t="s">
        <v>49</v>
      </c>
      <c r="B107" s="28">
        <v>0</v>
      </c>
      <c r="C107" s="28">
        <v>1</v>
      </c>
      <c r="D107" s="14">
        <f>SUM(B107:C107)</f>
        <v>1</v>
      </c>
      <c r="E107" s="9">
        <f>(D107/D111)*100</f>
        <v>2.2222222222222223</v>
      </c>
      <c r="K107" s="10"/>
      <c r="L107" s="10"/>
    </row>
    <row r="108" spans="1:14" ht="15" x14ac:dyDescent="0.25">
      <c r="A108" s="29" t="s">
        <v>50</v>
      </c>
      <c r="B108" s="30">
        <v>0</v>
      </c>
      <c r="C108" s="30">
        <v>1</v>
      </c>
      <c r="D108" s="31">
        <f t="shared" si="6"/>
        <v>1</v>
      </c>
      <c r="E108" s="32">
        <f>(D108/D111)*100</f>
        <v>2.2222222222222223</v>
      </c>
      <c r="K108" s="10"/>
      <c r="L108" s="10"/>
    </row>
    <row r="109" spans="1:14" ht="15" x14ac:dyDescent="0.25">
      <c r="A109" s="6" t="s">
        <v>51</v>
      </c>
      <c r="B109" s="28">
        <v>0</v>
      </c>
      <c r="C109" s="28">
        <v>0</v>
      </c>
      <c r="D109" s="14">
        <f t="shared" si="6"/>
        <v>0</v>
      </c>
      <c r="E109" s="9">
        <f>(D109/D111)*100</f>
        <v>0</v>
      </c>
      <c r="K109" s="10"/>
      <c r="L109" s="10"/>
    </row>
    <row r="110" spans="1:14" ht="15.75" thickBot="1" x14ac:dyDescent="0.3">
      <c r="A110" s="29" t="s">
        <v>52</v>
      </c>
      <c r="B110" s="30">
        <v>0</v>
      </c>
      <c r="C110" s="30">
        <v>0</v>
      </c>
      <c r="D110" s="31">
        <f t="shared" si="6"/>
        <v>0</v>
      </c>
      <c r="E110" s="32">
        <f>(D110/D111)*100</f>
        <v>0</v>
      </c>
      <c r="K110" s="10"/>
      <c r="L110" s="10"/>
    </row>
    <row r="111" spans="1:14" ht="15.75" thickBot="1" x14ac:dyDescent="0.3">
      <c r="A111" s="3" t="s">
        <v>4</v>
      </c>
      <c r="B111" s="4">
        <f>SUM(B99:B110)</f>
        <v>0</v>
      </c>
      <c r="C111" s="4">
        <f>SUM(C99:C110)</f>
        <v>45</v>
      </c>
      <c r="D111" s="4">
        <f>SUM(D99:D110)</f>
        <v>45</v>
      </c>
      <c r="E111" s="16">
        <f>SUM(E99:E110)</f>
        <v>100.00000000000003</v>
      </c>
      <c r="K111" s="10"/>
      <c r="L111" s="10"/>
    </row>
    <row r="112" spans="1:14" ht="15" x14ac:dyDescent="0.25">
      <c r="A112" s="97" t="s">
        <v>53</v>
      </c>
      <c r="B112" s="97"/>
      <c r="C112" s="97"/>
      <c r="D112" s="97"/>
      <c r="E112" s="97"/>
      <c r="K112" s="10"/>
      <c r="L112" s="10"/>
      <c r="N112">
        <f>SUM(N102:N111)</f>
        <v>0</v>
      </c>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A120" s="33"/>
      <c r="B120" s="33"/>
      <c r="C120" s="33"/>
      <c r="D120" s="33"/>
      <c r="E120" s="33"/>
      <c r="K120" s="10"/>
      <c r="L120" s="10"/>
    </row>
    <row r="121" spans="1:12" ht="15" x14ac:dyDescent="0.25">
      <c r="A121" s="33"/>
      <c r="B121" s="33"/>
      <c r="C121" s="33"/>
      <c r="D121" s="33"/>
      <c r="E121" s="33"/>
      <c r="K121" s="10"/>
      <c r="L121" s="10"/>
    </row>
    <row r="122" spans="1:12" ht="15" x14ac:dyDescent="0.25">
      <c r="A122" s="33"/>
      <c r="B122" s="33"/>
      <c r="C122" s="33"/>
      <c r="D122" s="33"/>
      <c r="E122" s="33"/>
      <c r="K122" s="10"/>
      <c r="L122" s="10"/>
    </row>
    <row r="123" spans="1:12" ht="15" x14ac:dyDescent="0.25">
      <c r="A123" s="33"/>
      <c r="B123" s="33"/>
      <c r="C123" s="33"/>
      <c r="D123" s="33"/>
      <c r="E123" s="33"/>
      <c r="K123" s="10"/>
      <c r="L123" s="10"/>
    </row>
    <row r="124" spans="1:12" ht="15" x14ac:dyDescent="0.25">
      <c r="A124" s="33"/>
      <c r="B124" s="33"/>
      <c r="C124" s="33"/>
      <c r="D124" s="33"/>
      <c r="E124" s="33"/>
      <c r="K124" s="10"/>
      <c r="L124" s="10"/>
    </row>
    <row r="125" spans="1:12" ht="15" x14ac:dyDescent="0.25">
      <c r="A125" s="33"/>
      <c r="B125" s="33"/>
      <c r="C125" s="33"/>
      <c r="D125" s="33"/>
      <c r="E125" s="33"/>
      <c r="K125" s="10"/>
      <c r="L125" s="10"/>
    </row>
    <row r="126" spans="1:12" ht="15" x14ac:dyDescent="0.25">
      <c r="A126" s="33"/>
      <c r="B126" s="33"/>
      <c r="C126" s="33"/>
      <c r="D126" s="33"/>
      <c r="E126" s="33"/>
      <c r="K126" s="10"/>
      <c r="L126" s="10"/>
    </row>
    <row r="127" spans="1:12" ht="15" x14ac:dyDescent="0.25">
      <c r="A127" s="33"/>
      <c r="B127" s="33"/>
      <c r="C127" s="33"/>
      <c r="D127" s="33"/>
      <c r="E127" s="33"/>
      <c r="K127" s="10"/>
      <c r="L127" s="10"/>
    </row>
    <row r="128" spans="1:12" ht="15" x14ac:dyDescent="0.25">
      <c r="L128" s="10"/>
    </row>
    <row r="129" spans="1:5" ht="15.75" x14ac:dyDescent="0.25">
      <c r="A129" s="108" t="s">
        <v>54</v>
      </c>
      <c r="B129" s="108"/>
      <c r="C129" s="108"/>
      <c r="D129" s="108"/>
      <c r="E129" s="108"/>
    </row>
    <row r="130" spans="1:5" ht="16.5" thickBot="1" x14ac:dyDescent="0.3">
      <c r="A130" s="1"/>
    </row>
    <row r="131" spans="1:5" ht="15.75" thickBot="1" x14ac:dyDescent="0.3">
      <c r="A131" s="3" t="s">
        <v>55</v>
      </c>
      <c r="B131" s="4" t="s">
        <v>2</v>
      </c>
      <c r="C131" s="4" t="s">
        <v>3</v>
      </c>
      <c r="D131" s="4" t="s">
        <v>4</v>
      </c>
      <c r="E131" s="5" t="s">
        <v>5</v>
      </c>
    </row>
    <row r="132" spans="1:5" ht="15" x14ac:dyDescent="0.25">
      <c r="A132" s="34" t="s">
        <v>56</v>
      </c>
      <c r="B132" s="28">
        <v>0</v>
      </c>
      <c r="C132" s="28">
        <v>1</v>
      </c>
      <c r="D132" s="35">
        <f>SUM(B132:C132)</f>
        <v>1</v>
      </c>
      <c r="E132" s="9">
        <f t="shared" ref="E132:E137" si="7">(D132/D$138)*100</f>
        <v>2.2222222222222223</v>
      </c>
    </row>
    <row r="133" spans="1:5" ht="15" x14ac:dyDescent="0.25">
      <c r="A133" s="36" t="s">
        <v>57</v>
      </c>
      <c r="B133" s="37">
        <v>0</v>
      </c>
      <c r="C133" s="37">
        <v>7</v>
      </c>
      <c r="D133" s="38">
        <f>SUM(B133:C133)</f>
        <v>7</v>
      </c>
      <c r="E133" s="13">
        <f t="shared" si="7"/>
        <v>15.555555555555555</v>
      </c>
    </row>
    <row r="134" spans="1:5" ht="15" x14ac:dyDescent="0.25">
      <c r="A134" s="34" t="s">
        <v>58</v>
      </c>
      <c r="B134" s="28">
        <v>0</v>
      </c>
      <c r="C134" s="28">
        <v>15</v>
      </c>
      <c r="D134" s="39">
        <f t="shared" ref="D134:D137" si="8">SUM(B134:C134)</f>
        <v>15</v>
      </c>
      <c r="E134" s="9">
        <f t="shared" si="7"/>
        <v>33.333333333333329</v>
      </c>
    </row>
    <row r="135" spans="1:5" ht="15" x14ac:dyDescent="0.25">
      <c r="A135" s="36" t="s">
        <v>59</v>
      </c>
      <c r="B135" s="37">
        <v>0</v>
      </c>
      <c r="C135" s="37">
        <v>11</v>
      </c>
      <c r="D135" s="38">
        <f t="shared" si="8"/>
        <v>11</v>
      </c>
      <c r="E135" s="13">
        <f t="shared" si="7"/>
        <v>24.444444444444443</v>
      </c>
    </row>
    <row r="136" spans="1:5" ht="15" x14ac:dyDescent="0.25">
      <c r="A136" s="34" t="s">
        <v>60</v>
      </c>
      <c r="B136" s="28">
        <v>0</v>
      </c>
      <c r="C136" s="28">
        <v>11</v>
      </c>
      <c r="D136" s="39">
        <f t="shared" si="8"/>
        <v>11</v>
      </c>
      <c r="E136" s="9">
        <f t="shared" si="7"/>
        <v>24.444444444444443</v>
      </c>
    </row>
    <row r="137" spans="1:5" ht="15.75" thickBot="1" x14ac:dyDescent="0.3">
      <c r="A137" s="36" t="s">
        <v>61</v>
      </c>
      <c r="B137" s="37">
        <v>0</v>
      </c>
      <c r="C137" s="40">
        <v>0</v>
      </c>
      <c r="D137" s="38">
        <f t="shared" si="8"/>
        <v>0</v>
      </c>
      <c r="E137" s="13">
        <f t="shared" si="7"/>
        <v>0</v>
      </c>
    </row>
    <row r="138" spans="1:5" ht="15.75" thickBot="1" x14ac:dyDescent="0.3">
      <c r="A138" s="3" t="s">
        <v>4</v>
      </c>
      <c r="B138" s="41">
        <f>SUM(B132:B137)</f>
        <v>0</v>
      </c>
      <c r="C138" s="41">
        <f>SUM(C132:C137)</f>
        <v>45</v>
      </c>
      <c r="D138" s="4">
        <f>SUM(D132:D137)</f>
        <v>45</v>
      </c>
      <c r="E138" s="5">
        <f>SUM(E132:E137)</f>
        <v>99.999999999999986</v>
      </c>
    </row>
    <row r="139" spans="1:5" ht="15" x14ac:dyDescent="0.25">
      <c r="A139" s="97" t="s">
        <v>62</v>
      </c>
      <c r="B139" s="97"/>
      <c r="C139" s="97"/>
      <c r="D139" s="97"/>
      <c r="E139" s="97"/>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15" x14ac:dyDescent="0.25">
      <c r="A148" s="33"/>
      <c r="B148" s="33"/>
      <c r="C148" s="33"/>
      <c r="D148" s="33"/>
      <c r="E148" s="33"/>
    </row>
    <row r="149" spans="1:5" ht="15" x14ac:dyDescent="0.25">
      <c r="A149" s="33"/>
      <c r="B149" s="33"/>
      <c r="C149" s="33"/>
      <c r="D149" s="33"/>
      <c r="E149" s="33"/>
    </row>
    <row r="150" spans="1:5" ht="15" x14ac:dyDescent="0.25">
      <c r="A150" s="33"/>
      <c r="B150" s="33"/>
      <c r="C150" s="33"/>
      <c r="D150" s="33"/>
      <c r="E150" s="33"/>
    </row>
    <row r="151" spans="1:5" ht="15" x14ac:dyDescent="0.25">
      <c r="A151" s="33"/>
      <c r="B151" s="33"/>
      <c r="C151" s="33"/>
      <c r="D151" s="33"/>
      <c r="E151" s="33"/>
    </row>
    <row r="152" spans="1:5" ht="15" x14ac:dyDescent="0.25">
      <c r="A152" s="33"/>
      <c r="B152" s="33"/>
      <c r="C152" s="33"/>
      <c r="D152" s="33"/>
      <c r="E152" s="33"/>
    </row>
    <row r="153" spans="1:5" ht="15" x14ac:dyDescent="0.25">
      <c r="A153" s="33"/>
      <c r="B153" s="33"/>
      <c r="C153" s="33"/>
      <c r="D153" s="33"/>
      <c r="E153" s="33"/>
    </row>
    <row r="154" spans="1:5" ht="15" x14ac:dyDescent="0.25">
      <c r="A154" s="33"/>
      <c r="B154" s="33"/>
      <c r="C154" s="33"/>
      <c r="D154" s="33"/>
      <c r="E154" s="33"/>
    </row>
    <row r="155" spans="1:5" ht="15" x14ac:dyDescent="0.25">
      <c r="A155" s="33"/>
      <c r="B155" s="33"/>
      <c r="C155" s="33"/>
      <c r="D155" s="33"/>
      <c r="E155" s="33"/>
    </row>
    <row r="156" spans="1:5" ht="31.5" customHeight="1" x14ac:dyDescent="0.25">
      <c r="A156" s="94" t="s">
        <v>63</v>
      </c>
      <c r="B156" s="94"/>
      <c r="C156" s="94"/>
      <c r="D156" s="94"/>
      <c r="E156" s="94"/>
    </row>
    <row r="157" spans="1:5" ht="16.5" thickBot="1" x14ac:dyDescent="0.3">
      <c r="A157" s="2"/>
    </row>
    <row r="158" spans="1:5" ht="15.75" thickBot="1" x14ac:dyDescent="0.3">
      <c r="A158" s="3" t="s">
        <v>64</v>
      </c>
      <c r="B158" s="4" t="s">
        <v>2</v>
      </c>
      <c r="C158" s="4" t="s">
        <v>3</v>
      </c>
      <c r="D158" s="4" t="s">
        <v>4</v>
      </c>
      <c r="E158" s="5" t="s">
        <v>5</v>
      </c>
    </row>
    <row r="159" spans="1:5" ht="15" x14ac:dyDescent="0.25">
      <c r="A159" s="42" t="s">
        <v>65</v>
      </c>
      <c r="B159" s="28">
        <v>0</v>
      </c>
      <c r="C159" s="28">
        <v>19</v>
      </c>
      <c r="D159" s="43">
        <f>SUM(B159:C159)</f>
        <v>19</v>
      </c>
      <c r="E159" s="9">
        <f>(D159/D$167)*100</f>
        <v>42.222222222222221</v>
      </c>
    </row>
    <row r="160" spans="1:5" ht="15" x14ac:dyDescent="0.25">
      <c r="A160" s="44" t="s">
        <v>66</v>
      </c>
      <c r="B160" s="37">
        <v>0</v>
      </c>
      <c r="C160" s="37">
        <v>26</v>
      </c>
      <c r="D160" s="45">
        <f>SUM(B160:C160)</f>
        <v>26</v>
      </c>
      <c r="E160" s="13">
        <f t="shared" ref="E160:E166" si="9">(D160/D$167)*100</f>
        <v>57.777777777777771</v>
      </c>
    </row>
    <row r="161" spans="1:5" ht="15" x14ac:dyDescent="0.25">
      <c r="A161" s="42" t="s">
        <v>67</v>
      </c>
      <c r="B161" s="28">
        <v>0</v>
      </c>
      <c r="C161" s="28">
        <v>0</v>
      </c>
      <c r="D161" s="46">
        <f t="shared" ref="D161:D166" si="10">SUM(B161:C161)</f>
        <v>0</v>
      </c>
      <c r="E161" s="9">
        <f t="shared" si="9"/>
        <v>0</v>
      </c>
    </row>
    <row r="162" spans="1:5" ht="15" x14ac:dyDescent="0.25">
      <c r="A162" s="44" t="s">
        <v>68</v>
      </c>
      <c r="B162" s="37">
        <v>0</v>
      </c>
      <c r="C162" s="37">
        <v>0</v>
      </c>
      <c r="D162" s="45">
        <f t="shared" si="10"/>
        <v>0</v>
      </c>
      <c r="E162" s="13">
        <f t="shared" si="9"/>
        <v>0</v>
      </c>
    </row>
    <row r="163" spans="1:5" ht="15" x14ac:dyDescent="0.25">
      <c r="A163" s="42" t="s">
        <v>69</v>
      </c>
      <c r="B163" s="28">
        <v>0</v>
      </c>
      <c r="C163" s="28">
        <v>0</v>
      </c>
      <c r="D163" s="46">
        <f t="shared" si="10"/>
        <v>0</v>
      </c>
      <c r="E163" s="9">
        <f t="shared" si="9"/>
        <v>0</v>
      </c>
    </row>
    <row r="164" spans="1:5" ht="15" x14ac:dyDescent="0.25">
      <c r="A164" s="44" t="s">
        <v>70</v>
      </c>
      <c r="B164" s="37">
        <v>0</v>
      </c>
      <c r="C164" s="37">
        <v>0</v>
      </c>
      <c r="D164" s="45">
        <f t="shared" si="10"/>
        <v>0</v>
      </c>
      <c r="E164" s="13">
        <f t="shared" si="9"/>
        <v>0</v>
      </c>
    </row>
    <row r="165" spans="1:5" ht="15" x14ac:dyDescent="0.25">
      <c r="A165" s="42" t="s">
        <v>71</v>
      </c>
      <c r="B165" s="28">
        <v>0</v>
      </c>
      <c r="C165" s="28">
        <v>0</v>
      </c>
      <c r="D165" s="46">
        <f t="shared" si="10"/>
        <v>0</v>
      </c>
      <c r="E165" s="9">
        <f t="shared" si="9"/>
        <v>0</v>
      </c>
    </row>
    <row r="166" spans="1:5" ht="15.75" thickBot="1" x14ac:dyDescent="0.3">
      <c r="A166" s="11" t="s">
        <v>52</v>
      </c>
      <c r="B166" s="37">
        <v>0</v>
      </c>
      <c r="C166" s="37">
        <v>0</v>
      </c>
      <c r="D166" s="45">
        <f t="shared" si="10"/>
        <v>0</v>
      </c>
      <c r="E166" s="13">
        <f t="shared" si="9"/>
        <v>0</v>
      </c>
    </row>
    <row r="167" spans="1:5" ht="15.75" thickBot="1" x14ac:dyDescent="0.3">
      <c r="A167" s="3" t="s">
        <v>4</v>
      </c>
      <c r="B167" s="4">
        <f>SUM(B159:B166)</f>
        <v>0</v>
      </c>
      <c r="C167" s="4">
        <f>SUM(C159:C166)</f>
        <v>45</v>
      </c>
      <c r="D167" s="4">
        <f>SUM(D159:D166)</f>
        <v>45</v>
      </c>
      <c r="E167" s="5">
        <f>SUM(E159:E166)</f>
        <v>100</v>
      </c>
    </row>
    <row r="168" spans="1:5" ht="15" x14ac:dyDescent="0.25">
      <c r="A168" s="97" t="s">
        <v>72</v>
      </c>
      <c r="B168" s="97"/>
      <c r="C168" s="97"/>
      <c r="D168" s="97"/>
      <c r="E168" s="97"/>
    </row>
    <row r="169" spans="1:5" ht="15" x14ac:dyDescent="0.25">
      <c r="A169" s="33"/>
      <c r="B169" s="33"/>
      <c r="C169" s="33"/>
      <c r="D169" s="33"/>
      <c r="E169" s="33"/>
    </row>
    <row r="170" spans="1:5" ht="15" x14ac:dyDescent="0.25">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6.5" customHeight="1" x14ac:dyDescent="0.25">
      <c r="A173" s="33"/>
      <c r="B173" s="33"/>
      <c r="C173" s="33"/>
      <c r="D173" s="33"/>
      <c r="E173" s="33"/>
    </row>
    <row r="174" spans="1:5" ht="16.5" customHeight="1" x14ac:dyDescent="0.25">
      <c r="A174" s="33"/>
      <c r="B174" s="33"/>
      <c r="C174" s="33"/>
      <c r="D174" s="33"/>
      <c r="E174" s="33"/>
    </row>
    <row r="175" spans="1:5" ht="16.5" customHeight="1" x14ac:dyDescent="0.25">
      <c r="A175" s="33"/>
      <c r="B175" s="33"/>
      <c r="C175" s="33"/>
      <c r="D175" s="33"/>
      <c r="E175" s="33"/>
    </row>
    <row r="176" spans="1:5" ht="16.5" customHeight="1" x14ac:dyDescent="0.25">
      <c r="A176" s="33"/>
      <c r="B176" s="33"/>
      <c r="C176" s="33"/>
      <c r="D176" s="33"/>
      <c r="E176" s="33"/>
    </row>
    <row r="177" spans="1:5" ht="16.5" customHeight="1" x14ac:dyDescent="0.25">
      <c r="A177" s="33"/>
      <c r="B177" s="33"/>
      <c r="C177" s="33"/>
      <c r="D177" s="33"/>
      <c r="E177" s="33"/>
    </row>
    <row r="178" spans="1:5" ht="16.5" customHeight="1" x14ac:dyDescent="0.25">
      <c r="A178" s="33"/>
      <c r="B178" s="33"/>
      <c r="C178" s="33"/>
      <c r="D178" s="33"/>
      <c r="E178" s="33"/>
    </row>
    <row r="179" spans="1:5" ht="15" x14ac:dyDescent="0.25">
      <c r="A179" s="33"/>
      <c r="B179" s="33"/>
      <c r="C179" s="33"/>
      <c r="D179" s="33"/>
      <c r="E179" s="33"/>
    </row>
    <row r="180" spans="1:5" ht="15" x14ac:dyDescent="0.25">
      <c r="A180" s="33"/>
      <c r="B180" s="33"/>
      <c r="C180" s="33"/>
      <c r="D180" s="33"/>
      <c r="E180" s="33"/>
    </row>
    <row r="181" spans="1:5" ht="15" x14ac:dyDescent="0.25">
      <c r="A181" s="33"/>
      <c r="B181" s="33"/>
      <c r="C181" s="33"/>
      <c r="D181" s="33"/>
      <c r="E181" s="33"/>
    </row>
    <row r="182" spans="1:5" ht="15" x14ac:dyDescent="0.25">
      <c r="A182" s="33"/>
      <c r="B182" s="33"/>
      <c r="C182" s="33"/>
      <c r="D182" s="33"/>
      <c r="E182" s="33"/>
    </row>
    <row r="183" spans="1:5" ht="15.75" x14ac:dyDescent="0.25">
      <c r="A183" s="1" t="s">
        <v>73</v>
      </c>
      <c r="B183" s="33"/>
      <c r="C183" s="33"/>
      <c r="D183" s="33"/>
      <c r="E183" s="33"/>
    </row>
    <row r="184" spans="1:5" ht="15.75" thickBot="1" x14ac:dyDescent="0.3"/>
    <row r="185" spans="1:5" ht="15.75" thickBot="1" x14ac:dyDescent="0.3">
      <c r="A185" s="3" t="s">
        <v>74</v>
      </c>
      <c r="B185" s="4" t="s">
        <v>2</v>
      </c>
      <c r="C185" s="4" t="s">
        <v>3</v>
      </c>
      <c r="D185" s="4" t="s">
        <v>4</v>
      </c>
      <c r="E185" s="5" t="s">
        <v>5</v>
      </c>
    </row>
    <row r="186" spans="1:5" ht="15" x14ac:dyDescent="0.25">
      <c r="A186" s="47">
        <v>0</v>
      </c>
      <c r="B186" s="28">
        <v>0</v>
      </c>
      <c r="C186" s="28">
        <v>6</v>
      </c>
      <c r="D186" s="8">
        <f>SUM(B186:C186)</f>
        <v>6</v>
      </c>
      <c r="E186" s="9">
        <f>(D186/D$198)*100</f>
        <v>13.333333333333334</v>
      </c>
    </row>
    <row r="187" spans="1:5" ht="15" x14ac:dyDescent="0.25">
      <c r="A187" s="48">
        <v>1</v>
      </c>
      <c r="B187" s="37">
        <v>0</v>
      </c>
      <c r="C187" s="37">
        <v>15</v>
      </c>
      <c r="D187" s="12">
        <f>SUM(B187:C187)</f>
        <v>15</v>
      </c>
      <c r="E187" s="13">
        <f t="shared" ref="E187:E197" si="11">(D187/D$198)*100</f>
        <v>33.333333333333329</v>
      </c>
    </row>
    <row r="188" spans="1:5" ht="15" x14ac:dyDescent="0.25">
      <c r="A188" s="47">
        <v>2</v>
      </c>
      <c r="B188" s="28">
        <v>0</v>
      </c>
      <c r="C188" s="28">
        <v>9</v>
      </c>
      <c r="D188" s="14">
        <f t="shared" ref="D188:D197" si="12">SUM(B188:C188)</f>
        <v>9</v>
      </c>
      <c r="E188" s="9">
        <f>(D188/D$198)*100</f>
        <v>20</v>
      </c>
    </row>
    <row r="189" spans="1:5" ht="15" x14ac:dyDescent="0.25">
      <c r="A189" s="48">
        <v>3</v>
      </c>
      <c r="B189" s="37">
        <v>0</v>
      </c>
      <c r="C189" s="37">
        <v>11</v>
      </c>
      <c r="D189" s="12">
        <f t="shared" si="12"/>
        <v>11</v>
      </c>
      <c r="E189" s="13">
        <f t="shared" si="11"/>
        <v>24.444444444444443</v>
      </c>
    </row>
    <row r="190" spans="1:5" ht="15" x14ac:dyDescent="0.25">
      <c r="A190" s="47">
        <v>4</v>
      </c>
      <c r="B190" s="28">
        <v>0</v>
      </c>
      <c r="C190" s="28">
        <v>1</v>
      </c>
      <c r="D190" s="14">
        <f t="shared" si="12"/>
        <v>1</v>
      </c>
      <c r="E190" s="9">
        <f t="shared" si="11"/>
        <v>2.2222222222222223</v>
      </c>
    </row>
    <row r="191" spans="1:5" ht="15" x14ac:dyDescent="0.25">
      <c r="A191" s="48">
        <v>5</v>
      </c>
      <c r="B191" s="37">
        <v>0</v>
      </c>
      <c r="C191" s="37">
        <v>2</v>
      </c>
      <c r="D191" s="12">
        <f t="shared" si="12"/>
        <v>2</v>
      </c>
      <c r="E191" s="13">
        <f t="shared" si="11"/>
        <v>4.4444444444444446</v>
      </c>
    </row>
    <row r="192" spans="1:5" ht="15" x14ac:dyDescent="0.25">
      <c r="A192" s="47">
        <v>6</v>
      </c>
      <c r="B192" s="28">
        <v>0</v>
      </c>
      <c r="C192" s="28">
        <v>1</v>
      </c>
      <c r="D192" s="14">
        <f t="shared" si="12"/>
        <v>1</v>
      </c>
      <c r="E192" s="9">
        <f t="shared" si="11"/>
        <v>2.2222222222222223</v>
      </c>
    </row>
    <row r="193" spans="1:5" ht="15" x14ac:dyDescent="0.25">
      <c r="A193" s="48">
        <v>7</v>
      </c>
      <c r="B193" s="37">
        <v>0</v>
      </c>
      <c r="C193" s="37">
        <v>0</v>
      </c>
      <c r="D193" s="12">
        <f t="shared" si="12"/>
        <v>0</v>
      </c>
      <c r="E193" s="13">
        <f t="shared" si="11"/>
        <v>0</v>
      </c>
    </row>
    <row r="194" spans="1:5" ht="15" x14ac:dyDescent="0.25">
      <c r="A194" s="47">
        <v>8</v>
      </c>
      <c r="B194" s="28">
        <v>0</v>
      </c>
      <c r="C194" s="28">
        <v>0</v>
      </c>
      <c r="D194" s="14">
        <f t="shared" si="12"/>
        <v>0</v>
      </c>
      <c r="E194" s="9">
        <f t="shared" si="11"/>
        <v>0</v>
      </c>
    </row>
    <row r="195" spans="1:5" ht="15" x14ac:dyDescent="0.25">
      <c r="A195" s="48">
        <v>9</v>
      </c>
      <c r="B195" s="37">
        <v>0</v>
      </c>
      <c r="C195" s="37">
        <v>0</v>
      </c>
      <c r="D195" s="12">
        <f t="shared" si="12"/>
        <v>0</v>
      </c>
      <c r="E195" s="13">
        <f t="shared" si="11"/>
        <v>0</v>
      </c>
    </row>
    <row r="196" spans="1:5" ht="15" x14ac:dyDescent="0.25">
      <c r="A196" s="47" t="s">
        <v>75</v>
      </c>
      <c r="B196" s="28">
        <v>0</v>
      </c>
      <c r="C196" s="28">
        <v>0</v>
      </c>
      <c r="D196" s="14">
        <f t="shared" si="12"/>
        <v>0</v>
      </c>
      <c r="E196" s="9">
        <f t="shared" si="11"/>
        <v>0</v>
      </c>
    </row>
    <row r="197" spans="1:5" ht="15.75" thickBot="1" x14ac:dyDescent="0.3">
      <c r="A197" s="48" t="s">
        <v>52</v>
      </c>
      <c r="B197" s="37">
        <v>0</v>
      </c>
      <c r="C197" s="37">
        <v>0</v>
      </c>
      <c r="D197" s="12">
        <f t="shared" si="12"/>
        <v>0</v>
      </c>
      <c r="E197" s="13">
        <f t="shared" si="11"/>
        <v>0</v>
      </c>
    </row>
    <row r="198" spans="1:5" ht="15.75" thickBot="1" x14ac:dyDescent="0.3">
      <c r="A198" s="3" t="s">
        <v>4</v>
      </c>
      <c r="B198" s="4">
        <f>SUM(B186:B197)</f>
        <v>0</v>
      </c>
      <c r="C198" s="4">
        <f>SUM(C186:C197)</f>
        <v>45</v>
      </c>
      <c r="D198" s="4">
        <f>SUM(D186:D197)</f>
        <v>45</v>
      </c>
      <c r="E198" s="5">
        <f>SUM(E186:E197)</f>
        <v>100</v>
      </c>
    </row>
    <row r="199" spans="1:5" ht="15" x14ac:dyDescent="0.25">
      <c r="A199" s="97" t="s">
        <v>76</v>
      </c>
      <c r="B199" s="97"/>
      <c r="C199" s="97"/>
      <c r="D199" s="97"/>
      <c r="E199" s="97"/>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 x14ac:dyDescent="0.25">
      <c r="A206" s="33"/>
      <c r="B206" s="33"/>
      <c r="C206" s="33"/>
      <c r="D206" s="33"/>
      <c r="E206" s="33"/>
    </row>
    <row r="207" spans="1:5" ht="15" x14ac:dyDescent="0.25">
      <c r="A207" s="33"/>
      <c r="B207" s="33"/>
      <c r="C207" s="33"/>
      <c r="D207" s="33"/>
      <c r="E207" s="33"/>
    </row>
    <row r="208" spans="1:5" ht="15" x14ac:dyDescent="0.25">
      <c r="A208" s="33"/>
      <c r="B208" s="33"/>
      <c r="C208" s="33"/>
      <c r="D208" s="33"/>
      <c r="E208" s="33"/>
    </row>
    <row r="209" spans="1:5" ht="15" x14ac:dyDescent="0.25">
      <c r="A209" s="33"/>
      <c r="B209" s="33"/>
      <c r="C209" s="33"/>
      <c r="D209" s="33"/>
      <c r="E209" s="33"/>
    </row>
    <row r="210" spans="1:5" ht="15" x14ac:dyDescent="0.25">
      <c r="A210" s="33"/>
      <c r="B210" s="33"/>
      <c r="C210" s="33"/>
      <c r="D210" s="33"/>
      <c r="E210" s="33"/>
    </row>
    <row r="211" spans="1:5" ht="15" x14ac:dyDescent="0.25">
      <c r="A211" s="33"/>
      <c r="B211" s="33"/>
      <c r="C211" s="33"/>
      <c r="D211" s="33"/>
      <c r="E211" s="33"/>
    </row>
    <row r="212" spans="1:5" ht="15" x14ac:dyDescent="0.25">
      <c r="A212" s="33"/>
      <c r="B212" s="33"/>
      <c r="C212" s="33"/>
      <c r="D212" s="33"/>
      <c r="E212" s="33"/>
    </row>
    <row r="213" spans="1:5" ht="15" x14ac:dyDescent="0.25">
      <c r="A213" s="33"/>
      <c r="B213" s="33"/>
      <c r="C213" s="33"/>
      <c r="D213" s="33"/>
      <c r="E213" s="33"/>
    </row>
    <row r="214" spans="1:5" ht="15.75" x14ac:dyDescent="0.25">
      <c r="A214" s="1"/>
    </row>
    <row r="215" spans="1:5" ht="15.75" x14ac:dyDescent="0.25">
      <c r="A215" s="99" t="s">
        <v>77</v>
      </c>
      <c r="B215" s="99"/>
      <c r="C215" s="99"/>
      <c r="D215" s="99"/>
      <c r="E215" s="99"/>
    </row>
    <row r="216" spans="1:5" ht="16.5" thickBot="1" x14ac:dyDescent="0.3">
      <c r="A216" s="49"/>
      <c r="B216" s="49"/>
      <c r="C216" s="49"/>
      <c r="D216" s="49"/>
      <c r="E216" s="49"/>
    </row>
    <row r="217" spans="1:5" ht="15.75" thickBot="1" x14ac:dyDescent="0.3">
      <c r="A217" s="3" t="s">
        <v>78</v>
      </c>
      <c r="B217" s="4" t="s">
        <v>2</v>
      </c>
      <c r="C217" s="4" t="s">
        <v>3</v>
      </c>
      <c r="D217" s="4" t="s">
        <v>4</v>
      </c>
      <c r="E217" s="5" t="s">
        <v>5</v>
      </c>
    </row>
    <row r="218" spans="1:5" ht="15" x14ac:dyDescent="0.25">
      <c r="A218" s="6" t="s">
        <v>79</v>
      </c>
      <c r="B218" s="28">
        <v>0</v>
      </c>
      <c r="C218" s="28">
        <v>15</v>
      </c>
      <c r="D218" s="8">
        <f>SUM(B218:C218)</f>
        <v>15</v>
      </c>
      <c r="E218" s="9">
        <f t="shared" ref="E218:E225" si="13">(D218/D$226)*100</f>
        <v>33.333333333333329</v>
      </c>
    </row>
    <row r="219" spans="1:5" ht="15" x14ac:dyDescent="0.25">
      <c r="A219" s="50" t="s">
        <v>80</v>
      </c>
      <c r="B219" s="37">
        <v>0</v>
      </c>
      <c r="C219" s="37">
        <v>2</v>
      </c>
      <c r="D219" s="12">
        <f>SUM(B219:C219)</f>
        <v>2</v>
      </c>
      <c r="E219" s="13">
        <f t="shared" si="13"/>
        <v>4.4444444444444446</v>
      </c>
    </row>
    <row r="220" spans="1:5" ht="15" x14ac:dyDescent="0.25">
      <c r="A220" s="6" t="s">
        <v>81</v>
      </c>
      <c r="B220" s="28">
        <v>0</v>
      </c>
      <c r="C220" s="28">
        <v>1</v>
      </c>
      <c r="D220" s="14">
        <f t="shared" ref="D220:D225" si="14">SUM(B220:C220)</f>
        <v>1</v>
      </c>
      <c r="E220" s="9">
        <f t="shared" si="13"/>
        <v>2.2222222222222223</v>
      </c>
    </row>
    <row r="221" spans="1:5" ht="15" x14ac:dyDescent="0.25">
      <c r="A221" s="50" t="s">
        <v>82</v>
      </c>
      <c r="B221" s="37">
        <v>0</v>
      </c>
      <c r="C221" s="37">
        <v>27</v>
      </c>
      <c r="D221" s="12">
        <f t="shared" si="14"/>
        <v>27</v>
      </c>
      <c r="E221" s="13">
        <f t="shared" si="13"/>
        <v>60</v>
      </c>
    </row>
    <row r="222" spans="1:5" ht="15" x14ac:dyDescent="0.25">
      <c r="A222" s="6" t="s">
        <v>83</v>
      </c>
      <c r="B222" s="28">
        <v>0</v>
      </c>
      <c r="C222" s="28">
        <v>0</v>
      </c>
      <c r="D222" s="14">
        <f t="shared" si="14"/>
        <v>0</v>
      </c>
      <c r="E222" s="9">
        <f t="shared" si="13"/>
        <v>0</v>
      </c>
    </row>
    <row r="223" spans="1:5" ht="15" x14ac:dyDescent="0.25">
      <c r="A223" s="11" t="s">
        <v>37</v>
      </c>
      <c r="B223" s="37">
        <v>0</v>
      </c>
      <c r="C223" s="37">
        <v>0</v>
      </c>
      <c r="D223" s="12">
        <f t="shared" si="14"/>
        <v>0</v>
      </c>
      <c r="E223" s="13">
        <f t="shared" si="13"/>
        <v>0</v>
      </c>
    </row>
    <row r="224" spans="1:5" ht="15" x14ac:dyDescent="0.25">
      <c r="A224" s="6" t="s">
        <v>84</v>
      </c>
      <c r="B224" s="28">
        <v>0</v>
      </c>
      <c r="C224" s="28">
        <v>0</v>
      </c>
      <c r="D224" s="14">
        <f t="shared" si="14"/>
        <v>0</v>
      </c>
      <c r="E224" s="9">
        <f t="shared" si="13"/>
        <v>0</v>
      </c>
    </row>
    <row r="225" spans="1:5" ht="15.75" thickBot="1" x14ac:dyDescent="0.3">
      <c r="A225" s="48" t="s">
        <v>52</v>
      </c>
      <c r="B225" s="37">
        <v>0</v>
      </c>
      <c r="C225" s="37">
        <v>0</v>
      </c>
      <c r="D225" s="12">
        <f t="shared" si="14"/>
        <v>0</v>
      </c>
      <c r="E225" s="13">
        <f t="shared" si="13"/>
        <v>0</v>
      </c>
    </row>
    <row r="226" spans="1:5" ht="15.75" thickBot="1" x14ac:dyDescent="0.3">
      <c r="A226" s="3" t="s">
        <v>4</v>
      </c>
      <c r="B226" s="4">
        <f>SUM(B218:B225)</f>
        <v>0</v>
      </c>
      <c r="C226" s="4">
        <f>SUM(C218:C225)</f>
        <v>45</v>
      </c>
      <c r="D226" s="4">
        <f>SUM(D218:D225)</f>
        <v>45</v>
      </c>
      <c r="E226" s="5">
        <f>SUM(E218:E225)</f>
        <v>100</v>
      </c>
    </row>
    <row r="227" spans="1:5" ht="15" x14ac:dyDescent="0.25">
      <c r="A227" s="97" t="s">
        <v>85</v>
      </c>
      <c r="B227" s="97"/>
      <c r="C227" s="97"/>
      <c r="D227" s="97"/>
      <c r="E227" s="97"/>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c r="A234" s="33"/>
      <c r="B234" s="33"/>
      <c r="C234" s="33"/>
      <c r="D234" s="33"/>
      <c r="E234" s="33"/>
    </row>
    <row r="235" spans="1:5" ht="15" x14ac:dyDescent="0.25">
      <c r="A235" s="33"/>
      <c r="B235" s="33"/>
      <c r="C235" s="33"/>
      <c r="D235" s="33"/>
      <c r="E235" s="33"/>
    </row>
    <row r="236" spans="1:5" ht="15" x14ac:dyDescent="0.25">
      <c r="A236" s="33"/>
      <c r="B236" s="33"/>
      <c r="C236" s="33"/>
      <c r="D236" s="33"/>
      <c r="E236" s="33"/>
    </row>
    <row r="237" spans="1:5" ht="15" x14ac:dyDescent="0.25">
      <c r="A237" s="33"/>
      <c r="B237" s="33"/>
      <c r="C237" s="33"/>
      <c r="D237" s="33"/>
      <c r="E237" s="33"/>
    </row>
    <row r="238" spans="1:5" ht="15" x14ac:dyDescent="0.25">
      <c r="A238" s="33"/>
      <c r="B238" s="33"/>
      <c r="C238" s="33"/>
      <c r="D238" s="33"/>
      <c r="E238" s="33"/>
    </row>
    <row r="239" spans="1:5" ht="15" x14ac:dyDescent="0.25">
      <c r="A239" s="33"/>
      <c r="B239" s="33"/>
      <c r="C239" s="33"/>
      <c r="D239" s="33"/>
      <c r="E239" s="33"/>
    </row>
    <row r="240" spans="1:5" ht="15" x14ac:dyDescent="0.25">
      <c r="A240" s="33"/>
      <c r="B240" s="33"/>
      <c r="C240" s="33"/>
      <c r="D240" s="33"/>
      <c r="E240" s="33"/>
    </row>
    <row r="241" spans="1:5" ht="15" x14ac:dyDescent="0.25">
      <c r="A241" s="33"/>
      <c r="B241" s="33"/>
      <c r="C241" s="33"/>
      <c r="D241" s="33"/>
      <c r="E241" s="33"/>
    </row>
    <row r="242" spans="1:5" ht="15" x14ac:dyDescent="0.25"/>
    <row r="243" spans="1:5" ht="34.5" customHeight="1" x14ac:dyDescent="0.25">
      <c r="A243" s="100" t="s">
        <v>86</v>
      </c>
      <c r="B243" s="100"/>
      <c r="C243" s="100"/>
      <c r="D243" s="100"/>
      <c r="E243" s="100"/>
    </row>
    <row r="244" spans="1:5" ht="15.75" thickBot="1" x14ac:dyDescent="0.3"/>
    <row r="245" spans="1:5" ht="15.75" thickBot="1" x14ac:dyDescent="0.3">
      <c r="A245" s="3" t="s">
        <v>87</v>
      </c>
      <c r="B245" s="4" t="s">
        <v>2</v>
      </c>
      <c r="C245" s="4" t="s">
        <v>3</v>
      </c>
      <c r="D245" s="4" t="s">
        <v>4</v>
      </c>
      <c r="E245" s="5" t="s">
        <v>5</v>
      </c>
    </row>
    <row r="246" spans="1:5" ht="15" x14ac:dyDescent="0.25">
      <c r="A246" s="51" t="s">
        <v>88</v>
      </c>
      <c r="B246" s="28">
        <v>0</v>
      </c>
      <c r="C246" s="28">
        <v>23</v>
      </c>
      <c r="D246" s="8">
        <f>SUM(B246:C246)</f>
        <v>23</v>
      </c>
      <c r="E246" s="9">
        <f>(D246/D$257)*100</f>
        <v>51.111111111111107</v>
      </c>
    </row>
    <row r="247" spans="1:5" ht="15" x14ac:dyDescent="0.25">
      <c r="A247" s="52" t="s">
        <v>89</v>
      </c>
      <c r="B247" s="37">
        <v>0</v>
      </c>
      <c r="C247" s="37">
        <v>0</v>
      </c>
      <c r="D247" s="12">
        <f>SUM(B247:C247)</f>
        <v>0</v>
      </c>
      <c r="E247" s="13">
        <f t="shared" ref="E247:E252" si="15">(D247/D$257)*100</f>
        <v>0</v>
      </c>
    </row>
    <row r="248" spans="1:5" ht="15" x14ac:dyDescent="0.25">
      <c r="A248" s="51" t="s">
        <v>90</v>
      </c>
      <c r="B248" s="28">
        <v>0</v>
      </c>
      <c r="C248" s="28">
        <v>0</v>
      </c>
      <c r="D248" s="14">
        <f t="shared" ref="D248:D256" si="16">SUM(B248:C248)</f>
        <v>0</v>
      </c>
      <c r="E248" s="9">
        <f t="shared" si="15"/>
        <v>0</v>
      </c>
    </row>
    <row r="249" spans="1:5" ht="15" x14ac:dyDescent="0.25">
      <c r="A249" s="52" t="s">
        <v>91</v>
      </c>
      <c r="B249" s="37">
        <v>0</v>
      </c>
      <c r="C249" s="37">
        <v>0</v>
      </c>
      <c r="D249" s="12">
        <f t="shared" si="16"/>
        <v>0</v>
      </c>
      <c r="E249" s="13">
        <f t="shared" si="15"/>
        <v>0</v>
      </c>
    </row>
    <row r="250" spans="1:5" ht="15" x14ac:dyDescent="0.25">
      <c r="A250" s="51" t="s">
        <v>92</v>
      </c>
      <c r="B250" s="28">
        <v>0</v>
      </c>
      <c r="C250" s="28">
        <v>11</v>
      </c>
      <c r="D250" s="14">
        <f t="shared" si="16"/>
        <v>11</v>
      </c>
      <c r="E250" s="9">
        <f t="shared" si="15"/>
        <v>24.444444444444443</v>
      </c>
    </row>
    <row r="251" spans="1:5" ht="15" x14ac:dyDescent="0.25">
      <c r="A251" s="52" t="s">
        <v>93</v>
      </c>
      <c r="B251" s="37">
        <v>0</v>
      </c>
      <c r="C251" s="37">
        <v>0</v>
      </c>
      <c r="D251" s="12">
        <f t="shared" si="16"/>
        <v>0</v>
      </c>
      <c r="E251" s="13">
        <f t="shared" si="15"/>
        <v>0</v>
      </c>
    </row>
    <row r="252" spans="1:5" ht="15" x14ac:dyDescent="0.25">
      <c r="A252" s="51" t="s">
        <v>94</v>
      </c>
      <c r="B252" s="28">
        <v>0</v>
      </c>
      <c r="C252" s="28">
        <v>1</v>
      </c>
      <c r="D252" s="14">
        <f t="shared" si="16"/>
        <v>1</v>
      </c>
      <c r="E252" s="9">
        <f t="shared" si="15"/>
        <v>2.2222222222222223</v>
      </c>
    </row>
    <row r="253" spans="1:5" ht="15" x14ac:dyDescent="0.25">
      <c r="A253" s="52" t="s">
        <v>95</v>
      </c>
      <c r="B253" s="37">
        <v>0</v>
      </c>
      <c r="C253" s="37">
        <v>8</v>
      </c>
      <c r="D253" s="12">
        <f t="shared" si="16"/>
        <v>8</v>
      </c>
      <c r="E253" s="13">
        <f>(D253/D$257)*100</f>
        <v>17.777777777777779</v>
      </c>
    </row>
    <row r="254" spans="1:5" ht="15" x14ac:dyDescent="0.25">
      <c r="A254" s="51" t="s">
        <v>96</v>
      </c>
      <c r="B254" s="28">
        <v>0</v>
      </c>
      <c r="C254" s="28">
        <v>1</v>
      </c>
      <c r="D254" s="14">
        <f t="shared" si="16"/>
        <v>1</v>
      </c>
      <c r="E254" s="9">
        <f>(D254/D$257)*100</f>
        <v>2.2222222222222223</v>
      </c>
    </row>
    <row r="255" spans="1:5" ht="15" x14ac:dyDescent="0.25">
      <c r="A255" s="52" t="s">
        <v>97</v>
      </c>
      <c r="B255" s="37">
        <v>0</v>
      </c>
      <c r="C255" s="37">
        <v>1</v>
      </c>
      <c r="D255" s="12">
        <f t="shared" si="16"/>
        <v>1</v>
      </c>
      <c r="E255" s="13">
        <f>(D255/D$257)*100</f>
        <v>2.2222222222222223</v>
      </c>
    </row>
    <row r="256" spans="1:5" ht="15.75" thickBot="1" x14ac:dyDescent="0.3">
      <c r="A256" s="51" t="s">
        <v>37</v>
      </c>
      <c r="B256" s="28">
        <v>0</v>
      </c>
      <c r="C256" s="28">
        <v>0</v>
      </c>
      <c r="D256" s="14">
        <f t="shared" si="16"/>
        <v>0</v>
      </c>
      <c r="E256" s="9">
        <f>(D256/D$257)*100</f>
        <v>0</v>
      </c>
    </row>
    <row r="257" spans="1:5" ht="15.75" thickBot="1" x14ac:dyDescent="0.3">
      <c r="A257" s="3" t="s">
        <v>4</v>
      </c>
      <c r="B257" s="4">
        <f>SUM(B246:B256)</f>
        <v>0</v>
      </c>
      <c r="C257" s="4">
        <f>SUM(C246:C256)</f>
        <v>45</v>
      </c>
      <c r="D257" s="4">
        <f>SUM(D246:D256)</f>
        <v>45</v>
      </c>
      <c r="E257" s="16">
        <f>SUM(E246:E256)</f>
        <v>100</v>
      </c>
    </row>
    <row r="258" spans="1:5" ht="15" x14ac:dyDescent="0.25">
      <c r="A258" s="97" t="s">
        <v>98</v>
      </c>
      <c r="B258" s="97"/>
      <c r="C258" s="97"/>
      <c r="D258" s="97"/>
      <c r="E258" s="97"/>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c r="A265" s="33"/>
      <c r="B265" s="33"/>
      <c r="C265" s="33"/>
      <c r="D265" s="33"/>
      <c r="E265" s="33"/>
    </row>
    <row r="266" spans="1:5" ht="15" x14ac:dyDescent="0.25">
      <c r="A266" s="33"/>
      <c r="B266" s="33"/>
      <c r="C266" s="33"/>
      <c r="D266" s="33"/>
      <c r="E266" s="33"/>
    </row>
    <row r="267" spans="1:5" ht="15" x14ac:dyDescent="0.25">
      <c r="A267" s="33"/>
      <c r="B267" s="33"/>
      <c r="C267" s="33"/>
      <c r="D267" s="33"/>
      <c r="E267" s="33"/>
    </row>
    <row r="268" spans="1:5" ht="15" x14ac:dyDescent="0.25">
      <c r="A268" s="33"/>
      <c r="B268" s="33"/>
      <c r="C268" s="33"/>
      <c r="D268" s="33"/>
      <c r="E268" s="33"/>
    </row>
    <row r="269" spans="1:5" ht="15" x14ac:dyDescent="0.25">
      <c r="A269" s="33"/>
      <c r="B269" s="33"/>
      <c r="C269" s="33"/>
      <c r="D269" s="33"/>
      <c r="E269" s="33"/>
    </row>
    <row r="270" spans="1:5" ht="15" x14ac:dyDescent="0.25">
      <c r="A270" s="33"/>
      <c r="B270" s="33"/>
      <c r="C270" s="33"/>
      <c r="D270" s="33"/>
      <c r="E270" s="33"/>
    </row>
    <row r="271" spans="1:5" ht="15" x14ac:dyDescent="0.25">
      <c r="A271" s="33"/>
      <c r="B271" s="33"/>
      <c r="C271" s="33"/>
      <c r="D271" s="33"/>
      <c r="E271" s="33"/>
    </row>
    <row r="272" spans="1:5" ht="15" x14ac:dyDescent="0.25">
      <c r="A272" s="33"/>
      <c r="B272" s="33"/>
      <c r="C272" s="33"/>
      <c r="D272" s="33"/>
      <c r="E272" s="33"/>
    </row>
    <row r="273" spans="1:5" ht="15" x14ac:dyDescent="0.25"/>
    <row r="274" spans="1:5" ht="21" customHeight="1" x14ac:dyDescent="0.25">
      <c r="A274" s="101" t="s">
        <v>99</v>
      </c>
      <c r="B274" s="101"/>
      <c r="C274" s="101"/>
      <c r="D274" s="101"/>
      <c r="E274" s="101"/>
    </row>
    <row r="275" spans="1:5" ht="15.75" thickBot="1" x14ac:dyDescent="0.3"/>
    <row r="276" spans="1:5" ht="15.75" thickBot="1" x14ac:dyDescent="0.3">
      <c r="A276" s="53" t="s">
        <v>100</v>
      </c>
      <c r="B276" s="54" t="s">
        <v>2</v>
      </c>
      <c r="C276" s="54" t="s">
        <v>3</v>
      </c>
      <c r="D276" s="54" t="s">
        <v>4</v>
      </c>
      <c r="E276" s="55" t="s">
        <v>5</v>
      </c>
    </row>
    <row r="277" spans="1:5" ht="15" x14ac:dyDescent="0.25">
      <c r="A277" s="19" t="s">
        <v>101</v>
      </c>
      <c r="B277" s="7">
        <v>0</v>
      </c>
      <c r="C277" s="7">
        <v>2</v>
      </c>
      <c r="D277" s="7">
        <f>B277+C277</f>
        <v>2</v>
      </c>
      <c r="E277" s="56">
        <f>D277/$D$285*100</f>
        <v>4.4444444444444446</v>
      </c>
    </row>
    <row r="278" spans="1:5" ht="15" x14ac:dyDescent="0.25">
      <c r="A278" s="57" t="s">
        <v>102</v>
      </c>
      <c r="B278" s="58">
        <v>0</v>
      </c>
      <c r="C278" s="58">
        <v>12</v>
      </c>
      <c r="D278" s="59">
        <f t="shared" ref="D278:D284" si="17">B278+C278</f>
        <v>12</v>
      </c>
      <c r="E278" s="60">
        <f t="shared" ref="E278:E284" si="18">D278/$D$285*100</f>
        <v>26.666666666666668</v>
      </c>
    </row>
    <row r="279" spans="1:5" ht="15" x14ac:dyDescent="0.25">
      <c r="A279" s="19" t="s">
        <v>103</v>
      </c>
      <c r="B279" s="7">
        <v>0</v>
      </c>
      <c r="C279" s="7">
        <v>6</v>
      </c>
      <c r="D279" s="7">
        <f t="shared" si="17"/>
        <v>6</v>
      </c>
      <c r="E279" s="56">
        <f t="shared" si="18"/>
        <v>13.333333333333334</v>
      </c>
    </row>
    <row r="280" spans="1:5" ht="15" x14ac:dyDescent="0.25">
      <c r="A280" s="57" t="s">
        <v>104</v>
      </c>
      <c r="B280" s="58">
        <v>0</v>
      </c>
      <c r="C280" s="58">
        <v>8</v>
      </c>
      <c r="D280" s="59">
        <f t="shared" si="17"/>
        <v>8</v>
      </c>
      <c r="E280" s="60">
        <f t="shared" si="18"/>
        <v>17.777777777777779</v>
      </c>
    </row>
    <row r="281" spans="1:5" ht="15" x14ac:dyDescent="0.25">
      <c r="A281" s="19" t="s">
        <v>105</v>
      </c>
      <c r="B281" s="7">
        <v>0</v>
      </c>
      <c r="C281" s="7">
        <v>7</v>
      </c>
      <c r="D281" s="7">
        <f t="shared" si="17"/>
        <v>7</v>
      </c>
      <c r="E281" s="56">
        <f t="shared" si="18"/>
        <v>15.555555555555555</v>
      </c>
    </row>
    <row r="282" spans="1:5" ht="15" x14ac:dyDescent="0.25">
      <c r="A282" s="57" t="s">
        <v>106</v>
      </c>
      <c r="B282" s="58">
        <v>0</v>
      </c>
      <c r="C282" s="58">
        <v>6</v>
      </c>
      <c r="D282" s="59">
        <f t="shared" si="17"/>
        <v>6</v>
      </c>
      <c r="E282" s="60">
        <f t="shared" si="18"/>
        <v>13.333333333333334</v>
      </c>
    </row>
    <row r="283" spans="1:5" ht="15" x14ac:dyDescent="0.25">
      <c r="A283" s="19" t="s">
        <v>37</v>
      </c>
      <c r="B283" s="7">
        <v>0</v>
      </c>
      <c r="C283" s="7">
        <v>4</v>
      </c>
      <c r="D283" s="7">
        <f t="shared" si="17"/>
        <v>4</v>
      </c>
      <c r="E283" s="56">
        <f t="shared" si="18"/>
        <v>8.8888888888888893</v>
      </c>
    </row>
    <row r="284" spans="1:5" ht="15.75" thickBot="1" x14ac:dyDescent="0.3">
      <c r="A284" s="57" t="s">
        <v>52</v>
      </c>
      <c r="B284" s="58">
        <v>0</v>
      </c>
      <c r="C284" s="58">
        <v>0</v>
      </c>
      <c r="D284" s="59">
        <f t="shared" si="17"/>
        <v>0</v>
      </c>
      <c r="E284" s="60">
        <f t="shared" si="18"/>
        <v>0</v>
      </c>
    </row>
    <row r="285" spans="1:5" ht="15.75" thickBot="1" x14ac:dyDescent="0.3">
      <c r="A285" s="53" t="s">
        <v>4</v>
      </c>
      <c r="B285" s="54">
        <f>SUM(B277:B284)</f>
        <v>0</v>
      </c>
      <c r="C285" s="54">
        <f t="shared" ref="C285:E285" si="19">SUM(C277:C284)</f>
        <v>45</v>
      </c>
      <c r="D285" s="54">
        <f t="shared" si="19"/>
        <v>45</v>
      </c>
      <c r="E285" s="55">
        <f t="shared" si="19"/>
        <v>100</v>
      </c>
    </row>
    <row r="286" spans="1:5" ht="15" x14ac:dyDescent="0.25">
      <c r="A286" s="97" t="s">
        <v>107</v>
      </c>
      <c r="B286" s="97"/>
      <c r="C286" s="97"/>
      <c r="D286" s="97"/>
      <c r="E286" s="97"/>
    </row>
    <row r="287" spans="1:5" ht="15" x14ac:dyDescent="0.25"/>
    <row r="288" spans="1:5" ht="30.75" customHeight="1" x14ac:dyDescent="0.25">
      <c r="A288" s="94" t="s">
        <v>177</v>
      </c>
      <c r="B288" s="94"/>
      <c r="C288" s="94"/>
      <c r="D288" s="94"/>
      <c r="E288" s="94"/>
    </row>
    <row r="289" spans="1:5" ht="15.75" thickBot="1" x14ac:dyDescent="0.3"/>
    <row r="290" spans="1:5" ht="15.75" thickBot="1" x14ac:dyDescent="0.3">
      <c r="A290" s="3" t="s">
        <v>108</v>
      </c>
      <c r="B290" s="4" t="s">
        <v>2</v>
      </c>
      <c r="C290" s="4" t="s">
        <v>3</v>
      </c>
      <c r="D290" s="4" t="s">
        <v>4</v>
      </c>
      <c r="E290" s="5" t="s">
        <v>5</v>
      </c>
    </row>
    <row r="291" spans="1:5" ht="15" x14ac:dyDescent="0.25">
      <c r="A291" s="6" t="s">
        <v>109</v>
      </c>
      <c r="B291" s="23">
        <v>0</v>
      </c>
      <c r="C291" s="23">
        <v>45</v>
      </c>
      <c r="D291" s="43">
        <f>SUM(B291:C291)</f>
        <v>45</v>
      </c>
      <c r="E291" s="9">
        <f>(D291/D$294)*100</f>
        <v>100</v>
      </c>
    </row>
    <row r="292" spans="1:5" ht="15" x14ac:dyDescent="0.25">
      <c r="A292" s="11" t="s">
        <v>110</v>
      </c>
      <c r="B292" s="61">
        <v>0</v>
      </c>
      <c r="C292" s="61">
        <v>0</v>
      </c>
      <c r="D292" s="45">
        <f>SUM(B292:C292)</f>
        <v>0</v>
      </c>
      <c r="E292" s="13">
        <f>(D292/D$294)*100</f>
        <v>0</v>
      </c>
    </row>
    <row r="293" spans="1:5" ht="15.75" thickBot="1" x14ac:dyDescent="0.3">
      <c r="A293" s="6" t="s">
        <v>52</v>
      </c>
      <c r="B293" s="23">
        <v>0</v>
      </c>
      <c r="C293" s="23">
        <v>0</v>
      </c>
      <c r="D293" s="46">
        <f>SUM(B293:C293)</f>
        <v>0</v>
      </c>
      <c r="E293" s="9">
        <f>(D293/D$294)*100</f>
        <v>0</v>
      </c>
    </row>
    <row r="294" spans="1:5" ht="15.75" thickBot="1" x14ac:dyDescent="0.3">
      <c r="A294" s="3" t="s">
        <v>4</v>
      </c>
      <c r="B294" s="4">
        <f>SUM(B291:B293)</f>
        <v>0</v>
      </c>
      <c r="C294" s="4">
        <f t="shared" ref="C294:D294" si="20">SUM(C291:C293)</f>
        <v>45</v>
      </c>
      <c r="D294" s="4">
        <f t="shared" si="20"/>
        <v>45</v>
      </c>
      <c r="E294" s="16">
        <f>SUM(E291:E293)</f>
        <v>100</v>
      </c>
    </row>
    <row r="295" spans="1:5" ht="12.75" customHeight="1" x14ac:dyDescent="0.25">
      <c r="A295" s="97" t="s">
        <v>111</v>
      </c>
      <c r="B295" s="97"/>
      <c r="C295" s="97"/>
      <c r="D295" s="97"/>
      <c r="E295" s="97"/>
    </row>
    <row r="296" spans="1:5" ht="12.75" customHeight="1" x14ac:dyDescent="0.25">
      <c r="A296" s="33"/>
      <c r="B296" s="33"/>
      <c r="C296" s="33"/>
      <c r="D296" s="33"/>
      <c r="E296" s="33"/>
    </row>
    <row r="297" spans="1:5" ht="12.75" customHeight="1" x14ac:dyDescent="0.25">
      <c r="A297" s="33"/>
      <c r="B297" s="33"/>
      <c r="C297" s="33"/>
      <c r="D297" s="33"/>
      <c r="E297" s="33"/>
    </row>
    <row r="298" spans="1:5" ht="12.75" customHeight="1" x14ac:dyDescent="0.25">
      <c r="A298" s="33"/>
      <c r="B298" s="33"/>
      <c r="C298" s="33"/>
      <c r="D298" s="33"/>
      <c r="E298" s="33"/>
    </row>
    <row r="299" spans="1:5" ht="12.75" customHeight="1" x14ac:dyDescent="0.25">
      <c r="A299" s="33"/>
      <c r="B299" s="33"/>
      <c r="C299" s="33"/>
      <c r="D299" s="33"/>
      <c r="E299" s="33"/>
    </row>
    <row r="300" spans="1:5" ht="12.75" customHeight="1" x14ac:dyDescent="0.25">
      <c r="A300" s="33"/>
      <c r="B300" s="33"/>
      <c r="C300" s="33"/>
      <c r="D300" s="33"/>
      <c r="E300" s="33"/>
    </row>
    <row r="301" spans="1:5" ht="12.75" customHeight="1" x14ac:dyDescent="0.25">
      <c r="A301" s="33"/>
      <c r="B301" s="33"/>
      <c r="C301" s="33"/>
      <c r="D301" s="33"/>
      <c r="E301" s="33"/>
    </row>
    <row r="302" spans="1:5" ht="12.75" customHeight="1" x14ac:dyDescent="0.25">
      <c r="A302" s="33"/>
      <c r="B302" s="33"/>
      <c r="C302" s="33"/>
      <c r="D302" s="33"/>
      <c r="E302" s="33"/>
    </row>
    <row r="303" spans="1:5" ht="12.75" customHeight="1" x14ac:dyDescent="0.25">
      <c r="A303" s="33"/>
      <c r="B303" s="33"/>
      <c r="C303" s="33"/>
      <c r="D303" s="33"/>
      <c r="E303" s="33"/>
    </row>
    <row r="304" spans="1:5" ht="15.75" customHeight="1" x14ac:dyDescent="0.25">
      <c r="A304" s="33"/>
      <c r="B304" s="33"/>
      <c r="C304" s="33"/>
      <c r="D304" s="33"/>
      <c r="E304" s="33"/>
    </row>
    <row r="305" spans="1:5" ht="15.75" customHeight="1" x14ac:dyDescent="0.25">
      <c r="A305" s="33"/>
      <c r="B305" s="33"/>
      <c r="C305" s="33"/>
      <c r="D305" s="33"/>
      <c r="E305" s="33"/>
    </row>
    <row r="306" spans="1:5" ht="15.75" customHeight="1" x14ac:dyDescent="0.25">
      <c r="A306" s="33"/>
      <c r="B306" s="33"/>
      <c r="C306" s="33"/>
      <c r="D306" s="33"/>
      <c r="E306" s="33"/>
    </row>
    <row r="307" spans="1:5" ht="15.75" customHeight="1" x14ac:dyDescent="0.25">
      <c r="A307" s="33"/>
      <c r="B307" s="33"/>
      <c r="C307" s="33"/>
      <c r="D307" s="33"/>
      <c r="E307" s="33"/>
    </row>
    <row r="308" spans="1:5" ht="15" x14ac:dyDescent="0.25"/>
    <row r="309" spans="1:5" ht="27" customHeight="1" x14ac:dyDescent="0.25">
      <c r="A309" s="102" t="s">
        <v>112</v>
      </c>
      <c r="B309" s="102"/>
      <c r="C309" s="102"/>
      <c r="D309" s="102"/>
      <c r="E309" s="102"/>
    </row>
    <row r="310" spans="1:5" ht="15.75" thickBot="1" x14ac:dyDescent="0.3">
      <c r="A310" s="33"/>
      <c r="B310" s="33"/>
      <c r="C310" s="33"/>
      <c r="D310" s="33"/>
      <c r="E310" s="33"/>
    </row>
    <row r="311" spans="1:5" ht="15.75" thickBot="1" x14ac:dyDescent="0.3">
      <c r="A311" s="3" t="s">
        <v>113</v>
      </c>
      <c r="B311" s="4" t="s">
        <v>2</v>
      </c>
      <c r="C311" s="4" t="s">
        <v>3</v>
      </c>
      <c r="D311" s="4" t="s">
        <v>4</v>
      </c>
      <c r="E311" s="5" t="s">
        <v>5</v>
      </c>
    </row>
    <row r="312" spans="1:5" ht="15" x14ac:dyDescent="0.25">
      <c r="A312" s="62" t="s">
        <v>114</v>
      </c>
      <c r="B312" s="28">
        <v>0</v>
      </c>
      <c r="C312" s="28">
        <v>0</v>
      </c>
      <c r="D312" s="8">
        <f>SUM(B312:C312)</f>
        <v>0</v>
      </c>
      <c r="E312" s="9">
        <f t="shared" ref="E312:E322" si="21">(D312/D$323)*100</f>
        <v>0</v>
      </c>
    </row>
    <row r="313" spans="1:5" ht="15" x14ac:dyDescent="0.25">
      <c r="A313" s="63" t="s">
        <v>115</v>
      </c>
      <c r="B313" s="37">
        <v>0</v>
      </c>
      <c r="C313" s="37">
        <v>9</v>
      </c>
      <c r="D313" s="12">
        <f>SUM(B313:C313)</f>
        <v>9</v>
      </c>
      <c r="E313" s="13">
        <f t="shared" si="21"/>
        <v>20</v>
      </c>
    </row>
    <row r="314" spans="1:5" ht="15" x14ac:dyDescent="0.25">
      <c r="A314" s="62" t="s">
        <v>116</v>
      </c>
      <c r="B314" s="28">
        <v>0</v>
      </c>
      <c r="C314" s="28">
        <v>8</v>
      </c>
      <c r="D314" s="14">
        <f t="shared" ref="D314:D322" si="22">SUM(B314:C314)</f>
        <v>8</v>
      </c>
      <c r="E314" s="9">
        <f t="shared" si="21"/>
        <v>17.777777777777779</v>
      </c>
    </row>
    <row r="315" spans="1:5" ht="15" x14ac:dyDescent="0.25">
      <c r="A315" s="63" t="s">
        <v>117</v>
      </c>
      <c r="B315" s="37">
        <v>0</v>
      </c>
      <c r="C315" s="37">
        <v>7</v>
      </c>
      <c r="D315" s="12">
        <f t="shared" si="22"/>
        <v>7</v>
      </c>
      <c r="E315" s="13">
        <f t="shared" si="21"/>
        <v>15.555555555555555</v>
      </c>
    </row>
    <row r="316" spans="1:5" ht="15" x14ac:dyDescent="0.25">
      <c r="A316" s="62" t="s">
        <v>118</v>
      </c>
      <c r="B316" s="28">
        <v>0</v>
      </c>
      <c r="C316" s="28">
        <v>2</v>
      </c>
      <c r="D316" s="14">
        <f t="shared" si="22"/>
        <v>2</v>
      </c>
      <c r="E316" s="9">
        <f t="shared" si="21"/>
        <v>4.4444444444444446</v>
      </c>
    </row>
    <row r="317" spans="1:5" ht="15" x14ac:dyDescent="0.25">
      <c r="A317" s="63" t="s">
        <v>119</v>
      </c>
      <c r="B317" s="37">
        <v>0</v>
      </c>
      <c r="C317" s="37">
        <v>1</v>
      </c>
      <c r="D317" s="12">
        <f t="shared" si="22"/>
        <v>1</v>
      </c>
      <c r="E317" s="13">
        <f t="shared" si="21"/>
        <v>2.2222222222222223</v>
      </c>
    </row>
    <row r="318" spans="1:5" ht="15" x14ac:dyDescent="0.25">
      <c r="A318" s="62" t="s">
        <v>120</v>
      </c>
      <c r="B318" s="28">
        <v>0</v>
      </c>
      <c r="C318" s="28">
        <v>0</v>
      </c>
      <c r="D318" s="14">
        <f t="shared" si="22"/>
        <v>0</v>
      </c>
      <c r="E318" s="9">
        <f t="shared" si="21"/>
        <v>0</v>
      </c>
    </row>
    <row r="319" spans="1:5" ht="15" x14ac:dyDescent="0.25">
      <c r="A319" s="63" t="s">
        <v>121</v>
      </c>
      <c r="B319" s="37">
        <v>0</v>
      </c>
      <c r="C319" s="37">
        <v>0</v>
      </c>
      <c r="D319" s="12">
        <f t="shared" si="22"/>
        <v>0</v>
      </c>
      <c r="E319" s="13">
        <f t="shared" si="21"/>
        <v>0</v>
      </c>
    </row>
    <row r="320" spans="1:5" ht="15" x14ac:dyDescent="0.25">
      <c r="A320" s="62" t="s">
        <v>122</v>
      </c>
      <c r="B320" s="28">
        <v>0</v>
      </c>
      <c r="C320" s="28">
        <v>8</v>
      </c>
      <c r="D320" s="14">
        <f t="shared" si="22"/>
        <v>8</v>
      </c>
      <c r="E320" s="9">
        <f t="shared" si="21"/>
        <v>17.777777777777779</v>
      </c>
    </row>
    <row r="321" spans="1:5" ht="15" x14ac:dyDescent="0.25">
      <c r="A321" s="63" t="s">
        <v>96</v>
      </c>
      <c r="B321" s="37">
        <v>0</v>
      </c>
      <c r="C321" s="37">
        <v>10</v>
      </c>
      <c r="D321" s="12">
        <f t="shared" si="22"/>
        <v>10</v>
      </c>
      <c r="E321" s="13">
        <f t="shared" si="21"/>
        <v>22.222222222222221</v>
      </c>
    </row>
    <row r="322" spans="1:5" ht="15.75" thickBot="1" x14ac:dyDescent="0.3">
      <c r="A322" s="62" t="s">
        <v>123</v>
      </c>
      <c r="B322" s="28">
        <v>0</v>
      </c>
      <c r="C322" s="28">
        <v>0</v>
      </c>
      <c r="D322" s="14">
        <f t="shared" si="22"/>
        <v>0</v>
      </c>
      <c r="E322" s="9">
        <f t="shared" si="21"/>
        <v>0</v>
      </c>
    </row>
    <row r="323" spans="1:5" ht="15.75" thickBot="1" x14ac:dyDescent="0.3">
      <c r="A323" s="3" t="s">
        <v>4</v>
      </c>
      <c r="B323" s="4">
        <f>SUM(B312:B322)</f>
        <v>0</v>
      </c>
      <c r="C323" s="4">
        <f>SUM(C312:C322)</f>
        <v>45</v>
      </c>
      <c r="D323" s="4">
        <f>SUM(D312:D322)</f>
        <v>45</v>
      </c>
      <c r="E323" s="16">
        <f>SUM(E312:E322)</f>
        <v>100</v>
      </c>
    </row>
    <row r="324" spans="1:5" ht="15" x14ac:dyDescent="0.25">
      <c r="A324" s="97" t="s">
        <v>124</v>
      </c>
      <c r="B324" s="97"/>
      <c r="C324" s="97"/>
      <c r="D324" s="97"/>
      <c r="E324" s="97"/>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15" x14ac:dyDescent="0.25">
      <c r="A336" s="33"/>
      <c r="B336" s="33"/>
      <c r="C336" s="33"/>
      <c r="D336" s="33"/>
      <c r="E336" s="33"/>
    </row>
    <row r="337" spans="1:5" ht="15" x14ac:dyDescent="0.25">
      <c r="A337" s="33"/>
      <c r="B337" s="33"/>
      <c r="C337" s="33"/>
      <c r="D337" s="33"/>
      <c r="E337" s="33"/>
    </row>
    <row r="338" spans="1:5" ht="15" x14ac:dyDescent="0.25">
      <c r="A338" s="33"/>
      <c r="B338" s="33"/>
      <c r="C338" s="33"/>
      <c r="D338" s="33"/>
      <c r="E338" s="33"/>
    </row>
    <row r="339" spans="1:5" ht="15" x14ac:dyDescent="0.25">
      <c r="A339" s="33"/>
      <c r="B339" s="33"/>
      <c r="C339" s="33"/>
      <c r="D339" s="33"/>
      <c r="E339" s="33"/>
    </row>
    <row r="340" spans="1:5" ht="15" x14ac:dyDescent="0.25">
      <c r="A340" s="33"/>
      <c r="B340" s="33"/>
      <c r="C340" s="33"/>
      <c r="D340" s="33"/>
      <c r="E340" s="33"/>
    </row>
    <row r="341" spans="1:5" ht="15" x14ac:dyDescent="0.25">
      <c r="A341" s="33"/>
      <c r="B341" s="33"/>
      <c r="C341" s="33"/>
      <c r="D341" s="33"/>
      <c r="E341" s="33"/>
    </row>
    <row r="342" spans="1:5" ht="15" x14ac:dyDescent="0.25">
      <c r="A342" s="33"/>
      <c r="B342" s="33"/>
      <c r="C342" s="33"/>
      <c r="D342" s="33"/>
      <c r="E342" s="33"/>
    </row>
    <row r="343" spans="1:5" ht="15" x14ac:dyDescent="0.25">
      <c r="A343" s="33"/>
      <c r="B343" s="33"/>
      <c r="C343" s="33"/>
      <c r="D343" s="33"/>
      <c r="E343" s="33"/>
    </row>
    <row r="344" spans="1:5" ht="38.25" customHeight="1" x14ac:dyDescent="0.25">
      <c r="A344" s="94" t="s">
        <v>125</v>
      </c>
      <c r="B344" s="94"/>
      <c r="C344" s="94"/>
      <c r="D344" s="94"/>
      <c r="E344" s="94"/>
    </row>
    <row r="345" spans="1:5" ht="15.75" thickBot="1" x14ac:dyDescent="0.3"/>
    <row r="346" spans="1:5" ht="15.75" thickBot="1" x14ac:dyDescent="0.3">
      <c r="A346" s="3" t="s">
        <v>126</v>
      </c>
      <c r="B346" s="4" t="s">
        <v>2</v>
      </c>
      <c r="C346" s="4" t="s">
        <v>3</v>
      </c>
      <c r="D346" s="4" t="s">
        <v>4</v>
      </c>
      <c r="E346" s="5" t="s">
        <v>5</v>
      </c>
    </row>
    <row r="347" spans="1:5" ht="15" x14ac:dyDescent="0.25">
      <c r="A347" s="64" t="s">
        <v>127</v>
      </c>
      <c r="B347" s="28">
        <v>0</v>
      </c>
      <c r="C347" s="28">
        <v>0</v>
      </c>
      <c r="D347" s="65">
        <f>SUM(B347:C347)</f>
        <v>0</v>
      </c>
      <c r="E347" s="9">
        <f t="shared" ref="E347:E356" si="23">(D347/D$357)*100</f>
        <v>0</v>
      </c>
    </row>
    <row r="348" spans="1:5" ht="15" x14ac:dyDescent="0.25">
      <c r="A348" s="66" t="s">
        <v>128</v>
      </c>
      <c r="B348" s="37">
        <v>0</v>
      </c>
      <c r="C348" s="37">
        <v>0</v>
      </c>
      <c r="D348" s="67">
        <f>SUM(B348:C348)</f>
        <v>0</v>
      </c>
      <c r="E348" s="13">
        <f t="shared" si="23"/>
        <v>0</v>
      </c>
    </row>
    <row r="349" spans="1:5" ht="15" x14ac:dyDescent="0.25">
      <c r="A349" s="64" t="s">
        <v>129</v>
      </c>
      <c r="B349" s="28">
        <v>0</v>
      </c>
      <c r="C349" s="28">
        <v>0</v>
      </c>
      <c r="D349" s="68">
        <f t="shared" ref="D349:D356" si="24">SUM(B349:C349)</f>
        <v>0</v>
      </c>
      <c r="E349" s="9">
        <f t="shared" si="23"/>
        <v>0</v>
      </c>
    </row>
    <row r="350" spans="1:5" ht="15" x14ac:dyDescent="0.25">
      <c r="A350" s="66" t="s">
        <v>130</v>
      </c>
      <c r="B350" s="37">
        <v>0</v>
      </c>
      <c r="C350" s="37">
        <v>0</v>
      </c>
      <c r="D350" s="67">
        <f t="shared" si="24"/>
        <v>0</v>
      </c>
      <c r="E350" s="13">
        <f t="shared" si="23"/>
        <v>0</v>
      </c>
    </row>
    <row r="351" spans="1:5" ht="24.75" customHeight="1" x14ac:dyDescent="0.25">
      <c r="A351" s="64" t="s">
        <v>131</v>
      </c>
      <c r="B351" s="28">
        <v>0</v>
      </c>
      <c r="C351" s="28">
        <v>0</v>
      </c>
      <c r="D351" s="68">
        <f t="shared" si="24"/>
        <v>0</v>
      </c>
      <c r="E351" s="9">
        <f t="shared" si="23"/>
        <v>0</v>
      </c>
    </row>
    <row r="352" spans="1:5" ht="15" x14ac:dyDescent="0.25">
      <c r="A352" s="66" t="s">
        <v>132</v>
      </c>
      <c r="B352" s="37">
        <v>0</v>
      </c>
      <c r="C352" s="37">
        <v>0</v>
      </c>
      <c r="D352" s="67">
        <f t="shared" si="24"/>
        <v>0</v>
      </c>
      <c r="E352" s="13">
        <f>(D352/D$357)*100</f>
        <v>0</v>
      </c>
    </row>
    <row r="353" spans="1:5" ht="25.5" x14ac:dyDescent="0.25">
      <c r="A353" s="64" t="s">
        <v>133</v>
      </c>
      <c r="B353" s="28">
        <v>0</v>
      </c>
      <c r="C353" s="28">
        <v>0</v>
      </c>
      <c r="D353" s="68">
        <f t="shared" si="24"/>
        <v>0</v>
      </c>
      <c r="E353" s="85">
        <f t="shared" si="23"/>
        <v>0</v>
      </c>
    </row>
    <row r="354" spans="1:5" ht="15" x14ac:dyDescent="0.25">
      <c r="A354" s="69" t="s">
        <v>134</v>
      </c>
      <c r="B354" s="37">
        <v>0</v>
      </c>
      <c r="C354" s="37">
        <v>0</v>
      </c>
      <c r="D354" s="67">
        <f t="shared" si="24"/>
        <v>0</v>
      </c>
      <c r="E354" s="13">
        <f t="shared" si="23"/>
        <v>0</v>
      </c>
    </row>
    <row r="355" spans="1:5" ht="15" x14ac:dyDescent="0.25">
      <c r="A355" s="64" t="s">
        <v>135</v>
      </c>
      <c r="B355" s="28">
        <v>0</v>
      </c>
      <c r="C355" s="28">
        <v>0</v>
      </c>
      <c r="D355" s="68">
        <f t="shared" si="24"/>
        <v>0</v>
      </c>
      <c r="E355" s="9">
        <f t="shared" si="23"/>
        <v>0</v>
      </c>
    </row>
    <row r="356" spans="1:5" s="70" customFormat="1" ht="15.75" thickBot="1" x14ac:dyDescent="0.3">
      <c r="A356" s="63" t="s">
        <v>52</v>
      </c>
      <c r="B356" s="37">
        <v>0</v>
      </c>
      <c r="C356" s="37">
        <v>45</v>
      </c>
      <c r="D356" s="67">
        <f t="shared" si="24"/>
        <v>45</v>
      </c>
      <c r="E356" s="13">
        <f t="shared" si="23"/>
        <v>100</v>
      </c>
    </row>
    <row r="357" spans="1:5" s="70" customFormat="1" ht="15.75" thickBot="1" x14ac:dyDescent="0.3">
      <c r="A357" s="3" t="s">
        <v>4</v>
      </c>
      <c r="B357" s="41">
        <f>SUM(B347:B356)</f>
        <v>0</v>
      </c>
      <c r="C357" s="41">
        <f>SUM(C347:C356)</f>
        <v>45</v>
      </c>
      <c r="D357" s="4">
        <f>SUM(D347:D356)</f>
        <v>45</v>
      </c>
      <c r="E357" s="5">
        <f>SUM(E347:E356)</f>
        <v>100</v>
      </c>
    </row>
    <row r="358" spans="1:5" s="70" customFormat="1" ht="15" x14ac:dyDescent="0.25">
      <c r="A358" s="95" t="s">
        <v>136</v>
      </c>
      <c r="B358" s="95"/>
      <c r="C358" s="95"/>
      <c r="D358" s="95"/>
      <c r="E358" s="95"/>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1"/>
      <c r="B364" s="71"/>
      <c r="C364" s="71"/>
      <c r="D364" s="71"/>
      <c r="E364" s="71"/>
    </row>
    <row r="365" spans="1:5" s="70" customFormat="1" ht="15" x14ac:dyDescent="0.25">
      <c r="A365" s="71"/>
      <c r="B365" s="71"/>
      <c r="C365" s="71"/>
      <c r="D365" s="71"/>
      <c r="E365" s="71"/>
    </row>
    <row r="366" spans="1:5" s="70" customFormat="1" ht="15" x14ac:dyDescent="0.25">
      <c r="A366" s="71"/>
      <c r="B366" s="71"/>
      <c r="C366" s="71"/>
      <c r="D366" s="71"/>
      <c r="E366" s="71"/>
    </row>
    <row r="367" spans="1:5" s="70" customFormat="1" ht="15" x14ac:dyDescent="0.25">
      <c r="A367" s="71"/>
      <c r="B367" s="71"/>
      <c r="C367" s="71"/>
      <c r="D367" s="71"/>
      <c r="E367" s="71"/>
    </row>
    <row r="368" spans="1:5" s="70" customFormat="1" ht="15" x14ac:dyDescent="0.25">
      <c r="A368" s="71"/>
      <c r="B368" s="71"/>
      <c r="C368" s="71"/>
      <c r="D368" s="71"/>
      <c r="E368" s="71"/>
    </row>
    <row r="369" spans="1:5" s="70" customFormat="1" ht="15" x14ac:dyDescent="0.25">
      <c r="A369" s="71"/>
      <c r="B369" s="71"/>
      <c r="C369" s="71"/>
      <c r="D369" s="71"/>
      <c r="E369" s="71"/>
    </row>
    <row r="370" spans="1:5" s="70" customFormat="1" ht="15" x14ac:dyDescent="0.25">
      <c r="A370" s="71"/>
      <c r="B370" s="71"/>
      <c r="C370" s="71"/>
      <c r="D370" s="71"/>
      <c r="E370" s="71"/>
    </row>
    <row r="371" spans="1:5" s="70" customFormat="1" ht="15" x14ac:dyDescent="0.25">
      <c r="A371" s="71"/>
      <c r="B371" s="71"/>
      <c r="C371" s="71"/>
      <c r="D371" s="71"/>
      <c r="E371" s="71"/>
    </row>
    <row r="372" spans="1:5" s="70" customFormat="1" ht="15" x14ac:dyDescent="0.25">
      <c r="A372" s="72"/>
      <c r="B372" s="71"/>
      <c r="C372" s="71"/>
      <c r="D372" s="72"/>
      <c r="E372" s="72"/>
    </row>
    <row r="373" spans="1:5" s="70" customFormat="1" ht="15" x14ac:dyDescent="0.25">
      <c r="A373" s="72"/>
      <c r="B373" s="71"/>
      <c r="C373" s="71"/>
      <c r="D373" s="72"/>
      <c r="E373" s="72"/>
    </row>
    <row r="374" spans="1:5" s="70" customFormat="1" ht="15" x14ac:dyDescent="0.25">
      <c r="A374" s="72"/>
      <c r="B374" s="71"/>
      <c r="C374" s="71"/>
      <c r="D374" s="72"/>
      <c r="E374" s="72"/>
    </row>
    <row r="375" spans="1:5" s="70" customFormat="1" ht="15" x14ac:dyDescent="0.25">
      <c r="A375" s="72"/>
      <c r="B375" s="71"/>
      <c r="C375" s="71"/>
      <c r="D375" s="72"/>
      <c r="E375" s="72"/>
    </row>
    <row r="376" spans="1:5" s="70" customFormat="1" ht="15" x14ac:dyDescent="0.25">
      <c r="A376" s="72"/>
      <c r="B376" s="71"/>
      <c r="C376" s="71"/>
      <c r="D376" s="72"/>
      <c r="E376" s="72"/>
    </row>
    <row r="377" spans="1:5" s="70" customFormat="1" ht="15" x14ac:dyDescent="0.25">
      <c r="A377" s="72"/>
      <c r="B377" s="71"/>
      <c r="C377" s="71"/>
      <c r="D377" s="72"/>
      <c r="E377" s="72"/>
    </row>
    <row r="378" spans="1:5" s="70" customFormat="1" ht="51" customHeight="1" x14ac:dyDescent="0.25">
      <c r="A378" s="96" t="s">
        <v>188</v>
      </c>
      <c r="B378" s="96"/>
      <c r="C378" s="96"/>
      <c r="D378" s="96"/>
      <c r="E378" s="96"/>
    </row>
    <row r="379" spans="1:5" s="70" customFormat="1" ht="15.75" thickBot="1" x14ac:dyDescent="0.3">
      <c r="E379" s="73"/>
    </row>
    <row r="380" spans="1:5" s="70" customFormat="1" ht="15.75" thickBot="1" x14ac:dyDescent="0.3">
      <c r="A380" s="3" t="s">
        <v>137</v>
      </c>
      <c r="B380" s="4" t="s">
        <v>2</v>
      </c>
      <c r="C380" s="4" t="s">
        <v>3</v>
      </c>
      <c r="D380" s="4" t="s">
        <v>4</v>
      </c>
      <c r="E380" s="5" t="s">
        <v>5</v>
      </c>
    </row>
    <row r="381" spans="1:5" s="70" customFormat="1" ht="15" x14ac:dyDescent="0.25">
      <c r="A381" s="74" t="s">
        <v>138</v>
      </c>
      <c r="B381" s="28">
        <v>0</v>
      </c>
      <c r="C381" s="28">
        <v>7</v>
      </c>
      <c r="D381" s="8">
        <f>SUM(B381:C381)</f>
        <v>7</v>
      </c>
      <c r="E381" s="9">
        <f t="shared" ref="E381:E389" si="25">(D381/D$390)*100</f>
        <v>15.555555555555555</v>
      </c>
    </row>
    <row r="382" spans="1:5" s="70" customFormat="1" ht="15" x14ac:dyDescent="0.25">
      <c r="A382" s="66" t="s">
        <v>139</v>
      </c>
      <c r="B382" s="37">
        <v>0</v>
      </c>
      <c r="C382" s="37">
        <v>17</v>
      </c>
      <c r="D382" s="12">
        <f>SUM(B382:C382)</f>
        <v>17</v>
      </c>
      <c r="E382" s="13">
        <f t="shared" si="25"/>
        <v>37.777777777777779</v>
      </c>
    </row>
    <row r="383" spans="1:5" s="70" customFormat="1" ht="15" x14ac:dyDescent="0.25">
      <c r="A383" s="64" t="s">
        <v>140</v>
      </c>
      <c r="B383" s="28">
        <v>0</v>
      </c>
      <c r="C383" s="28">
        <v>12</v>
      </c>
      <c r="D383" s="14">
        <f t="shared" ref="D383:D389" si="26">SUM(B383:C383)</f>
        <v>12</v>
      </c>
      <c r="E383" s="9">
        <f t="shared" si="25"/>
        <v>26.666666666666668</v>
      </c>
    </row>
    <row r="384" spans="1:5" s="70" customFormat="1" ht="15" x14ac:dyDescent="0.25">
      <c r="A384" s="66" t="s">
        <v>141</v>
      </c>
      <c r="B384" s="37">
        <v>0</v>
      </c>
      <c r="C384" s="37">
        <v>4</v>
      </c>
      <c r="D384" s="12">
        <f t="shared" si="26"/>
        <v>4</v>
      </c>
      <c r="E384" s="13">
        <f t="shared" si="25"/>
        <v>8.8888888888888893</v>
      </c>
    </row>
    <row r="385" spans="1:5" s="70" customFormat="1" ht="15" x14ac:dyDescent="0.25">
      <c r="A385" s="64" t="s">
        <v>142</v>
      </c>
      <c r="B385" s="28">
        <v>0</v>
      </c>
      <c r="C385" s="28">
        <v>2</v>
      </c>
      <c r="D385" s="14">
        <f t="shared" si="26"/>
        <v>2</v>
      </c>
      <c r="E385" s="9">
        <f t="shared" si="25"/>
        <v>4.4444444444444446</v>
      </c>
    </row>
    <row r="386" spans="1:5" s="70" customFormat="1" ht="15" x14ac:dyDescent="0.25">
      <c r="A386" s="66" t="s">
        <v>143</v>
      </c>
      <c r="B386" s="37">
        <v>0</v>
      </c>
      <c r="C386" s="37">
        <v>0</v>
      </c>
      <c r="D386" s="12">
        <f t="shared" si="26"/>
        <v>0</v>
      </c>
      <c r="E386" s="13">
        <f t="shared" si="25"/>
        <v>0</v>
      </c>
    </row>
    <row r="387" spans="1:5" s="70" customFormat="1" ht="15" x14ac:dyDescent="0.25">
      <c r="A387" s="64" t="s">
        <v>144</v>
      </c>
      <c r="B387" s="28">
        <v>0</v>
      </c>
      <c r="C387" s="28">
        <v>0</v>
      </c>
      <c r="D387" s="14">
        <f t="shared" si="26"/>
        <v>0</v>
      </c>
      <c r="E387" s="9">
        <f t="shared" si="25"/>
        <v>0</v>
      </c>
    </row>
    <row r="388" spans="1:5" s="70" customFormat="1" ht="15" x14ac:dyDescent="0.25">
      <c r="A388" s="66" t="s">
        <v>37</v>
      </c>
      <c r="B388" s="37">
        <v>0</v>
      </c>
      <c r="C388" s="37">
        <v>0</v>
      </c>
      <c r="D388" s="12">
        <f t="shared" si="26"/>
        <v>0</v>
      </c>
      <c r="E388" s="13">
        <f t="shared" si="25"/>
        <v>0</v>
      </c>
    </row>
    <row r="389" spans="1:5" s="70" customFormat="1" ht="15.75" thickBot="1" x14ac:dyDescent="0.3">
      <c r="A389" s="62" t="s">
        <v>52</v>
      </c>
      <c r="B389" s="28">
        <v>0</v>
      </c>
      <c r="C389" s="28">
        <v>3</v>
      </c>
      <c r="D389" s="14">
        <f t="shared" si="26"/>
        <v>3</v>
      </c>
      <c r="E389" s="9">
        <f t="shared" si="25"/>
        <v>6.666666666666667</v>
      </c>
    </row>
    <row r="390" spans="1:5" s="70" customFormat="1" ht="15.75" thickBot="1" x14ac:dyDescent="0.3">
      <c r="A390" s="3" t="s">
        <v>4</v>
      </c>
      <c r="B390" s="4">
        <f>SUM(B381:B389)</f>
        <v>0</v>
      </c>
      <c r="C390" s="4">
        <f>SUM(C381:C389)</f>
        <v>45</v>
      </c>
      <c r="D390" s="4">
        <f>SUM(D381:D389)</f>
        <v>45</v>
      </c>
      <c r="E390" s="5">
        <f>SUM(E381:E389)</f>
        <v>100</v>
      </c>
    </row>
    <row r="391" spans="1:5" s="70" customFormat="1" ht="15" x14ac:dyDescent="0.25">
      <c r="A391" s="97" t="s">
        <v>145</v>
      </c>
      <c r="B391" s="97"/>
      <c r="C391" s="97"/>
      <c r="D391" s="97"/>
      <c r="E391" s="97"/>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5" s="70" customFormat="1" ht="15" x14ac:dyDescent="0.25">
      <c r="A401" s="33"/>
      <c r="B401" s="33"/>
      <c r="C401" s="33"/>
      <c r="D401" s="33"/>
      <c r="E401" s="33"/>
    </row>
    <row r="402" spans="1:5" s="70" customFormat="1" ht="15" x14ac:dyDescent="0.25">
      <c r="A402" s="33"/>
      <c r="B402" s="33"/>
      <c r="C402" s="33"/>
      <c r="D402" s="33"/>
      <c r="E402" s="33"/>
    </row>
    <row r="403" spans="1:5" s="70" customFormat="1" ht="15" x14ac:dyDescent="0.25">
      <c r="A403" s="33"/>
      <c r="B403" s="33"/>
      <c r="C403" s="33"/>
      <c r="D403" s="33"/>
      <c r="E403" s="33"/>
    </row>
    <row r="404" spans="1:5" s="70" customFormat="1" ht="15" x14ac:dyDescent="0.25">
      <c r="A404" s="33"/>
      <c r="B404" s="33"/>
      <c r="C404" s="33"/>
      <c r="D404" s="33"/>
      <c r="E404" s="33"/>
    </row>
    <row r="405" spans="1:5" s="70" customFormat="1" ht="15" x14ac:dyDescent="0.25">
      <c r="A405" s="33"/>
      <c r="B405" s="33"/>
      <c r="C405" s="33"/>
      <c r="D405" s="33"/>
      <c r="E405" s="33"/>
    </row>
    <row r="406" spans="1:5" s="70" customFormat="1" ht="15" x14ac:dyDescent="0.25">
      <c r="A406" s="33"/>
      <c r="B406" s="33"/>
      <c r="C406" s="33"/>
      <c r="D406" s="33"/>
      <c r="E406" s="33"/>
    </row>
    <row r="407" spans="1:5" s="70" customFormat="1" ht="15" x14ac:dyDescent="0.25">
      <c r="A407" s="33"/>
      <c r="B407" s="33"/>
      <c r="C407" s="33"/>
      <c r="D407" s="33"/>
      <c r="E407" s="33"/>
    </row>
    <row r="408" spans="1:5" s="70" customFormat="1" ht="15" x14ac:dyDescent="0.25">
      <c r="A408" s="33"/>
      <c r="B408" s="33"/>
      <c r="C408" s="33"/>
      <c r="D408" s="33"/>
      <c r="E408" s="33"/>
    </row>
    <row r="409" spans="1:5" s="70" customFormat="1" ht="15" x14ac:dyDescent="0.25">
      <c r="A409" s="33"/>
      <c r="B409" s="33"/>
      <c r="C409" s="33"/>
      <c r="D409" s="33"/>
      <c r="E409" s="33"/>
    </row>
    <row r="410" spans="1:5" s="70" customFormat="1" ht="15" x14ac:dyDescent="0.25">
      <c r="A410" s="33"/>
      <c r="B410" s="33"/>
      <c r="C410" s="33"/>
      <c r="D410" s="33"/>
      <c r="E410" s="33"/>
    </row>
    <row r="411" spans="1:5" s="70" customFormat="1" ht="15" x14ac:dyDescent="0.25">
      <c r="A411" s="33"/>
      <c r="B411" s="33"/>
      <c r="C411" s="33"/>
      <c r="D411" s="33"/>
      <c r="E411" s="33"/>
    </row>
    <row r="412" spans="1:5" s="70" customFormat="1" ht="15" x14ac:dyDescent="0.25">
      <c r="A412" s="33"/>
      <c r="B412" s="33"/>
      <c r="C412" s="33"/>
      <c r="D412" s="33"/>
      <c r="E412" s="33"/>
    </row>
    <row r="413" spans="1:5" s="70" customFormat="1" ht="15" x14ac:dyDescent="0.25">
      <c r="A413" s="33" t="s">
        <v>146</v>
      </c>
      <c r="B413" s="33"/>
      <c r="C413" s="33"/>
      <c r="D413" s="33"/>
      <c r="E413" s="33"/>
    </row>
    <row r="414" spans="1:5" s="70" customFormat="1" ht="15" x14ac:dyDescent="0.25">
      <c r="A414" s="33"/>
      <c r="B414" s="33"/>
      <c r="C414" s="33"/>
      <c r="D414" s="33"/>
      <c r="E414" s="33"/>
    </row>
    <row r="415" spans="1:5" s="70" customFormat="1" ht="25.5" customHeight="1" x14ac:dyDescent="0.25">
      <c r="A415" s="109" t="s">
        <v>183</v>
      </c>
      <c r="B415" s="109"/>
      <c r="C415" s="109"/>
      <c r="D415" s="109"/>
      <c r="E415" s="109"/>
    </row>
    <row r="416" spans="1:5" ht="15.75" thickBot="1" x14ac:dyDescent="0.3">
      <c r="A416" s="70"/>
      <c r="B416" s="70"/>
      <c r="C416" s="70"/>
      <c r="D416" s="70"/>
      <c r="E416" s="73"/>
    </row>
    <row r="417" spans="1:6" ht="15.75" thickBot="1" x14ac:dyDescent="0.3">
      <c r="A417" s="3" t="s">
        <v>147</v>
      </c>
      <c r="B417" s="75" t="s">
        <v>2</v>
      </c>
      <c r="C417" s="75" t="s">
        <v>3</v>
      </c>
      <c r="D417" s="75" t="s">
        <v>148</v>
      </c>
      <c r="E417" s="5" t="s">
        <v>5</v>
      </c>
    </row>
    <row r="418" spans="1:6" ht="15" x14ac:dyDescent="0.25">
      <c r="A418" s="76" t="s">
        <v>149</v>
      </c>
      <c r="B418" s="35">
        <v>0</v>
      </c>
      <c r="C418" s="35">
        <v>15</v>
      </c>
      <c r="D418" s="35">
        <f>SUM(B418:C418)</f>
        <v>15</v>
      </c>
      <c r="E418" s="9">
        <f>(D418/D$420)*100</f>
        <v>33.333333333333329</v>
      </c>
      <c r="F418" s="70"/>
    </row>
    <row r="419" spans="1:6" ht="15.75" thickBot="1" x14ac:dyDescent="0.3">
      <c r="A419" s="77" t="s">
        <v>150</v>
      </c>
      <c r="B419" s="31">
        <v>0</v>
      </c>
      <c r="C419" s="31">
        <v>30</v>
      </c>
      <c r="D419" s="78">
        <f>SUM(B419:C419)</f>
        <v>30</v>
      </c>
      <c r="E419" s="32">
        <f>(D419/D$420)*100</f>
        <v>66.666666666666657</v>
      </c>
      <c r="F419" s="70"/>
    </row>
    <row r="420" spans="1:6" ht="15.75" thickBot="1" x14ac:dyDescent="0.3">
      <c r="A420" s="3" t="s">
        <v>4</v>
      </c>
      <c r="B420" s="4">
        <f>B418+B419</f>
        <v>0</v>
      </c>
      <c r="C420" s="4">
        <f>C418+C419</f>
        <v>45</v>
      </c>
      <c r="D420" s="4">
        <f>D419+D418</f>
        <v>45</v>
      </c>
      <c r="E420" s="16">
        <f>SUM(E418:E419)</f>
        <v>99.999999999999986</v>
      </c>
      <c r="F420" s="70"/>
    </row>
    <row r="421" spans="1:6" ht="15" x14ac:dyDescent="0.25">
      <c r="A421" s="98" t="s">
        <v>151</v>
      </c>
      <c r="B421" s="98"/>
      <c r="C421" s="98"/>
      <c r="D421" s="98"/>
      <c r="E421" s="98"/>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9"/>
      <c r="B424" s="79"/>
      <c r="C424" s="79"/>
      <c r="D424" s="79"/>
      <c r="E424" s="79"/>
      <c r="F424" s="70"/>
    </row>
    <row r="425" spans="1:6" ht="15" x14ac:dyDescent="0.25">
      <c r="A425" s="79"/>
      <c r="B425" s="79"/>
      <c r="C425" s="79"/>
      <c r="D425" s="79"/>
      <c r="E425" s="79"/>
      <c r="F425" s="70"/>
    </row>
    <row r="426" spans="1:6" ht="15" x14ac:dyDescent="0.25">
      <c r="A426" s="79"/>
      <c r="B426" s="79"/>
      <c r="C426" s="79"/>
      <c r="D426" s="79"/>
      <c r="E426" s="79"/>
      <c r="F426" s="70"/>
    </row>
    <row r="427" spans="1:6" ht="15" x14ac:dyDescent="0.25">
      <c r="A427" s="79"/>
      <c r="B427" s="79"/>
      <c r="C427" s="79"/>
      <c r="D427" s="79"/>
      <c r="E427" s="79"/>
      <c r="F427" s="70"/>
    </row>
    <row r="428" spans="1:6" ht="15" x14ac:dyDescent="0.25">
      <c r="A428" s="79"/>
      <c r="B428" s="79"/>
      <c r="C428" s="79"/>
      <c r="D428" s="79"/>
      <c r="E428" s="79"/>
      <c r="F428" s="70"/>
    </row>
    <row r="429" spans="1:6" ht="15" x14ac:dyDescent="0.25">
      <c r="A429" s="79"/>
      <c r="B429" s="79"/>
      <c r="C429" s="79"/>
      <c r="D429" s="79"/>
      <c r="E429" s="79"/>
      <c r="F429" s="70"/>
    </row>
    <row r="430" spans="1:6" ht="15" x14ac:dyDescent="0.25">
      <c r="A430" s="79"/>
      <c r="B430" s="79"/>
      <c r="C430" s="79"/>
      <c r="D430" s="79"/>
      <c r="E430" s="79"/>
      <c r="F430" s="70"/>
    </row>
    <row r="431" spans="1:6" ht="15" x14ac:dyDescent="0.25">
      <c r="A431" s="79"/>
      <c r="B431" s="79"/>
      <c r="C431" s="79"/>
      <c r="D431" s="79"/>
      <c r="E431" s="79"/>
      <c r="F431" s="70"/>
    </row>
    <row r="432" spans="1:6" ht="15" x14ac:dyDescent="0.25">
      <c r="A432" s="79"/>
      <c r="B432" s="79"/>
      <c r="C432" s="79"/>
      <c r="D432" s="79"/>
      <c r="E432" s="79"/>
      <c r="F432" s="70"/>
    </row>
    <row r="433" spans="1:6" ht="15" x14ac:dyDescent="0.25">
      <c r="A433" s="79"/>
      <c r="B433" s="79"/>
      <c r="C433" s="79"/>
      <c r="D433" s="79"/>
      <c r="E433" s="79"/>
      <c r="F433" s="70"/>
    </row>
    <row r="434" spans="1:6" ht="15" x14ac:dyDescent="0.25">
      <c r="A434" s="70"/>
      <c r="B434" s="8"/>
      <c r="C434" s="8"/>
      <c r="D434" s="8"/>
      <c r="E434" s="73"/>
      <c r="F434" s="70"/>
    </row>
    <row r="435" spans="1:6" ht="36.75" customHeight="1" x14ac:dyDescent="0.25">
      <c r="A435" s="93" t="s">
        <v>181</v>
      </c>
      <c r="B435" s="93"/>
      <c r="C435" s="93"/>
      <c r="D435" s="93"/>
      <c r="E435" s="93"/>
      <c r="F435" s="70"/>
    </row>
    <row r="436" spans="1:6" ht="15.75" thickBot="1" x14ac:dyDescent="0.3"/>
    <row r="437" spans="1:6" ht="15.75" thickBot="1" x14ac:dyDescent="0.3">
      <c r="A437" s="3" t="s">
        <v>152</v>
      </c>
      <c r="B437" s="4" t="s">
        <v>2</v>
      </c>
      <c r="C437" s="4" t="s">
        <v>3</v>
      </c>
      <c r="D437" s="4" t="s">
        <v>4</v>
      </c>
      <c r="E437" s="5" t="s">
        <v>5</v>
      </c>
    </row>
    <row r="438" spans="1:6" ht="15" x14ac:dyDescent="0.25">
      <c r="A438" s="6" t="s">
        <v>153</v>
      </c>
      <c r="B438" s="28">
        <v>0</v>
      </c>
      <c r="C438" s="28">
        <v>8</v>
      </c>
      <c r="D438" s="8">
        <f>SUM(B438:C438)</f>
        <v>8</v>
      </c>
      <c r="E438" s="9">
        <f>(D438/D$443)*100</f>
        <v>26.666666666666668</v>
      </c>
    </row>
    <row r="439" spans="1:6" ht="15" x14ac:dyDescent="0.25">
      <c r="A439" s="29" t="s">
        <v>154</v>
      </c>
      <c r="B439" s="78">
        <v>0</v>
      </c>
      <c r="C439" s="78">
        <v>16</v>
      </c>
      <c r="D439" s="31">
        <f>SUM(B439:C439)</f>
        <v>16</v>
      </c>
      <c r="E439" s="32">
        <f>(D439/D$443)*100</f>
        <v>53.333333333333336</v>
      </c>
    </row>
    <row r="440" spans="1:6" ht="15" x14ac:dyDescent="0.25">
      <c r="A440" s="6" t="s">
        <v>155</v>
      </c>
      <c r="B440" s="28">
        <v>0</v>
      </c>
      <c r="C440" s="28">
        <v>16</v>
      </c>
      <c r="D440" s="14">
        <f>SUM(B440:C440)</f>
        <v>16</v>
      </c>
      <c r="E440" s="9">
        <f>(D440/D$443)*100</f>
        <v>53.333333333333336</v>
      </c>
    </row>
    <row r="441" spans="1:6" ht="15" x14ac:dyDescent="0.25">
      <c r="A441" s="29" t="s">
        <v>156</v>
      </c>
      <c r="B441" s="30">
        <v>0</v>
      </c>
      <c r="C441" s="30">
        <v>1</v>
      </c>
      <c r="D441" s="31">
        <f>SUM(B441:C441)</f>
        <v>1</v>
      </c>
      <c r="E441" s="32">
        <f>(D441/D$443)*100</f>
        <v>3.3333333333333335</v>
      </c>
    </row>
    <row r="442" spans="1:6" ht="15.75" thickBot="1" x14ac:dyDescent="0.3">
      <c r="A442" s="80" t="s">
        <v>157</v>
      </c>
      <c r="B442" s="81">
        <v>0</v>
      </c>
      <c r="C442" s="81">
        <v>1</v>
      </c>
      <c r="D442" s="82">
        <f>SUM(B442:C442)</f>
        <v>1</v>
      </c>
      <c r="E442" s="83">
        <f>(D442/D$443)*100</f>
        <v>3.3333333333333335</v>
      </c>
    </row>
    <row r="443" spans="1:6" ht="15.75" thickBot="1" x14ac:dyDescent="0.3">
      <c r="A443" s="84" t="s">
        <v>4</v>
      </c>
      <c r="B443" s="4" t="s">
        <v>158</v>
      </c>
      <c r="C443" s="4" t="s">
        <v>158</v>
      </c>
      <c r="D443" s="4">
        <v>30</v>
      </c>
      <c r="E443" s="16"/>
    </row>
    <row r="444" spans="1:6" ht="15" x14ac:dyDescent="0.25">
      <c r="A444" s="98" t="s">
        <v>159</v>
      </c>
      <c r="B444" s="98"/>
      <c r="C444" s="98"/>
      <c r="D444" s="98"/>
      <c r="E444" s="98"/>
    </row>
    <row r="445" spans="1:6" ht="15" x14ac:dyDescent="0.25">
      <c r="A445" s="79"/>
      <c r="B445" s="79"/>
      <c r="C445" s="79"/>
      <c r="D445" s="79"/>
      <c r="E445" s="79"/>
    </row>
    <row r="446" spans="1:6" ht="15" x14ac:dyDescent="0.25">
      <c r="A446" s="79"/>
      <c r="B446" s="79"/>
      <c r="C446" s="79"/>
      <c r="D446" s="79"/>
      <c r="E446" s="79"/>
    </row>
    <row r="447" spans="1:6" ht="15" x14ac:dyDescent="0.25">
      <c r="A447" s="79"/>
      <c r="B447" s="79"/>
      <c r="C447" s="79"/>
      <c r="D447" s="79"/>
      <c r="E447" s="79"/>
    </row>
    <row r="448" spans="1:6" ht="15" x14ac:dyDescent="0.25">
      <c r="A448" s="79"/>
      <c r="B448" s="79"/>
      <c r="C448" s="79"/>
      <c r="D448" s="79"/>
      <c r="E448" s="79"/>
    </row>
    <row r="449" spans="1:5" ht="15" x14ac:dyDescent="0.25">
      <c r="A449" s="79"/>
      <c r="B449" s="79"/>
      <c r="C449" s="79"/>
      <c r="D449" s="79"/>
      <c r="E449" s="79"/>
    </row>
    <row r="450" spans="1:5" ht="15" x14ac:dyDescent="0.25">
      <c r="A450" s="79"/>
      <c r="B450" s="79"/>
      <c r="C450" s="79"/>
      <c r="D450" s="79"/>
      <c r="E450" s="79"/>
    </row>
    <row r="451" spans="1:5" ht="15" x14ac:dyDescent="0.25">
      <c r="A451" s="79"/>
      <c r="B451" s="79"/>
      <c r="C451" s="79"/>
      <c r="D451" s="79"/>
      <c r="E451" s="79"/>
    </row>
    <row r="452" spans="1:5" ht="15" x14ac:dyDescent="0.25">
      <c r="A452" s="79"/>
      <c r="B452" s="79"/>
      <c r="C452" s="79"/>
      <c r="D452" s="79"/>
      <c r="E452" s="79"/>
    </row>
    <row r="453" spans="1:5" ht="15" x14ac:dyDescent="0.25">
      <c r="A453" s="79"/>
      <c r="B453" s="79"/>
      <c r="C453" s="79"/>
      <c r="D453" s="79"/>
      <c r="E453" s="79"/>
    </row>
    <row r="454" spans="1:5" ht="15" x14ac:dyDescent="0.25">
      <c r="A454" s="79"/>
      <c r="B454" s="79"/>
      <c r="C454" s="79"/>
      <c r="D454" s="79"/>
      <c r="E454" s="79"/>
    </row>
    <row r="455" spans="1:5" ht="15" x14ac:dyDescent="0.25">
      <c r="A455" s="79"/>
      <c r="B455" s="79"/>
      <c r="C455" s="79"/>
      <c r="D455" s="79"/>
      <c r="E455" s="79"/>
    </row>
    <row r="456" spans="1:5" ht="15" x14ac:dyDescent="0.25">
      <c r="A456" s="79"/>
      <c r="B456" s="79"/>
      <c r="C456" s="79"/>
      <c r="D456" s="79"/>
      <c r="E456" s="79"/>
    </row>
    <row r="457" spans="1:5" ht="15" x14ac:dyDescent="0.25">
      <c r="A457" s="79"/>
      <c r="B457" s="79"/>
      <c r="C457" s="79"/>
      <c r="D457" s="79"/>
      <c r="E457" s="79"/>
    </row>
    <row r="458" spans="1:5" ht="15" x14ac:dyDescent="0.25">
      <c r="A458" s="79"/>
      <c r="B458" s="79"/>
      <c r="C458" s="79"/>
      <c r="D458" s="79"/>
      <c r="E458" s="79"/>
    </row>
    <row r="459" spans="1:5" ht="15" x14ac:dyDescent="0.25">
      <c r="A459" s="79"/>
      <c r="B459" s="79"/>
      <c r="C459" s="79"/>
      <c r="D459" s="79"/>
      <c r="E459" s="79"/>
    </row>
    <row r="460" spans="1:5" ht="36.75" customHeight="1" x14ac:dyDescent="0.25">
      <c r="A460" s="101" t="s">
        <v>160</v>
      </c>
      <c r="B460" s="101"/>
      <c r="C460" s="101"/>
      <c r="D460" s="101"/>
      <c r="E460" s="101"/>
    </row>
    <row r="461" spans="1:5" ht="15.75" thickBot="1" x14ac:dyDescent="0.3"/>
    <row r="462" spans="1:5" ht="15.75" thickBot="1" x14ac:dyDescent="0.3">
      <c r="A462" s="3" t="s">
        <v>161</v>
      </c>
      <c r="B462" s="4" t="s">
        <v>2</v>
      </c>
      <c r="C462" s="4" t="s">
        <v>3</v>
      </c>
      <c r="D462" s="4" t="s">
        <v>4</v>
      </c>
      <c r="E462" s="5" t="s">
        <v>5</v>
      </c>
    </row>
    <row r="463" spans="1:5" ht="15" x14ac:dyDescent="0.25">
      <c r="A463" s="6" t="s">
        <v>162</v>
      </c>
      <c r="B463" s="28">
        <v>0</v>
      </c>
      <c r="C463" s="28">
        <v>29</v>
      </c>
      <c r="D463" s="65">
        <f>SUM(B463:C463)</f>
        <v>29</v>
      </c>
      <c r="E463" s="85">
        <f t="shared" ref="E463:E470" si="27">(D463/D$470)*100</f>
        <v>96.666666666666671</v>
      </c>
    </row>
    <row r="464" spans="1:5" ht="15" x14ac:dyDescent="0.25">
      <c r="A464" s="29" t="s">
        <v>163</v>
      </c>
      <c r="B464" s="30">
        <v>0</v>
      </c>
      <c r="C464" s="30">
        <v>0</v>
      </c>
      <c r="D464" s="86">
        <f t="shared" ref="D464:D469" si="28">SUM(B464:C464)</f>
        <v>0</v>
      </c>
      <c r="E464" s="87">
        <f>(D464/D$470)*100</f>
        <v>0</v>
      </c>
    </row>
    <row r="465" spans="1:5" ht="15" x14ac:dyDescent="0.25">
      <c r="A465" s="19" t="s">
        <v>164</v>
      </c>
      <c r="B465" s="28">
        <v>0</v>
      </c>
      <c r="C465" s="28">
        <v>0</v>
      </c>
      <c r="D465" s="65">
        <f t="shared" si="28"/>
        <v>0</v>
      </c>
      <c r="E465" s="85">
        <f>(D465/D$470)*100</f>
        <v>0</v>
      </c>
    </row>
    <row r="466" spans="1:5" ht="15" x14ac:dyDescent="0.25">
      <c r="A466" s="29" t="s">
        <v>165</v>
      </c>
      <c r="B466" s="30">
        <v>0</v>
      </c>
      <c r="C466" s="30">
        <v>1</v>
      </c>
      <c r="D466" s="86">
        <f t="shared" si="28"/>
        <v>1</v>
      </c>
      <c r="E466" s="87">
        <f t="shared" si="27"/>
        <v>3.3333333333333335</v>
      </c>
    </row>
    <row r="467" spans="1:5" ht="15" x14ac:dyDescent="0.25">
      <c r="A467" s="6" t="s">
        <v>166</v>
      </c>
      <c r="B467" s="28">
        <v>0</v>
      </c>
      <c r="C467" s="28">
        <v>0</v>
      </c>
      <c r="D467" s="65">
        <f t="shared" si="28"/>
        <v>0</v>
      </c>
      <c r="E467" s="85">
        <f t="shared" si="27"/>
        <v>0</v>
      </c>
    </row>
    <row r="468" spans="1:5" ht="15" x14ac:dyDescent="0.25">
      <c r="A468" s="29" t="s">
        <v>167</v>
      </c>
      <c r="B468" s="30">
        <v>0</v>
      </c>
      <c r="C468" s="30">
        <v>0</v>
      </c>
      <c r="D468" s="86">
        <f t="shared" si="28"/>
        <v>0</v>
      </c>
      <c r="E468" s="87">
        <f>(D468/D$470)*100</f>
        <v>0</v>
      </c>
    </row>
    <row r="469" spans="1:5" ht="15.75" thickBot="1" x14ac:dyDescent="0.3">
      <c r="A469" s="80" t="s">
        <v>168</v>
      </c>
      <c r="B469" s="28">
        <v>0</v>
      </c>
      <c r="C469" s="28">
        <v>0</v>
      </c>
      <c r="D469" s="65">
        <f t="shared" si="28"/>
        <v>0</v>
      </c>
      <c r="E469" s="88">
        <f t="shared" si="27"/>
        <v>0</v>
      </c>
    </row>
    <row r="470" spans="1:5" ht="15.75" thickBot="1" x14ac:dyDescent="0.3">
      <c r="A470" s="3" t="s">
        <v>4</v>
      </c>
      <c r="B470" s="4">
        <f>SUM(B463:B469)</f>
        <v>0</v>
      </c>
      <c r="C470" s="4">
        <f>SUM(C463:C469)</f>
        <v>30</v>
      </c>
      <c r="D470" s="4">
        <f>SUM(D463:D469)</f>
        <v>30</v>
      </c>
      <c r="E470" s="16">
        <f t="shared" si="27"/>
        <v>100</v>
      </c>
    </row>
    <row r="471" spans="1:5" ht="15" x14ac:dyDescent="0.25">
      <c r="A471" s="98" t="s">
        <v>169</v>
      </c>
      <c r="B471" s="98"/>
      <c r="C471" s="98"/>
      <c r="D471" s="98"/>
      <c r="E471" s="98"/>
    </row>
    <row r="472" spans="1:5" ht="15" x14ac:dyDescent="0.25">
      <c r="A472" s="79"/>
      <c r="B472" s="79"/>
      <c r="C472" s="79"/>
      <c r="D472" s="79"/>
      <c r="E472" s="79"/>
    </row>
    <row r="473" spans="1:5" ht="15" x14ac:dyDescent="0.25">
      <c r="A473" s="79"/>
      <c r="B473" s="79"/>
      <c r="C473" s="79"/>
      <c r="D473" s="79"/>
      <c r="E473" s="79"/>
    </row>
    <row r="474" spans="1:5" ht="15" x14ac:dyDescent="0.25">
      <c r="A474" s="79"/>
      <c r="B474" s="79"/>
      <c r="C474" s="79"/>
      <c r="D474" s="79"/>
      <c r="E474" s="79"/>
    </row>
    <row r="475" spans="1:5" ht="15" x14ac:dyDescent="0.25">
      <c r="A475" s="79"/>
      <c r="B475" s="79"/>
      <c r="C475" s="79"/>
      <c r="D475" s="79"/>
      <c r="E475" s="79"/>
    </row>
    <row r="476" spans="1:5" ht="15" x14ac:dyDescent="0.25">
      <c r="A476" s="79"/>
      <c r="B476" s="79"/>
      <c r="C476" s="79"/>
      <c r="D476" s="79"/>
      <c r="E476" s="79"/>
    </row>
    <row r="477" spans="1:5" ht="15" x14ac:dyDescent="0.25">
      <c r="A477" s="79"/>
      <c r="B477" s="79"/>
      <c r="C477" s="79"/>
      <c r="D477" s="79"/>
      <c r="E477" s="79"/>
    </row>
    <row r="478" spans="1:5" ht="15" x14ac:dyDescent="0.25">
      <c r="A478" s="79"/>
      <c r="B478" s="79"/>
      <c r="C478" s="79"/>
      <c r="D478" s="79"/>
      <c r="E478" s="79"/>
    </row>
    <row r="479" spans="1:5" ht="15" x14ac:dyDescent="0.25">
      <c r="A479" s="79"/>
      <c r="B479" s="79"/>
      <c r="C479" s="79"/>
      <c r="D479" s="79"/>
      <c r="E479" s="79"/>
    </row>
    <row r="480" spans="1:5" ht="15" x14ac:dyDescent="0.25">
      <c r="A480" s="79"/>
      <c r="B480" s="79"/>
      <c r="C480" s="79"/>
      <c r="D480" s="79"/>
      <c r="E480" s="79"/>
    </row>
    <row r="481" spans="1:5" ht="15" x14ac:dyDescent="0.25">
      <c r="A481" s="79"/>
      <c r="B481" s="79"/>
      <c r="C481" s="79"/>
      <c r="D481" s="79"/>
      <c r="E481" s="79"/>
    </row>
    <row r="482" spans="1:5" ht="15" x14ac:dyDescent="0.25">
      <c r="A482" s="79"/>
      <c r="B482" s="79"/>
      <c r="C482" s="79"/>
      <c r="D482" s="79"/>
      <c r="E482" s="79"/>
    </row>
    <row r="483" spans="1:5" ht="15" x14ac:dyDescent="0.25">
      <c r="A483" s="79"/>
      <c r="B483" s="79"/>
      <c r="C483" s="79"/>
      <c r="D483" s="79"/>
      <c r="E483" s="79"/>
    </row>
    <row r="484" spans="1:5" ht="15" x14ac:dyDescent="0.25">
      <c r="A484" s="79"/>
      <c r="B484" s="79"/>
      <c r="C484" s="79"/>
      <c r="D484" s="79"/>
      <c r="E484" s="79"/>
    </row>
    <row r="485" spans="1:5" ht="15" x14ac:dyDescent="0.25">
      <c r="A485" s="79"/>
      <c r="B485" s="79"/>
      <c r="C485" s="79"/>
      <c r="D485" s="79"/>
      <c r="E485" s="79"/>
    </row>
    <row r="486" spans="1:5" ht="15" x14ac:dyDescent="0.25">
      <c r="A486" s="79"/>
      <c r="B486" s="79"/>
      <c r="C486" s="79"/>
      <c r="D486" s="79"/>
      <c r="E486" s="79"/>
    </row>
    <row r="487" spans="1:5" ht="12.75" customHeight="1" x14ac:dyDescent="0.25"/>
    <row r="488" spans="1:5" ht="12.75" customHeight="1" x14ac:dyDescent="0.25"/>
    <row r="489" spans="1:5" ht="12.75" customHeight="1" x14ac:dyDescent="0.25"/>
    <row r="490" spans="1:5" ht="12.75" customHeight="1" x14ac:dyDescent="0.25"/>
    <row r="491" spans="1:5" ht="12.75" customHeight="1" x14ac:dyDescent="0.25"/>
    <row r="492" spans="1:5" ht="12.75" customHeight="1" x14ac:dyDescent="0.25"/>
  </sheetData>
  <mergeCells count="34">
    <mergeCell ref="A435:E435"/>
    <mergeCell ref="A444:E444"/>
    <mergeCell ref="A460:E460"/>
    <mergeCell ref="A471:E471"/>
    <mergeCell ref="A344:E344"/>
    <mergeCell ref="A358:E358"/>
    <mergeCell ref="A378:E378"/>
    <mergeCell ref="A391:E391"/>
    <mergeCell ref="A415:E415"/>
    <mergeCell ref="A421:E421"/>
    <mergeCell ref="A324:E324"/>
    <mergeCell ref="A168:E168"/>
    <mergeCell ref="A199:E199"/>
    <mergeCell ref="A215:E215"/>
    <mergeCell ref="A227:E227"/>
    <mergeCell ref="A243:E243"/>
    <mergeCell ref="A258:E258"/>
    <mergeCell ref="A274:E274"/>
    <mergeCell ref="A286:E286"/>
    <mergeCell ref="A288:E288"/>
    <mergeCell ref="A295:E295"/>
    <mergeCell ref="A309:E309"/>
    <mergeCell ref="A156:E156"/>
    <mergeCell ref="A4:E4"/>
    <mergeCell ref="A5:E5"/>
    <mergeCell ref="A6:E6"/>
    <mergeCell ref="A16:E16"/>
    <mergeCell ref="A33:E33"/>
    <mergeCell ref="A65:E65"/>
    <mergeCell ref="A79:E79"/>
    <mergeCell ref="A96:E96"/>
    <mergeCell ref="A112:E112"/>
    <mergeCell ref="A129:E129"/>
    <mergeCell ref="A139:E13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Ventanilla Unica</vt:lpstr>
      <vt:lpstr>Atención Presencial</vt:lpstr>
      <vt:lpstr>Linea Mujer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planeacion02</dc:creator>
  <cp:lastModifiedBy>planeacion02</cp:lastModifiedBy>
  <cp:lastPrinted>2017-01-05T20:05:54Z</cp:lastPrinted>
  <dcterms:created xsi:type="dcterms:W3CDTF">2016-05-10T18:40:48Z</dcterms:created>
  <dcterms:modified xsi:type="dcterms:W3CDTF">2017-03-06T20:30:59Z</dcterms:modified>
</cp:coreProperties>
</file>