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45" windowWidth="10725" windowHeight="12465"/>
  </bookViews>
  <sheets>
    <sheet name="Ventanilla Unica" sheetId="1" r:id="rId1"/>
    <sheet name="Atención Presencial" sheetId="2" r:id="rId2"/>
    <sheet name="Linea Mujer" sheetId="4" r:id="rId3"/>
  </sheets>
  <calcPr calcId="145621"/>
</workbook>
</file>

<file path=xl/calcChain.xml><?xml version="1.0" encoding="utf-8"?>
<calcChain xmlns="http://schemas.openxmlformats.org/spreadsheetml/2006/main">
  <c r="C138" i="4" l="1"/>
  <c r="D14" i="2" l="1"/>
  <c r="B470" i="4"/>
  <c r="B15" i="4"/>
  <c r="C410" i="1" l="1"/>
  <c r="C218" i="1"/>
  <c r="D408" i="1"/>
  <c r="D409" i="1"/>
  <c r="C470" i="4"/>
  <c r="D469" i="4"/>
  <c r="D468" i="4"/>
  <c r="D467" i="4"/>
  <c r="D466" i="4"/>
  <c r="D465" i="4"/>
  <c r="D464" i="4"/>
  <c r="D463" i="4"/>
  <c r="D442" i="4"/>
  <c r="E442" i="4" s="1"/>
  <c r="D441" i="4"/>
  <c r="E441" i="4" s="1"/>
  <c r="D440" i="4"/>
  <c r="E440" i="4" s="1"/>
  <c r="D439" i="4"/>
  <c r="E439" i="4" s="1"/>
  <c r="D438" i="4"/>
  <c r="E438" i="4" s="1"/>
  <c r="C420" i="4"/>
  <c r="B420" i="4"/>
  <c r="D419" i="4"/>
  <c r="D418" i="4"/>
  <c r="C390" i="4"/>
  <c r="B390" i="4"/>
  <c r="D389" i="4"/>
  <c r="D388" i="4"/>
  <c r="D387" i="4"/>
  <c r="D386" i="4"/>
  <c r="D385" i="4"/>
  <c r="D384" i="4"/>
  <c r="D383" i="4"/>
  <c r="D382" i="4"/>
  <c r="D381" i="4"/>
  <c r="C357" i="4"/>
  <c r="B357" i="4"/>
  <c r="D356" i="4"/>
  <c r="D355" i="4"/>
  <c r="D354" i="4"/>
  <c r="D353" i="4"/>
  <c r="D352" i="4"/>
  <c r="D351" i="4"/>
  <c r="D350" i="4"/>
  <c r="D349" i="4"/>
  <c r="D348" i="4"/>
  <c r="D347" i="4"/>
  <c r="C323" i="4"/>
  <c r="B323" i="4"/>
  <c r="D322" i="4"/>
  <c r="D321" i="4"/>
  <c r="D320" i="4"/>
  <c r="D319" i="4"/>
  <c r="D318" i="4"/>
  <c r="D317" i="4"/>
  <c r="D316" i="4"/>
  <c r="D315" i="4"/>
  <c r="D314" i="4"/>
  <c r="D313" i="4"/>
  <c r="D312" i="4"/>
  <c r="C294" i="4"/>
  <c r="B294" i="4"/>
  <c r="D293" i="4"/>
  <c r="D292" i="4"/>
  <c r="D291" i="4"/>
  <c r="C285" i="4"/>
  <c r="B285" i="4"/>
  <c r="D284" i="4"/>
  <c r="D283" i="4"/>
  <c r="D282" i="4"/>
  <c r="D281" i="4"/>
  <c r="D280" i="4"/>
  <c r="D279" i="4"/>
  <c r="D278" i="4"/>
  <c r="D277" i="4"/>
  <c r="C257" i="4"/>
  <c r="B257" i="4"/>
  <c r="D256" i="4"/>
  <c r="D255" i="4"/>
  <c r="D254" i="4"/>
  <c r="D253" i="4"/>
  <c r="D252" i="4"/>
  <c r="D251" i="4"/>
  <c r="D250" i="4"/>
  <c r="D249" i="4"/>
  <c r="D248" i="4"/>
  <c r="D247" i="4"/>
  <c r="D246" i="4"/>
  <c r="C226" i="4"/>
  <c r="B226" i="4"/>
  <c r="D225" i="4"/>
  <c r="D224" i="4"/>
  <c r="D223" i="4"/>
  <c r="D222" i="4"/>
  <c r="D221" i="4"/>
  <c r="D220" i="4"/>
  <c r="D219" i="4"/>
  <c r="D218" i="4"/>
  <c r="C198" i="4"/>
  <c r="B198" i="4"/>
  <c r="D197" i="4"/>
  <c r="D196" i="4"/>
  <c r="D195" i="4"/>
  <c r="D194" i="4"/>
  <c r="D193" i="4"/>
  <c r="D192" i="4"/>
  <c r="D191" i="4"/>
  <c r="D190" i="4"/>
  <c r="D189" i="4"/>
  <c r="D188" i="4"/>
  <c r="D187" i="4"/>
  <c r="D186" i="4"/>
  <c r="C167" i="4"/>
  <c r="B167" i="4"/>
  <c r="D166" i="4"/>
  <c r="D165" i="4"/>
  <c r="D164" i="4"/>
  <c r="D163" i="4"/>
  <c r="D162" i="4"/>
  <c r="D161" i="4"/>
  <c r="D160" i="4"/>
  <c r="D159" i="4"/>
  <c r="B138" i="4"/>
  <c r="D137" i="4"/>
  <c r="D136" i="4"/>
  <c r="D135" i="4"/>
  <c r="D134" i="4"/>
  <c r="D133" i="4"/>
  <c r="D132" i="4"/>
  <c r="N112" i="4"/>
  <c r="C111" i="4"/>
  <c r="B111" i="4"/>
  <c r="D110" i="4"/>
  <c r="D109" i="4"/>
  <c r="D108" i="4"/>
  <c r="D107" i="4"/>
  <c r="D106" i="4"/>
  <c r="D105" i="4"/>
  <c r="D104" i="4"/>
  <c r="D103" i="4"/>
  <c r="D102" i="4"/>
  <c r="D101" i="4"/>
  <c r="D100" i="4"/>
  <c r="D99" i="4"/>
  <c r="C78" i="4"/>
  <c r="B78" i="4"/>
  <c r="D77" i="4"/>
  <c r="D76" i="4"/>
  <c r="D75" i="4"/>
  <c r="D74" i="4"/>
  <c r="D73" i="4"/>
  <c r="D72" i="4"/>
  <c r="D71" i="4"/>
  <c r="D70" i="4"/>
  <c r="D69" i="4"/>
  <c r="D68" i="4"/>
  <c r="C47" i="4"/>
  <c r="B47" i="4"/>
  <c r="D45" i="4"/>
  <c r="D41" i="4"/>
  <c r="D39" i="4"/>
  <c r="D38" i="4"/>
  <c r="D37" i="4"/>
  <c r="D36" i="4"/>
  <c r="C15" i="4"/>
  <c r="D14" i="4"/>
  <c r="D13" i="4"/>
  <c r="D12" i="4"/>
  <c r="D11" i="4"/>
  <c r="D10" i="4"/>
  <c r="D9" i="4"/>
  <c r="C470" i="2"/>
  <c r="B470" i="2"/>
  <c r="D469" i="2"/>
  <c r="D468" i="2"/>
  <c r="D467" i="2"/>
  <c r="D466" i="2"/>
  <c r="D465" i="2"/>
  <c r="D464" i="2"/>
  <c r="D463" i="2"/>
  <c r="D442" i="2"/>
  <c r="E442" i="2" s="1"/>
  <c r="D441" i="2"/>
  <c r="E441" i="2" s="1"/>
  <c r="D440" i="2"/>
  <c r="E440" i="2" s="1"/>
  <c r="D439" i="2"/>
  <c r="E439" i="2" s="1"/>
  <c r="D438" i="2"/>
  <c r="E438" i="2" s="1"/>
  <c r="C420" i="2"/>
  <c r="B420" i="2"/>
  <c r="D419" i="2"/>
  <c r="D418" i="2"/>
  <c r="C390" i="2"/>
  <c r="B390" i="2"/>
  <c r="D389" i="2"/>
  <c r="D388" i="2"/>
  <c r="D387" i="2"/>
  <c r="D386" i="2"/>
  <c r="D385" i="2"/>
  <c r="D384" i="2"/>
  <c r="D383" i="2"/>
  <c r="D382" i="2"/>
  <c r="D381" i="2"/>
  <c r="C357" i="2"/>
  <c r="B357" i="2"/>
  <c r="D356" i="2"/>
  <c r="D355" i="2"/>
  <c r="D354" i="2"/>
  <c r="D353" i="2"/>
  <c r="D352" i="2"/>
  <c r="D351" i="2"/>
  <c r="D350" i="2"/>
  <c r="D349" i="2"/>
  <c r="D348" i="2"/>
  <c r="D347" i="2"/>
  <c r="C323" i="2"/>
  <c r="B323" i="2"/>
  <c r="D322" i="2"/>
  <c r="D321" i="2"/>
  <c r="D320" i="2"/>
  <c r="D319" i="2"/>
  <c r="D318" i="2"/>
  <c r="D317" i="2"/>
  <c r="D316" i="2"/>
  <c r="D315" i="2"/>
  <c r="D314" i="2"/>
  <c r="D313" i="2"/>
  <c r="D312" i="2"/>
  <c r="C294" i="2"/>
  <c r="B294" i="2"/>
  <c r="D293" i="2"/>
  <c r="D292" i="2"/>
  <c r="D291" i="2"/>
  <c r="C285" i="2"/>
  <c r="B285" i="2"/>
  <c r="D284" i="2"/>
  <c r="D283" i="2"/>
  <c r="D282" i="2"/>
  <c r="D281" i="2"/>
  <c r="D280" i="2"/>
  <c r="D279" i="2"/>
  <c r="D278" i="2"/>
  <c r="D277" i="2"/>
  <c r="C257" i="2"/>
  <c r="B257" i="2"/>
  <c r="D256" i="2"/>
  <c r="D255" i="2"/>
  <c r="D254" i="2"/>
  <c r="D253" i="2"/>
  <c r="D252" i="2"/>
  <c r="D251" i="2"/>
  <c r="D250" i="2"/>
  <c r="D249" i="2"/>
  <c r="D248" i="2"/>
  <c r="D247" i="2"/>
  <c r="D246" i="2"/>
  <c r="C226" i="2"/>
  <c r="B226" i="2"/>
  <c r="D225" i="2"/>
  <c r="D224" i="2"/>
  <c r="D223" i="2"/>
  <c r="D222" i="2"/>
  <c r="D221" i="2"/>
  <c r="D220" i="2"/>
  <c r="D219" i="2"/>
  <c r="D218" i="2"/>
  <c r="C198" i="2"/>
  <c r="B198" i="2"/>
  <c r="D197" i="2"/>
  <c r="D196" i="2"/>
  <c r="D195" i="2"/>
  <c r="D194" i="2"/>
  <c r="D193" i="2"/>
  <c r="D192" i="2"/>
  <c r="D191" i="2"/>
  <c r="D190" i="2"/>
  <c r="D189" i="2"/>
  <c r="D188" i="2"/>
  <c r="D187" i="2"/>
  <c r="D186" i="2"/>
  <c r="C167" i="2"/>
  <c r="B167" i="2"/>
  <c r="D166" i="2"/>
  <c r="D165" i="2"/>
  <c r="D164" i="2"/>
  <c r="D163" i="2"/>
  <c r="D162" i="2"/>
  <c r="D161" i="2"/>
  <c r="D160" i="2"/>
  <c r="D159" i="2"/>
  <c r="C138" i="2"/>
  <c r="B138" i="2"/>
  <c r="D137" i="2"/>
  <c r="D136" i="2"/>
  <c r="D135" i="2"/>
  <c r="D134" i="2"/>
  <c r="D133" i="2"/>
  <c r="D132" i="2"/>
  <c r="N112" i="2"/>
  <c r="C111" i="2"/>
  <c r="B111" i="2"/>
  <c r="D110" i="2"/>
  <c r="D109" i="2"/>
  <c r="D108" i="2"/>
  <c r="D107" i="2"/>
  <c r="D106" i="2"/>
  <c r="D105" i="2"/>
  <c r="D104" i="2"/>
  <c r="D103" i="2"/>
  <c r="D102" i="2"/>
  <c r="D101" i="2"/>
  <c r="D100" i="2"/>
  <c r="D99" i="2"/>
  <c r="C78" i="2"/>
  <c r="B78" i="2"/>
  <c r="D77" i="2"/>
  <c r="D76" i="2"/>
  <c r="D75" i="2"/>
  <c r="D74" i="2"/>
  <c r="D73" i="2"/>
  <c r="D72" i="2"/>
  <c r="D71" i="2"/>
  <c r="D70" i="2"/>
  <c r="D69" i="2"/>
  <c r="D68" i="2"/>
  <c r="C47" i="2"/>
  <c r="B47" i="2"/>
  <c r="D45" i="2"/>
  <c r="D41" i="2"/>
  <c r="D39" i="2"/>
  <c r="D38" i="2"/>
  <c r="D37" i="2"/>
  <c r="D36" i="2"/>
  <c r="C15" i="2"/>
  <c r="B15" i="2"/>
  <c r="D13" i="2"/>
  <c r="D12" i="2"/>
  <c r="D11" i="2"/>
  <c r="D10" i="2"/>
  <c r="D9" i="2"/>
  <c r="D257" i="4" l="1"/>
  <c r="E253" i="4" s="1"/>
  <c r="D15" i="4"/>
  <c r="E14" i="4" s="1"/>
  <c r="D323" i="4"/>
  <c r="E315" i="4" s="1"/>
  <c r="D111" i="2"/>
  <c r="E107" i="2" s="1"/>
  <c r="D78" i="2"/>
  <c r="D198" i="2"/>
  <c r="E196" i="2" s="1"/>
  <c r="D167" i="2"/>
  <c r="E164" i="2" s="1"/>
  <c r="D226" i="2"/>
  <c r="E223" i="2" s="1"/>
  <c r="E160" i="2"/>
  <c r="D257" i="2"/>
  <c r="E249" i="2" s="1"/>
  <c r="D323" i="2"/>
  <c r="E315" i="2" s="1"/>
  <c r="D15" i="2"/>
  <c r="D470" i="4"/>
  <c r="E469" i="4" s="1"/>
  <c r="D420" i="4"/>
  <c r="E419" i="4" s="1"/>
  <c r="D390" i="4"/>
  <c r="E389" i="4" s="1"/>
  <c r="D357" i="4"/>
  <c r="E353" i="4" s="1"/>
  <c r="D294" i="4"/>
  <c r="E292" i="4" s="1"/>
  <c r="D285" i="4"/>
  <c r="E277" i="4" s="1"/>
  <c r="D226" i="4"/>
  <c r="E225" i="4" s="1"/>
  <c r="D198" i="4"/>
  <c r="E197" i="4" s="1"/>
  <c r="D167" i="4"/>
  <c r="E160" i="4" s="1"/>
  <c r="D138" i="4"/>
  <c r="E133" i="4" s="1"/>
  <c r="D111" i="4"/>
  <c r="E109" i="4" s="1"/>
  <c r="D78" i="4"/>
  <c r="D47" i="4"/>
  <c r="E39" i="4" s="1"/>
  <c r="E44" i="4"/>
  <c r="E37" i="4"/>
  <c r="E41" i="4"/>
  <c r="E13" i="4"/>
  <c r="E11" i="4"/>
  <c r="E46" i="4"/>
  <c r="E45" i="4"/>
  <c r="E246" i="2"/>
  <c r="E166" i="2"/>
  <c r="E165" i="2"/>
  <c r="E163" i="2"/>
  <c r="E159" i="2"/>
  <c r="E320" i="2"/>
  <c r="D285" i="2"/>
  <c r="E279" i="2" s="1"/>
  <c r="D357" i="2"/>
  <c r="E351" i="2" s="1"/>
  <c r="D47" i="2"/>
  <c r="E70" i="2" s="1"/>
  <c r="D138" i="2"/>
  <c r="D294" i="2"/>
  <c r="E292" i="2" s="1"/>
  <c r="D390" i="2"/>
  <c r="E381" i="2" s="1"/>
  <c r="D420" i="2"/>
  <c r="E418" i="2" s="1"/>
  <c r="D470" i="2"/>
  <c r="E463" i="2" s="1"/>
  <c r="B410" i="1"/>
  <c r="D407" i="1"/>
  <c r="D410" i="1" s="1"/>
  <c r="C382" i="1"/>
  <c r="B382" i="1"/>
  <c r="D381" i="1"/>
  <c r="D380" i="1"/>
  <c r="D379" i="1"/>
  <c r="D378" i="1"/>
  <c r="D377" i="1"/>
  <c r="D376" i="1"/>
  <c r="D375" i="1"/>
  <c r="D374" i="1"/>
  <c r="D373" i="1"/>
  <c r="C349" i="1"/>
  <c r="B349" i="1"/>
  <c r="D348" i="1"/>
  <c r="D347" i="1"/>
  <c r="D346" i="1"/>
  <c r="D345" i="1"/>
  <c r="D344" i="1"/>
  <c r="D343" i="1"/>
  <c r="D342" i="1"/>
  <c r="D341" i="1"/>
  <c r="D340" i="1"/>
  <c r="D339" i="1"/>
  <c r="C315" i="1"/>
  <c r="B315" i="1"/>
  <c r="D314" i="1"/>
  <c r="D313" i="1"/>
  <c r="D312" i="1"/>
  <c r="D311" i="1"/>
  <c r="D310" i="1"/>
  <c r="D309" i="1"/>
  <c r="D308" i="1"/>
  <c r="D307" i="1"/>
  <c r="D306" i="1"/>
  <c r="D305" i="1"/>
  <c r="D304" i="1"/>
  <c r="C286" i="1"/>
  <c r="B286" i="1"/>
  <c r="D285" i="1"/>
  <c r="D284" i="1"/>
  <c r="D283" i="1"/>
  <c r="C277" i="1"/>
  <c r="B277" i="1"/>
  <c r="D276" i="1"/>
  <c r="D275" i="1"/>
  <c r="D274" i="1"/>
  <c r="D273" i="1"/>
  <c r="D272" i="1"/>
  <c r="D271" i="1"/>
  <c r="D270" i="1"/>
  <c r="D269" i="1"/>
  <c r="C249" i="1"/>
  <c r="B249" i="1"/>
  <c r="D248" i="1"/>
  <c r="D247" i="1"/>
  <c r="D246" i="1"/>
  <c r="D245" i="1"/>
  <c r="D244" i="1"/>
  <c r="D243" i="1"/>
  <c r="D242" i="1"/>
  <c r="D241" i="1"/>
  <c r="D240" i="1"/>
  <c r="D239" i="1"/>
  <c r="D238" i="1"/>
  <c r="B218" i="1"/>
  <c r="D217" i="1"/>
  <c r="D216" i="1"/>
  <c r="D215" i="1"/>
  <c r="D214" i="1"/>
  <c r="D213" i="1"/>
  <c r="D212" i="1"/>
  <c r="D211" i="1"/>
  <c r="D210" i="1"/>
  <c r="C190" i="1"/>
  <c r="B190" i="1"/>
  <c r="D189" i="1"/>
  <c r="D188" i="1"/>
  <c r="D187" i="1"/>
  <c r="D186" i="1"/>
  <c r="D185" i="1"/>
  <c r="D184" i="1"/>
  <c r="D183" i="1"/>
  <c r="D182" i="1"/>
  <c r="D181" i="1"/>
  <c r="D180" i="1"/>
  <c r="D179" i="1"/>
  <c r="D178" i="1"/>
  <c r="C159" i="1"/>
  <c r="B159" i="1"/>
  <c r="D158" i="1"/>
  <c r="D157" i="1"/>
  <c r="D156" i="1"/>
  <c r="D155" i="1"/>
  <c r="D154" i="1"/>
  <c r="D153" i="1"/>
  <c r="D152" i="1"/>
  <c r="D151" i="1"/>
  <c r="C130" i="1"/>
  <c r="B130" i="1"/>
  <c r="D129" i="1"/>
  <c r="D128" i="1"/>
  <c r="D127" i="1"/>
  <c r="D126" i="1"/>
  <c r="D125" i="1"/>
  <c r="D124" i="1"/>
  <c r="N104" i="1"/>
  <c r="C103" i="1"/>
  <c r="B103" i="1"/>
  <c r="D102" i="1"/>
  <c r="D101" i="1"/>
  <c r="D100" i="1"/>
  <c r="D99" i="1"/>
  <c r="D98" i="1"/>
  <c r="D97" i="1"/>
  <c r="D96" i="1"/>
  <c r="D95" i="1"/>
  <c r="D94" i="1"/>
  <c r="D93" i="1"/>
  <c r="D92" i="1"/>
  <c r="D91" i="1"/>
  <c r="C70" i="1"/>
  <c r="B70" i="1"/>
  <c r="D69" i="1"/>
  <c r="D68" i="1"/>
  <c r="D67" i="1"/>
  <c r="D66" i="1"/>
  <c r="D65" i="1"/>
  <c r="D64" i="1"/>
  <c r="D63" i="1"/>
  <c r="D62" i="1"/>
  <c r="D61" i="1"/>
  <c r="D60" i="1"/>
  <c r="C39" i="1"/>
  <c r="B39" i="1"/>
  <c r="D38" i="1"/>
  <c r="D37" i="1"/>
  <c r="D36" i="1"/>
  <c r="C15" i="1"/>
  <c r="B15" i="1"/>
  <c r="D14" i="1"/>
  <c r="D13" i="1"/>
  <c r="D12" i="1"/>
  <c r="D11" i="1"/>
  <c r="D10" i="1"/>
  <c r="D9" i="1"/>
  <c r="E418" i="4" l="1"/>
  <c r="E420" i="4" s="1"/>
  <c r="E314" i="4"/>
  <c r="E322" i="4"/>
  <c r="E312" i="4"/>
  <c r="E317" i="4"/>
  <c r="E320" i="4"/>
  <c r="E279" i="4"/>
  <c r="E283" i="4"/>
  <c r="E254" i="4"/>
  <c r="E247" i="4"/>
  <c r="E255" i="4"/>
  <c r="E250" i="4"/>
  <c r="E246" i="4"/>
  <c r="E249" i="4"/>
  <c r="E252" i="4"/>
  <c r="E251" i="4"/>
  <c r="E248" i="4"/>
  <c r="E256" i="4"/>
  <c r="E194" i="4"/>
  <c r="E191" i="4"/>
  <c r="E135" i="4"/>
  <c r="E100" i="4"/>
  <c r="E104" i="4"/>
  <c r="E102" i="4"/>
  <c r="E99" i="4"/>
  <c r="E105" i="4"/>
  <c r="E76" i="4"/>
  <c r="E10" i="4"/>
  <c r="E9" i="4"/>
  <c r="E15" i="4" s="1"/>
  <c r="E12" i="4"/>
  <c r="E470" i="4"/>
  <c r="E350" i="4"/>
  <c r="E316" i="4"/>
  <c r="E313" i="4"/>
  <c r="E321" i="4"/>
  <c r="E319" i="4"/>
  <c r="E318" i="4"/>
  <c r="E291" i="4"/>
  <c r="E293" i="4"/>
  <c r="E281" i="4"/>
  <c r="E164" i="4"/>
  <c r="E166" i="4"/>
  <c r="E162" i="4"/>
  <c r="E137" i="4"/>
  <c r="E136" i="4"/>
  <c r="E316" i="2"/>
  <c r="E319" i="2"/>
  <c r="E222" i="2"/>
  <c r="E225" i="2"/>
  <c r="E221" i="2"/>
  <c r="E100" i="2"/>
  <c r="E102" i="2"/>
  <c r="E105" i="2"/>
  <c r="E103" i="2"/>
  <c r="E104" i="2"/>
  <c r="E312" i="2"/>
  <c r="E321" i="2"/>
  <c r="E318" i="2"/>
  <c r="E317" i="2"/>
  <c r="E314" i="2"/>
  <c r="E322" i="2"/>
  <c r="E313" i="2"/>
  <c r="E218" i="2"/>
  <c r="E193" i="2"/>
  <c r="E186" i="2"/>
  <c r="E99" i="2"/>
  <c r="E106" i="2"/>
  <c r="E109" i="2"/>
  <c r="E108" i="2"/>
  <c r="E248" i="2"/>
  <c r="E190" i="2"/>
  <c r="E189" i="2"/>
  <c r="E467" i="2"/>
  <c r="E71" i="2"/>
  <c r="E191" i="2"/>
  <c r="E254" i="2"/>
  <c r="E192" i="2"/>
  <c r="E13" i="2"/>
  <c r="E14" i="2"/>
  <c r="E224" i="2"/>
  <c r="E110" i="2"/>
  <c r="E419" i="2"/>
  <c r="E420" i="2" s="1"/>
  <c r="E247" i="2"/>
  <c r="E187" i="2"/>
  <c r="E101" i="2"/>
  <c r="E256" i="2"/>
  <c r="E194" i="2"/>
  <c r="E197" i="2"/>
  <c r="E255" i="2"/>
  <c r="E250" i="2"/>
  <c r="E9" i="2"/>
  <c r="E387" i="2"/>
  <c r="E220" i="2"/>
  <c r="E161" i="2"/>
  <c r="E389" i="2"/>
  <c r="E251" i="2"/>
  <c r="E195" i="2"/>
  <c r="E162" i="2"/>
  <c r="E252" i="2"/>
  <c r="E188" i="2"/>
  <c r="E219" i="2"/>
  <c r="E353" i="2"/>
  <c r="E253" i="2"/>
  <c r="E349" i="2"/>
  <c r="E355" i="2"/>
  <c r="E12" i="2"/>
  <c r="E11" i="2"/>
  <c r="E10" i="2"/>
  <c r="E466" i="4"/>
  <c r="E463" i="4"/>
  <c r="E465" i="4"/>
  <c r="E464" i="4"/>
  <c r="E467" i="4"/>
  <c r="E468" i="4"/>
  <c r="E384" i="4"/>
  <c r="E388" i="4"/>
  <c r="E383" i="4"/>
  <c r="E385" i="4"/>
  <c r="E386" i="4"/>
  <c r="E387" i="4"/>
  <c r="E382" i="4"/>
  <c r="E381" i="4"/>
  <c r="E352" i="4"/>
  <c r="E349" i="4"/>
  <c r="E355" i="4"/>
  <c r="E347" i="4"/>
  <c r="E354" i="4"/>
  <c r="E351" i="4"/>
  <c r="E348" i="4"/>
  <c r="E356" i="4"/>
  <c r="E294" i="4"/>
  <c r="E280" i="4"/>
  <c r="E282" i="4"/>
  <c r="E284" i="4"/>
  <c r="E278" i="4"/>
  <c r="E218" i="4"/>
  <c r="E222" i="4"/>
  <c r="E219" i="4"/>
  <c r="E221" i="4"/>
  <c r="E220" i="4"/>
  <c r="E223" i="4"/>
  <c r="E224" i="4"/>
  <c r="E186" i="4"/>
  <c r="E188" i="4"/>
  <c r="E196" i="4"/>
  <c r="E193" i="4"/>
  <c r="E190" i="4"/>
  <c r="E187" i="4"/>
  <c r="E195" i="4"/>
  <c r="E192" i="4"/>
  <c r="E189" i="4"/>
  <c r="E161" i="4"/>
  <c r="E163" i="4"/>
  <c r="E165" i="4"/>
  <c r="E159" i="4"/>
  <c r="E132" i="4"/>
  <c r="E134" i="4"/>
  <c r="E107" i="4"/>
  <c r="E106" i="4"/>
  <c r="E101" i="4"/>
  <c r="E108" i="4"/>
  <c r="E103" i="4"/>
  <c r="E110" i="4"/>
  <c r="E68" i="4"/>
  <c r="E36" i="4"/>
  <c r="E43" i="4"/>
  <c r="E71" i="4"/>
  <c r="E38" i="4"/>
  <c r="E69" i="4"/>
  <c r="E70" i="4"/>
  <c r="E74" i="4"/>
  <c r="E42" i="4"/>
  <c r="E72" i="4"/>
  <c r="E73" i="4"/>
  <c r="E40" i="4"/>
  <c r="E77" i="4"/>
  <c r="E75" i="4"/>
  <c r="E408" i="1"/>
  <c r="E409" i="1"/>
  <c r="E136" i="2"/>
  <c r="E134" i="2"/>
  <c r="E132" i="2"/>
  <c r="E277" i="2"/>
  <c r="E44" i="2"/>
  <c r="E46" i="2"/>
  <c r="E43" i="2"/>
  <c r="E40" i="2"/>
  <c r="E45" i="2"/>
  <c r="E42" i="2"/>
  <c r="E39" i="2"/>
  <c r="E37" i="2"/>
  <c r="E68" i="2"/>
  <c r="E469" i="2"/>
  <c r="E38" i="2"/>
  <c r="E69" i="2"/>
  <c r="E388" i="2"/>
  <c r="E386" i="2"/>
  <c r="E384" i="2"/>
  <c r="E382" i="2"/>
  <c r="E356" i="2"/>
  <c r="E354" i="2"/>
  <c r="E352" i="2"/>
  <c r="E350" i="2"/>
  <c r="E348" i="2"/>
  <c r="E291" i="2"/>
  <c r="E383" i="2"/>
  <c r="E465" i="2"/>
  <c r="E75" i="2"/>
  <c r="E385" i="2"/>
  <c r="E347" i="2"/>
  <c r="E293" i="2"/>
  <c r="E137" i="2"/>
  <c r="E76" i="2"/>
  <c r="E283" i="2"/>
  <c r="E281" i="2"/>
  <c r="E135" i="2"/>
  <c r="E74" i="2"/>
  <c r="E77" i="2"/>
  <c r="E133" i="2"/>
  <c r="E72" i="2"/>
  <c r="E470" i="2"/>
  <c r="E468" i="2"/>
  <c r="E466" i="2"/>
  <c r="E464" i="2"/>
  <c r="E73" i="2"/>
  <c r="E41" i="2"/>
  <c r="E284" i="2"/>
  <c r="E282" i="2"/>
  <c r="E280" i="2"/>
  <c r="E278" i="2"/>
  <c r="E36" i="2"/>
  <c r="D218" i="1"/>
  <c r="E212" i="1" s="1"/>
  <c r="D159" i="1"/>
  <c r="E157" i="1" s="1"/>
  <c r="D130" i="1"/>
  <c r="E127" i="1" s="1"/>
  <c r="D315" i="1"/>
  <c r="E313" i="1" s="1"/>
  <c r="D190" i="1"/>
  <c r="E189" i="1" s="1"/>
  <c r="D103" i="1"/>
  <c r="E98" i="1" s="1"/>
  <c r="D70" i="1"/>
  <c r="D15" i="1"/>
  <c r="E9" i="1" s="1"/>
  <c r="D249" i="1"/>
  <c r="E247" i="1" s="1"/>
  <c r="D277" i="1"/>
  <c r="E275" i="1" s="1"/>
  <c r="D349" i="1"/>
  <c r="E341" i="1" s="1"/>
  <c r="D39" i="1"/>
  <c r="D286" i="1"/>
  <c r="E284" i="1" s="1"/>
  <c r="D382" i="1"/>
  <c r="E377" i="1" s="1"/>
  <c r="E407" i="1"/>
  <c r="E323" i="4" l="1"/>
  <c r="E257" i="4"/>
  <c r="E138" i="4"/>
  <c r="E111" i="4"/>
  <c r="E357" i="2"/>
  <c r="E323" i="2"/>
  <c r="E294" i="2"/>
  <c r="E390" i="2"/>
  <c r="E285" i="2"/>
  <c r="E257" i="2"/>
  <c r="E226" i="2"/>
  <c r="E198" i="2"/>
  <c r="E167" i="2"/>
  <c r="E138" i="2"/>
  <c r="E111" i="2"/>
  <c r="E78" i="2"/>
  <c r="E47" i="2"/>
  <c r="E15" i="2"/>
  <c r="E390" i="4"/>
  <c r="E357" i="4"/>
  <c r="E285" i="4"/>
  <c r="E226" i="4"/>
  <c r="E198" i="4"/>
  <c r="E167" i="4"/>
  <c r="E78" i="4"/>
  <c r="E47" i="4"/>
  <c r="E410" i="1"/>
  <c r="E310" i="1"/>
  <c r="E213" i="1"/>
  <c r="E183" i="1"/>
  <c r="E13" i="1"/>
  <c r="E180" i="1"/>
  <c r="E11" i="1"/>
  <c r="E151" i="1"/>
  <c r="E215" i="1"/>
  <c r="E216" i="1"/>
  <c r="E217" i="1"/>
  <c r="E152" i="1"/>
  <c r="E94" i="1"/>
  <c r="E124" i="1"/>
  <c r="E309" i="1"/>
  <c r="E210" i="1"/>
  <c r="E211" i="1"/>
  <c r="E158" i="1"/>
  <c r="E153" i="1"/>
  <c r="E155" i="1"/>
  <c r="E154" i="1"/>
  <c r="E126" i="1"/>
  <c r="E128" i="1"/>
  <c r="E129" i="1"/>
  <c r="E304" i="1"/>
  <c r="E312" i="1"/>
  <c r="E305" i="1"/>
  <c r="E307" i="1"/>
  <c r="E306" i="1"/>
  <c r="E314" i="1"/>
  <c r="E311" i="1"/>
  <c r="E308" i="1"/>
  <c r="E214" i="1"/>
  <c r="E179" i="1"/>
  <c r="E185" i="1"/>
  <c r="E178" i="1"/>
  <c r="E186" i="1"/>
  <c r="E156" i="1"/>
  <c r="E125" i="1"/>
  <c r="E101" i="1"/>
  <c r="E92" i="1"/>
  <c r="E91" i="1"/>
  <c r="E97" i="1"/>
  <c r="E181" i="1"/>
  <c r="E182" i="1"/>
  <c r="E188" i="1"/>
  <c r="E184" i="1"/>
  <c r="E187" i="1"/>
  <c r="E93" i="1"/>
  <c r="E100" i="1"/>
  <c r="E102" i="1"/>
  <c r="E95" i="1"/>
  <c r="E96" i="1"/>
  <c r="E99" i="1"/>
  <c r="E10" i="1"/>
  <c r="E12" i="1"/>
  <c r="E14" i="1"/>
  <c r="E243" i="1"/>
  <c r="E241" i="1"/>
  <c r="E239" i="1"/>
  <c r="E248" i="1"/>
  <c r="E246" i="1"/>
  <c r="E244" i="1"/>
  <c r="E242" i="1"/>
  <c r="E240" i="1"/>
  <c r="E345" i="1"/>
  <c r="E339" i="1"/>
  <c r="E285" i="1"/>
  <c r="E66" i="1"/>
  <c r="E238" i="1"/>
  <c r="E37" i="1"/>
  <c r="E245" i="1"/>
  <c r="E380" i="1"/>
  <c r="E378" i="1"/>
  <c r="E376" i="1"/>
  <c r="E374" i="1"/>
  <c r="E65" i="1"/>
  <c r="E63" i="1"/>
  <c r="E61" i="1"/>
  <c r="E68" i="1"/>
  <c r="E64" i="1"/>
  <c r="E373" i="1"/>
  <c r="E273" i="1"/>
  <c r="E62" i="1"/>
  <c r="E283" i="1"/>
  <c r="E348" i="1"/>
  <c r="E346" i="1"/>
  <c r="E344" i="1"/>
  <c r="E342" i="1"/>
  <c r="E340" i="1"/>
  <c r="E60" i="1"/>
  <c r="E36" i="1"/>
  <c r="E347" i="1"/>
  <c r="E269" i="1"/>
  <c r="E38" i="1"/>
  <c r="E69" i="1"/>
  <c r="E379" i="1"/>
  <c r="E276" i="1"/>
  <c r="E274" i="1"/>
  <c r="E272" i="1"/>
  <c r="E270" i="1"/>
  <c r="E67" i="1"/>
  <c r="E381" i="1"/>
  <c r="E343" i="1"/>
  <c r="E375" i="1"/>
  <c r="E271" i="1"/>
  <c r="E218" i="1" l="1"/>
  <c r="E159" i="1"/>
  <c r="E130" i="1"/>
  <c r="E315" i="1"/>
  <c r="E15" i="1"/>
  <c r="E190" i="1"/>
  <c r="E103" i="1"/>
  <c r="E70" i="1"/>
  <c r="E382" i="1"/>
  <c r="E349" i="1"/>
  <c r="E39" i="1"/>
  <c r="E286" i="1"/>
  <c r="E249" i="1"/>
  <c r="E277" i="1"/>
</calcChain>
</file>

<file path=xl/sharedStrings.xml><?xml version="1.0" encoding="utf-8"?>
<sst xmlns="http://schemas.openxmlformats.org/spreadsheetml/2006/main" count="771" uniqueCount="189">
  <si>
    <t>La Cuadro1 muestra la distribución de servicios del IJM en porcentaje durante el mes.</t>
  </si>
  <si>
    <t>Servicios del IJM</t>
  </si>
  <si>
    <t>Hombre</t>
  </si>
  <si>
    <t>Mujer</t>
  </si>
  <si>
    <t>Total</t>
  </si>
  <si>
    <t>Porcentaje</t>
  </si>
  <si>
    <t xml:space="preserve">Asesoría Jurídica en Línea Mujer </t>
  </si>
  <si>
    <t xml:space="preserve">Orientación Psicológica en Línea Mujer </t>
  </si>
  <si>
    <t>Orientación Jurídica Presencial</t>
  </si>
  <si>
    <t>Orientación Psicológica Presencial</t>
  </si>
  <si>
    <t>Trabajo Social</t>
  </si>
  <si>
    <t>Ventanilla Única</t>
  </si>
  <si>
    <t>Cuadro 1</t>
  </si>
  <si>
    <t>En el cuadro que aparece a continuación muestra la cantidad de personas atendidas por el tipo de apoyo que se le proporcionó en el Instituto Jalisciense de las Mujeres.</t>
  </si>
  <si>
    <t xml:space="preserve">Tipo de apoyo brindado </t>
  </si>
  <si>
    <t>Apoyo psicologico</t>
  </si>
  <si>
    <t>Asesoria Juridica</t>
  </si>
  <si>
    <t>Trabajo social</t>
  </si>
  <si>
    <t>Canalización</t>
  </si>
  <si>
    <t>Denuncia</t>
  </si>
  <si>
    <t>Información General</t>
  </si>
  <si>
    <t>Información sobre derechos humanos</t>
  </si>
  <si>
    <t>Intermediación con otra institución</t>
  </si>
  <si>
    <t>Meterial Bibliográfico</t>
  </si>
  <si>
    <t>Apoyos Credito-Empleo</t>
  </si>
  <si>
    <t>No Especifico</t>
  </si>
  <si>
    <t>Cuadro 2</t>
  </si>
  <si>
    <t>La forma en que los y las usuarias se enteran de los servicios que ofrece el Instituto Jalisciense de las Mujeres es principalmente por conocidos.</t>
  </si>
  <si>
    <t xml:space="preserve">Forma en la que se entero </t>
  </si>
  <si>
    <t>Al Pasar</t>
  </si>
  <si>
    <t>Anuncio</t>
  </si>
  <si>
    <t>Conocidos</t>
  </si>
  <si>
    <t>Internet</t>
  </si>
  <si>
    <t>Prensa</t>
  </si>
  <si>
    <t>Radio</t>
  </si>
  <si>
    <t>Televisión</t>
  </si>
  <si>
    <t>Otra institución</t>
  </si>
  <si>
    <t>Otro</t>
  </si>
  <si>
    <t>Cuadro 3</t>
  </si>
  <si>
    <t>Los grupos quinquenales de edad de las personas atendidas por los distintos servicios del IJM aparecen en la cuadro 4</t>
  </si>
  <si>
    <t>Grupos de Edad</t>
  </si>
  <si>
    <t>Menor de 20</t>
  </si>
  <si>
    <t>20 a 24</t>
  </si>
  <si>
    <t>25 a 29</t>
  </si>
  <si>
    <t>30 a 34</t>
  </si>
  <si>
    <t>35 a 39</t>
  </si>
  <si>
    <t>40 a 44</t>
  </si>
  <si>
    <t>45 a 49</t>
  </si>
  <si>
    <t>50 a 54</t>
  </si>
  <si>
    <t>55 a 59</t>
  </si>
  <si>
    <t>60 a 64</t>
  </si>
  <si>
    <t>65 o más</t>
  </si>
  <si>
    <t>No Especificado</t>
  </si>
  <si>
    <t>Cuadro 4</t>
  </si>
  <si>
    <t>Los niveles educativos de las personas atendidas aparecen en el cuadro 5</t>
  </si>
  <si>
    <t>Escolaridad</t>
  </si>
  <si>
    <t>Sin instrucción</t>
  </si>
  <si>
    <t>Primaria</t>
  </si>
  <si>
    <t>Secundaria</t>
  </si>
  <si>
    <t>Bachillerato / Nivel Técnico</t>
  </si>
  <si>
    <t>Superior:Licenciatura/Posgrado</t>
  </si>
  <si>
    <t>No especificado</t>
  </si>
  <si>
    <t>Cuadro 5</t>
  </si>
  <si>
    <t>El siguiente cuadro muestra la distribución porcentual de personas atendidas en el IJM según su estado civil.</t>
  </si>
  <si>
    <t>Estado Civil</t>
  </si>
  <si>
    <t>Soltera(o)</t>
  </si>
  <si>
    <t>Casada(o)</t>
  </si>
  <si>
    <t>Unión libre / Amasia</t>
  </si>
  <si>
    <t>Viuda(o)</t>
  </si>
  <si>
    <t>Divorciada(o)</t>
  </si>
  <si>
    <t>Separada(o)</t>
  </si>
  <si>
    <t>Sociedad en convivencia</t>
  </si>
  <si>
    <t>Cuadro 6</t>
  </si>
  <si>
    <t>La cantidad de hijas(os) por persona atendida en el IJM aparece en el siguiente cuadro</t>
  </si>
  <si>
    <t>Número de Hijos</t>
  </si>
  <si>
    <t>10 o más</t>
  </si>
  <si>
    <t>Cuadro 7</t>
  </si>
  <si>
    <t>La actividad de las personas atendidas aparece en el siguiente cuadro</t>
  </si>
  <si>
    <t>Ocupación</t>
  </si>
  <si>
    <t>Quehacer doméstico</t>
  </si>
  <si>
    <t>Estudiante</t>
  </si>
  <si>
    <t>Jubilada o pensionada</t>
  </si>
  <si>
    <t>Trabajo remunerado</t>
  </si>
  <si>
    <t>Trabajo no remunerado</t>
  </si>
  <si>
    <t>Sin Actividad</t>
  </si>
  <si>
    <t>Cuadro 8</t>
  </si>
  <si>
    <t>El porcentaje de personas atendidas según el tipo de seguridad social con el que cuentan aparece en el cuadro 9</t>
  </si>
  <si>
    <t>Tipo de Seguridad Social</t>
  </si>
  <si>
    <t xml:space="preserve">IMSS </t>
  </si>
  <si>
    <t xml:space="preserve">ISSSTE </t>
  </si>
  <si>
    <t xml:space="preserve">SEDENA </t>
  </si>
  <si>
    <t xml:space="preserve">PEMEX </t>
  </si>
  <si>
    <t xml:space="preserve">SEMAR </t>
  </si>
  <si>
    <t>Seguo Popular</t>
  </si>
  <si>
    <t>Seguro Privado</t>
  </si>
  <si>
    <t>Gob. Estatal</t>
  </si>
  <si>
    <t>Ninguno</t>
  </si>
  <si>
    <t>Se ignora</t>
  </si>
  <si>
    <t>Cuadro 9</t>
  </si>
  <si>
    <t xml:space="preserve">
El cuadro siguiente muestra la cantidad de personas atendidas según Municipio de residencia</t>
  </si>
  <si>
    <t>Municipio de Residencia</t>
  </si>
  <si>
    <t>El Salto</t>
  </si>
  <si>
    <t>Guadalajara</t>
  </si>
  <si>
    <t>Tlajomulco de Zúñiga</t>
  </si>
  <si>
    <t>Tlaquepaque</t>
  </si>
  <si>
    <t>Tonalá</t>
  </si>
  <si>
    <t>Zapopan</t>
  </si>
  <si>
    <t>Cuadro 10</t>
  </si>
  <si>
    <t>Estado</t>
  </si>
  <si>
    <t>Jalisco</t>
  </si>
  <si>
    <t>Otros</t>
  </si>
  <si>
    <t>Cuadro 11</t>
  </si>
  <si>
    <t>El siguiente cuadro muestra las proporciones de personas atendidas según sus montos de ingresos en pesos por mes.</t>
  </si>
  <si>
    <t>Ingresos</t>
  </si>
  <si>
    <t>menos de 1500</t>
  </si>
  <si>
    <t>1501 - 3500</t>
  </si>
  <si>
    <t>3501 - 5000</t>
  </si>
  <si>
    <t>5001 - 8000</t>
  </si>
  <si>
    <t>8001 - 15,000</t>
  </si>
  <si>
    <t>15,001 - 25,000</t>
  </si>
  <si>
    <t>25,001 - 35,000</t>
  </si>
  <si>
    <t>35,001 - 50,000</t>
  </si>
  <si>
    <t>50,000 o más</t>
  </si>
  <si>
    <t>Se Ignora</t>
  </si>
  <si>
    <t>Cuadro 12</t>
  </si>
  <si>
    <t>El cuadro que aparece a continuación la distribución de personas atendidas de acuerdo a la tenencia de vivienda donde habitan actualmente.</t>
  </si>
  <si>
    <t>Tenencia de la vivienda</t>
  </si>
  <si>
    <t>Prestada</t>
  </si>
  <si>
    <t>Recibida como prestación</t>
  </si>
  <si>
    <t>Rentada o alquilada</t>
  </si>
  <si>
    <t>Propia y la estan pagando</t>
  </si>
  <si>
    <t>Propia en terreno de asentamiento irregular</t>
  </si>
  <si>
    <t>Propia en terreno ejidal o comunal</t>
  </si>
  <si>
    <t>Propia y totalmente pagada en terreno propio</t>
  </si>
  <si>
    <t xml:space="preserve">Vivienda Compartida                                                                                                                          </t>
  </si>
  <si>
    <t>Otro tipo de tenencia</t>
  </si>
  <si>
    <t>Cuadro 13</t>
  </si>
  <si>
    <t>Ingreso Principal de la Familia</t>
  </si>
  <si>
    <t>Ingreso Dividido</t>
  </si>
  <si>
    <t>Usuaria</t>
  </si>
  <si>
    <t>Pareja</t>
  </si>
  <si>
    <t>Padre</t>
  </si>
  <si>
    <t>Madre</t>
  </si>
  <si>
    <t>Hijo (a)</t>
  </si>
  <si>
    <t>Hermano (a)</t>
  </si>
  <si>
    <t>Cuadro 14</t>
  </si>
  <si>
    <t>Tipos y Modalidades de Violencia</t>
  </si>
  <si>
    <t>Condición de Violencia</t>
  </si>
  <si>
    <t>Total general</t>
  </si>
  <si>
    <t>Sin Violencia</t>
  </si>
  <si>
    <t>Con Violencia</t>
  </si>
  <si>
    <t>Cuadro 15</t>
  </si>
  <si>
    <t>Tipo de Violencia</t>
  </si>
  <si>
    <t>Física</t>
  </si>
  <si>
    <t>Psicológica</t>
  </si>
  <si>
    <t>Económica</t>
  </si>
  <si>
    <t>Sexual</t>
  </si>
  <si>
    <t>Patrimonial</t>
  </si>
  <si>
    <t xml:space="preserve"> </t>
  </si>
  <si>
    <t>Cuadro 16</t>
  </si>
  <si>
    <t xml:space="preserve">
Los porcentajes de personas atendidas en el Instituto Jalisciense de las Mujeres según las modalidades de violencia padecidas aparecen en la siguiente gráfica.
</t>
  </si>
  <si>
    <t>Modalidad de Violencia</t>
  </si>
  <si>
    <t>Familiar</t>
  </si>
  <si>
    <t>Laboral</t>
  </si>
  <si>
    <t>Docente</t>
  </si>
  <si>
    <t>Comunitaria</t>
  </si>
  <si>
    <t>Institucional</t>
  </si>
  <si>
    <t>Femenicida</t>
  </si>
  <si>
    <t>Otra</t>
  </si>
  <si>
    <t>Cuadro 17</t>
  </si>
  <si>
    <t>Bolsa de Trabajo</t>
  </si>
  <si>
    <t xml:space="preserve">Capacitación </t>
  </si>
  <si>
    <t>Crédito</t>
  </si>
  <si>
    <t>Dependencia de Gobierno</t>
  </si>
  <si>
    <t>Empresa Privada</t>
  </si>
  <si>
    <t>Ninguna</t>
  </si>
  <si>
    <t>Reporte Estadístico Servicios del Instituto Jalisciense de las Mujeres Enero 2017</t>
  </si>
  <si>
    <t>El presente documento muestra de manera detallada los servicios proporcionado de Ventanilla Unica de Empleo del Instituto Jalisciense de las Mujeres, a mujeres y hombres en el mes de Enero de 2017.</t>
  </si>
  <si>
    <t>De las mujeres atendidas en el Instituto Jalisciense de las Mujeres durante el mes  se puede observar que el 39.4 por ciento de las usuarias(os) son proveedoras(es) del ingreso principal de la familia, seguidas por la parejas de las usuarias (os) con 27.9 por ciento, cabe mencionar que el 2.9 por ciento no especifico como se puede ver en el siguiente cuadro.</t>
  </si>
  <si>
    <t>El presente documento muestra de manera detallada los servicios proporcionado por el Instituto Jalisciense de las Mujeres, a mujeres y hombres en el mes de Enero de 2017.</t>
  </si>
  <si>
    <t>Del total de personas atendidas en el Instituto Jalisciense de las Mujeres, el 99.2 por ciento residen en Jalisco, de acuerdo a al cuadro 11.</t>
  </si>
  <si>
    <t>De las mujeres atendidas en el Instituto Jalisciense de las Mujeres durante el mes de Enero se puede observar que el 19.6 por ciento de las usuarias(os) son proveedoras(es) del ingreso principal de la familia, seguidas por la parejas de las usuarias con 10.6 por ciento, cabe mencionar que el 59.7 por ciento no especifico como se puede ver en el siguiente cuadro.</t>
  </si>
  <si>
    <t>Del total de personas atendidas durante el mes el 94.3% por ciento reportó haber tenido algun evento violento, como aparece en el cuadro 15.</t>
  </si>
  <si>
    <t>Del total de personas atendidas en el Instituto Jalisciense de las Mujeres, el 97.4 por ciento residen en Jalisco, de acuerdo a al cuadro 11.</t>
  </si>
  <si>
    <t>De las mujeres atendidas en el Instituto Jalisciense de las Mujeres durante el mes se puede observar que el 51.3 por ciento de las usuarias(os) son proveedoras(es) del ingreso principal de la familia, seguidas por la parejas de las usuarias con 11.5 por ciento, cabe mencionar que el 23.1 por ciento no especifico como se puede ver en el siguiente cuadro.</t>
  </si>
  <si>
    <t>Del total de personas atendidas durante el mes el 64.1% por ciento reportó haber tenido algun evento violento, como aparece en el cuadro 15.</t>
  </si>
  <si>
    <t xml:space="preserve">
El cuadro  siguiente muestra la proporción de las 50 personas que sufrieron violencia según tipo de violencia.
</t>
  </si>
  <si>
    <t>Del total de personas atendidas en el Instituto Jalisciense de las Mujeres, el 100 por ciento residen en Jalisco, de acuerdo a al cuadro 11.</t>
  </si>
  <si>
    <t xml:space="preserve">
El cuadro  siguiente muestra la proporción de las 461 personas que sufrieron violencia según tipo de violencia.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</si>
</sst>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sz val="12"/>
      <name val="Times New Roman"/>
      <family val="1"/>
    </font>
    <font>
      <sz val="10"/>
      <name val="Arial"/>
      <family val="2"/>
    </font>
    <font>
      <b/>
      <sz val="12"/>
      <name val="Times New Roman"/>
      <family val="1"/>
    </font>
    <font>
      <b/>
      <sz val="10"/>
      <name val="Arial"/>
      <family val="2"/>
    </font>
    <font>
      <sz val="10"/>
      <color rgb="FF000000"/>
      <name val="Arial"/>
      <family val="2"/>
    </font>
    <font>
      <sz val="10"/>
      <color indexed="8"/>
      <name val="Arial"/>
      <family val="2"/>
    </font>
    <font>
      <sz val="9"/>
      <name val="Arial"/>
      <family val="2"/>
    </font>
    <font>
      <b/>
      <sz val="10"/>
      <color indexed="8"/>
      <name val="Arial"/>
      <family val="2"/>
    </font>
    <font>
      <sz val="9"/>
      <color theme="1"/>
      <name val="Calibri"/>
      <family val="2"/>
      <scheme val="minor"/>
    </font>
    <font>
      <sz val="11"/>
      <name val="Times New Roman"/>
      <family val="1"/>
    </font>
  </fonts>
  <fills count="7">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7F7F7F"/>
        <bgColor indexed="64"/>
      </patternFill>
    </fill>
    <fill>
      <patternFill patternType="solid">
        <fgColor rgb="FFD8D8D8"/>
        <bgColor indexed="6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9">
    <xf numFmtId="0" fontId="0" fillId="0" borderId="0" xfId="0"/>
    <xf numFmtId="0" fontId="1" fillId="0" borderId="0" xfId="0" applyFont="1" applyAlignment="1">
      <alignment vertical="center"/>
    </xf>
    <xf numFmtId="0" fontId="1" fillId="0" borderId="0" xfId="0" applyFont="1" applyAlignment="1">
      <alignment horizontal="justify"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0" fillId="0" borderId="4" xfId="0" applyBorder="1"/>
    <xf numFmtId="0" fontId="2" fillId="0" borderId="0" xfId="0" applyFont="1" applyBorder="1" applyAlignment="1">
      <alignment horizontal="center"/>
    </xf>
    <xf numFmtId="0" fontId="0" fillId="0" borderId="0" xfId="0" applyBorder="1" applyAlignment="1">
      <alignment horizontal="center"/>
    </xf>
    <xf numFmtId="164" fontId="0" fillId="0" borderId="5" xfId="0" applyNumberFormat="1" applyBorder="1" applyAlignment="1">
      <alignment horizontal="center"/>
    </xf>
    <xf numFmtId="0" fontId="2" fillId="0" borderId="0" xfId="0" applyFont="1" applyAlignment="1">
      <alignment vertical="top"/>
    </xf>
    <xf numFmtId="0" fontId="0" fillId="3" borderId="4" xfId="0" applyFill="1" applyBorder="1"/>
    <xf numFmtId="0" fontId="0" fillId="3" borderId="0" xfId="0" applyFill="1" applyBorder="1" applyAlignment="1">
      <alignment horizontal="center"/>
    </xf>
    <xf numFmtId="164" fontId="0" fillId="3" borderId="5" xfId="0" applyNumberFormat="1" applyFill="1" applyBorder="1" applyAlignment="1">
      <alignment horizontal="center"/>
    </xf>
    <xf numFmtId="0" fontId="0" fillId="0" borderId="0" xfId="0" applyFill="1" applyBorder="1" applyAlignment="1">
      <alignment horizontal="center"/>
    </xf>
    <xf numFmtId="0" fontId="5" fillId="0" borderId="0" xfId="0" applyFont="1" applyAlignment="1">
      <alignment horizontal="left" vertical="top"/>
    </xf>
    <xf numFmtId="164" fontId="4" fillId="2" borderId="3" xfId="0" applyNumberFormat="1" applyFont="1" applyFill="1" applyBorder="1" applyAlignment="1">
      <alignment horizontal="center"/>
    </xf>
    <xf numFmtId="0" fontId="2" fillId="3" borderId="4" xfId="0" applyFont="1" applyFill="1" applyBorder="1"/>
    <xf numFmtId="2" fontId="0" fillId="3" borderId="5" xfId="0" applyNumberFormat="1" applyFill="1" applyBorder="1" applyAlignment="1">
      <alignment horizontal="center"/>
    </xf>
    <xf numFmtId="0" fontId="2" fillId="0" borderId="4" xfId="0" applyFont="1" applyBorder="1"/>
    <xf numFmtId="2" fontId="0" fillId="0" borderId="5" xfId="0" applyNumberFormat="1" applyBorder="1" applyAlignment="1">
      <alignment horizontal="center"/>
    </xf>
    <xf numFmtId="0" fontId="2" fillId="0" borderId="4" xfId="0" applyFont="1" applyFill="1" applyBorder="1"/>
    <xf numFmtId="0" fontId="0" fillId="0" borderId="0" xfId="0" applyAlignment="1">
      <alignment horizontal="center" vertical="center"/>
    </xf>
    <xf numFmtId="0" fontId="2" fillId="0" borderId="0" xfId="0" applyFont="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vertical="top"/>
    </xf>
    <xf numFmtId="0" fontId="0" fillId="0" borderId="0" xfId="0" applyFill="1"/>
    <xf numFmtId="0" fontId="4" fillId="0" borderId="0" xfId="0" applyFont="1" applyFill="1" applyBorder="1" applyAlignment="1">
      <alignment horizontal="center" vertical="center" wrapText="1"/>
    </xf>
    <xf numFmtId="0" fontId="2" fillId="0" borderId="0" xfId="0" applyFont="1" applyBorder="1" applyAlignment="1">
      <alignment horizontal="center" vertical="center"/>
    </xf>
    <xf numFmtId="0" fontId="0" fillId="4" borderId="4" xfId="0" applyFill="1" applyBorder="1"/>
    <xf numFmtId="0" fontId="2" fillId="4" borderId="0" xfId="0" applyFont="1" applyFill="1" applyBorder="1" applyAlignment="1">
      <alignment horizontal="center" vertical="center"/>
    </xf>
    <xf numFmtId="0" fontId="0" fillId="4" borderId="0" xfId="0" applyFill="1" applyBorder="1" applyAlignment="1">
      <alignment horizontal="center"/>
    </xf>
    <xf numFmtId="164" fontId="0" fillId="4" borderId="5" xfId="0" applyNumberFormat="1" applyFill="1" applyBorder="1" applyAlignment="1">
      <alignment horizontal="center"/>
    </xf>
    <xf numFmtId="0" fontId="4" fillId="0" borderId="0" xfId="0" applyFont="1" applyBorder="1" applyAlignment="1">
      <alignment horizontal="center"/>
    </xf>
    <xf numFmtId="0" fontId="0" fillId="0" borderId="4" xfId="0" applyBorder="1" applyAlignment="1">
      <alignment wrapText="1"/>
    </xf>
    <xf numFmtId="0" fontId="2" fillId="0" borderId="0" xfId="0" applyFont="1" applyBorder="1" applyAlignment="1">
      <alignment horizontal="center" vertical="top"/>
    </xf>
    <xf numFmtId="0" fontId="0" fillId="3" borderId="4" xfId="0" applyFill="1" applyBorder="1" applyAlignment="1">
      <alignment wrapText="1"/>
    </xf>
    <xf numFmtId="0" fontId="2" fillId="3" borderId="0" xfId="0" applyFont="1" applyFill="1" applyBorder="1" applyAlignment="1">
      <alignment horizontal="center" vertical="center"/>
    </xf>
    <xf numFmtId="0" fontId="2" fillId="3" borderId="0" xfId="0" applyFont="1" applyFill="1" applyBorder="1" applyAlignment="1">
      <alignment horizontal="center" vertical="top"/>
    </xf>
    <xf numFmtId="0" fontId="2" fillId="0" borderId="0" xfId="0" applyFont="1" applyFill="1" applyBorder="1" applyAlignment="1">
      <alignment horizontal="center" vertical="top"/>
    </xf>
    <xf numFmtId="0" fontId="2" fillId="3" borderId="0" xfId="0" applyNumberFormat="1" applyFont="1" applyFill="1" applyBorder="1" applyAlignment="1">
      <alignment horizontal="center" vertical="center"/>
    </xf>
    <xf numFmtId="0" fontId="4" fillId="2" borderId="2" xfId="0" applyFont="1" applyFill="1" applyBorder="1" applyAlignment="1">
      <alignment horizontal="center" vertical="center"/>
    </xf>
    <xf numFmtId="0" fontId="0" fillId="0" borderId="0" xfId="0" applyAlignment="1">
      <alignment wrapText="1"/>
    </xf>
    <xf numFmtId="0" fontId="0" fillId="0" borderId="0" xfId="0" applyAlignment="1">
      <alignment horizontal="center"/>
    </xf>
    <xf numFmtId="0" fontId="0" fillId="3" borderId="0" xfId="0" applyFill="1" applyAlignment="1">
      <alignment wrapText="1"/>
    </xf>
    <xf numFmtId="0" fontId="0" fillId="3" borderId="0" xfId="0" applyFill="1" applyAlignment="1">
      <alignment horizontal="center"/>
    </xf>
    <xf numFmtId="0" fontId="0" fillId="0" borderId="0" xfId="0" applyFill="1" applyAlignment="1">
      <alignment horizontal="center"/>
    </xf>
    <xf numFmtId="0" fontId="0" fillId="0" borderId="4" xfId="0" applyBorder="1" applyAlignment="1">
      <alignment horizontal="left"/>
    </xf>
    <xf numFmtId="0" fontId="0" fillId="3" borderId="4" xfId="0" applyFill="1" applyBorder="1" applyAlignment="1">
      <alignment horizontal="left"/>
    </xf>
    <xf numFmtId="0" fontId="1" fillId="0" borderId="7" xfId="0" applyFont="1" applyBorder="1" applyAlignment="1">
      <alignment horizontal="left" vertical="center"/>
    </xf>
    <xf numFmtId="0" fontId="6" fillId="3" borderId="4" xfId="0" applyFont="1" applyFill="1" applyBorder="1" applyAlignment="1">
      <alignment horizontal="left" vertical="top"/>
    </xf>
    <xf numFmtId="0" fontId="7" fillId="0" borderId="4" xfId="0" applyFont="1" applyFill="1" applyBorder="1" applyAlignment="1">
      <alignment wrapText="1"/>
    </xf>
    <xf numFmtId="0" fontId="7" fillId="3" borderId="4" xfId="0" applyFont="1" applyFill="1" applyBorder="1" applyAlignment="1">
      <alignment wrapText="1"/>
    </xf>
    <xf numFmtId="0" fontId="4" fillId="5" borderId="1" xfId="0" applyFont="1" applyFill="1" applyBorder="1" applyAlignment="1">
      <alignment horizontal="center"/>
    </xf>
    <xf numFmtId="0" fontId="4" fillId="5" borderId="2" xfId="0" applyFont="1" applyFill="1" applyBorder="1" applyAlignment="1">
      <alignment horizontal="center"/>
    </xf>
    <xf numFmtId="0" fontId="4" fillId="5" borderId="3" xfId="0" applyFont="1" applyFill="1" applyBorder="1" applyAlignment="1">
      <alignment horizontal="center"/>
    </xf>
    <xf numFmtId="2" fontId="2" fillId="0" borderId="5" xfId="0" applyNumberFormat="1" applyFont="1" applyBorder="1" applyAlignment="1">
      <alignment horizontal="center"/>
    </xf>
    <xf numFmtId="0" fontId="2" fillId="6" borderId="4" xfId="0" applyFont="1" applyFill="1" applyBorder="1"/>
    <xf numFmtId="0" fontId="2" fillId="6" borderId="0" xfId="0" applyFont="1" applyFill="1" applyBorder="1" applyAlignment="1">
      <alignment horizontal="center"/>
    </xf>
    <xf numFmtId="0" fontId="2" fillId="3" borderId="0" xfId="0" applyFont="1" applyFill="1" applyBorder="1" applyAlignment="1">
      <alignment horizontal="center"/>
    </xf>
    <xf numFmtId="2" fontId="2" fillId="3" borderId="5" xfId="0" applyNumberFormat="1" applyFont="1" applyFill="1" applyBorder="1" applyAlignment="1">
      <alignment horizontal="center"/>
    </xf>
    <xf numFmtId="0" fontId="0" fillId="3" borderId="0" xfId="0" applyFill="1" applyAlignment="1">
      <alignment horizontal="center" vertical="center"/>
    </xf>
    <xf numFmtId="0" fontId="6" fillId="0" borderId="4" xfId="0" applyFont="1" applyFill="1" applyBorder="1" applyAlignment="1">
      <alignment vertical="top"/>
    </xf>
    <xf numFmtId="0" fontId="6" fillId="3" borderId="4" xfId="0" applyFont="1" applyFill="1" applyBorder="1" applyAlignment="1">
      <alignment vertical="top"/>
    </xf>
    <xf numFmtId="0" fontId="2" fillId="0" borderId="4" xfId="0" applyFont="1" applyFill="1" applyBorder="1" applyAlignment="1">
      <alignment vertical="center" wrapText="1"/>
    </xf>
    <xf numFmtId="0" fontId="0" fillId="0" borderId="0" xfId="0" applyBorder="1" applyAlignment="1">
      <alignment horizontal="center" vertical="center"/>
    </xf>
    <xf numFmtId="0" fontId="2" fillId="3" borderId="4" xfId="0" applyFont="1" applyFill="1" applyBorder="1" applyAlignment="1">
      <alignment vertical="center" wrapText="1"/>
    </xf>
    <xf numFmtId="0" fontId="0" fillId="3" borderId="0" xfId="0" applyFill="1" applyBorder="1" applyAlignment="1">
      <alignment horizontal="center" vertical="center"/>
    </xf>
    <xf numFmtId="0" fontId="0" fillId="0" borderId="0" xfId="0" applyFill="1" applyBorder="1" applyAlignment="1">
      <alignment horizontal="center" vertical="center"/>
    </xf>
    <xf numFmtId="0" fontId="2" fillId="3" borderId="4" xfId="0" applyFont="1" applyFill="1" applyBorder="1" applyAlignment="1">
      <alignment wrapText="1"/>
    </xf>
    <xf numFmtId="0" fontId="0" fillId="0" borderId="0" xfId="0" applyBorder="1"/>
    <xf numFmtId="0" fontId="4" fillId="0" borderId="0" xfId="0" applyFont="1" applyFill="1" applyBorder="1" applyAlignment="1">
      <alignment horizontal="center" vertical="center"/>
    </xf>
    <xf numFmtId="0" fontId="4" fillId="0" borderId="0" xfId="0" applyFont="1" applyFill="1" applyBorder="1" applyAlignment="1">
      <alignment horizontal="center"/>
    </xf>
    <xf numFmtId="164" fontId="0" fillId="0" borderId="0" xfId="0" applyNumberFormat="1" applyBorder="1" applyAlignment="1">
      <alignment horizontal="center"/>
    </xf>
    <xf numFmtId="0" fontId="2" fillId="0" borderId="4" xfId="0" applyFont="1" applyFill="1" applyBorder="1" applyAlignment="1">
      <alignment wrapText="1"/>
    </xf>
    <xf numFmtId="0" fontId="8" fillId="2" borderId="2" xfId="0" applyFont="1" applyFill="1" applyBorder="1" applyAlignment="1">
      <alignment horizontal="center" vertical="top"/>
    </xf>
    <xf numFmtId="0" fontId="4" fillId="0" borderId="4" xfId="0" applyFont="1" applyBorder="1"/>
    <xf numFmtId="0" fontId="4" fillId="4" borderId="4" xfId="0" applyFont="1" applyFill="1" applyBorder="1"/>
    <xf numFmtId="0" fontId="2" fillId="4" borderId="0" xfId="0" applyFont="1" applyFill="1" applyBorder="1" applyAlignment="1">
      <alignment horizontal="center" vertical="top"/>
    </xf>
    <xf numFmtId="0" fontId="4" fillId="0" borderId="0" xfId="0" applyFont="1" applyBorder="1" applyAlignment="1">
      <alignment horizontal="center" vertical="center"/>
    </xf>
    <xf numFmtId="0" fontId="0" fillId="0" borderId="8" xfId="0" applyBorder="1"/>
    <xf numFmtId="0" fontId="2" fillId="0" borderId="7" xfId="0" applyFont="1" applyBorder="1" applyAlignment="1">
      <alignment horizontal="center" vertical="center"/>
    </xf>
    <xf numFmtId="0" fontId="0" fillId="0" borderId="7" xfId="0" applyFill="1" applyBorder="1" applyAlignment="1">
      <alignment horizontal="center"/>
    </xf>
    <xf numFmtId="164" fontId="0" fillId="0" borderId="9" xfId="0" applyNumberFormat="1" applyBorder="1" applyAlignment="1">
      <alignment horizontal="center"/>
    </xf>
    <xf numFmtId="0" fontId="4" fillId="2" borderId="1" xfId="0" applyFont="1" applyFill="1" applyBorder="1" applyAlignment="1">
      <alignment horizontal="left"/>
    </xf>
    <xf numFmtId="164" fontId="0" fillId="0" borderId="5" xfId="0" applyNumberFormat="1" applyBorder="1" applyAlignment="1">
      <alignment horizontal="center" vertical="center"/>
    </xf>
    <xf numFmtId="0" fontId="0" fillId="4" borderId="0" xfId="0" applyFill="1" applyBorder="1" applyAlignment="1">
      <alignment horizontal="center" vertical="center"/>
    </xf>
    <xf numFmtId="164" fontId="0" fillId="4" borderId="5" xfId="0" applyNumberFormat="1" applyFill="1" applyBorder="1" applyAlignment="1">
      <alignment horizontal="center" vertical="center"/>
    </xf>
    <xf numFmtId="164" fontId="0" fillId="0" borderId="9" xfId="0" applyNumberFormat="1" applyBorder="1" applyAlignment="1">
      <alignment horizontal="center" vertical="center"/>
    </xf>
    <xf numFmtId="0" fontId="4" fillId="0" borderId="4" xfId="0" applyFont="1" applyFill="1" applyBorder="1"/>
    <xf numFmtId="164" fontId="0" fillId="0" borderId="5" xfId="0" applyNumberFormat="1" applyFill="1" applyBorder="1" applyAlignment="1">
      <alignment horizontal="center"/>
    </xf>
    <xf numFmtId="0" fontId="9" fillId="3" borderId="4" xfId="0" applyFont="1" applyFill="1" applyBorder="1" applyAlignment="1">
      <alignment horizontal="left" vertical="center"/>
    </xf>
    <xf numFmtId="0" fontId="2" fillId="0" borderId="0" xfId="0" applyFont="1" applyBorder="1" applyAlignment="1">
      <alignment horizontal="left" vertical="top" wrapText="1"/>
    </xf>
    <xf numFmtId="0" fontId="1" fillId="0" borderId="0" xfId="0" applyFont="1" applyAlignment="1">
      <alignment horizontal="left" vertical="center" wrapText="1"/>
    </xf>
    <xf numFmtId="0" fontId="4" fillId="0" borderId="6" xfId="0" applyFont="1" applyFill="1" applyBorder="1" applyAlignment="1">
      <alignment horizontal="center" vertical="center"/>
    </xf>
    <xf numFmtId="0" fontId="2" fillId="0" borderId="0" xfId="0" applyFont="1" applyFill="1" applyBorder="1" applyAlignment="1">
      <alignment horizontal="left" wrapText="1"/>
    </xf>
    <xf numFmtId="0" fontId="4" fillId="0" borderId="6" xfId="0" applyFont="1" applyBorder="1" applyAlignment="1">
      <alignment horizontal="center"/>
    </xf>
    <xf numFmtId="0" fontId="4" fillId="0" borderId="6"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2" fillId="0" borderId="6" xfId="0" applyFont="1" applyBorder="1" applyAlignment="1">
      <alignment horizontal="center"/>
    </xf>
    <xf numFmtId="0" fontId="4" fillId="0" borderId="6"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 fillId="0" borderId="0" xfId="0" applyFont="1" applyAlignment="1">
      <alignment horizontal="left" vertical="center"/>
    </xf>
    <xf numFmtId="0" fontId="2" fillId="0" borderId="0" xfId="0" applyFont="1" applyBorder="1" applyAlignment="1">
      <alignment horizontal="left" wrapText="1"/>
    </xf>
    <xf numFmtId="0" fontId="10"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title>
      <c:layout/>
      <c:overlay val="0"/>
    </c:title>
    <c:autoTitleDeleted val="0"/>
    <c:plotArea>
      <c:layout/>
      <c:barChart>
        <c:barDir val="col"/>
        <c:grouping val="clustered"/>
        <c:varyColors val="0"/>
        <c:ser>
          <c:idx val="0"/>
          <c:order val="0"/>
          <c:tx>
            <c:v>Hombres</c:v>
          </c:tx>
          <c:invertIfNegative val="0"/>
          <c:cat>
            <c:strRef>
              <c:f>'Ventanilla Unica'!$A$9:$A$14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'Ventanilla Unica'!$B$9:$B$14</c:f>
              <c:numCache>
                <c:formatCode>General</c:formatCode>
                <c:ptCount val="6"/>
                <c:pt idx="0">
                  <c:v>0</c:v>
                </c:pt>
                <c:pt idx="1">
                  <c:v>0</c:v>
                </c:pt>
                <c:pt idx="2">
                  <c:v>0</c:v>
                </c:pt>
                <c:pt idx="3">
                  <c:v>0</c:v>
                </c:pt>
                <c:pt idx="4">
                  <c:v>0</c:v>
                </c:pt>
                <c:pt idx="5">
                  <c:v>5</c:v>
                </c:pt>
              </c:numCache>
            </c:numRef>
          </c:val>
        </c:ser>
        <c:ser>
          <c:idx val="1"/>
          <c:order val="1"/>
          <c:tx>
            <c:v>Mujeres</c:v>
          </c:tx>
          <c:invertIfNegative val="0"/>
          <c:cat>
            <c:strRef>
              <c:f>'Ventanilla Unica'!$A$9:$A$14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'Ventanilla Unica'!$C$9:$C$14</c:f>
              <c:numCache>
                <c:formatCode>General</c:formatCode>
                <c:ptCount val="6"/>
                <c:pt idx="0">
                  <c:v>0</c:v>
                </c:pt>
                <c:pt idx="1">
                  <c:v>0</c:v>
                </c:pt>
                <c:pt idx="2">
                  <c:v>0</c:v>
                </c:pt>
                <c:pt idx="3">
                  <c:v>0</c:v>
                </c:pt>
                <c:pt idx="4">
                  <c:v>0</c:v>
                </c:pt>
                <c:pt idx="5">
                  <c:v>99</c:v>
                </c:pt>
              </c:numCache>
            </c:numRef>
          </c:val>
        </c:ser>
        <c:dLbls>
          <c:showLegendKey val="0"/>
          <c:showVal val="0"/>
          <c:showCatName val="0"/>
          <c:showSerName val="0"/>
          <c:showPercent val="0"/>
          <c:showBubbleSize val="0"/>
        </c:dLbls>
        <c:gapWidth val="75"/>
        <c:overlap val="-25"/>
        <c:axId val="192152064"/>
        <c:axId val="189686912"/>
      </c:barChart>
      <c:catAx>
        <c:axId val="192152064"/>
        <c:scaling>
          <c:orientation val="minMax"/>
        </c:scaling>
        <c:delete val="0"/>
        <c:axPos val="b"/>
        <c:majorTickMark val="none"/>
        <c:minorTickMark val="none"/>
        <c:tickLblPos val="nextTo"/>
        <c:crossAx val="189686912"/>
        <c:crosses val="autoZero"/>
        <c:auto val="1"/>
        <c:lblAlgn val="ctr"/>
        <c:lblOffset val="100"/>
        <c:noMultiLvlLbl val="0"/>
      </c:catAx>
      <c:valAx>
        <c:axId val="189686912"/>
        <c:scaling>
          <c:orientation val="minMax"/>
        </c:scaling>
        <c:delete val="0"/>
        <c:axPos val="l"/>
        <c:majorGridlines/>
        <c:numFmt formatCode="General" sourceLinked="1"/>
        <c:majorTickMark val="none"/>
        <c:minorTickMark val="none"/>
        <c:tickLblPos val="nextTo"/>
        <c:spPr>
          <a:ln w="9525">
            <a:noFill/>
          </a:ln>
        </c:spPr>
        <c:crossAx val="192152064"/>
        <c:crosses val="autoZero"/>
        <c:crossBetween val="between"/>
      </c:valAx>
    </c:plotArea>
    <c:legend>
      <c:legendPos val="b"/>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Unica'!$A$283:$A$285</c:f>
              <c:strCache>
                <c:ptCount val="3"/>
                <c:pt idx="0">
                  <c:v>Jalisco</c:v>
                </c:pt>
                <c:pt idx="1">
                  <c:v>Otros</c:v>
                </c:pt>
                <c:pt idx="2">
                  <c:v>No Especificado</c:v>
                </c:pt>
              </c:strCache>
            </c:strRef>
          </c:cat>
          <c:val>
            <c:numRef>
              <c:f>'Ventanilla Unica'!$B$283:$B$285</c:f>
              <c:numCache>
                <c:formatCode>General</c:formatCode>
                <c:ptCount val="3"/>
                <c:pt idx="0">
                  <c:v>5</c:v>
                </c:pt>
                <c:pt idx="1">
                  <c:v>0</c:v>
                </c:pt>
                <c:pt idx="2">
                  <c:v>0</c:v>
                </c:pt>
              </c:numCache>
            </c:numRef>
          </c:val>
        </c:ser>
        <c:ser>
          <c:idx val="1"/>
          <c:order val="1"/>
          <c:tx>
            <c:v>Mujeres</c:v>
          </c:tx>
          <c:invertIfNegative val="0"/>
          <c:cat>
            <c:strRef>
              <c:f>'Ventanilla Unica'!$A$283:$A$285</c:f>
              <c:strCache>
                <c:ptCount val="3"/>
                <c:pt idx="0">
                  <c:v>Jalisco</c:v>
                </c:pt>
                <c:pt idx="1">
                  <c:v>Otros</c:v>
                </c:pt>
                <c:pt idx="2">
                  <c:v>No Especificado</c:v>
                </c:pt>
              </c:strCache>
            </c:strRef>
          </c:cat>
          <c:val>
            <c:numRef>
              <c:f>'Ventanilla Unica'!$C$283:$C$285</c:f>
              <c:numCache>
                <c:formatCode>General</c:formatCode>
                <c:ptCount val="3"/>
                <c:pt idx="0">
                  <c:v>99</c:v>
                </c:pt>
                <c:pt idx="1">
                  <c:v>0</c:v>
                </c:pt>
                <c:pt idx="2">
                  <c:v>0</c:v>
                </c:pt>
              </c:numCache>
            </c:numRef>
          </c:val>
        </c:ser>
        <c:dLbls>
          <c:showLegendKey val="0"/>
          <c:showVal val="0"/>
          <c:showCatName val="0"/>
          <c:showSerName val="0"/>
          <c:showPercent val="0"/>
          <c:showBubbleSize val="0"/>
        </c:dLbls>
        <c:gapWidth val="150"/>
        <c:axId val="241742848"/>
        <c:axId val="241762880"/>
      </c:barChart>
      <c:catAx>
        <c:axId val="241742848"/>
        <c:scaling>
          <c:orientation val="minMax"/>
        </c:scaling>
        <c:delete val="0"/>
        <c:axPos val="b"/>
        <c:majorTickMark val="out"/>
        <c:minorTickMark val="none"/>
        <c:tickLblPos val="nextTo"/>
        <c:crossAx val="241762880"/>
        <c:crosses val="autoZero"/>
        <c:auto val="1"/>
        <c:lblAlgn val="ctr"/>
        <c:lblOffset val="100"/>
        <c:noMultiLvlLbl val="0"/>
      </c:catAx>
      <c:valAx>
        <c:axId val="241762880"/>
        <c:scaling>
          <c:orientation val="minMax"/>
        </c:scaling>
        <c:delete val="0"/>
        <c:axPos val="l"/>
        <c:majorGridlines/>
        <c:numFmt formatCode="General" sourceLinked="1"/>
        <c:majorTickMark val="out"/>
        <c:minorTickMark val="none"/>
        <c:tickLblPos val="nextTo"/>
        <c:crossAx val="241742848"/>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Unica'!$A$304:$A$314</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'Ventanilla Unica'!$B$304:$B$314</c:f>
              <c:numCache>
                <c:formatCode>General</c:formatCode>
                <c:ptCount val="11"/>
                <c:pt idx="0">
                  <c:v>0</c:v>
                </c:pt>
                <c:pt idx="1">
                  <c:v>2</c:v>
                </c:pt>
                <c:pt idx="2">
                  <c:v>1</c:v>
                </c:pt>
                <c:pt idx="3">
                  <c:v>1</c:v>
                </c:pt>
                <c:pt idx="4">
                  <c:v>0</c:v>
                </c:pt>
                <c:pt idx="5">
                  <c:v>0</c:v>
                </c:pt>
                <c:pt idx="6">
                  <c:v>0</c:v>
                </c:pt>
                <c:pt idx="7">
                  <c:v>0</c:v>
                </c:pt>
                <c:pt idx="8">
                  <c:v>0</c:v>
                </c:pt>
                <c:pt idx="9">
                  <c:v>1</c:v>
                </c:pt>
                <c:pt idx="10">
                  <c:v>0</c:v>
                </c:pt>
              </c:numCache>
            </c:numRef>
          </c:val>
        </c:ser>
        <c:ser>
          <c:idx val="1"/>
          <c:order val="1"/>
          <c:tx>
            <c:v>Mujeres</c:v>
          </c:tx>
          <c:invertIfNegative val="0"/>
          <c:cat>
            <c:strRef>
              <c:f>'Ventanilla Unica'!$A$304:$A$314</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'Ventanilla Unica'!$C$304:$C$314</c:f>
              <c:numCache>
                <c:formatCode>General</c:formatCode>
                <c:ptCount val="11"/>
                <c:pt idx="0">
                  <c:v>5</c:v>
                </c:pt>
                <c:pt idx="1">
                  <c:v>20</c:v>
                </c:pt>
                <c:pt idx="2">
                  <c:v>10</c:v>
                </c:pt>
                <c:pt idx="3">
                  <c:v>2</c:v>
                </c:pt>
                <c:pt idx="4">
                  <c:v>0</c:v>
                </c:pt>
                <c:pt idx="5">
                  <c:v>0</c:v>
                </c:pt>
                <c:pt idx="6">
                  <c:v>0</c:v>
                </c:pt>
                <c:pt idx="7">
                  <c:v>0</c:v>
                </c:pt>
                <c:pt idx="8">
                  <c:v>0</c:v>
                </c:pt>
                <c:pt idx="9">
                  <c:v>53</c:v>
                </c:pt>
                <c:pt idx="10">
                  <c:v>9</c:v>
                </c:pt>
              </c:numCache>
            </c:numRef>
          </c:val>
        </c:ser>
        <c:dLbls>
          <c:showLegendKey val="0"/>
          <c:showVal val="0"/>
          <c:showCatName val="0"/>
          <c:showSerName val="0"/>
          <c:showPercent val="0"/>
          <c:showBubbleSize val="0"/>
        </c:dLbls>
        <c:gapWidth val="150"/>
        <c:axId val="241743360"/>
        <c:axId val="241764608"/>
      </c:barChart>
      <c:catAx>
        <c:axId val="241743360"/>
        <c:scaling>
          <c:orientation val="minMax"/>
        </c:scaling>
        <c:delete val="0"/>
        <c:axPos val="b"/>
        <c:majorTickMark val="out"/>
        <c:minorTickMark val="none"/>
        <c:tickLblPos val="nextTo"/>
        <c:crossAx val="241764608"/>
        <c:crosses val="autoZero"/>
        <c:auto val="1"/>
        <c:lblAlgn val="ctr"/>
        <c:lblOffset val="100"/>
        <c:noMultiLvlLbl val="0"/>
      </c:catAx>
      <c:valAx>
        <c:axId val="241764608"/>
        <c:scaling>
          <c:orientation val="minMax"/>
        </c:scaling>
        <c:delete val="0"/>
        <c:axPos val="l"/>
        <c:majorGridlines/>
        <c:numFmt formatCode="General" sourceLinked="1"/>
        <c:majorTickMark val="out"/>
        <c:minorTickMark val="none"/>
        <c:tickLblPos val="nextTo"/>
        <c:crossAx val="241743360"/>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Unica'!$A$339:$A$348</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'Ventanilla Unica'!$B$339:$B$348</c:f>
              <c:numCache>
                <c:formatCode>General</c:formatCode>
                <c:ptCount val="10"/>
                <c:pt idx="0">
                  <c:v>2</c:v>
                </c:pt>
                <c:pt idx="1">
                  <c:v>0</c:v>
                </c:pt>
                <c:pt idx="2">
                  <c:v>1</c:v>
                </c:pt>
                <c:pt idx="3">
                  <c:v>0</c:v>
                </c:pt>
                <c:pt idx="4">
                  <c:v>0</c:v>
                </c:pt>
                <c:pt idx="5">
                  <c:v>0</c:v>
                </c:pt>
                <c:pt idx="6">
                  <c:v>2</c:v>
                </c:pt>
                <c:pt idx="7">
                  <c:v>0</c:v>
                </c:pt>
                <c:pt idx="8">
                  <c:v>0</c:v>
                </c:pt>
                <c:pt idx="9">
                  <c:v>0</c:v>
                </c:pt>
              </c:numCache>
            </c:numRef>
          </c:val>
        </c:ser>
        <c:ser>
          <c:idx val="1"/>
          <c:order val="1"/>
          <c:tx>
            <c:v>Mujeres</c:v>
          </c:tx>
          <c:invertIfNegative val="0"/>
          <c:cat>
            <c:strRef>
              <c:f>'Ventanilla Unica'!$A$339:$A$348</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'Ventanilla Unica'!$C$339:$C$348</c:f>
              <c:numCache>
                <c:formatCode>General</c:formatCode>
                <c:ptCount val="10"/>
                <c:pt idx="0">
                  <c:v>38</c:v>
                </c:pt>
                <c:pt idx="1">
                  <c:v>0</c:v>
                </c:pt>
                <c:pt idx="2">
                  <c:v>27</c:v>
                </c:pt>
                <c:pt idx="3">
                  <c:v>11</c:v>
                </c:pt>
                <c:pt idx="4">
                  <c:v>0</c:v>
                </c:pt>
                <c:pt idx="5">
                  <c:v>2</c:v>
                </c:pt>
                <c:pt idx="6">
                  <c:v>19</c:v>
                </c:pt>
                <c:pt idx="7">
                  <c:v>0</c:v>
                </c:pt>
                <c:pt idx="8">
                  <c:v>0</c:v>
                </c:pt>
                <c:pt idx="9">
                  <c:v>2</c:v>
                </c:pt>
              </c:numCache>
            </c:numRef>
          </c:val>
        </c:ser>
        <c:dLbls>
          <c:showLegendKey val="0"/>
          <c:showVal val="0"/>
          <c:showCatName val="0"/>
          <c:showSerName val="0"/>
          <c:showPercent val="0"/>
          <c:showBubbleSize val="0"/>
        </c:dLbls>
        <c:gapWidth val="150"/>
        <c:axId val="241743872"/>
        <c:axId val="241766336"/>
      </c:barChart>
      <c:catAx>
        <c:axId val="241743872"/>
        <c:scaling>
          <c:orientation val="minMax"/>
        </c:scaling>
        <c:delete val="0"/>
        <c:axPos val="b"/>
        <c:majorTickMark val="out"/>
        <c:minorTickMark val="none"/>
        <c:tickLblPos val="nextTo"/>
        <c:crossAx val="241766336"/>
        <c:crosses val="autoZero"/>
        <c:auto val="1"/>
        <c:lblAlgn val="ctr"/>
        <c:lblOffset val="100"/>
        <c:noMultiLvlLbl val="0"/>
      </c:catAx>
      <c:valAx>
        <c:axId val="241766336"/>
        <c:scaling>
          <c:orientation val="minMax"/>
        </c:scaling>
        <c:delete val="0"/>
        <c:axPos val="l"/>
        <c:majorGridlines/>
        <c:numFmt formatCode="General" sourceLinked="1"/>
        <c:majorTickMark val="out"/>
        <c:minorTickMark val="none"/>
        <c:tickLblPos val="nextTo"/>
        <c:crossAx val="241743872"/>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Unica'!$A$373:$A$381</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'Ventanilla Unica'!$B$373:$B$381</c:f>
              <c:numCache>
                <c:formatCode>General</c:formatCode>
                <c:ptCount val="9"/>
                <c:pt idx="0">
                  <c:v>0</c:v>
                </c:pt>
                <c:pt idx="1">
                  <c:v>5</c:v>
                </c:pt>
                <c:pt idx="2">
                  <c:v>0</c:v>
                </c:pt>
                <c:pt idx="3">
                  <c:v>0</c:v>
                </c:pt>
                <c:pt idx="4">
                  <c:v>0</c:v>
                </c:pt>
                <c:pt idx="5">
                  <c:v>0</c:v>
                </c:pt>
                <c:pt idx="6">
                  <c:v>0</c:v>
                </c:pt>
                <c:pt idx="7">
                  <c:v>0</c:v>
                </c:pt>
                <c:pt idx="8">
                  <c:v>0</c:v>
                </c:pt>
              </c:numCache>
            </c:numRef>
          </c:val>
        </c:ser>
        <c:ser>
          <c:idx val="1"/>
          <c:order val="1"/>
          <c:tx>
            <c:v>Mujeres</c:v>
          </c:tx>
          <c:invertIfNegative val="0"/>
          <c:cat>
            <c:strRef>
              <c:f>'Ventanilla Unica'!$A$373:$A$381</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'Ventanilla Unica'!$C$373:$C$381</c:f>
              <c:numCache>
                <c:formatCode>General</c:formatCode>
                <c:ptCount val="9"/>
                <c:pt idx="0">
                  <c:v>9</c:v>
                </c:pt>
                <c:pt idx="1">
                  <c:v>36</c:v>
                </c:pt>
                <c:pt idx="2">
                  <c:v>29</c:v>
                </c:pt>
                <c:pt idx="3">
                  <c:v>7</c:v>
                </c:pt>
                <c:pt idx="4">
                  <c:v>7</c:v>
                </c:pt>
                <c:pt idx="5">
                  <c:v>3</c:v>
                </c:pt>
                <c:pt idx="6">
                  <c:v>1</c:v>
                </c:pt>
                <c:pt idx="7">
                  <c:v>4</c:v>
                </c:pt>
                <c:pt idx="8">
                  <c:v>3</c:v>
                </c:pt>
              </c:numCache>
            </c:numRef>
          </c:val>
        </c:ser>
        <c:dLbls>
          <c:showLegendKey val="0"/>
          <c:showVal val="0"/>
          <c:showCatName val="0"/>
          <c:showSerName val="0"/>
          <c:showPercent val="0"/>
          <c:showBubbleSize val="0"/>
        </c:dLbls>
        <c:gapWidth val="150"/>
        <c:axId val="241744384"/>
        <c:axId val="241768064"/>
      </c:barChart>
      <c:catAx>
        <c:axId val="241744384"/>
        <c:scaling>
          <c:orientation val="minMax"/>
        </c:scaling>
        <c:delete val="0"/>
        <c:axPos val="b"/>
        <c:majorTickMark val="out"/>
        <c:minorTickMark val="none"/>
        <c:tickLblPos val="nextTo"/>
        <c:crossAx val="241768064"/>
        <c:crosses val="autoZero"/>
        <c:auto val="1"/>
        <c:lblAlgn val="ctr"/>
        <c:lblOffset val="100"/>
        <c:noMultiLvlLbl val="0"/>
      </c:catAx>
      <c:valAx>
        <c:axId val="241768064"/>
        <c:scaling>
          <c:orientation val="minMax"/>
        </c:scaling>
        <c:delete val="0"/>
        <c:axPos val="l"/>
        <c:majorGridlines/>
        <c:numFmt formatCode="General" sourceLinked="1"/>
        <c:majorTickMark val="out"/>
        <c:minorTickMark val="none"/>
        <c:tickLblPos val="nextTo"/>
        <c:crossAx val="24174438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Unica'!$A$407:$A$408</c:f>
              <c:strCache>
                <c:ptCount val="2"/>
                <c:pt idx="0">
                  <c:v>Dependencia de Gobierno</c:v>
                </c:pt>
                <c:pt idx="1">
                  <c:v>Empresa Privada</c:v>
                </c:pt>
              </c:strCache>
            </c:strRef>
          </c:cat>
          <c:val>
            <c:numRef>
              <c:f>'Ventanilla Unica'!$B$407:$B$408</c:f>
              <c:numCache>
                <c:formatCode>General</c:formatCode>
                <c:ptCount val="2"/>
                <c:pt idx="0">
                  <c:v>1</c:v>
                </c:pt>
                <c:pt idx="1">
                  <c:v>3</c:v>
                </c:pt>
              </c:numCache>
            </c:numRef>
          </c:val>
        </c:ser>
        <c:ser>
          <c:idx val="1"/>
          <c:order val="1"/>
          <c:tx>
            <c:v>Mujeres</c:v>
          </c:tx>
          <c:invertIfNegative val="0"/>
          <c:cat>
            <c:strRef>
              <c:f>'Ventanilla Unica'!$A$407:$A$408</c:f>
              <c:strCache>
                <c:ptCount val="2"/>
                <c:pt idx="0">
                  <c:v>Dependencia de Gobierno</c:v>
                </c:pt>
                <c:pt idx="1">
                  <c:v>Empresa Privada</c:v>
                </c:pt>
              </c:strCache>
            </c:strRef>
          </c:cat>
          <c:val>
            <c:numRef>
              <c:f>'Ventanilla Unica'!$C$407:$C$408</c:f>
              <c:numCache>
                <c:formatCode>General</c:formatCode>
                <c:ptCount val="2"/>
                <c:pt idx="0">
                  <c:v>22</c:v>
                </c:pt>
                <c:pt idx="1">
                  <c:v>74</c:v>
                </c:pt>
              </c:numCache>
            </c:numRef>
          </c:val>
        </c:ser>
        <c:dLbls>
          <c:showLegendKey val="0"/>
          <c:showVal val="0"/>
          <c:showCatName val="0"/>
          <c:showSerName val="0"/>
          <c:showPercent val="0"/>
          <c:showBubbleSize val="0"/>
        </c:dLbls>
        <c:gapWidth val="150"/>
        <c:axId val="241744896"/>
        <c:axId val="241769792"/>
      </c:barChart>
      <c:catAx>
        <c:axId val="241744896"/>
        <c:scaling>
          <c:orientation val="minMax"/>
        </c:scaling>
        <c:delete val="0"/>
        <c:axPos val="b"/>
        <c:majorTickMark val="out"/>
        <c:minorTickMark val="none"/>
        <c:tickLblPos val="nextTo"/>
        <c:crossAx val="241769792"/>
        <c:crosses val="autoZero"/>
        <c:auto val="1"/>
        <c:lblAlgn val="ctr"/>
        <c:lblOffset val="100"/>
        <c:noMultiLvlLbl val="0"/>
      </c:catAx>
      <c:valAx>
        <c:axId val="241769792"/>
        <c:scaling>
          <c:orientation val="minMax"/>
        </c:scaling>
        <c:delete val="0"/>
        <c:axPos val="l"/>
        <c:majorGridlines/>
        <c:numFmt formatCode="General" sourceLinked="1"/>
        <c:majorTickMark val="out"/>
        <c:minorTickMark val="none"/>
        <c:tickLblPos val="nextTo"/>
        <c:crossAx val="24174489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title>
      <c:layout/>
      <c:overlay val="0"/>
    </c:title>
    <c:autoTitleDeleted val="0"/>
    <c:plotArea>
      <c:layout/>
      <c:barChart>
        <c:barDir val="col"/>
        <c:grouping val="clustered"/>
        <c:varyColors val="0"/>
        <c:ser>
          <c:idx val="0"/>
          <c:order val="0"/>
          <c:tx>
            <c:v>Hombres</c:v>
          </c:tx>
          <c:invertIfNegative val="0"/>
          <c:cat>
            <c:strRef>
              <c:f>'Atención Presencial'!$A$9:$A$14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'Atención Presencial'!$B$9:$B$14</c:f>
              <c:numCache>
                <c:formatCode>General</c:formatCode>
                <c:ptCount val="6"/>
                <c:pt idx="0">
                  <c:v>0</c:v>
                </c:pt>
                <c:pt idx="1">
                  <c:v>0</c:v>
                </c:pt>
                <c:pt idx="2">
                  <c:v>7</c:v>
                </c:pt>
                <c:pt idx="3">
                  <c:v>2</c:v>
                </c:pt>
                <c:pt idx="4">
                  <c:v>8</c:v>
                </c:pt>
                <c:pt idx="5">
                  <c:v>0</c:v>
                </c:pt>
              </c:numCache>
            </c:numRef>
          </c:val>
        </c:ser>
        <c:ser>
          <c:idx val="1"/>
          <c:order val="1"/>
          <c:tx>
            <c:v>Mujeres</c:v>
          </c:tx>
          <c:invertIfNegative val="0"/>
          <c:cat>
            <c:strRef>
              <c:f>'Atención Presencial'!$A$9:$A$14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'Atención Presencial'!$C$9:$C$14</c:f>
              <c:numCache>
                <c:formatCode>General</c:formatCode>
                <c:ptCount val="6"/>
                <c:pt idx="0">
                  <c:v>0</c:v>
                </c:pt>
                <c:pt idx="1">
                  <c:v>0</c:v>
                </c:pt>
                <c:pt idx="2">
                  <c:v>435</c:v>
                </c:pt>
                <c:pt idx="3">
                  <c:v>87</c:v>
                </c:pt>
                <c:pt idx="4">
                  <c:v>477</c:v>
                </c:pt>
                <c:pt idx="5">
                  <c:v>0</c:v>
                </c:pt>
              </c:numCache>
            </c:numRef>
          </c:val>
        </c:ser>
        <c:dLbls>
          <c:showLegendKey val="0"/>
          <c:showVal val="0"/>
          <c:showCatName val="0"/>
          <c:showSerName val="0"/>
          <c:showPercent val="0"/>
          <c:showBubbleSize val="0"/>
        </c:dLbls>
        <c:gapWidth val="75"/>
        <c:overlap val="-25"/>
        <c:axId val="242176000"/>
        <c:axId val="242010368"/>
      </c:barChart>
      <c:catAx>
        <c:axId val="242176000"/>
        <c:scaling>
          <c:orientation val="minMax"/>
        </c:scaling>
        <c:delete val="0"/>
        <c:axPos val="b"/>
        <c:majorTickMark val="none"/>
        <c:minorTickMark val="none"/>
        <c:tickLblPos val="nextTo"/>
        <c:crossAx val="242010368"/>
        <c:crosses val="autoZero"/>
        <c:auto val="1"/>
        <c:lblAlgn val="ctr"/>
        <c:lblOffset val="100"/>
        <c:noMultiLvlLbl val="0"/>
      </c:catAx>
      <c:valAx>
        <c:axId val="242010368"/>
        <c:scaling>
          <c:orientation val="minMax"/>
        </c:scaling>
        <c:delete val="0"/>
        <c:axPos val="l"/>
        <c:majorGridlines/>
        <c:numFmt formatCode="General" sourceLinked="1"/>
        <c:majorTickMark val="none"/>
        <c:minorTickMark val="none"/>
        <c:tickLblPos val="nextTo"/>
        <c:spPr>
          <a:ln w="9525">
            <a:noFill/>
          </a:ln>
        </c:spPr>
        <c:crossAx val="242176000"/>
        <c:crosses val="autoZero"/>
        <c:crossBetween val="between"/>
      </c:valAx>
    </c:plotArea>
    <c:legend>
      <c:legendPos val="b"/>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'Atención Presencial'!$B$36:$B$46</c:f>
              <c:numCache>
                <c:formatCode>General</c:formatCode>
                <c:ptCount val="11"/>
                <c:pt idx="0">
                  <c:v>2</c:v>
                </c:pt>
                <c:pt idx="1">
                  <c:v>7</c:v>
                </c:pt>
                <c:pt idx="2">
                  <c:v>9</c:v>
                </c:pt>
                <c:pt idx="3">
                  <c:v>0</c:v>
                </c:pt>
                <c:pt idx="4">
                  <c:v>0</c:v>
                </c:pt>
                <c:pt idx="5">
                  <c:v>0</c:v>
                </c:pt>
                <c:pt idx="6">
                  <c:v>0</c:v>
                </c:pt>
                <c:pt idx="7">
                  <c:v>0</c:v>
                </c:pt>
                <c:pt idx="8">
                  <c:v>0</c:v>
                </c:pt>
                <c:pt idx="9">
                  <c:v>0</c:v>
                </c:pt>
                <c:pt idx="10">
                  <c:v>0</c:v>
                </c:pt>
              </c:numCache>
            </c:numRef>
          </c:val>
        </c:ser>
        <c:ser>
          <c:idx val="1"/>
          <c:order val="1"/>
          <c:tx>
            <c:v>Mujeres</c:v>
          </c:tx>
          <c:invertIfNegative val="0"/>
          <c:cat>
            <c:strRef>
              <c:f>'Atención Presencial'!$A$36:$A$46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'Atención Presencial'!$C$36:$C$46</c:f>
              <c:numCache>
                <c:formatCode>General</c:formatCode>
                <c:ptCount val="11"/>
                <c:pt idx="0">
                  <c:v>435</c:v>
                </c:pt>
                <c:pt idx="1">
                  <c:v>87</c:v>
                </c:pt>
                <c:pt idx="2">
                  <c:v>477</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150"/>
        <c:axId val="242177536"/>
        <c:axId val="242012096"/>
      </c:barChart>
      <c:catAx>
        <c:axId val="242177536"/>
        <c:scaling>
          <c:orientation val="minMax"/>
        </c:scaling>
        <c:delete val="0"/>
        <c:axPos val="b"/>
        <c:majorTickMark val="out"/>
        <c:minorTickMark val="none"/>
        <c:tickLblPos val="nextTo"/>
        <c:crossAx val="242012096"/>
        <c:crosses val="autoZero"/>
        <c:auto val="1"/>
        <c:lblAlgn val="ctr"/>
        <c:lblOffset val="100"/>
        <c:noMultiLvlLbl val="0"/>
      </c:catAx>
      <c:valAx>
        <c:axId val="242012096"/>
        <c:scaling>
          <c:orientation val="minMax"/>
        </c:scaling>
        <c:delete val="0"/>
        <c:axPos val="l"/>
        <c:majorGridlines/>
        <c:numFmt formatCode="General" sourceLinked="1"/>
        <c:majorTickMark val="out"/>
        <c:minorTickMark val="none"/>
        <c:tickLblPos val="nextTo"/>
        <c:crossAx val="24217753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'Atención Presencial'!$B$68:$B$77</c:f>
              <c:numCache>
                <c:formatCode>General</c:formatCode>
                <c:ptCount val="10"/>
                <c:pt idx="0">
                  <c:v>0</c:v>
                </c:pt>
                <c:pt idx="1">
                  <c:v>1</c:v>
                </c:pt>
                <c:pt idx="2">
                  <c:v>4</c:v>
                </c:pt>
                <c:pt idx="3">
                  <c:v>1</c:v>
                </c:pt>
                <c:pt idx="4">
                  <c:v>0</c:v>
                </c:pt>
                <c:pt idx="5">
                  <c:v>0</c:v>
                </c:pt>
                <c:pt idx="6">
                  <c:v>0</c:v>
                </c:pt>
                <c:pt idx="7">
                  <c:v>1</c:v>
                </c:pt>
                <c:pt idx="8">
                  <c:v>0</c:v>
                </c:pt>
                <c:pt idx="9">
                  <c:v>2</c:v>
                </c:pt>
              </c:numCache>
            </c:numRef>
          </c:val>
        </c:ser>
        <c:ser>
          <c:idx val="1"/>
          <c:order val="1"/>
          <c:tx>
            <c:v>Mujeres</c:v>
          </c:tx>
          <c:invertIfNegative val="0"/>
          <c:cat>
            <c:strRef>
              <c:f>'Atención Presencial'!$A$68:$A$77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'Atención Presencial'!$C$68:$C$77</c:f>
              <c:numCache>
                <c:formatCode>General</c:formatCode>
                <c:ptCount val="10"/>
                <c:pt idx="0">
                  <c:v>27</c:v>
                </c:pt>
                <c:pt idx="1">
                  <c:v>4</c:v>
                </c:pt>
                <c:pt idx="2">
                  <c:v>130</c:v>
                </c:pt>
                <c:pt idx="3">
                  <c:v>10</c:v>
                </c:pt>
                <c:pt idx="4">
                  <c:v>1</c:v>
                </c:pt>
                <c:pt idx="5">
                  <c:v>2</c:v>
                </c:pt>
                <c:pt idx="6">
                  <c:v>2</c:v>
                </c:pt>
                <c:pt idx="7">
                  <c:v>18</c:v>
                </c:pt>
                <c:pt idx="8">
                  <c:v>2</c:v>
                </c:pt>
                <c:pt idx="9">
                  <c:v>284</c:v>
                </c:pt>
              </c:numCache>
            </c:numRef>
          </c:val>
        </c:ser>
        <c:dLbls>
          <c:showLegendKey val="0"/>
          <c:showVal val="0"/>
          <c:showCatName val="0"/>
          <c:showSerName val="0"/>
          <c:showPercent val="0"/>
          <c:showBubbleSize val="0"/>
        </c:dLbls>
        <c:gapWidth val="150"/>
        <c:axId val="242178048"/>
        <c:axId val="242013824"/>
      </c:barChart>
      <c:catAx>
        <c:axId val="242178048"/>
        <c:scaling>
          <c:orientation val="minMax"/>
        </c:scaling>
        <c:delete val="0"/>
        <c:axPos val="b"/>
        <c:majorTickMark val="out"/>
        <c:minorTickMark val="none"/>
        <c:tickLblPos val="nextTo"/>
        <c:crossAx val="242013824"/>
        <c:crosses val="autoZero"/>
        <c:auto val="1"/>
        <c:lblAlgn val="ctr"/>
        <c:lblOffset val="100"/>
        <c:noMultiLvlLbl val="0"/>
      </c:catAx>
      <c:valAx>
        <c:axId val="242013824"/>
        <c:scaling>
          <c:orientation val="minMax"/>
        </c:scaling>
        <c:delete val="0"/>
        <c:axPos val="l"/>
        <c:majorGridlines/>
        <c:numFmt formatCode="General" sourceLinked="1"/>
        <c:majorTickMark val="out"/>
        <c:minorTickMark val="none"/>
        <c:tickLblPos val="nextTo"/>
        <c:crossAx val="242178048"/>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8.9907042869641365E-2"/>
          <c:y val="7.4548702245552642E-2"/>
          <c:w val="0.71381539807524053"/>
          <c:h val="0.63823126275882214"/>
        </c:manualLayout>
      </c:layout>
      <c:barChart>
        <c:barDir val="col"/>
        <c:grouping val="clustered"/>
        <c:varyColors val="0"/>
        <c:ser>
          <c:idx val="0"/>
          <c:order val="0"/>
          <c:tx>
            <c:v>Hombres</c:v>
          </c:tx>
          <c:invertIfNegative val="0"/>
          <c:cat>
            <c:strRef>
              <c:f>'Atención Presencial'!$A$99:$A$110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'Atención Presencial'!$B$99:$B$110</c:f>
              <c:numCache>
                <c:formatCode>General</c:formatCode>
                <c:ptCount val="12"/>
                <c:pt idx="0">
                  <c:v>0</c:v>
                </c:pt>
                <c:pt idx="1">
                  <c:v>1</c:v>
                </c:pt>
                <c:pt idx="2">
                  <c:v>1</c:v>
                </c:pt>
                <c:pt idx="3">
                  <c:v>0</c:v>
                </c:pt>
                <c:pt idx="4">
                  <c:v>1</c:v>
                </c:pt>
                <c:pt idx="5">
                  <c:v>3</c:v>
                </c:pt>
                <c:pt idx="6">
                  <c:v>2</c:v>
                </c:pt>
                <c:pt idx="7">
                  <c:v>1</c:v>
                </c:pt>
                <c:pt idx="8">
                  <c:v>0</c:v>
                </c:pt>
                <c:pt idx="9">
                  <c:v>0</c:v>
                </c:pt>
                <c:pt idx="10">
                  <c:v>0</c:v>
                </c:pt>
                <c:pt idx="11">
                  <c:v>0</c:v>
                </c:pt>
              </c:numCache>
            </c:numRef>
          </c:val>
        </c:ser>
        <c:ser>
          <c:idx val="1"/>
          <c:order val="1"/>
          <c:tx>
            <c:v>Mujeres</c:v>
          </c:tx>
          <c:invertIfNegative val="0"/>
          <c:cat>
            <c:strRef>
              <c:f>'Atención Presencial'!$A$99:$A$110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'Atención Presencial'!$C$99:$C$110</c:f>
              <c:numCache>
                <c:formatCode>General</c:formatCode>
                <c:ptCount val="12"/>
                <c:pt idx="0">
                  <c:v>11</c:v>
                </c:pt>
                <c:pt idx="1">
                  <c:v>60</c:v>
                </c:pt>
                <c:pt idx="2">
                  <c:v>83</c:v>
                </c:pt>
                <c:pt idx="3">
                  <c:v>66</c:v>
                </c:pt>
                <c:pt idx="4">
                  <c:v>60</c:v>
                </c:pt>
                <c:pt idx="5">
                  <c:v>67</c:v>
                </c:pt>
                <c:pt idx="6">
                  <c:v>47</c:v>
                </c:pt>
                <c:pt idx="7">
                  <c:v>31</c:v>
                </c:pt>
                <c:pt idx="8">
                  <c:v>21</c:v>
                </c:pt>
                <c:pt idx="9">
                  <c:v>31</c:v>
                </c:pt>
                <c:pt idx="10">
                  <c:v>0</c:v>
                </c:pt>
                <c:pt idx="11">
                  <c:v>3</c:v>
                </c:pt>
              </c:numCache>
            </c:numRef>
          </c:val>
        </c:ser>
        <c:dLbls>
          <c:showLegendKey val="0"/>
          <c:showVal val="0"/>
          <c:showCatName val="0"/>
          <c:showSerName val="0"/>
          <c:showPercent val="0"/>
          <c:showBubbleSize val="0"/>
        </c:dLbls>
        <c:gapWidth val="150"/>
        <c:axId val="242178560"/>
        <c:axId val="242015552"/>
      </c:barChart>
      <c:catAx>
        <c:axId val="242178560"/>
        <c:scaling>
          <c:orientation val="minMax"/>
        </c:scaling>
        <c:delete val="0"/>
        <c:axPos val="b"/>
        <c:majorTickMark val="out"/>
        <c:minorTickMark val="none"/>
        <c:tickLblPos val="nextTo"/>
        <c:txPr>
          <a:bodyPr/>
          <a:lstStyle/>
          <a:p>
            <a:pPr>
              <a:defRPr sz="800"/>
            </a:pPr>
            <a:endParaRPr lang="es-MX"/>
          </a:p>
        </c:txPr>
        <c:crossAx val="242015552"/>
        <c:crosses val="autoZero"/>
        <c:auto val="1"/>
        <c:lblAlgn val="ctr"/>
        <c:lblOffset val="100"/>
        <c:noMultiLvlLbl val="0"/>
      </c:catAx>
      <c:valAx>
        <c:axId val="242015552"/>
        <c:scaling>
          <c:orientation val="minMax"/>
        </c:scaling>
        <c:delete val="0"/>
        <c:axPos val="l"/>
        <c:majorGridlines/>
        <c:numFmt formatCode="General" sourceLinked="1"/>
        <c:majorTickMark val="out"/>
        <c:minorTickMark val="none"/>
        <c:tickLblPos val="nextTo"/>
        <c:crossAx val="242178560"/>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'Atención Presencial'!$B$132:$B$137</c:f>
              <c:numCache>
                <c:formatCode>General</c:formatCode>
                <c:ptCount val="6"/>
                <c:pt idx="0">
                  <c:v>0</c:v>
                </c:pt>
                <c:pt idx="1">
                  <c:v>1</c:v>
                </c:pt>
                <c:pt idx="2">
                  <c:v>4</c:v>
                </c:pt>
                <c:pt idx="3">
                  <c:v>2</c:v>
                </c:pt>
                <c:pt idx="4">
                  <c:v>1</c:v>
                </c:pt>
                <c:pt idx="5">
                  <c:v>1</c:v>
                </c:pt>
              </c:numCache>
            </c:numRef>
          </c:val>
        </c:ser>
        <c:ser>
          <c:idx val="1"/>
          <c:order val="1"/>
          <c:tx>
            <c:v>Mujeres</c:v>
          </c:tx>
          <c:invertIfNegative val="0"/>
          <c:cat>
            <c:strRef>
              <c:f>'Atención Presencial'!$A$132:$A$137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'Atención Presencial'!$C$132:$C$137</c:f>
              <c:numCache>
                <c:formatCode>General</c:formatCode>
                <c:ptCount val="6"/>
                <c:pt idx="0">
                  <c:v>16</c:v>
                </c:pt>
                <c:pt idx="1">
                  <c:v>82</c:v>
                </c:pt>
                <c:pt idx="2">
                  <c:v>184</c:v>
                </c:pt>
                <c:pt idx="3">
                  <c:v>137</c:v>
                </c:pt>
                <c:pt idx="4">
                  <c:v>57</c:v>
                </c:pt>
                <c:pt idx="5">
                  <c:v>4</c:v>
                </c:pt>
              </c:numCache>
            </c:numRef>
          </c:val>
        </c:ser>
        <c:dLbls>
          <c:showLegendKey val="0"/>
          <c:showVal val="0"/>
          <c:showCatName val="0"/>
          <c:showSerName val="0"/>
          <c:showPercent val="0"/>
          <c:showBubbleSize val="0"/>
        </c:dLbls>
        <c:gapWidth val="150"/>
        <c:axId val="242179584"/>
        <c:axId val="239985792"/>
      </c:barChart>
      <c:catAx>
        <c:axId val="242179584"/>
        <c:scaling>
          <c:orientation val="minMax"/>
        </c:scaling>
        <c:delete val="0"/>
        <c:axPos val="b"/>
        <c:majorTickMark val="out"/>
        <c:minorTickMark val="none"/>
        <c:tickLblPos val="nextTo"/>
        <c:crossAx val="239985792"/>
        <c:crosses val="autoZero"/>
        <c:auto val="1"/>
        <c:lblAlgn val="ctr"/>
        <c:lblOffset val="100"/>
        <c:noMultiLvlLbl val="0"/>
      </c:catAx>
      <c:valAx>
        <c:axId val="239985792"/>
        <c:scaling>
          <c:orientation val="minMax"/>
        </c:scaling>
        <c:delete val="0"/>
        <c:axPos val="l"/>
        <c:majorGridlines/>
        <c:numFmt formatCode="General" sourceLinked="1"/>
        <c:majorTickMark val="out"/>
        <c:minorTickMark val="none"/>
        <c:tickLblPos val="nextTo"/>
        <c:crossAx val="24217958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Unica'!$A$36:$A$38</c:f>
              <c:strCache>
                <c:ptCount val="3"/>
                <c:pt idx="0">
                  <c:v>Bolsa de Trabajo</c:v>
                </c:pt>
                <c:pt idx="1">
                  <c:v>Capacitación </c:v>
                </c:pt>
                <c:pt idx="2">
                  <c:v>Crédito</c:v>
                </c:pt>
              </c:strCache>
            </c:strRef>
          </c:cat>
          <c:val>
            <c:numRef>
              <c:f>'Ventanilla Unica'!$B$36:$B$38</c:f>
              <c:numCache>
                <c:formatCode>General</c:formatCode>
                <c:ptCount val="3"/>
                <c:pt idx="0">
                  <c:v>3</c:v>
                </c:pt>
                <c:pt idx="1">
                  <c:v>2</c:v>
                </c:pt>
                <c:pt idx="2">
                  <c:v>0</c:v>
                </c:pt>
              </c:numCache>
            </c:numRef>
          </c:val>
        </c:ser>
        <c:ser>
          <c:idx val="1"/>
          <c:order val="1"/>
          <c:tx>
            <c:v>Mujeres</c:v>
          </c:tx>
          <c:invertIfNegative val="0"/>
          <c:cat>
            <c:strRef>
              <c:f>'Ventanilla Unica'!$A$36:$A$38</c:f>
              <c:strCache>
                <c:ptCount val="3"/>
                <c:pt idx="0">
                  <c:v>Bolsa de Trabajo</c:v>
                </c:pt>
                <c:pt idx="1">
                  <c:v>Capacitación </c:v>
                </c:pt>
                <c:pt idx="2">
                  <c:v>Crédito</c:v>
                </c:pt>
              </c:strCache>
            </c:strRef>
          </c:cat>
          <c:val>
            <c:numRef>
              <c:f>'Ventanilla Unica'!$C$36:$C$38</c:f>
              <c:numCache>
                <c:formatCode>General</c:formatCode>
                <c:ptCount val="3"/>
                <c:pt idx="0">
                  <c:v>60</c:v>
                </c:pt>
                <c:pt idx="1">
                  <c:v>39</c:v>
                </c:pt>
                <c:pt idx="2">
                  <c:v>0</c:v>
                </c:pt>
              </c:numCache>
            </c:numRef>
          </c:val>
        </c:ser>
        <c:dLbls>
          <c:showLegendKey val="0"/>
          <c:showVal val="0"/>
          <c:showCatName val="0"/>
          <c:showSerName val="0"/>
          <c:showPercent val="0"/>
          <c:showBubbleSize val="0"/>
        </c:dLbls>
        <c:gapWidth val="150"/>
        <c:axId val="192153600"/>
        <c:axId val="189688640"/>
      </c:barChart>
      <c:catAx>
        <c:axId val="192153600"/>
        <c:scaling>
          <c:orientation val="minMax"/>
        </c:scaling>
        <c:delete val="0"/>
        <c:axPos val="b"/>
        <c:majorTickMark val="out"/>
        <c:minorTickMark val="none"/>
        <c:tickLblPos val="nextTo"/>
        <c:crossAx val="189688640"/>
        <c:crosses val="autoZero"/>
        <c:auto val="1"/>
        <c:lblAlgn val="ctr"/>
        <c:lblOffset val="100"/>
        <c:noMultiLvlLbl val="0"/>
      </c:catAx>
      <c:valAx>
        <c:axId val="189688640"/>
        <c:scaling>
          <c:orientation val="minMax"/>
        </c:scaling>
        <c:delete val="0"/>
        <c:axPos val="l"/>
        <c:majorGridlines/>
        <c:numFmt formatCode="General" sourceLinked="1"/>
        <c:majorTickMark val="out"/>
        <c:minorTickMark val="none"/>
        <c:tickLblPos val="nextTo"/>
        <c:crossAx val="192153600"/>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'Atención Presencial'!$B$159:$B$166</c:f>
              <c:numCache>
                <c:formatCode>General</c:formatCode>
                <c:ptCount val="8"/>
                <c:pt idx="0">
                  <c:v>6</c:v>
                </c:pt>
                <c:pt idx="1">
                  <c:v>2</c:v>
                </c:pt>
                <c:pt idx="2">
                  <c:v>0</c:v>
                </c:pt>
                <c:pt idx="3">
                  <c:v>0</c:v>
                </c:pt>
                <c:pt idx="4">
                  <c:v>0</c:v>
                </c:pt>
                <c:pt idx="5">
                  <c:v>0</c:v>
                </c:pt>
                <c:pt idx="6">
                  <c:v>0</c:v>
                </c:pt>
                <c:pt idx="7">
                  <c:v>1</c:v>
                </c:pt>
              </c:numCache>
            </c:numRef>
          </c:val>
        </c:ser>
        <c:ser>
          <c:idx val="1"/>
          <c:order val="1"/>
          <c:tx>
            <c:v>Mujeres</c:v>
          </c:tx>
          <c:invertIfNegative val="0"/>
          <c:cat>
            <c:strRef>
              <c:f>'Atención Presencial'!$A$159:$A$166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'Atención Presencial'!$C$159:$C$166</c:f>
              <c:numCache>
                <c:formatCode>General</c:formatCode>
                <c:ptCount val="8"/>
                <c:pt idx="0">
                  <c:v>216</c:v>
                </c:pt>
                <c:pt idx="1">
                  <c:v>263</c:v>
                </c:pt>
                <c:pt idx="2">
                  <c:v>0</c:v>
                </c:pt>
                <c:pt idx="3">
                  <c:v>0</c:v>
                </c:pt>
                <c:pt idx="4">
                  <c:v>0</c:v>
                </c:pt>
                <c:pt idx="5">
                  <c:v>0</c:v>
                </c:pt>
                <c:pt idx="6">
                  <c:v>0</c:v>
                </c:pt>
                <c:pt idx="7">
                  <c:v>1</c:v>
                </c:pt>
              </c:numCache>
            </c:numRef>
          </c:val>
        </c:ser>
        <c:dLbls>
          <c:showLegendKey val="0"/>
          <c:showVal val="0"/>
          <c:showCatName val="0"/>
          <c:showSerName val="0"/>
          <c:showPercent val="0"/>
          <c:showBubbleSize val="0"/>
        </c:dLbls>
        <c:gapWidth val="150"/>
        <c:axId val="242257920"/>
        <c:axId val="239987520"/>
      </c:barChart>
      <c:catAx>
        <c:axId val="242257920"/>
        <c:scaling>
          <c:orientation val="minMax"/>
        </c:scaling>
        <c:delete val="0"/>
        <c:axPos val="b"/>
        <c:majorTickMark val="out"/>
        <c:minorTickMark val="none"/>
        <c:tickLblPos val="nextTo"/>
        <c:crossAx val="239987520"/>
        <c:crosses val="autoZero"/>
        <c:auto val="1"/>
        <c:lblAlgn val="ctr"/>
        <c:lblOffset val="100"/>
        <c:noMultiLvlLbl val="0"/>
      </c:catAx>
      <c:valAx>
        <c:axId val="239987520"/>
        <c:scaling>
          <c:orientation val="minMax"/>
        </c:scaling>
        <c:delete val="0"/>
        <c:axPos val="l"/>
        <c:majorGridlines/>
        <c:numFmt formatCode="General" sourceLinked="1"/>
        <c:majorTickMark val="out"/>
        <c:minorTickMark val="none"/>
        <c:tickLblPos val="nextTo"/>
        <c:crossAx val="242257920"/>
        <c:crosses val="autoZero"/>
        <c:crossBetween val="between"/>
      </c:valAx>
    </c:plotArea>
    <c:legend>
      <c:legendPos val="r"/>
      <c:layout>
        <c:manualLayout>
          <c:xMode val="edge"/>
          <c:yMode val="edge"/>
          <c:x val="0.85403230847682488"/>
          <c:y val="0.38018436158406377"/>
          <c:w val="0.14596765076424195"/>
          <c:h val="0.32934108982645832"/>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'Atención Presencial'!$B$186:$B$197</c:f>
              <c:numCache>
                <c:formatCode>General</c:formatCode>
                <c:ptCount val="12"/>
                <c:pt idx="0">
                  <c:v>0</c:v>
                </c:pt>
                <c:pt idx="1">
                  <c:v>2</c:v>
                </c:pt>
                <c:pt idx="2">
                  <c:v>4</c:v>
                </c:pt>
                <c:pt idx="3">
                  <c:v>0</c:v>
                </c:pt>
                <c:pt idx="4">
                  <c:v>0</c:v>
                </c:pt>
                <c:pt idx="5">
                  <c:v>0</c:v>
                </c:pt>
                <c:pt idx="6">
                  <c:v>0</c:v>
                </c:pt>
                <c:pt idx="7">
                  <c:v>0</c:v>
                </c:pt>
                <c:pt idx="8">
                  <c:v>0</c:v>
                </c:pt>
                <c:pt idx="9">
                  <c:v>0</c:v>
                </c:pt>
                <c:pt idx="10">
                  <c:v>0</c:v>
                </c:pt>
                <c:pt idx="11">
                  <c:v>3</c:v>
                </c:pt>
              </c:numCache>
            </c:numRef>
          </c:val>
        </c:ser>
        <c:ser>
          <c:idx val="1"/>
          <c:order val="1"/>
          <c:tx>
            <c:v>Mujeres</c:v>
          </c:tx>
          <c:invertIfNegative val="0"/>
          <c:cat>
            <c:strRef>
              <c:f>'Atención Presencial'!$A$186:$A$197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'Atención Presencial'!$C$186:$C$197</c:f>
              <c:numCache>
                <c:formatCode>General</c:formatCode>
                <c:ptCount val="12"/>
                <c:pt idx="0">
                  <c:v>60</c:v>
                </c:pt>
                <c:pt idx="1">
                  <c:v>95</c:v>
                </c:pt>
                <c:pt idx="2">
                  <c:v>123</c:v>
                </c:pt>
                <c:pt idx="3">
                  <c:v>112</c:v>
                </c:pt>
                <c:pt idx="4">
                  <c:v>53</c:v>
                </c:pt>
                <c:pt idx="5">
                  <c:v>24</c:v>
                </c:pt>
                <c:pt idx="6">
                  <c:v>3</c:v>
                </c:pt>
                <c:pt idx="7">
                  <c:v>3</c:v>
                </c:pt>
                <c:pt idx="8">
                  <c:v>1</c:v>
                </c:pt>
                <c:pt idx="9">
                  <c:v>1</c:v>
                </c:pt>
                <c:pt idx="10">
                  <c:v>2</c:v>
                </c:pt>
                <c:pt idx="11">
                  <c:v>3</c:v>
                </c:pt>
              </c:numCache>
            </c:numRef>
          </c:val>
        </c:ser>
        <c:dLbls>
          <c:showLegendKey val="0"/>
          <c:showVal val="0"/>
          <c:showCatName val="0"/>
          <c:showSerName val="0"/>
          <c:showPercent val="0"/>
          <c:showBubbleSize val="0"/>
        </c:dLbls>
        <c:gapWidth val="150"/>
        <c:axId val="242258432"/>
        <c:axId val="239989248"/>
      </c:barChart>
      <c:catAx>
        <c:axId val="242258432"/>
        <c:scaling>
          <c:orientation val="minMax"/>
        </c:scaling>
        <c:delete val="0"/>
        <c:axPos val="b"/>
        <c:majorTickMark val="out"/>
        <c:minorTickMark val="none"/>
        <c:tickLblPos val="nextTo"/>
        <c:crossAx val="239989248"/>
        <c:crosses val="autoZero"/>
        <c:auto val="1"/>
        <c:lblAlgn val="ctr"/>
        <c:lblOffset val="100"/>
        <c:noMultiLvlLbl val="0"/>
      </c:catAx>
      <c:valAx>
        <c:axId val="239989248"/>
        <c:scaling>
          <c:orientation val="minMax"/>
        </c:scaling>
        <c:delete val="0"/>
        <c:axPos val="l"/>
        <c:majorGridlines/>
        <c:numFmt formatCode="General" sourceLinked="1"/>
        <c:majorTickMark val="out"/>
        <c:minorTickMark val="none"/>
        <c:tickLblPos val="nextTo"/>
        <c:crossAx val="242258432"/>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'Atención Presencial'!$B$218:$B$225</c:f>
              <c:numCache>
                <c:formatCode>General</c:formatCode>
                <c:ptCount val="8"/>
                <c:pt idx="0">
                  <c:v>1</c:v>
                </c:pt>
                <c:pt idx="1">
                  <c:v>0</c:v>
                </c:pt>
                <c:pt idx="2">
                  <c:v>0</c:v>
                </c:pt>
                <c:pt idx="3">
                  <c:v>6</c:v>
                </c:pt>
                <c:pt idx="4">
                  <c:v>0</c:v>
                </c:pt>
                <c:pt idx="5">
                  <c:v>1</c:v>
                </c:pt>
                <c:pt idx="6">
                  <c:v>0</c:v>
                </c:pt>
                <c:pt idx="7">
                  <c:v>1</c:v>
                </c:pt>
              </c:numCache>
            </c:numRef>
          </c:val>
        </c:ser>
        <c:ser>
          <c:idx val="1"/>
          <c:order val="1"/>
          <c:tx>
            <c:v>Mujeres</c:v>
          </c:tx>
          <c:invertIfNegative val="0"/>
          <c:cat>
            <c:strRef>
              <c:f>'Atención Presencial'!$A$218:$A$225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'Atención Presencial'!$C$218:$C$225</c:f>
              <c:numCache>
                <c:formatCode>General</c:formatCode>
                <c:ptCount val="8"/>
                <c:pt idx="0">
                  <c:v>164</c:v>
                </c:pt>
                <c:pt idx="1">
                  <c:v>6</c:v>
                </c:pt>
                <c:pt idx="2">
                  <c:v>1</c:v>
                </c:pt>
                <c:pt idx="3">
                  <c:v>287</c:v>
                </c:pt>
                <c:pt idx="4">
                  <c:v>0</c:v>
                </c:pt>
                <c:pt idx="5">
                  <c:v>0</c:v>
                </c:pt>
                <c:pt idx="6">
                  <c:v>20</c:v>
                </c:pt>
                <c:pt idx="7">
                  <c:v>2</c:v>
                </c:pt>
              </c:numCache>
            </c:numRef>
          </c:val>
        </c:ser>
        <c:dLbls>
          <c:showLegendKey val="0"/>
          <c:showVal val="0"/>
          <c:showCatName val="0"/>
          <c:showSerName val="0"/>
          <c:showPercent val="0"/>
          <c:showBubbleSize val="0"/>
        </c:dLbls>
        <c:gapWidth val="150"/>
        <c:axId val="242258944"/>
        <c:axId val="239990976"/>
      </c:barChart>
      <c:catAx>
        <c:axId val="242258944"/>
        <c:scaling>
          <c:orientation val="minMax"/>
        </c:scaling>
        <c:delete val="0"/>
        <c:axPos val="b"/>
        <c:majorTickMark val="out"/>
        <c:minorTickMark val="none"/>
        <c:tickLblPos val="nextTo"/>
        <c:crossAx val="239990976"/>
        <c:crosses val="autoZero"/>
        <c:auto val="1"/>
        <c:lblAlgn val="ctr"/>
        <c:lblOffset val="100"/>
        <c:noMultiLvlLbl val="0"/>
      </c:catAx>
      <c:valAx>
        <c:axId val="239990976"/>
        <c:scaling>
          <c:orientation val="minMax"/>
        </c:scaling>
        <c:delete val="0"/>
        <c:axPos val="l"/>
        <c:majorGridlines/>
        <c:numFmt formatCode="General" sourceLinked="1"/>
        <c:majorTickMark val="out"/>
        <c:minorTickMark val="none"/>
        <c:tickLblPos val="nextTo"/>
        <c:crossAx val="24225894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'Atención Presencial'!$B$246:$B$256</c:f>
              <c:numCache>
                <c:formatCode>General</c:formatCode>
                <c:ptCount val="11"/>
                <c:pt idx="0">
                  <c:v>3</c:v>
                </c:pt>
                <c:pt idx="1">
                  <c:v>0</c:v>
                </c:pt>
                <c:pt idx="2">
                  <c:v>0</c:v>
                </c:pt>
                <c:pt idx="3">
                  <c:v>0</c:v>
                </c:pt>
                <c:pt idx="4">
                  <c:v>0</c:v>
                </c:pt>
                <c:pt idx="5">
                  <c:v>1</c:v>
                </c:pt>
                <c:pt idx="6">
                  <c:v>0</c:v>
                </c:pt>
                <c:pt idx="7">
                  <c:v>0</c:v>
                </c:pt>
                <c:pt idx="8">
                  <c:v>1</c:v>
                </c:pt>
                <c:pt idx="9">
                  <c:v>4</c:v>
                </c:pt>
                <c:pt idx="10">
                  <c:v>0</c:v>
                </c:pt>
              </c:numCache>
            </c:numRef>
          </c:val>
        </c:ser>
        <c:ser>
          <c:idx val="1"/>
          <c:order val="1"/>
          <c:tx>
            <c:v>Mujeres</c:v>
          </c:tx>
          <c:invertIfNegative val="0"/>
          <c:cat>
            <c:strRef>
              <c:f>'Atención Presencial'!$A$246:$A$256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'Atención Presencial'!$C$246:$C$256</c:f>
              <c:numCache>
                <c:formatCode>General</c:formatCode>
                <c:ptCount val="11"/>
                <c:pt idx="0">
                  <c:v>97</c:v>
                </c:pt>
                <c:pt idx="1">
                  <c:v>4</c:v>
                </c:pt>
                <c:pt idx="2">
                  <c:v>0</c:v>
                </c:pt>
                <c:pt idx="3">
                  <c:v>0</c:v>
                </c:pt>
                <c:pt idx="4">
                  <c:v>0</c:v>
                </c:pt>
                <c:pt idx="5">
                  <c:v>45</c:v>
                </c:pt>
                <c:pt idx="6">
                  <c:v>1</c:v>
                </c:pt>
                <c:pt idx="7">
                  <c:v>1</c:v>
                </c:pt>
                <c:pt idx="8">
                  <c:v>41</c:v>
                </c:pt>
                <c:pt idx="9">
                  <c:v>290</c:v>
                </c:pt>
                <c:pt idx="10">
                  <c:v>1</c:v>
                </c:pt>
              </c:numCache>
            </c:numRef>
          </c:val>
        </c:ser>
        <c:dLbls>
          <c:showLegendKey val="0"/>
          <c:showVal val="0"/>
          <c:showCatName val="0"/>
          <c:showSerName val="0"/>
          <c:showPercent val="0"/>
          <c:showBubbleSize val="0"/>
        </c:dLbls>
        <c:gapWidth val="150"/>
        <c:axId val="242259456"/>
        <c:axId val="252862464"/>
      </c:barChart>
      <c:catAx>
        <c:axId val="242259456"/>
        <c:scaling>
          <c:orientation val="minMax"/>
        </c:scaling>
        <c:delete val="0"/>
        <c:axPos val="b"/>
        <c:majorTickMark val="out"/>
        <c:minorTickMark val="none"/>
        <c:tickLblPos val="nextTo"/>
        <c:crossAx val="252862464"/>
        <c:crosses val="autoZero"/>
        <c:auto val="1"/>
        <c:lblAlgn val="ctr"/>
        <c:lblOffset val="100"/>
        <c:noMultiLvlLbl val="0"/>
      </c:catAx>
      <c:valAx>
        <c:axId val="252862464"/>
        <c:scaling>
          <c:orientation val="minMax"/>
        </c:scaling>
        <c:delete val="0"/>
        <c:axPos val="l"/>
        <c:majorGridlines/>
        <c:numFmt formatCode="General" sourceLinked="1"/>
        <c:majorTickMark val="out"/>
        <c:minorTickMark val="none"/>
        <c:tickLblPos val="nextTo"/>
        <c:crossAx val="24225945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Presencial'!$A$291:$A$293</c:f>
              <c:strCache>
                <c:ptCount val="3"/>
                <c:pt idx="0">
                  <c:v>Jalisco</c:v>
                </c:pt>
                <c:pt idx="1">
                  <c:v>Otros</c:v>
                </c:pt>
                <c:pt idx="2">
                  <c:v>No Especificado</c:v>
                </c:pt>
              </c:strCache>
            </c:strRef>
          </c:cat>
          <c:val>
            <c:numRef>
              <c:f>'Atención Presencial'!$B$291:$B$293</c:f>
              <c:numCache>
                <c:formatCode>General</c:formatCode>
                <c:ptCount val="3"/>
                <c:pt idx="0">
                  <c:v>8</c:v>
                </c:pt>
                <c:pt idx="1">
                  <c:v>1</c:v>
                </c:pt>
                <c:pt idx="2">
                  <c:v>0</c:v>
                </c:pt>
              </c:numCache>
            </c:numRef>
          </c:val>
        </c:ser>
        <c:ser>
          <c:idx val="1"/>
          <c:order val="1"/>
          <c:tx>
            <c:v>Mujeres</c:v>
          </c:tx>
          <c:invertIfNegative val="0"/>
          <c:cat>
            <c:strRef>
              <c:f>'Atención Presencial'!$A$291:$A$293</c:f>
              <c:strCache>
                <c:ptCount val="3"/>
                <c:pt idx="0">
                  <c:v>Jalisco</c:v>
                </c:pt>
                <c:pt idx="1">
                  <c:v>Otros</c:v>
                </c:pt>
                <c:pt idx="2">
                  <c:v>No Especificado</c:v>
                </c:pt>
              </c:strCache>
            </c:strRef>
          </c:cat>
          <c:val>
            <c:numRef>
              <c:f>'Atención Presencial'!$C$291:$C$293</c:f>
              <c:numCache>
                <c:formatCode>General</c:formatCode>
                <c:ptCount val="3"/>
                <c:pt idx="0">
                  <c:v>477</c:v>
                </c:pt>
                <c:pt idx="1">
                  <c:v>2</c:v>
                </c:pt>
                <c:pt idx="2">
                  <c:v>1</c:v>
                </c:pt>
              </c:numCache>
            </c:numRef>
          </c:val>
        </c:ser>
        <c:dLbls>
          <c:showLegendKey val="0"/>
          <c:showVal val="0"/>
          <c:showCatName val="0"/>
          <c:showSerName val="0"/>
          <c:showPercent val="0"/>
          <c:showBubbleSize val="0"/>
        </c:dLbls>
        <c:gapWidth val="150"/>
        <c:axId val="242261504"/>
        <c:axId val="252864192"/>
      </c:barChart>
      <c:catAx>
        <c:axId val="242261504"/>
        <c:scaling>
          <c:orientation val="minMax"/>
        </c:scaling>
        <c:delete val="0"/>
        <c:axPos val="b"/>
        <c:majorTickMark val="out"/>
        <c:minorTickMark val="none"/>
        <c:tickLblPos val="nextTo"/>
        <c:crossAx val="252864192"/>
        <c:crosses val="autoZero"/>
        <c:auto val="1"/>
        <c:lblAlgn val="ctr"/>
        <c:lblOffset val="100"/>
        <c:noMultiLvlLbl val="0"/>
      </c:catAx>
      <c:valAx>
        <c:axId val="252864192"/>
        <c:scaling>
          <c:orientation val="minMax"/>
        </c:scaling>
        <c:delete val="0"/>
        <c:axPos val="l"/>
        <c:majorGridlines/>
        <c:numFmt formatCode="General" sourceLinked="1"/>
        <c:majorTickMark val="out"/>
        <c:minorTickMark val="none"/>
        <c:tickLblPos val="nextTo"/>
        <c:crossAx val="24226150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'Atención Presencial'!$B$312:$B$322</c:f>
              <c:numCache>
                <c:formatCode>General</c:formatCode>
                <c:ptCount val="11"/>
                <c:pt idx="0">
                  <c:v>0</c:v>
                </c:pt>
                <c:pt idx="1">
                  <c:v>1</c:v>
                </c:pt>
                <c:pt idx="2">
                  <c:v>0</c:v>
                </c:pt>
                <c:pt idx="3">
                  <c:v>2</c:v>
                </c:pt>
                <c:pt idx="4">
                  <c:v>0</c:v>
                </c:pt>
                <c:pt idx="5">
                  <c:v>0</c:v>
                </c:pt>
                <c:pt idx="6">
                  <c:v>0</c:v>
                </c:pt>
                <c:pt idx="7">
                  <c:v>0</c:v>
                </c:pt>
                <c:pt idx="8">
                  <c:v>0</c:v>
                </c:pt>
                <c:pt idx="9">
                  <c:v>0</c:v>
                </c:pt>
                <c:pt idx="10">
                  <c:v>6</c:v>
                </c:pt>
              </c:numCache>
            </c:numRef>
          </c:val>
        </c:ser>
        <c:ser>
          <c:idx val="1"/>
          <c:order val="1"/>
          <c:tx>
            <c:v>Mujeres</c:v>
          </c:tx>
          <c:invertIfNegative val="0"/>
          <c:cat>
            <c:strRef>
              <c:f>'Atención Presencial'!$A$312:$A$322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'Atención Presencial'!$C$312:$C$322</c:f>
              <c:numCache>
                <c:formatCode>General</c:formatCode>
                <c:ptCount val="11"/>
                <c:pt idx="0">
                  <c:v>0</c:v>
                </c:pt>
                <c:pt idx="1">
                  <c:v>47</c:v>
                </c:pt>
                <c:pt idx="2">
                  <c:v>58</c:v>
                </c:pt>
                <c:pt idx="3">
                  <c:v>30</c:v>
                </c:pt>
                <c:pt idx="4">
                  <c:v>5</c:v>
                </c:pt>
                <c:pt idx="5">
                  <c:v>1</c:v>
                </c:pt>
                <c:pt idx="6">
                  <c:v>0</c:v>
                </c:pt>
                <c:pt idx="7">
                  <c:v>2</c:v>
                </c:pt>
                <c:pt idx="8">
                  <c:v>19</c:v>
                </c:pt>
                <c:pt idx="9">
                  <c:v>0</c:v>
                </c:pt>
                <c:pt idx="10">
                  <c:v>318</c:v>
                </c:pt>
              </c:numCache>
            </c:numRef>
          </c:val>
        </c:ser>
        <c:dLbls>
          <c:showLegendKey val="0"/>
          <c:showVal val="0"/>
          <c:showCatName val="0"/>
          <c:showSerName val="0"/>
          <c:showPercent val="0"/>
          <c:showBubbleSize val="0"/>
        </c:dLbls>
        <c:gapWidth val="150"/>
        <c:axId val="258801664"/>
        <c:axId val="252865920"/>
      </c:barChart>
      <c:catAx>
        <c:axId val="258801664"/>
        <c:scaling>
          <c:orientation val="minMax"/>
        </c:scaling>
        <c:delete val="0"/>
        <c:axPos val="b"/>
        <c:majorTickMark val="out"/>
        <c:minorTickMark val="none"/>
        <c:tickLblPos val="nextTo"/>
        <c:crossAx val="252865920"/>
        <c:crosses val="autoZero"/>
        <c:auto val="1"/>
        <c:lblAlgn val="ctr"/>
        <c:lblOffset val="100"/>
        <c:noMultiLvlLbl val="0"/>
      </c:catAx>
      <c:valAx>
        <c:axId val="252865920"/>
        <c:scaling>
          <c:orientation val="minMax"/>
        </c:scaling>
        <c:delete val="0"/>
        <c:axPos val="l"/>
        <c:majorGridlines/>
        <c:numFmt formatCode="General" sourceLinked="1"/>
        <c:majorTickMark val="out"/>
        <c:minorTickMark val="none"/>
        <c:tickLblPos val="nextTo"/>
        <c:crossAx val="25880166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'Atención Presencial'!$B$347:$B$356</c:f>
              <c:numCache>
                <c:formatCode>General</c:formatCode>
                <c:ptCount val="10"/>
                <c:pt idx="0">
                  <c:v>0</c:v>
                </c:pt>
                <c:pt idx="1">
                  <c:v>0</c:v>
                </c:pt>
                <c:pt idx="2">
                  <c:v>0</c:v>
                </c:pt>
                <c:pt idx="3">
                  <c:v>0</c:v>
                </c:pt>
                <c:pt idx="4">
                  <c:v>0</c:v>
                </c:pt>
                <c:pt idx="5">
                  <c:v>0</c:v>
                </c:pt>
                <c:pt idx="6">
                  <c:v>0</c:v>
                </c:pt>
                <c:pt idx="7">
                  <c:v>0</c:v>
                </c:pt>
                <c:pt idx="8">
                  <c:v>0</c:v>
                </c:pt>
                <c:pt idx="9">
                  <c:v>9</c:v>
                </c:pt>
              </c:numCache>
            </c:numRef>
          </c:val>
        </c:ser>
        <c:ser>
          <c:idx val="1"/>
          <c:order val="1"/>
          <c:tx>
            <c:v>Mujeres</c:v>
          </c:tx>
          <c:invertIfNegative val="0"/>
          <c:cat>
            <c:strRef>
              <c:f>'Atención Presencial'!$A$347:$A$356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'Atención Presencial'!$C$347:$C$356</c:f>
              <c:numCache>
                <c:formatCode>General</c:formatCode>
                <c:ptCount val="10"/>
                <c:pt idx="0">
                  <c:v>0</c:v>
                </c:pt>
                <c:pt idx="1">
                  <c:v>0</c:v>
                </c:pt>
                <c:pt idx="2">
                  <c:v>0</c:v>
                </c:pt>
                <c:pt idx="3">
                  <c:v>0</c:v>
                </c:pt>
                <c:pt idx="4">
                  <c:v>0</c:v>
                </c:pt>
                <c:pt idx="5">
                  <c:v>0</c:v>
                </c:pt>
                <c:pt idx="6">
                  <c:v>0</c:v>
                </c:pt>
                <c:pt idx="7">
                  <c:v>0</c:v>
                </c:pt>
                <c:pt idx="8">
                  <c:v>0</c:v>
                </c:pt>
                <c:pt idx="9">
                  <c:v>480</c:v>
                </c:pt>
              </c:numCache>
            </c:numRef>
          </c:val>
        </c:ser>
        <c:dLbls>
          <c:showLegendKey val="0"/>
          <c:showVal val="0"/>
          <c:showCatName val="0"/>
          <c:showSerName val="0"/>
          <c:showPercent val="0"/>
          <c:showBubbleSize val="0"/>
        </c:dLbls>
        <c:gapWidth val="150"/>
        <c:axId val="258802176"/>
        <c:axId val="252867648"/>
      </c:barChart>
      <c:catAx>
        <c:axId val="258802176"/>
        <c:scaling>
          <c:orientation val="minMax"/>
        </c:scaling>
        <c:delete val="0"/>
        <c:axPos val="b"/>
        <c:majorTickMark val="out"/>
        <c:minorTickMark val="none"/>
        <c:tickLblPos val="nextTo"/>
        <c:crossAx val="252867648"/>
        <c:crosses val="autoZero"/>
        <c:auto val="1"/>
        <c:lblAlgn val="ctr"/>
        <c:lblOffset val="100"/>
        <c:noMultiLvlLbl val="0"/>
      </c:catAx>
      <c:valAx>
        <c:axId val="252867648"/>
        <c:scaling>
          <c:orientation val="minMax"/>
        </c:scaling>
        <c:delete val="0"/>
        <c:axPos val="l"/>
        <c:majorGridlines/>
        <c:numFmt formatCode="General" sourceLinked="1"/>
        <c:majorTickMark val="out"/>
        <c:minorTickMark val="none"/>
        <c:tickLblPos val="nextTo"/>
        <c:crossAx val="25880217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'Atención Presencial'!$B$381:$B$389</c:f>
              <c:numCache>
                <c:formatCode>General</c:formatCode>
                <c:ptCount val="9"/>
                <c:pt idx="0">
                  <c:v>0</c:v>
                </c:pt>
                <c:pt idx="1">
                  <c:v>5</c:v>
                </c:pt>
                <c:pt idx="2">
                  <c:v>1</c:v>
                </c:pt>
                <c:pt idx="3">
                  <c:v>0</c:v>
                </c:pt>
                <c:pt idx="4">
                  <c:v>0</c:v>
                </c:pt>
                <c:pt idx="5">
                  <c:v>0</c:v>
                </c:pt>
                <c:pt idx="6">
                  <c:v>1</c:v>
                </c:pt>
                <c:pt idx="7">
                  <c:v>0</c:v>
                </c:pt>
                <c:pt idx="8">
                  <c:v>2</c:v>
                </c:pt>
              </c:numCache>
            </c:numRef>
          </c:val>
        </c:ser>
        <c:ser>
          <c:idx val="1"/>
          <c:order val="1"/>
          <c:tx>
            <c:v>Mujeres</c:v>
          </c:tx>
          <c:invertIfNegative val="0"/>
          <c:cat>
            <c:strRef>
              <c:f>'Atención Presencial'!$A$381:$A$389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'Atención Presencial'!$C$381:$C$389</c:f>
              <c:numCache>
                <c:formatCode>General</c:formatCode>
                <c:ptCount val="9"/>
                <c:pt idx="0">
                  <c:v>24</c:v>
                </c:pt>
                <c:pt idx="1">
                  <c:v>91</c:v>
                </c:pt>
                <c:pt idx="2">
                  <c:v>51</c:v>
                </c:pt>
                <c:pt idx="3">
                  <c:v>10</c:v>
                </c:pt>
                <c:pt idx="4">
                  <c:v>11</c:v>
                </c:pt>
                <c:pt idx="5">
                  <c:v>3</c:v>
                </c:pt>
                <c:pt idx="6">
                  <c:v>0</c:v>
                </c:pt>
                <c:pt idx="7">
                  <c:v>0</c:v>
                </c:pt>
                <c:pt idx="8">
                  <c:v>290</c:v>
                </c:pt>
              </c:numCache>
            </c:numRef>
          </c:val>
        </c:ser>
        <c:dLbls>
          <c:showLegendKey val="0"/>
          <c:showVal val="0"/>
          <c:showCatName val="0"/>
          <c:showSerName val="0"/>
          <c:showPercent val="0"/>
          <c:showBubbleSize val="0"/>
        </c:dLbls>
        <c:gapWidth val="150"/>
        <c:axId val="258803200"/>
        <c:axId val="252869376"/>
      </c:barChart>
      <c:catAx>
        <c:axId val="258803200"/>
        <c:scaling>
          <c:orientation val="minMax"/>
        </c:scaling>
        <c:delete val="0"/>
        <c:axPos val="b"/>
        <c:majorTickMark val="out"/>
        <c:minorTickMark val="none"/>
        <c:tickLblPos val="nextTo"/>
        <c:crossAx val="252869376"/>
        <c:crosses val="autoZero"/>
        <c:auto val="1"/>
        <c:lblAlgn val="ctr"/>
        <c:lblOffset val="100"/>
        <c:noMultiLvlLbl val="0"/>
      </c:catAx>
      <c:valAx>
        <c:axId val="252869376"/>
        <c:scaling>
          <c:orientation val="minMax"/>
        </c:scaling>
        <c:delete val="0"/>
        <c:axPos val="l"/>
        <c:majorGridlines/>
        <c:numFmt formatCode="General" sourceLinked="1"/>
        <c:majorTickMark val="out"/>
        <c:minorTickMark val="none"/>
        <c:tickLblPos val="nextTo"/>
        <c:crossAx val="258803200"/>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Presencial'!$A$418:$A$419</c:f>
              <c:strCache>
                <c:ptCount val="2"/>
                <c:pt idx="0">
                  <c:v>Sin Violencia</c:v>
                </c:pt>
                <c:pt idx="1">
                  <c:v>Con Violencia</c:v>
                </c:pt>
              </c:strCache>
            </c:strRef>
          </c:cat>
          <c:val>
            <c:numRef>
              <c:f>'Atención Presencial'!$B$418:$B$419</c:f>
              <c:numCache>
                <c:formatCode>General</c:formatCode>
                <c:ptCount val="2"/>
                <c:pt idx="0">
                  <c:v>1</c:v>
                </c:pt>
                <c:pt idx="1">
                  <c:v>8</c:v>
                </c:pt>
              </c:numCache>
            </c:numRef>
          </c:val>
        </c:ser>
        <c:ser>
          <c:idx val="1"/>
          <c:order val="1"/>
          <c:tx>
            <c:v>Mujeres</c:v>
          </c:tx>
          <c:invertIfNegative val="0"/>
          <c:cat>
            <c:strRef>
              <c:f>'Atención Presencial'!$A$418:$A$419</c:f>
              <c:strCache>
                <c:ptCount val="2"/>
                <c:pt idx="0">
                  <c:v>Sin Violencia</c:v>
                </c:pt>
                <c:pt idx="1">
                  <c:v>Con Violencia</c:v>
                </c:pt>
              </c:strCache>
            </c:strRef>
          </c:cat>
          <c:val>
            <c:numRef>
              <c:f>'Atención Presencial'!$C$418:$C$419</c:f>
              <c:numCache>
                <c:formatCode>General</c:formatCode>
                <c:ptCount val="2"/>
                <c:pt idx="0">
                  <c:v>27</c:v>
                </c:pt>
                <c:pt idx="1">
                  <c:v>453</c:v>
                </c:pt>
              </c:numCache>
            </c:numRef>
          </c:val>
        </c:ser>
        <c:dLbls>
          <c:showLegendKey val="0"/>
          <c:showVal val="0"/>
          <c:showCatName val="0"/>
          <c:showSerName val="0"/>
          <c:showPercent val="0"/>
          <c:showBubbleSize val="0"/>
        </c:dLbls>
        <c:gapWidth val="150"/>
        <c:axId val="258803712"/>
        <c:axId val="253092416"/>
      </c:barChart>
      <c:catAx>
        <c:axId val="258803712"/>
        <c:scaling>
          <c:orientation val="minMax"/>
        </c:scaling>
        <c:delete val="0"/>
        <c:axPos val="b"/>
        <c:majorTickMark val="out"/>
        <c:minorTickMark val="none"/>
        <c:tickLblPos val="nextTo"/>
        <c:crossAx val="253092416"/>
        <c:crosses val="autoZero"/>
        <c:auto val="1"/>
        <c:lblAlgn val="ctr"/>
        <c:lblOffset val="100"/>
        <c:noMultiLvlLbl val="0"/>
      </c:catAx>
      <c:valAx>
        <c:axId val="253092416"/>
        <c:scaling>
          <c:orientation val="minMax"/>
        </c:scaling>
        <c:delete val="0"/>
        <c:axPos val="l"/>
        <c:majorGridlines/>
        <c:numFmt formatCode="General" sourceLinked="1"/>
        <c:majorTickMark val="out"/>
        <c:minorTickMark val="none"/>
        <c:tickLblPos val="nextTo"/>
        <c:crossAx val="258803712"/>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9251657129349673E-2"/>
          <c:y val="6.0683304417456292E-2"/>
          <c:w val="0.72503370508527076"/>
          <c:h val="0.75897217847769061"/>
        </c:manualLayout>
      </c:layout>
      <c:barChart>
        <c:barDir val="col"/>
        <c:grouping val="clustered"/>
        <c:varyColors val="0"/>
        <c:ser>
          <c:idx val="0"/>
          <c:order val="0"/>
          <c:tx>
            <c:v>Hombres</c:v>
          </c:tx>
          <c:invertIfNegative val="0"/>
          <c:cat>
            <c:strRef>
              <c:f>'Atención Presencial'!$A$438:$A$442</c:f>
              <c:strCache>
                <c:ptCount val="5"/>
                <c:pt idx="0">
                  <c:v>Física</c:v>
                </c:pt>
                <c:pt idx="1">
                  <c:v>Psicológica</c:v>
                </c:pt>
                <c:pt idx="2">
                  <c:v>Económica</c:v>
                </c:pt>
                <c:pt idx="3">
                  <c:v>Sexual</c:v>
                </c:pt>
                <c:pt idx="4">
                  <c:v>Patrimonial</c:v>
                </c:pt>
              </c:strCache>
            </c:strRef>
          </c:cat>
          <c:val>
            <c:numRef>
              <c:f>'Atención Presencial'!$B$438:$B$442</c:f>
              <c:numCache>
                <c:formatCode>General</c:formatCode>
                <c:ptCount val="5"/>
                <c:pt idx="0">
                  <c:v>3</c:v>
                </c:pt>
                <c:pt idx="1">
                  <c:v>8</c:v>
                </c:pt>
                <c:pt idx="2">
                  <c:v>1</c:v>
                </c:pt>
                <c:pt idx="3">
                  <c:v>0</c:v>
                </c:pt>
                <c:pt idx="4">
                  <c:v>1</c:v>
                </c:pt>
              </c:numCache>
            </c:numRef>
          </c:val>
        </c:ser>
        <c:ser>
          <c:idx val="1"/>
          <c:order val="1"/>
          <c:tx>
            <c:v>Mujeres</c:v>
          </c:tx>
          <c:invertIfNegative val="0"/>
          <c:cat>
            <c:strRef>
              <c:f>'Atención Presencial'!$A$438:$A$442</c:f>
              <c:strCache>
                <c:ptCount val="5"/>
                <c:pt idx="0">
                  <c:v>Física</c:v>
                </c:pt>
                <c:pt idx="1">
                  <c:v>Psicológica</c:v>
                </c:pt>
                <c:pt idx="2">
                  <c:v>Económica</c:v>
                </c:pt>
                <c:pt idx="3">
                  <c:v>Sexual</c:v>
                </c:pt>
                <c:pt idx="4">
                  <c:v>Patrimonial</c:v>
                </c:pt>
              </c:strCache>
            </c:strRef>
          </c:cat>
          <c:val>
            <c:numRef>
              <c:f>'Atención Presencial'!$C$438:$C$442</c:f>
              <c:numCache>
                <c:formatCode>General</c:formatCode>
                <c:ptCount val="5"/>
                <c:pt idx="0">
                  <c:v>114</c:v>
                </c:pt>
                <c:pt idx="1">
                  <c:v>453</c:v>
                </c:pt>
                <c:pt idx="2">
                  <c:v>332</c:v>
                </c:pt>
                <c:pt idx="3">
                  <c:v>58</c:v>
                </c:pt>
                <c:pt idx="4">
                  <c:v>139</c:v>
                </c:pt>
              </c:numCache>
            </c:numRef>
          </c:val>
        </c:ser>
        <c:dLbls>
          <c:showLegendKey val="0"/>
          <c:showVal val="0"/>
          <c:showCatName val="0"/>
          <c:showSerName val="0"/>
          <c:showPercent val="0"/>
          <c:showBubbleSize val="0"/>
        </c:dLbls>
        <c:gapWidth val="150"/>
        <c:axId val="258804736"/>
        <c:axId val="253094144"/>
      </c:barChart>
      <c:catAx>
        <c:axId val="258804736"/>
        <c:scaling>
          <c:orientation val="minMax"/>
        </c:scaling>
        <c:delete val="0"/>
        <c:axPos val="b"/>
        <c:majorTickMark val="out"/>
        <c:minorTickMark val="none"/>
        <c:tickLblPos val="nextTo"/>
        <c:crossAx val="253094144"/>
        <c:crosses val="autoZero"/>
        <c:auto val="1"/>
        <c:lblAlgn val="ctr"/>
        <c:lblOffset val="100"/>
        <c:noMultiLvlLbl val="0"/>
      </c:catAx>
      <c:valAx>
        <c:axId val="253094144"/>
        <c:scaling>
          <c:orientation val="minMax"/>
        </c:scaling>
        <c:delete val="0"/>
        <c:axPos val="l"/>
        <c:majorGridlines/>
        <c:numFmt formatCode="General" sourceLinked="1"/>
        <c:majorTickMark val="out"/>
        <c:minorTickMark val="none"/>
        <c:tickLblPos val="nextTo"/>
        <c:crossAx val="25880473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Unica'!$A$60:$A$69</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'Ventanilla Unica'!$B$60:$B$69</c:f>
              <c:numCache>
                <c:formatCode>General</c:formatCode>
                <c:ptCount val="10"/>
                <c:pt idx="0">
                  <c:v>3</c:v>
                </c:pt>
                <c:pt idx="1">
                  <c:v>0</c:v>
                </c:pt>
                <c:pt idx="2">
                  <c:v>0</c:v>
                </c:pt>
                <c:pt idx="3">
                  <c:v>0</c:v>
                </c:pt>
                <c:pt idx="4">
                  <c:v>0</c:v>
                </c:pt>
                <c:pt idx="5">
                  <c:v>1</c:v>
                </c:pt>
                <c:pt idx="6">
                  <c:v>0</c:v>
                </c:pt>
                <c:pt idx="7">
                  <c:v>0</c:v>
                </c:pt>
                <c:pt idx="8">
                  <c:v>1</c:v>
                </c:pt>
                <c:pt idx="9">
                  <c:v>0</c:v>
                </c:pt>
              </c:numCache>
            </c:numRef>
          </c:val>
        </c:ser>
        <c:ser>
          <c:idx val="1"/>
          <c:order val="1"/>
          <c:tx>
            <c:v>Mujeres</c:v>
          </c:tx>
          <c:invertIfNegative val="0"/>
          <c:cat>
            <c:strRef>
              <c:f>'Ventanilla Unica'!$A$60:$A$69</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'Ventanilla Unica'!$C$60:$C$69</c:f>
              <c:numCache>
                <c:formatCode>General</c:formatCode>
                <c:ptCount val="10"/>
                <c:pt idx="0">
                  <c:v>63</c:v>
                </c:pt>
                <c:pt idx="1">
                  <c:v>0</c:v>
                </c:pt>
                <c:pt idx="2">
                  <c:v>29</c:v>
                </c:pt>
                <c:pt idx="3">
                  <c:v>0</c:v>
                </c:pt>
                <c:pt idx="4">
                  <c:v>0</c:v>
                </c:pt>
                <c:pt idx="5">
                  <c:v>0</c:v>
                </c:pt>
                <c:pt idx="6">
                  <c:v>0</c:v>
                </c:pt>
                <c:pt idx="7">
                  <c:v>2</c:v>
                </c:pt>
                <c:pt idx="8">
                  <c:v>5</c:v>
                </c:pt>
                <c:pt idx="9">
                  <c:v>0</c:v>
                </c:pt>
              </c:numCache>
            </c:numRef>
          </c:val>
        </c:ser>
        <c:dLbls>
          <c:showLegendKey val="0"/>
          <c:showVal val="0"/>
          <c:showCatName val="0"/>
          <c:showSerName val="0"/>
          <c:showPercent val="0"/>
          <c:showBubbleSize val="0"/>
        </c:dLbls>
        <c:gapWidth val="150"/>
        <c:axId val="239457792"/>
        <c:axId val="189690368"/>
      </c:barChart>
      <c:catAx>
        <c:axId val="239457792"/>
        <c:scaling>
          <c:orientation val="minMax"/>
        </c:scaling>
        <c:delete val="0"/>
        <c:axPos val="b"/>
        <c:majorTickMark val="out"/>
        <c:minorTickMark val="none"/>
        <c:tickLblPos val="nextTo"/>
        <c:crossAx val="189690368"/>
        <c:crosses val="autoZero"/>
        <c:auto val="1"/>
        <c:lblAlgn val="ctr"/>
        <c:lblOffset val="100"/>
        <c:noMultiLvlLbl val="0"/>
      </c:catAx>
      <c:valAx>
        <c:axId val="189690368"/>
        <c:scaling>
          <c:orientation val="minMax"/>
        </c:scaling>
        <c:delete val="0"/>
        <c:axPos val="l"/>
        <c:majorGridlines/>
        <c:numFmt formatCode="General" sourceLinked="1"/>
        <c:majorTickMark val="out"/>
        <c:minorTickMark val="none"/>
        <c:tickLblPos val="nextTo"/>
        <c:crossAx val="239457792"/>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'Atención Presencial'!$A$463:$A$469</c:f>
              <c:strCache>
                <c:ptCount val="7"/>
                <c:pt idx="0">
                  <c:v>Familiar</c:v>
                </c:pt>
                <c:pt idx="1">
                  <c:v>Laboral</c:v>
                </c:pt>
                <c:pt idx="2">
                  <c:v>Docente</c:v>
                </c:pt>
                <c:pt idx="3">
                  <c:v>Comunitaria</c:v>
                </c:pt>
                <c:pt idx="4">
                  <c:v>Institucional</c:v>
                </c:pt>
                <c:pt idx="5">
                  <c:v>Femenicida</c:v>
                </c:pt>
                <c:pt idx="6">
                  <c:v>Otra</c:v>
                </c:pt>
              </c:strCache>
            </c:strRef>
          </c:cat>
          <c:val>
            <c:numRef>
              <c:f>'Atención Presencial'!$B$463:$B$469</c:f>
              <c:numCache>
                <c:formatCode>General</c:formatCode>
                <c:ptCount val="7"/>
                <c:pt idx="0">
                  <c:v>6</c:v>
                </c:pt>
                <c:pt idx="1">
                  <c:v>0</c:v>
                </c:pt>
                <c:pt idx="2">
                  <c:v>1</c:v>
                </c:pt>
                <c:pt idx="3">
                  <c:v>1</c:v>
                </c:pt>
                <c:pt idx="4">
                  <c:v>0</c:v>
                </c:pt>
                <c:pt idx="5">
                  <c:v>0</c:v>
                </c:pt>
                <c:pt idx="6">
                  <c:v>0</c:v>
                </c:pt>
              </c:numCache>
            </c:numRef>
          </c:val>
        </c:ser>
        <c:ser>
          <c:idx val="1"/>
          <c:order val="1"/>
          <c:tx>
            <c:v>Mujeres</c:v>
          </c:tx>
          <c:invertIfNegative val="0"/>
          <c:cat>
            <c:strRef>
              <c:f>'Atención Presencial'!$A$463:$A$469</c:f>
              <c:strCache>
                <c:ptCount val="7"/>
                <c:pt idx="0">
                  <c:v>Familiar</c:v>
                </c:pt>
                <c:pt idx="1">
                  <c:v>Laboral</c:v>
                </c:pt>
                <c:pt idx="2">
                  <c:v>Docente</c:v>
                </c:pt>
                <c:pt idx="3">
                  <c:v>Comunitaria</c:v>
                </c:pt>
                <c:pt idx="4">
                  <c:v>Institucional</c:v>
                </c:pt>
                <c:pt idx="5">
                  <c:v>Femenicida</c:v>
                </c:pt>
                <c:pt idx="6">
                  <c:v>Otra</c:v>
                </c:pt>
              </c:strCache>
            </c:strRef>
          </c:cat>
          <c:val>
            <c:numRef>
              <c:f>'Atención Presencial'!$C$463:$C$469</c:f>
              <c:numCache>
                <c:formatCode>General</c:formatCode>
                <c:ptCount val="7"/>
                <c:pt idx="0">
                  <c:v>423</c:v>
                </c:pt>
                <c:pt idx="1">
                  <c:v>3</c:v>
                </c:pt>
                <c:pt idx="2">
                  <c:v>0</c:v>
                </c:pt>
                <c:pt idx="3">
                  <c:v>18</c:v>
                </c:pt>
                <c:pt idx="4">
                  <c:v>6</c:v>
                </c:pt>
                <c:pt idx="5">
                  <c:v>0</c:v>
                </c:pt>
                <c:pt idx="6">
                  <c:v>3</c:v>
                </c:pt>
              </c:numCache>
            </c:numRef>
          </c:val>
        </c:ser>
        <c:dLbls>
          <c:showLegendKey val="0"/>
          <c:showVal val="0"/>
          <c:showCatName val="0"/>
          <c:showSerName val="0"/>
          <c:showPercent val="0"/>
          <c:showBubbleSize val="0"/>
        </c:dLbls>
        <c:gapWidth val="150"/>
        <c:axId val="242260992"/>
        <c:axId val="253095872"/>
      </c:barChart>
      <c:catAx>
        <c:axId val="242260992"/>
        <c:scaling>
          <c:orientation val="minMax"/>
        </c:scaling>
        <c:delete val="0"/>
        <c:axPos val="b"/>
        <c:majorTickMark val="out"/>
        <c:minorTickMark val="none"/>
        <c:tickLblPos val="nextTo"/>
        <c:crossAx val="253095872"/>
        <c:crosses val="autoZero"/>
        <c:auto val="1"/>
        <c:lblAlgn val="ctr"/>
        <c:lblOffset val="100"/>
        <c:noMultiLvlLbl val="0"/>
      </c:catAx>
      <c:valAx>
        <c:axId val="253095872"/>
        <c:scaling>
          <c:orientation val="minMax"/>
        </c:scaling>
        <c:delete val="0"/>
        <c:axPos val="l"/>
        <c:majorGridlines/>
        <c:numFmt formatCode="General" sourceLinked="1"/>
        <c:majorTickMark val="out"/>
        <c:minorTickMark val="none"/>
        <c:tickLblPos val="nextTo"/>
        <c:crossAx val="242260992"/>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title>
      <c:layout/>
      <c:overlay val="0"/>
    </c:title>
    <c:autoTitleDeleted val="0"/>
    <c:plotArea>
      <c:layout/>
      <c:barChart>
        <c:barDir val="col"/>
        <c:grouping val="clustered"/>
        <c:varyColors val="0"/>
        <c:ser>
          <c:idx val="0"/>
          <c:order val="0"/>
          <c:tx>
            <c:v>Hombres</c:v>
          </c:tx>
          <c:invertIfNegative val="0"/>
          <c:cat>
            <c:strRef>
              <c:f>'Linea Mujer'!$A$9:$A$14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'Linea Mujer'!$B$9:$B$14</c:f>
              <c:numCache>
                <c:formatCode>General</c:formatCode>
                <c:ptCount val="6"/>
                <c:pt idx="0">
                  <c:v>2</c:v>
                </c:pt>
                <c:pt idx="1">
                  <c:v>2</c:v>
                </c:pt>
                <c:pt idx="2">
                  <c:v>0</c:v>
                </c:pt>
                <c:pt idx="3">
                  <c:v>0</c:v>
                </c:pt>
                <c:pt idx="4">
                  <c:v>0</c:v>
                </c:pt>
                <c:pt idx="5">
                  <c:v>0</c:v>
                </c:pt>
              </c:numCache>
            </c:numRef>
          </c:val>
        </c:ser>
        <c:ser>
          <c:idx val="1"/>
          <c:order val="1"/>
          <c:tx>
            <c:v>Mujeres</c:v>
          </c:tx>
          <c:invertIfNegative val="0"/>
          <c:cat>
            <c:strRef>
              <c:f>'Linea Mujer'!$A$9:$A$14</c:f>
              <c:strCache>
                <c:ptCount val="6"/>
                <c:pt idx="0">
                  <c:v>Asesoría Jurídica en Línea Mujer </c:v>
                </c:pt>
                <c:pt idx="1">
                  <c:v>Orientación Psicológica en Línea Mujer </c:v>
                </c:pt>
                <c:pt idx="2">
                  <c:v>Orientación Jurídica Presencial</c:v>
                </c:pt>
                <c:pt idx="3">
                  <c:v>Orientación Psicológica Presencial</c:v>
                </c:pt>
                <c:pt idx="4">
                  <c:v>Trabajo Social</c:v>
                </c:pt>
                <c:pt idx="5">
                  <c:v>Ventanilla Única</c:v>
                </c:pt>
              </c:strCache>
            </c:strRef>
          </c:cat>
          <c:val>
            <c:numRef>
              <c:f>'Linea Mujer'!$C$9:$C$14</c:f>
              <c:numCache>
                <c:formatCode>General</c:formatCode>
                <c:ptCount val="6"/>
                <c:pt idx="0">
                  <c:v>64</c:v>
                </c:pt>
                <c:pt idx="1">
                  <c:v>12</c:v>
                </c:pt>
                <c:pt idx="2">
                  <c:v>0</c:v>
                </c:pt>
                <c:pt idx="3">
                  <c:v>0</c:v>
                </c:pt>
                <c:pt idx="4">
                  <c:v>0</c:v>
                </c:pt>
                <c:pt idx="5">
                  <c:v>0</c:v>
                </c:pt>
              </c:numCache>
            </c:numRef>
          </c:val>
        </c:ser>
        <c:dLbls>
          <c:showLegendKey val="0"/>
          <c:showVal val="0"/>
          <c:showCatName val="0"/>
          <c:showSerName val="0"/>
          <c:showPercent val="0"/>
          <c:showBubbleSize val="0"/>
        </c:dLbls>
        <c:gapWidth val="75"/>
        <c:overlap val="-25"/>
        <c:axId val="192152576"/>
        <c:axId val="253099328"/>
      </c:barChart>
      <c:catAx>
        <c:axId val="192152576"/>
        <c:scaling>
          <c:orientation val="minMax"/>
        </c:scaling>
        <c:delete val="0"/>
        <c:axPos val="b"/>
        <c:majorTickMark val="none"/>
        <c:minorTickMark val="none"/>
        <c:tickLblPos val="nextTo"/>
        <c:crossAx val="253099328"/>
        <c:crosses val="autoZero"/>
        <c:auto val="1"/>
        <c:lblAlgn val="ctr"/>
        <c:lblOffset val="100"/>
        <c:noMultiLvlLbl val="0"/>
      </c:catAx>
      <c:valAx>
        <c:axId val="253099328"/>
        <c:scaling>
          <c:orientation val="minMax"/>
        </c:scaling>
        <c:delete val="0"/>
        <c:axPos val="l"/>
        <c:majorGridlines/>
        <c:numFmt formatCode="General" sourceLinked="1"/>
        <c:majorTickMark val="none"/>
        <c:minorTickMark val="none"/>
        <c:tickLblPos val="nextTo"/>
        <c:spPr>
          <a:ln w="9525">
            <a:noFill/>
          </a:ln>
        </c:spPr>
        <c:crossAx val="192152576"/>
        <c:crosses val="autoZero"/>
        <c:crossBetween val="between"/>
      </c:valAx>
    </c:plotArea>
    <c:legend>
      <c:legendPos val="b"/>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'Linea Mujer'!$B$36:$B$46</c:f>
              <c:numCache>
                <c:formatCode>General</c:formatCode>
                <c:ptCount val="11"/>
                <c:pt idx="0">
                  <c:v>2</c:v>
                </c:pt>
                <c:pt idx="1">
                  <c:v>1</c:v>
                </c:pt>
                <c:pt idx="2">
                  <c:v>0</c:v>
                </c:pt>
                <c:pt idx="3">
                  <c:v>0</c:v>
                </c:pt>
                <c:pt idx="4">
                  <c:v>0</c:v>
                </c:pt>
                <c:pt idx="5">
                  <c:v>0</c:v>
                </c:pt>
                <c:pt idx="6">
                  <c:v>0</c:v>
                </c:pt>
                <c:pt idx="7">
                  <c:v>0</c:v>
                </c:pt>
                <c:pt idx="8">
                  <c:v>0</c:v>
                </c:pt>
                <c:pt idx="9">
                  <c:v>0</c:v>
                </c:pt>
                <c:pt idx="10">
                  <c:v>1</c:v>
                </c:pt>
              </c:numCache>
            </c:numRef>
          </c:val>
        </c:ser>
        <c:ser>
          <c:idx val="1"/>
          <c:order val="1"/>
          <c:tx>
            <c:v>Mujeres</c:v>
          </c:tx>
          <c:invertIfNegative val="0"/>
          <c:cat>
            <c:strRef>
              <c:f>'Linea Mujer'!$A$36:$A$46</c:f>
              <c:strCache>
                <c:ptCount val="11"/>
                <c:pt idx="0">
                  <c:v>Apoyo psicologico</c:v>
                </c:pt>
                <c:pt idx="1">
                  <c:v>Asesoria Juridica</c:v>
                </c:pt>
                <c:pt idx="2">
                  <c:v>Trabajo social</c:v>
                </c:pt>
                <c:pt idx="3">
                  <c:v>Canalización</c:v>
                </c:pt>
                <c:pt idx="4">
                  <c:v>Denuncia</c:v>
                </c:pt>
                <c:pt idx="5">
                  <c:v>Información General</c:v>
                </c:pt>
                <c:pt idx="6">
                  <c:v>Información sobre derechos humanos</c:v>
                </c:pt>
                <c:pt idx="7">
                  <c:v>Intermediación con otra institución</c:v>
                </c:pt>
                <c:pt idx="8">
                  <c:v>Meterial Bibliográfico</c:v>
                </c:pt>
                <c:pt idx="9">
                  <c:v>Apoyos Credito-Empleo</c:v>
                </c:pt>
                <c:pt idx="10">
                  <c:v>No Especifico</c:v>
                </c:pt>
              </c:strCache>
            </c:strRef>
          </c:cat>
          <c:val>
            <c:numRef>
              <c:f>'Linea Mujer'!$C$36:$C$46</c:f>
              <c:numCache>
                <c:formatCode>General</c:formatCode>
                <c:ptCount val="11"/>
                <c:pt idx="0">
                  <c:v>12</c:v>
                </c:pt>
                <c:pt idx="1">
                  <c:v>64</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150"/>
        <c:axId val="253310464"/>
        <c:axId val="241321088"/>
      </c:barChart>
      <c:catAx>
        <c:axId val="253310464"/>
        <c:scaling>
          <c:orientation val="minMax"/>
        </c:scaling>
        <c:delete val="0"/>
        <c:axPos val="b"/>
        <c:majorTickMark val="out"/>
        <c:minorTickMark val="none"/>
        <c:tickLblPos val="nextTo"/>
        <c:crossAx val="241321088"/>
        <c:crosses val="autoZero"/>
        <c:auto val="1"/>
        <c:lblAlgn val="ctr"/>
        <c:lblOffset val="100"/>
        <c:noMultiLvlLbl val="0"/>
      </c:catAx>
      <c:valAx>
        <c:axId val="241321088"/>
        <c:scaling>
          <c:orientation val="minMax"/>
        </c:scaling>
        <c:delete val="0"/>
        <c:axPos val="l"/>
        <c:majorGridlines/>
        <c:numFmt formatCode="General" sourceLinked="1"/>
        <c:majorTickMark val="out"/>
        <c:minorTickMark val="none"/>
        <c:tickLblPos val="nextTo"/>
        <c:crossAx val="25331046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'Linea Mujer'!$B$68:$B$77</c:f>
              <c:numCache>
                <c:formatCode>General</c:formatCode>
                <c:ptCount val="10"/>
                <c:pt idx="0">
                  <c:v>0</c:v>
                </c:pt>
                <c:pt idx="1">
                  <c:v>0</c:v>
                </c:pt>
                <c:pt idx="2">
                  <c:v>1</c:v>
                </c:pt>
                <c:pt idx="3">
                  <c:v>1</c:v>
                </c:pt>
                <c:pt idx="4">
                  <c:v>0</c:v>
                </c:pt>
                <c:pt idx="5">
                  <c:v>0</c:v>
                </c:pt>
                <c:pt idx="6">
                  <c:v>0</c:v>
                </c:pt>
                <c:pt idx="7">
                  <c:v>0</c:v>
                </c:pt>
                <c:pt idx="8">
                  <c:v>0</c:v>
                </c:pt>
                <c:pt idx="9">
                  <c:v>2</c:v>
                </c:pt>
              </c:numCache>
            </c:numRef>
          </c:val>
        </c:ser>
        <c:ser>
          <c:idx val="1"/>
          <c:order val="1"/>
          <c:tx>
            <c:v>Mujeres</c:v>
          </c:tx>
          <c:invertIfNegative val="0"/>
          <c:cat>
            <c:strRef>
              <c:f>'Linea Mujer'!$A$68:$A$77</c:f>
              <c:strCache>
                <c:ptCount val="10"/>
                <c:pt idx="0">
                  <c:v>Al Pasar</c:v>
                </c:pt>
                <c:pt idx="1">
                  <c:v>Anuncio</c:v>
                </c:pt>
                <c:pt idx="2">
                  <c:v>Conocidos</c:v>
                </c:pt>
                <c:pt idx="3">
                  <c:v>Internet</c:v>
                </c:pt>
                <c:pt idx="4">
                  <c:v>Prensa</c:v>
                </c:pt>
                <c:pt idx="5">
                  <c:v>Radio</c:v>
                </c:pt>
                <c:pt idx="6">
                  <c:v>Televisión</c:v>
                </c:pt>
                <c:pt idx="7">
                  <c:v>Otra institución</c:v>
                </c:pt>
                <c:pt idx="8">
                  <c:v>Otro</c:v>
                </c:pt>
                <c:pt idx="9">
                  <c:v>No Especifico</c:v>
                </c:pt>
              </c:strCache>
            </c:strRef>
          </c:cat>
          <c:val>
            <c:numRef>
              <c:f>'Linea Mujer'!$C$68:$C$77</c:f>
              <c:numCache>
                <c:formatCode>General</c:formatCode>
                <c:ptCount val="10"/>
                <c:pt idx="0">
                  <c:v>2</c:v>
                </c:pt>
                <c:pt idx="1">
                  <c:v>1</c:v>
                </c:pt>
                <c:pt idx="2">
                  <c:v>39</c:v>
                </c:pt>
                <c:pt idx="3">
                  <c:v>15</c:v>
                </c:pt>
                <c:pt idx="4">
                  <c:v>2</c:v>
                </c:pt>
                <c:pt idx="5">
                  <c:v>0</c:v>
                </c:pt>
                <c:pt idx="6">
                  <c:v>1</c:v>
                </c:pt>
                <c:pt idx="7">
                  <c:v>3</c:v>
                </c:pt>
                <c:pt idx="8">
                  <c:v>5</c:v>
                </c:pt>
                <c:pt idx="9">
                  <c:v>6</c:v>
                </c:pt>
              </c:numCache>
            </c:numRef>
          </c:val>
        </c:ser>
        <c:dLbls>
          <c:showLegendKey val="0"/>
          <c:showVal val="0"/>
          <c:showCatName val="0"/>
          <c:showSerName val="0"/>
          <c:showPercent val="0"/>
          <c:showBubbleSize val="0"/>
        </c:dLbls>
        <c:gapWidth val="150"/>
        <c:axId val="253310976"/>
        <c:axId val="241322816"/>
      </c:barChart>
      <c:catAx>
        <c:axId val="253310976"/>
        <c:scaling>
          <c:orientation val="minMax"/>
        </c:scaling>
        <c:delete val="0"/>
        <c:axPos val="b"/>
        <c:majorTickMark val="out"/>
        <c:minorTickMark val="none"/>
        <c:tickLblPos val="nextTo"/>
        <c:crossAx val="241322816"/>
        <c:crosses val="autoZero"/>
        <c:auto val="1"/>
        <c:lblAlgn val="ctr"/>
        <c:lblOffset val="100"/>
        <c:noMultiLvlLbl val="0"/>
      </c:catAx>
      <c:valAx>
        <c:axId val="241322816"/>
        <c:scaling>
          <c:orientation val="minMax"/>
        </c:scaling>
        <c:delete val="0"/>
        <c:axPos val="l"/>
        <c:majorGridlines/>
        <c:numFmt formatCode="General" sourceLinked="1"/>
        <c:majorTickMark val="out"/>
        <c:minorTickMark val="none"/>
        <c:tickLblPos val="nextTo"/>
        <c:crossAx val="25331097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8.9907042869641365E-2"/>
          <c:y val="7.4548702245552642E-2"/>
          <c:w val="0.71381539807524053"/>
          <c:h val="0.63823126275882214"/>
        </c:manualLayout>
      </c:layout>
      <c:barChart>
        <c:barDir val="col"/>
        <c:grouping val="clustered"/>
        <c:varyColors val="0"/>
        <c:ser>
          <c:idx val="0"/>
          <c:order val="0"/>
          <c:tx>
            <c:v>Hombres</c:v>
          </c:tx>
          <c:invertIfNegative val="0"/>
          <c:cat>
            <c:strRef>
              <c:f>'Linea Mujer'!$A$99:$A$110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'Linea Mujer'!$B$99:$B$110</c:f>
              <c:numCache>
                <c:formatCode>General</c:formatCode>
                <c:ptCount val="12"/>
                <c:pt idx="0">
                  <c:v>0</c:v>
                </c:pt>
                <c:pt idx="1">
                  <c:v>0</c:v>
                </c:pt>
                <c:pt idx="2">
                  <c:v>0</c:v>
                </c:pt>
                <c:pt idx="3">
                  <c:v>1</c:v>
                </c:pt>
                <c:pt idx="4">
                  <c:v>1</c:v>
                </c:pt>
                <c:pt idx="5">
                  <c:v>1</c:v>
                </c:pt>
                <c:pt idx="6">
                  <c:v>0</c:v>
                </c:pt>
                <c:pt idx="7">
                  <c:v>0</c:v>
                </c:pt>
                <c:pt idx="8">
                  <c:v>0</c:v>
                </c:pt>
                <c:pt idx="9">
                  <c:v>0</c:v>
                </c:pt>
                <c:pt idx="10">
                  <c:v>0</c:v>
                </c:pt>
                <c:pt idx="11">
                  <c:v>1</c:v>
                </c:pt>
              </c:numCache>
            </c:numRef>
          </c:val>
        </c:ser>
        <c:ser>
          <c:idx val="1"/>
          <c:order val="1"/>
          <c:tx>
            <c:v>Mujeres</c:v>
          </c:tx>
          <c:invertIfNegative val="0"/>
          <c:cat>
            <c:strRef>
              <c:f>'Linea Mujer'!$A$99:$A$110</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'Linea Mujer'!$C$99:$C$110</c:f>
              <c:numCache>
                <c:formatCode>General</c:formatCode>
                <c:ptCount val="12"/>
                <c:pt idx="0">
                  <c:v>2</c:v>
                </c:pt>
                <c:pt idx="1">
                  <c:v>9</c:v>
                </c:pt>
                <c:pt idx="2">
                  <c:v>17</c:v>
                </c:pt>
                <c:pt idx="3">
                  <c:v>11</c:v>
                </c:pt>
                <c:pt idx="4">
                  <c:v>10</c:v>
                </c:pt>
                <c:pt idx="5">
                  <c:v>11</c:v>
                </c:pt>
                <c:pt idx="6">
                  <c:v>3</c:v>
                </c:pt>
                <c:pt idx="7">
                  <c:v>2</c:v>
                </c:pt>
                <c:pt idx="8">
                  <c:v>3</c:v>
                </c:pt>
                <c:pt idx="9">
                  <c:v>5</c:v>
                </c:pt>
                <c:pt idx="10">
                  <c:v>0</c:v>
                </c:pt>
                <c:pt idx="11">
                  <c:v>1</c:v>
                </c:pt>
              </c:numCache>
            </c:numRef>
          </c:val>
        </c:ser>
        <c:dLbls>
          <c:showLegendKey val="0"/>
          <c:showVal val="0"/>
          <c:showCatName val="0"/>
          <c:showSerName val="0"/>
          <c:showPercent val="0"/>
          <c:showBubbleSize val="0"/>
        </c:dLbls>
        <c:gapWidth val="150"/>
        <c:axId val="253311488"/>
        <c:axId val="241324544"/>
      </c:barChart>
      <c:catAx>
        <c:axId val="253311488"/>
        <c:scaling>
          <c:orientation val="minMax"/>
        </c:scaling>
        <c:delete val="0"/>
        <c:axPos val="b"/>
        <c:majorTickMark val="out"/>
        <c:minorTickMark val="none"/>
        <c:tickLblPos val="nextTo"/>
        <c:txPr>
          <a:bodyPr/>
          <a:lstStyle/>
          <a:p>
            <a:pPr>
              <a:defRPr sz="800"/>
            </a:pPr>
            <a:endParaRPr lang="es-MX"/>
          </a:p>
        </c:txPr>
        <c:crossAx val="241324544"/>
        <c:crosses val="autoZero"/>
        <c:auto val="1"/>
        <c:lblAlgn val="ctr"/>
        <c:lblOffset val="100"/>
        <c:noMultiLvlLbl val="0"/>
      </c:catAx>
      <c:valAx>
        <c:axId val="241324544"/>
        <c:scaling>
          <c:orientation val="minMax"/>
        </c:scaling>
        <c:delete val="0"/>
        <c:axPos val="l"/>
        <c:majorGridlines/>
        <c:numFmt formatCode="General" sourceLinked="1"/>
        <c:majorTickMark val="out"/>
        <c:minorTickMark val="none"/>
        <c:tickLblPos val="nextTo"/>
        <c:crossAx val="253311488"/>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'Linea Mujer'!$B$132:$B$137</c:f>
              <c:numCache>
                <c:formatCode>General</c:formatCode>
                <c:ptCount val="6"/>
                <c:pt idx="0">
                  <c:v>0</c:v>
                </c:pt>
                <c:pt idx="1">
                  <c:v>0</c:v>
                </c:pt>
                <c:pt idx="2">
                  <c:v>1</c:v>
                </c:pt>
                <c:pt idx="3">
                  <c:v>0</c:v>
                </c:pt>
                <c:pt idx="4">
                  <c:v>2</c:v>
                </c:pt>
                <c:pt idx="5">
                  <c:v>1</c:v>
                </c:pt>
              </c:numCache>
            </c:numRef>
          </c:val>
        </c:ser>
        <c:ser>
          <c:idx val="1"/>
          <c:order val="1"/>
          <c:tx>
            <c:v>Mujeres</c:v>
          </c:tx>
          <c:invertIfNegative val="0"/>
          <c:cat>
            <c:strRef>
              <c:f>'Linea Mujer'!$A$132:$A$137</c:f>
              <c:strCache>
                <c:ptCount val="6"/>
                <c:pt idx="0">
                  <c:v>Sin instrucción</c:v>
                </c:pt>
                <c:pt idx="1">
                  <c:v>Primaria</c:v>
                </c:pt>
                <c:pt idx="2">
                  <c:v>Secundaria</c:v>
                </c:pt>
                <c:pt idx="3">
                  <c:v>Bachillerato / Nivel Técnico</c:v>
                </c:pt>
                <c:pt idx="4">
                  <c:v>Superior:Licenciatura/Posgrado</c:v>
                </c:pt>
                <c:pt idx="5">
                  <c:v>No especificado</c:v>
                </c:pt>
              </c:strCache>
            </c:strRef>
          </c:cat>
          <c:val>
            <c:numRef>
              <c:f>'Linea Mujer'!$C$132:$C$137</c:f>
              <c:numCache>
                <c:formatCode>General</c:formatCode>
                <c:ptCount val="6"/>
                <c:pt idx="0">
                  <c:v>2</c:v>
                </c:pt>
                <c:pt idx="1">
                  <c:v>5</c:v>
                </c:pt>
                <c:pt idx="2">
                  <c:v>27</c:v>
                </c:pt>
                <c:pt idx="3">
                  <c:v>24</c:v>
                </c:pt>
                <c:pt idx="4">
                  <c:v>15</c:v>
                </c:pt>
                <c:pt idx="5">
                  <c:v>1</c:v>
                </c:pt>
              </c:numCache>
            </c:numRef>
          </c:val>
        </c:ser>
        <c:dLbls>
          <c:showLegendKey val="0"/>
          <c:showVal val="0"/>
          <c:showCatName val="0"/>
          <c:showSerName val="0"/>
          <c:showPercent val="0"/>
          <c:showBubbleSize val="0"/>
        </c:dLbls>
        <c:gapWidth val="150"/>
        <c:axId val="253312512"/>
        <c:axId val="241326272"/>
      </c:barChart>
      <c:catAx>
        <c:axId val="253312512"/>
        <c:scaling>
          <c:orientation val="minMax"/>
        </c:scaling>
        <c:delete val="0"/>
        <c:axPos val="b"/>
        <c:majorTickMark val="out"/>
        <c:minorTickMark val="none"/>
        <c:tickLblPos val="nextTo"/>
        <c:crossAx val="241326272"/>
        <c:crosses val="autoZero"/>
        <c:auto val="1"/>
        <c:lblAlgn val="ctr"/>
        <c:lblOffset val="100"/>
        <c:noMultiLvlLbl val="0"/>
      </c:catAx>
      <c:valAx>
        <c:axId val="241326272"/>
        <c:scaling>
          <c:orientation val="minMax"/>
        </c:scaling>
        <c:delete val="0"/>
        <c:axPos val="l"/>
        <c:majorGridlines/>
        <c:numFmt formatCode="General" sourceLinked="1"/>
        <c:majorTickMark val="out"/>
        <c:minorTickMark val="none"/>
        <c:tickLblPos val="nextTo"/>
        <c:crossAx val="253312512"/>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'Linea Mujer'!$B$159:$B$166</c:f>
              <c:numCache>
                <c:formatCode>General</c:formatCode>
                <c:ptCount val="8"/>
                <c:pt idx="0">
                  <c:v>3</c:v>
                </c:pt>
                <c:pt idx="1">
                  <c:v>0</c:v>
                </c:pt>
                <c:pt idx="2">
                  <c:v>0</c:v>
                </c:pt>
                <c:pt idx="3">
                  <c:v>0</c:v>
                </c:pt>
                <c:pt idx="4">
                  <c:v>0</c:v>
                </c:pt>
                <c:pt idx="5">
                  <c:v>0</c:v>
                </c:pt>
                <c:pt idx="6">
                  <c:v>0</c:v>
                </c:pt>
                <c:pt idx="7">
                  <c:v>1</c:v>
                </c:pt>
              </c:numCache>
            </c:numRef>
          </c:val>
        </c:ser>
        <c:ser>
          <c:idx val="1"/>
          <c:order val="1"/>
          <c:tx>
            <c:v>Mujeres</c:v>
          </c:tx>
          <c:invertIfNegative val="0"/>
          <c:cat>
            <c:strRef>
              <c:f>'Linea Mujer'!$A$159:$A$166</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'Linea Mujer'!$C$159:$C$166</c:f>
              <c:numCache>
                <c:formatCode>General</c:formatCode>
                <c:ptCount val="8"/>
                <c:pt idx="0">
                  <c:v>35</c:v>
                </c:pt>
                <c:pt idx="1">
                  <c:v>39</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axId val="253468672"/>
        <c:axId val="241524736"/>
      </c:barChart>
      <c:catAx>
        <c:axId val="253468672"/>
        <c:scaling>
          <c:orientation val="minMax"/>
        </c:scaling>
        <c:delete val="0"/>
        <c:axPos val="b"/>
        <c:majorTickMark val="out"/>
        <c:minorTickMark val="none"/>
        <c:tickLblPos val="nextTo"/>
        <c:crossAx val="241524736"/>
        <c:crosses val="autoZero"/>
        <c:auto val="1"/>
        <c:lblAlgn val="ctr"/>
        <c:lblOffset val="100"/>
        <c:noMultiLvlLbl val="0"/>
      </c:catAx>
      <c:valAx>
        <c:axId val="241524736"/>
        <c:scaling>
          <c:orientation val="minMax"/>
        </c:scaling>
        <c:delete val="0"/>
        <c:axPos val="l"/>
        <c:majorGridlines/>
        <c:numFmt formatCode="General" sourceLinked="1"/>
        <c:majorTickMark val="out"/>
        <c:minorTickMark val="none"/>
        <c:tickLblPos val="nextTo"/>
        <c:crossAx val="253468672"/>
        <c:crosses val="autoZero"/>
        <c:crossBetween val="between"/>
      </c:valAx>
    </c:plotArea>
    <c:legend>
      <c:legendPos val="r"/>
      <c:layout>
        <c:manualLayout>
          <c:xMode val="edge"/>
          <c:yMode val="edge"/>
          <c:x val="0.85403230847682488"/>
          <c:y val="0.38018436158406377"/>
          <c:w val="0.14596765076424195"/>
          <c:h val="0.32934108982645832"/>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'Linea Mujer'!$B$186:$B$197</c:f>
              <c:numCache>
                <c:formatCode>General</c:formatCode>
                <c:ptCount val="12"/>
                <c:pt idx="0">
                  <c:v>2</c:v>
                </c:pt>
                <c:pt idx="1">
                  <c:v>0</c:v>
                </c:pt>
                <c:pt idx="2">
                  <c:v>1</c:v>
                </c:pt>
                <c:pt idx="3">
                  <c:v>0</c:v>
                </c:pt>
                <c:pt idx="4">
                  <c:v>0</c:v>
                </c:pt>
                <c:pt idx="5">
                  <c:v>0</c:v>
                </c:pt>
                <c:pt idx="6">
                  <c:v>0</c:v>
                </c:pt>
                <c:pt idx="7">
                  <c:v>0</c:v>
                </c:pt>
                <c:pt idx="8">
                  <c:v>0</c:v>
                </c:pt>
                <c:pt idx="9">
                  <c:v>0</c:v>
                </c:pt>
                <c:pt idx="10">
                  <c:v>0</c:v>
                </c:pt>
                <c:pt idx="11">
                  <c:v>1</c:v>
                </c:pt>
              </c:numCache>
            </c:numRef>
          </c:val>
        </c:ser>
        <c:ser>
          <c:idx val="1"/>
          <c:order val="1"/>
          <c:tx>
            <c:v>Mujeres</c:v>
          </c:tx>
          <c:invertIfNegative val="0"/>
          <c:cat>
            <c:strRef>
              <c:f>'Linea Mujer'!$A$186:$A$197</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'Linea Mujer'!$C$186:$C$197</c:f>
              <c:numCache>
                <c:formatCode>General</c:formatCode>
                <c:ptCount val="12"/>
                <c:pt idx="0">
                  <c:v>10</c:v>
                </c:pt>
                <c:pt idx="1">
                  <c:v>11</c:v>
                </c:pt>
                <c:pt idx="2">
                  <c:v>8</c:v>
                </c:pt>
                <c:pt idx="3">
                  <c:v>3</c:v>
                </c:pt>
                <c:pt idx="4">
                  <c:v>3</c:v>
                </c:pt>
                <c:pt idx="5">
                  <c:v>1</c:v>
                </c:pt>
                <c:pt idx="6">
                  <c:v>1</c:v>
                </c:pt>
                <c:pt idx="7">
                  <c:v>0</c:v>
                </c:pt>
                <c:pt idx="8">
                  <c:v>0</c:v>
                </c:pt>
                <c:pt idx="9">
                  <c:v>0</c:v>
                </c:pt>
                <c:pt idx="10">
                  <c:v>0</c:v>
                </c:pt>
                <c:pt idx="11">
                  <c:v>37</c:v>
                </c:pt>
              </c:numCache>
            </c:numRef>
          </c:val>
        </c:ser>
        <c:dLbls>
          <c:showLegendKey val="0"/>
          <c:showVal val="0"/>
          <c:showCatName val="0"/>
          <c:showSerName val="0"/>
          <c:showPercent val="0"/>
          <c:showBubbleSize val="0"/>
        </c:dLbls>
        <c:gapWidth val="150"/>
        <c:axId val="253469184"/>
        <c:axId val="241526464"/>
      </c:barChart>
      <c:catAx>
        <c:axId val="253469184"/>
        <c:scaling>
          <c:orientation val="minMax"/>
        </c:scaling>
        <c:delete val="0"/>
        <c:axPos val="b"/>
        <c:majorTickMark val="out"/>
        <c:minorTickMark val="none"/>
        <c:tickLblPos val="nextTo"/>
        <c:crossAx val="241526464"/>
        <c:crosses val="autoZero"/>
        <c:auto val="1"/>
        <c:lblAlgn val="ctr"/>
        <c:lblOffset val="100"/>
        <c:noMultiLvlLbl val="0"/>
      </c:catAx>
      <c:valAx>
        <c:axId val="241526464"/>
        <c:scaling>
          <c:orientation val="minMax"/>
        </c:scaling>
        <c:delete val="0"/>
        <c:axPos val="l"/>
        <c:majorGridlines/>
        <c:numFmt formatCode="General" sourceLinked="1"/>
        <c:majorTickMark val="out"/>
        <c:minorTickMark val="none"/>
        <c:tickLblPos val="nextTo"/>
        <c:crossAx val="25346918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'Linea Mujer'!$B$218:$B$225</c:f>
              <c:numCache>
                <c:formatCode>General</c:formatCode>
                <c:ptCount val="8"/>
                <c:pt idx="0">
                  <c:v>0</c:v>
                </c:pt>
                <c:pt idx="1">
                  <c:v>0</c:v>
                </c:pt>
                <c:pt idx="2">
                  <c:v>0</c:v>
                </c:pt>
                <c:pt idx="3">
                  <c:v>3</c:v>
                </c:pt>
                <c:pt idx="4">
                  <c:v>0</c:v>
                </c:pt>
                <c:pt idx="5">
                  <c:v>0</c:v>
                </c:pt>
                <c:pt idx="6">
                  <c:v>0</c:v>
                </c:pt>
                <c:pt idx="7">
                  <c:v>1</c:v>
                </c:pt>
              </c:numCache>
            </c:numRef>
          </c:val>
        </c:ser>
        <c:ser>
          <c:idx val="1"/>
          <c:order val="1"/>
          <c:tx>
            <c:v>Mujeres</c:v>
          </c:tx>
          <c:invertIfNegative val="0"/>
          <c:cat>
            <c:strRef>
              <c:f>'Linea Mujer'!$A$218:$A$225</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'Linea Mujer'!$C$218:$C$225</c:f>
              <c:numCache>
                <c:formatCode>General</c:formatCode>
                <c:ptCount val="8"/>
                <c:pt idx="0">
                  <c:v>25</c:v>
                </c:pt>
                <c:pt idx="1">
                  <c:v>1</c:v>
                </c:pt>
                <c:pt idx="2">
                  <c:v>0</c:v>
                </c:pt>
                <c:pt idx="3">
                  <c:v>44</c:v>
                </c:pt>
                <c:pt idx="4">
                  <c:v>0</c:v>
                </c:pt>
                <c:pt idx="5">
                  <c:v>0</c:v>
                </c:pt>
                <c:pt idx="6">
                  <c:v>1</c:v>
                </c:pt>
                <c:pt idx="7">
                  <c:v>3</c:v>
                </c:pt>
              </c:numCache>
            </c:numRef>
          </c:val>
        </c:ser>
        <c:dLbls>
          <c:showLegendKey val="0"/>
          <c:showVal val="0"/>
          <c:showCatName val="0"/>
          <c:showSerName val="0"/>
          <c:showPercent val="0"/>
          <c:showBubbleSize val="0"/>
        </c:dLbls>
        <c:gapWidth val="150"/>
        <c:axId val="253469696"/>
        <c:axId val="241528192"/>
      </c:barChart>
      <c:catAx>
        <c:axId val="253469696"/>
        <c:scaling>
          <c:orientation val="minMax"/>
        </c:scaling>
        <c:delete val="0"/>
        <c:axPos val="b"/>
        <c:majorTickMark val="out"/>
        <c:minorTickMark val="none"/>
        <c:tickLblPos val="nextTo"/>
        <c:crossAx val="241528192"/>
        <c:crosses val="autoZero"/>
        <c:auto val="1"/>
        <c:lblAlgn val="ctr"/>
        <c:lblOffset val="100"/>
        <c:noMultiLvlLbl val="0"/>
      </c:catAx>
      <c:valAx>
        <c:axId val="241528192"/>
        <c:scaling>
          <c:orientation val="minMax"/>
        </c:scaling>
        <c:delete val="0"/>
        <c:axPos val="l"/>
        <c:majorGridlines/>
        <c:numFmt formatCode="General" sourceLinked="1"/>
        <c:majorTickMark val="out"/>
        <c:minorTickMark val="none"/>
        <c:tickLblPos val="nextTo"/>
        <c:crossAx val="25346969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'Linea Mujer'!$B$246:$B$256</c:f>
              <c:numCache>
                <c:formatCode>General</c:formatCode>
                <c:ptCount val="11"/>
                <c:pt idx="0">
                  <c:v>1</c:v>
                </c:pt>
                <c:pt idx="1">
                  <c:v>0</c:v>
                </c:pt>
                <c:pt idx="2">
                  <c:v>0</c:v>
                </c:pt>
                <c:pt idx="3">
                  <c:v>0</c:v>
                </c:pt>
                <c:pt idx="4">
                  <c:v>0</c:v>
                </c:pt>
                <c:pt idx="5">
                  <c:v>0</c:v>
                </c:pt>
                <c:pt idx="6">
                  <c:v>0</c:v>
                </c:pt>
                <c:pt idx="7">
                  <c:v>0</c:v>
                </c:pt>
                <c:pt idx="8">
                  <c:v>0</c:v>
                </c:pt>
                <c:pt idx="9">
                  <c:v>2</c:v>
                </c:pt>
                <c:pt idx="10">
                  <c:v>1</c:v>
                </c:pt>
              </c:numCache>
            </c:numRef>
          </c:val>
        </c:ser>
        <c:ser>
          <c:idx val="1"/>
          <c:order val="1"/>
          <c:tx>
            <c:v>Mujeres</c:v>
          </c:tx>
          <c:invertIfNegative val="0"/>
          <c:cat>
            <c:strRef>
              <c:f>'Linea Mujer'!$A$246:$A$256</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'Linea Mujer'!$C$246:$C$256</c:f>
              <c:numCache>
                <c:formatCode>General</c:formatCode>
                <c:ptCount val="11"/>
                <c:pt idx="0">
                  <c:v>41</c:v>
                </c:pt>
                <c:pt idx="1">
                  <c:v>2</c:v>
                </c:pt>
                <c:pt idx="2">
                  <c:v>0</c:v>
                </c:pt>
                <c:pt idx="3">
                  <c:v>0</c:v>
                </c:pt>
                <c:pt idx="4">
                  <c:v>0</c:v>
                </c:pt>
                <c:pt idx="5">
                  <c:v>9</c:v>
                </c:pt>
                <c:pt idx="6">
                  <c:v>1</c:v>
                </c:pt>
                <c:pt idx="7">
                  <c:v>0</c:v>
                </c:pt>
                <c:pt idx="8">
                  <c:v>13</c:v>
                </c:pt>
                <c:pt idx="9">
                  <c:v>8</c:v>
                </c:pt>
                <c:pt idx="10">
                  <c:v>0</c:v>
                </c:pt>
              </c:numCache>
            </c:numRef>
          </c:val>
        </c:ser>
        <c:dLbls>
          <c:showLegendKey val="0"/>
          <c:showVal val="0"/>
          <c:showCatName val="0"/>
          <c:showSerName val="0"/>
          <c:showPercent val="0"/>
          <c:showBubbleSize val="0"/>
        </c:dLbls>
        <c:gapWidth val="150"/>
        <c:axId val="253470208"/>
        <c:axId val="241529920"/>
      </c:barChart>
      <c:catAx>
        <c:axId val="253470208"/>
        <c:scaling>
          <c:orientation val="minMax"/>
        </c:scaling>
        <c:delete val="0"/>
        <c:axPos val="b"/>
        <c:majorTickMark val="out"/>
        <c:minorTickMark val="none"/>
        <c:tickLblPos val="nextTo"/>
        <c:crossAx val="241529920"/>
        <c:crosses val="autoZero"/>
        <c:auto val="1"/>
        <c:lblAlgn val="ctr"/>
        <c:lblOffset val="100"/>
        <c:noMultiLvlLbl val="0"/>
      </c:catAx>
      <c:valAx>
        <c:axId val="241529920"/>
        <c:scaling>
          <c:orientation val="minMax"/>
        </c:scaling>
        <c:delete val="0"/>
        <c:axPos val="l"/>
        <c:majorGridlines/>
        <c:numFmt formatCode="General" sourceLinked="1"/>
        <c:majorTickMark val="out"/>
        <c:minorTickMark val="none"/>
        <c:tickLblPos val="nextTo"/>
        <c:crossAx val="253470208"/>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8.9907042869641365E-2"/>
          <c:y val="7.4548702245552642E-2"/>
          <c:w val="0.71381539807524053"/>
          <c:h val="0.63823126275882214"/>
        </c:manualLayout>
      </c:layout>
      <c:barChart>
        <c:barDir val="col"/>
        <c:grouping val="clustered"/>
        <c:varyColors val="0"/>
        <c:ser>
          <c:idx val="0"/>
          <c:order val="0"/>
          <c:tx>
            <c:v>Hombres</c:v>
          </c:tx>
          <c:invertIfNegative val="0"/>
          <c:cat>
            <c:strRef>
              <c:f>'Ventanilla Unica'!$A$91:$A$102</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'Ventanilla Unica'!$B$91:$B$102</c:f>
              <c:numCache>
                <c:formatCode>General</c:formatCode>
                <c:ptCount val="12"/>
                <c:pt idx="0">
                  <c:v>0</c:v>
                </c:pt>
                <c:pt idx="1">
                  <c:v>0</c:v>
                </c:pt>
                <c:pt idx="2">
                  <c:v>2</c:v>
                </c:pt>
                <c:pt idx="3">
                  <c:v>0</c:v>
                </c:pt>
                <c:pt idx="4">
                  <c:v>1</c:v>
                </c:pt>
                <c:pt idx="5">
                  <c:v>0</c:v>
                </c:pt>
                <c:pt idx="6">
                  <c:v>1</c:v>
                </c:pt>
                <c:pt idx="7">
                  <c:v>1</c:v>
                </c:pt>
                <c:pt idx="8">
                  <c:v>0</c:v>
                </c:pt>
                <c:pt idx="9">
                  <c:v>0</c:v>
                </c:pt>
                <c:pt idx="10">
                  <c:v>0</c:v>
                </c:pt>
                <c:pt idx="11">
                  <c:v>0</c:v>
                </c:pt>
              </c:numCache>
            </c:numRef>
          </c:val>
        </c:ser>
        <c:ser>
          <c:idx val="1"/>
          <c:order val="1"/>
          <c:tx>
            <c:v>Mujeres</c:v>
          </c:tx>
          <c:invertIfNegative val="0"/>
          <c:cat>
            <c:strRef>
              <c:f>'Ventanilla Unica'!$A$91:$A$102</c:f>
              <c:strCache>
                <c:ptCount val="12"/>
                <c:pt idx="0">
                  <c:v>Menor de 20</c:v>
                </c:pt>
                <c:pt idx="1">
                  <c:v>20 a 24</c:v>
                </c:pt>
                <c:pt idx="2">
                  <c:v>25 a 29</c:v>
                </c:pt>
                <c:pt idx="3">
                  <c:v>30 a 34</c:v>
                </c:pt>
                <c:pt idx="4">
                  <c:v>35 a 39</c:v>
                </c:pt>
                <c:pt idx="5">
                  <c:v>40 a 44</c:v>
                </c:pt>
                <c:pt idx="6">
                  <c:v>45 a 49</c:v>
                </c:pt>
                <c:pt idx="7">
                  <c:v>50 a 54</c:v>
                </c:pt>
                <c:pt idx="8">
                  <c:v>55 a 59</c:v>
                </c:pt>
                <c:pt idx="9">
                  <c:v>60 a 64</c:v>
                </c:pt>
                <c:pt idx="10">
                  <c:v>65 o más</c:v>
                </c:pt>
                <c:pt idx="11">
                  <c:v>No Especificado</c:v>
                </c:pt>
              </c:strCache>
            </c:strRef>
          </c:cat>
          <c:val>
            <c:numRef>
              <c:f>'Ventanilla Unica'!$C$91:$C$102</c:f>
              <c:numCache>
                <c:formatCode>General</c:formatCode>
                <c:ptCount val="12"/>
                <c:pt idx="0">
                  <c:v>1</c:v>
                </c:pt>
                <c:pt idx="1">
                  <c:v>12</c:v>
                </c:pt>
                <c:pt idx="2">
                  <c:v>11</c:v>
                </c:pt>
                <c:pt idx="3">
                  <c:v>12</c:v>
                </c:pt>
                <c:pt idx="4">
                  <c:v>11</c:v>
                </c:pt>
                <c:pt idx="5">
                  <c:v>11</c:v>
                </c:pt>
                <c:pt idx="6">
                  <c:v>16</c:v>
                </c:pt>
                <c:pt idx="7">
                  <c:v>6</c:v>
                </c:pt>
                <c:pt idx="8">
                  <c:v>6</c:v>
                </c:pt>
                <c:pt idx="9">
                  <c:v>9</c:v>
                </c:pt>
                <c:pt idx="10">
                  <c:v>4</c:v>
                </c:pt>
                <c:pt idx="11">
                  <c:v>0</c:v>
                </c:pt>
              </c:numCache>
            </c:numRef>
          </c:val>
        </c:ser>
        <c:dLbls>
          <c:showLegendKey val="0"/>
          <c:showVal val="0"/>
          <c:showCatName val="0"/>
          <c:showSerName val="0"/>
          <c:showPercent val="0"/>
          <c:showBubbleSize val="0"/>
        </c:dLbls>
        <c:gapWidth val="150"/>
        <c:axId val="239458304"/>
        <c:axId val="189692096"/>
      </c:barChart>
      <c:catAx>
        <c:axId val="239458304"/>
        <c:scaling>
          <c:orientation val="minMax"/>
        </c:scaling>
        <c:delete val="0"/>
        <c:axPos val="b"/>
        <c:majorTickMark val="out"/>
        <c:minorTickMark val="none"/>
        <c:tickLblPos val="nextTo"/>
        <c:txPr>
          <a:bodyPr/>
          <a:lstStyle/>
          <a:p>
            <a:pPr>
              <a:defRPr sz="800"/>
            </a:pPr>
            <a:endParaRPr lang="es-MX"/>
          </a:p>
        </c:txPr>
        <c:crossAx val="189692096"/>
        <c:crosses val="autoZero"/>
        <c:auto val="1"/>
        <c:lblAlgn val="ctr"/>
        <c:lblOffset val="100"/>
        <c:noMultiLvlLbl val="0"/>
      </c:catAx>
      <c:valAx>
        <c:axId val="189692096"/>
        <c:scaling>
          <c:orientation val="minMax"/>
        </c:scaling>
        <c:delete val="0"/>
        <c:axPos val="l"/>
        <c:majorGridlines/>
        <c:numFmt formatCode="General" sourceLinked="1"/>
        <c:majorTickMark val="out"/>
        <c:minorTickMark val="none"/>
        <c:tickLblPos val="nextTo"/>
        <c:crossAx val="23945830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Mujer'!$A$291:$A$293</c:f>
              <c:strCache>
                <c:ptCount val="3"/>
                <c:pt idx="0">
                  <c:v>Jalisco</c:v>
                </c:pt>
                <c:pt idx="1">
                  <c:v>Otros</c:v>
                </c:pt>
                <c:pt idx="2">
                  <c:v>No Especificado</c:v>
                </c:pt>
              </c:strCache>
            </c:strRef>
          </c:cat>
          <c:val>
            <c:numRef>
              <c:f>'Linea Mujer'!$B$291:$B$293</c:f>
              <c:numCache>
                <c:formatCode>General</c:formatCode>
                <c:ptCount val="3"/>
                <c:pt idx="0">
                  <c:v>2</c:v>
                </c:pt>
                <c:pt idx="1">
                  <c:v>1</c:v>
                </c:pt>
                <c:pt idx="2">
                  <c:v>1</c:v>
                </c:pt>
              </c:numCache>
            </c:numRef>
          </c:val>
        </c:ser>
        <c:ser>
          <c:idx val="1"/>
          <c:order val="1"/>
          <c:tx>
            <c:v>Mujeres</c:v>
          </c:tx>
          <c:invertIfNegative val="0"/>
          <c:cat>
            <c:strRef>
              <c:f>'Linea Mujer'!$A$291:$A$293</c:f>
              <c:strCache>
                <c:ptCount val="3"/>
                <c:pt idx="0">
                  <c:v>Jalisco</c:v>
                </c:pt>
                <c:pt idx="1">
                  <c:v>Otros</c:v>
                </c:pt>
                <c:pt idx="2">
                  <c:v>No Especificado</c:v>
                </c:pt>
              </c:strCache>
            </c:strRef>
          </c:cat>
          <c:val>
            <c:numRef>
              <c:f>'Linea Mujer'!$C$291:$C$293</c:f>
              <c:numCache>
                <c:formatCode>General</c:formatCode>
                <c:ptCount val="3"/>
                <c:pt idx="0">
                  <c:v>74</c:v>
                </c:pt>
                <c:pt idx="1">
                  <c:v>0</c:v>
                </c:pt>
                <c:pt idx="2">
                  <c:v>0</c:v>
                </c:pt>
              </c:numCache>
            </c:numRef>
          </c:val>
        </c:ser>
        <c:dLbls>
          <c:showLegendKey val="0"/>
          <c:showVal val="0"/>
          <c:showCatName val="0"/>
          <c:showSerName val="0"/>
          <c:showPercent val="0"/>
          <c:showBubbleSize val="0"/>
        </c:dLbls>
        <c:gapWidth val="150"/>
        <c:axId val="253470720"/>
        <c:axId val="241531648"/>
      </c:barChart>
      <c:catAx>
        <c:axId val="253470720"/>
        <c:scaling>
          <c:orientation val="minMax"/>
        </c:scaling>
        <c:delete val="0"/>
        <c:axPos val="b"/>
        <c:majorTickMark val="out"/>
        <c:minorTickMark val="none"/>
        <c:tickLblPos val="nextTo"/>
        <c:crossAx val="241531648"/>
        <c:crosses val="autoZero"/>
        <c:auto val="1"/>
        <c:lblAlgn val="ctr"/>
        <c:lblOffset val="100"/>
        <c:noMultiLvlLbl val="0"/>
      </c:catAx>
      <c:valAx>
        <c:axId val="241531648"/>
        <c:scaling>
          <c:orientation val="minMax"/>
        </c:scaling>
        <c:delete val="0"/>
        <c:axPos val="l"/>
        <c:majorGridlines/>
        <c:numFmt formatCode="General" sourceLinked="1"/>
        <c:majorTickMark val="out"/>
        <c:minorTickMark val="none"/>
        <c:tickLblPos val="nextTo"/>
        <c:crossAx val="253470720"/>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'Linea Mujer'!$B$312:$B$322</c:f>
              <c:numCache>
                <c:formatCode>General</c:formatCode>
                <c:ptCount val="11"/>
                <c:pt idx="0">
                  <c:v>0</c:v>
                </c:pt>
                <c:pt idx="1">
                  <c:v>0</c:v>
                </c:pt>
                <c:pt idx="2">
                  <c:v>0</c:v>
                </c:pt>
                <c:pt idx="3">
                  <c:v>0</c:v>
                </c:pt>
                <c:pt idx="4">
                  <c:v>1</c:v>
                </c:pt>
                <c:pt idx="5">
                  <c:v>0</c:v>
                </c:pt>
                <c:pt idx="6">
                  <c:v>0</c:v>
                </c:pt>
                <c:pt idx="7">
                  <c:v>0</c:v>
                </c:pt>
                <c:pt idx="8">
                  <c:v>0</c:v>
                </c:pt>
                <c:pt idx="9">
                  <c:v>0</c:v>
                </c:pt>
                <c:pt idx="10">
                  <c:v>3</c:v>
                </c:pt>
              </c:numCache>
            </c:numRef>
          </c:val>
        </c:ser>
        <c:ser>
          <c:idx val="1"/>
          <c:order val="1"/>
          <c:tx>
            <c:v>Mujeres</c:v>
          </c:tx>
          <c:invertIfNegative val="0"/>
          <c:cat>
            <c:strRef>
              <c:f>'Linea Mujer'!$A$312:$A$322</c:f>
              <c:strCache>
                <c:ptCount val="11"/>
                <c:pt idx="0">
                  <c:v>menos de 1500</c:v>
                </c:pt>
                <c:pt idx="1">
                  <c:v>1501 - 3500</c:v>
                </c:pt>
                <c:pt idx="2">
                  <c:v>3501 - 5000</c:v>
                </c:pt>
                <c:pt idx="3">
                  <c:v>5001 - 8000</c:v>
                </c:pt>
                <c:pt idx="4">
                  <c:v>8001 - 15,000</c:v>
                </c:pt>
                <c:pt idx="5">
                  <c:v>15,001 - 25,000</c:v>
                </c:pt>
                <c:pt idx="6">
                  <c:v>25,001 - 35,000</c:v>
                </c:pt>
                <c:pt idx="7">
                  <c:v>35,001 - 50,000</c:v>
                </c:pt>
                <c:pt idx="8">
                  <c:v>50,000 o más</c:v>
                </c:pt>
                <c:pt idx="9">
                  <c:v>Ninguno</c:v>
                </c:pt>
                <c:pt idx="10">
                  <c:v>Se Ignora</c:v>
                </c:pt>
              </c:strCache>
            </c:strRef>
          </c:cat>
          <c:val>
            <c:numRef>
              <c:f>'Linea Mujer'!$C$312:$C$322</c:f>
              <c:numCache>
                <c:formatCode>General</c:formatCode>
                <c:ptCount val="11"/>
                <c:pt idx="0">
                  <c:v>0</c:v>
                </c:pt>
                <c:pt idx="1">
                  <c:v>9</c:v>
                </c:pt>
                <c:pt idx="2">
                  <c:v>11</c:v>
                </c:pt>
                <c:pt idx="3">
                  <c:v>11</c:v>
                </c:pt>
                <c:pt idx="4">
                  <c:v>3</c:v>
                </c:pt>
                <c:pt idx="5">
                  <c:v>1</c:v>
                </c:pt>
                <c:pt idx="6">
                  <c:v>0</c:v>
                </c:pt>
                <c:pt idx="7">
                  <c:v>0</c:v>
                </c:pt>
                <c:pt idx="8">
                  <c:v>0</c:v>
                </c:pt>
                <c:pt idx="9">
                  <c:v>16</c:v>
                </c:pt>
                <c:pt idx="10">
                  <c:v>23</c:v>
                </c:pt>
              </c:numCache>
            </c:numRef>
          </c:val>
        </c:ser>
        <c:dLbls>
          <c:showLegendKey val="0"/>
          <c:showVal val="0"/>
          <c:showCatName val="0"/>
          <c:showSerName val="0"/>
          <c:showPercent val="0"/>
          <c:showBubbleSize val="0"/>
        </c:dLbls>
        <c:gapWidth val="150"/>
        <c:axId val="253471232"/>
        <c:axId val="260055616"/>
      </c:barChart>
      <c:catAx>
        <c:axId val="253471232"/>
        <c:scaling>
          <c:orientation val="minMax"/>
        </c:scaling>
        <c:delete val="0"/>
        <c:axPos val="b"/>
        <c:majorTickMark val="out"/>
        <c:minorTickMark val="none"/>
        <c:tickLblPos val="nextTo"/>
        <c:crossAx val="260055616"/>
        <c:crosses val="autoZero"/>
        <c:auto val="1"/>
        <c:lblAlgn val="ctr"/>
        <c:lblOffset val="100"/>
        <c:noMultiLvlLbl val="0"/>
      </c:catAx>
      <c:valAx>
        <c:axId val="260055616"/>
        <c:scaling>
          <c:orientation val="minMax"/>
        </c:scaling>
        <c:delete val="0"/>
        <c:axPos val="l"/>
        <c:majorGridlines/>
        <c:numFmt formatCode="General" sourceLinked="1"/>
        <c:majorTickMark val="out"/>
        <c:minorTickMark val="none"/>
        <c:tickLblPos val="nextTo"/>
        <c:crossAx val="253471232"/>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'Linea Mujer'!$B$347:$B$356</c:f>
              <c:numCache>
                <c:formatCode>General</c:formatCode>
                <c:ptCount val="10"/>
                <c:pt idx="0">
                  <c:v>0</c:v>
                </c:pt>
                <c:pt idx="1">
                  <c:v>0</c:v>
                </c:pt>
                <c:pt idx="2">
                  <c:v>0</c:v>
                </c:pt>
                <c:pt idx="3">
                  <c:v>0</c:v>
                </c:pt>
                <c:pt idx="4">
                  <c:v>0</c:v>
                </c:pt>
                <c:pt idx="5">
                  <c:v>0</c:v>
                </c:pt>
                <c:pt idx="6">
                  <c:v>0</c:v>
                </c:pt>
                <c:pt idx="7">
                  <c:v>0</c:v>
                </c:pt>
                <c:pt idx="8">
                  <c:v>0</c:v>
                </c:pt>
                <c:pt idx="9">
                  <c:v>4</c:v>
                </c:pt>
              </c:numCache>
            </c:numRef>
          </c:val>
        </c:ser>
        <c:ser>
          <c:idx val="1"/>
          <c:order val="1"/>
          <c:tx>
            <c:v>Mujeres</c:v>
          </c:tx>
          <c:invertIfNegative val="0"/>
          <c:cat>
            <c:strRef>
              <c:f>'Linea Mujer'!$A$347:$A$356</c:f>
              <c:strCache>
                <c:ptCount val="10"/>
                <c:pt idx="0">
                  <c:v>Prestada</c:v>
                </c:pt>
                <c:pt idx="1">
                  <c:v>Recibida como prestación</c:v>
                </c:pt>
                <c:pt idx="2">
                  <c:v>Rentada o alquilada</c:v>
                </c:pt>
                <c:pt idx="3">
                  <c:v>Propia y la estan pagando</c:v>
                </c:pt>
                <c:pt idx="4">
                  <c:v>Propia en terreno de asentamiento irregular</c:v>
                </c:pt>
                <c:pt idx="5">
                  <c:v>Propia en terreno ejidal o comunal</c:v>
                </c:pt>
                <c:pt idx="6">
                  <c:v>Propia y totalmente pagada en terreno propio</c:v>
                </c:pt>
                <c:pt idx="7">
                  <c:v>Vivienda Compartida                                                                                                                          </c:v>
                </c:pt>
                <c:pt idx="8">
                  <c:v>Otro tipo de tenencia</c:v>
                </c:pt>
                <c:pt idx="9">
                  <c:v>No Especificado</c:v>
                </c:pt>
              </c:strCache>
            </c:strRef>
          </c:cat>
          <c:val>
            <c:numRef>
              <c:f>'Linea Mujer'!$C$347:$C$356</c:f>
              <c:numCache>
                <c:formatCode>General</c:formatCode>
                <c:ptCount val="10"/>
                <c:pt idx="0">
                  <c:v>0</c:v>
                </c:pt>
                <c:pt idx="1">
                  <c:v>0</c:v>
                </c:pt>
                <c:pt idx="2">
                  <c:v>0</c:v>
                </c:pt>
                <c:pt idx="3">
                  <c:v>0</c:v>
                </c:pt>
                <c:pt idx="4">
                  <c:v>0</c:v>
                </c:pt>
                <c:pt idx="5">
                  <c:v>0</c:v>
                </c:pt>
                <c:pt idx="6">
                  <c:v>0</c:v>
                </c:pt>
                <c:pt idx="7">
                  <c:v>0</c:v>
                </c:pt>
                <c:pt idx="8">
                  <c:v>0</c:v>
                </c:pt>
                <c:pt idx="9">
                  <c:v>74</c:v>
                </c:pt>
              </c:numCache>
            </c:numRef>
          </c:val>
        </c:ser>
        <c:dLbls>
          <c:showLegendKey val="0"/>
          <c:showVal val="0"/>
          <c:showCatName val="0"/>
          <c:showSerName val="0"/>
          <c:showPercent val="0"/>
          <c:showBubbleSize val="0"/>
        </c:dLbls>
        <c:gapWidth val="150"/>
        <c:axId val="253471744"/>
        <c:axId val="260057344"/>
      </c:barChart>
      <c:catAx>
        <c:axId val="253471744"/>
        <c:scaling>
          <c:orientation val="minMax"/>
        </c:scaling>
        <c:delete val="0"/>
        <c:axPos val="b"/>
        <c:majorTickMark val="out"/>
        <c:minorTickMark val="none"/>
        <c:tickLblPos val="nextTo"/>
        <c:crossAx val="260057344"/>
        <c:crosses val="autoZero"/>
        <c:auto val="1"/>
        <c:lblAlgn val="ctr"/>
        <c:lblOffset val="100"/>
        <c:noMultiLvlLbl val="0"/>
      </c:catAx>
      <c:valAx>
        <c:axId val="260057344"/>
        <c:scaling>
          <c:orientation val="minMax"/>
        </c:scaling>
        <c:delete val="0"/>
        <c:axPos val="l"/>
        <c:majorGridlines/>
        <c:numFmt formatCode="General" sourceLinked="1"/>
        <c:majorTickMark val="out"/>
        <c:minorTickMark val="none"/>
        <c:tickLblPos val="nextTo"/>
        <c:crossAx val="25347174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'Linea Mujer'!$B$381:$B$389</c:f>
              <c:numCache>
                <c:formatCode>General</c:formatCode>
                <c:ptCount val="9"/>
                <c:pt idx="0">
                  <c:v>0</c:v>
                </c:pt>
                <c:pt idx="1">
                  <c:v>2</c:v>
                </c:pt>
                <c:pt idx="2">
                  <c:v>0</c:v>
                </c:pt>
                <c:pt idx="3">
                  <c:v>0</c:v>
                </c:pt>
                <c:pt idx="4">
                  <c:v>0</c:v>
                </c:pt>
                <c:pt idx="5">
                  <c:v>0</c:v>
                </c:pt>
                <c:pt idx="6">
                  <c:v>0</c:v>
                </c:pt>
                <c:pt idx="7">
                  <c:v>0</c:v>
                </c:pt>
                <c:pt idx="8">
                  <c:v>2</c:v>
                </c:pt>
              </c:numCache>
            </c:numRef>
          </c:val>
        </c:ser>
        <c:ser>
          <c:idx val="1"/>
          <c:order val="1"/>
          <c:tx>
            <c:v>Mujeres</c:v>
          </c:tx>
          <c:invertIfNegative val="0"/>
          <c:cat>
            <c:strRef>
              <c:f>'Linea Mujer'!$A$381:$A$389</c:f>
              <c:strCache>
                <c:ptCount val="9"/>
                <c:pt idx="0">
                  <c:v>Ingreso Dividido</c:v>
                </c:pt>
                <c:pt idx="1">
                  <c:v>Usuaria</c:v>
                </c:pt>
                <c:pt idx="2">
                  <c:v>Pareja</c:v>
                </c:pt>
                <c:pt idx="3">
                  <c:v>Padre</c:v>
                </c:pt>
                <c:pt idx="4">
                  <c:v>Madre</c:v>
                </c:pt>
                <c:pt idx="5">
                  <c:v>Hijo (a)</c:v>
                </c:pt>
                <c:pt idx="6">
                  <c:v>Hermano (a)</c:v>
                </c:pt>
                <c:pt idx="7">
                  <c:v>Otro</c:v>
                </c:pt>
                <c:pt idx="8">
                  <c:v>No Especificado</c:v>
                </c:pt>
              </c:strCache>
            </c:strRef>
          </c:cat>
          <c:val>
            <c:numRef>
              <c:f>'Linea Mujer'!$C$381:$C$389</c:f>
              <c:numCache>
                <c:formatCode>General</c:formatCode>
                <c:ptCount val="9"/>
                <c:pt idx="0">
                  <c:v>4</c:v>
                </c:pt>
                <c:pt idx="1">
                  <c:v>38</c:v>
                </c:pt>
                <c:pt idx="2">
                  <c:v>9</c:v>
                </c:pt>
                <c:pt idx="3">
                  <c:v>5</c:v>
                </c:pt>
                <c:pt idx="4">
                  <c:v>0</c:v>
                </c:pt>
                <c:pt idx="5">
                  <c:v>1</c:v>
                </c:pt>
                <c:pt idx="6">
                  <c:v>0</c:v>
                </c:pt>
                <c:pt idx="7">
                  <c:v>1</c:v>
                </c:pt>
                <c:pt idx="8">
                  <c:v>16</c:v>
                </c:pt>
              </c:numCache>
            </c:numRef>
          </c:val>
        </c:ser>
        <c:dLbls>
          <c:showLegendKey val="0"/>
          <c:showVal val="0"/>
          <c:showCatName val="0"/>
          <c:showSerName val="0"/>
          <c:showPercent val="0"/>
          <c:showBubbleSize val="0"/>
        </c:dLbls>
        <c:gapWidth val="150"/>
        <c:axId val="253472256"/>
        <c:axId val="260059072"/>
      </c:barChart>
      <c:catAx>
        <c:axId val="253472256"/>
        <c:scaling>
          <c:orientation val="minMax"/>
        </c:scaling>
        <c:delete val="0"/>
        <c:axPos val="b"/>
        <c:majorTickMark val="out"/>
        <c:minorTickMark val="none"/>
        <c:tickLblPos val="nextTo"/>
        <c:crossAx val="260059072"/>
        <c:crosses val="autoZero"/>
        <c:auto val="1"/>
        <c:lblAlgn val="ctr"/>
        <c:lblOffset val="100"/>
        <c:noMultiLvlLbl val="0"/>
      </c:catAx>
      <c:valAx>
        <c:axId val="260059072"/>
        <c:scaling>
          <c:orientation val="minMax"/>
        </c:scaling>
        <c:delete val="0"/>
        <c:axPos val="l"/>
        <c:majorGridlines/>
        <c:numFmt formatCode="General" sourceLinked="1"/>
        <c:majorTickMark val="out"/>
        <c:minorTickMark val="none"/>
        <c:tickLblPos val="nextTo"/>
        <c:crossAx val="25347225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Mujer'!$A$418:$A$419</c:f>
              <c:strCache>
                <c:ptCount val="2"/>
                <c:pt idx="0">
                  <c:v>Sin Violencia</c:v>
                </c:pt>
                <c:pt idx="1">
                  <c:v>Con Violencia</c:v>
                </c:pt>
              </c:strCache>
            </c:strRef>
          </c:cat>
          <c:val>
            <c:numRef>
              <c:f>'Linea Mujer'!$B$418:$B$419</c:f>
              <c:numCache>
                <c:formatCode>General</c:formatCode>
                <c:ptCount val="2"/>
                <c:pt idx="0">
                  <c:v>2</c:v>
                </c:pt>
                <c:pt idx="1">
                  <c:v>2</c:v>
                </c:pt>
              </c:numCache>
            </c:numRef>
          </c:val>
        </c:ser>
        <c:ser>
          <c:idx val="1"/>
          <c:order val="1"/>
          <c:tx>
            <c:v>Mujeres</c:v>
          </c:tx>
          <c:invertIfNegative val="0"/>
          <c:cat>
            <c:strRef>
              <c:f>'Linea Mujer'!$A$418:$A$419</c:f>
              <c:strCache>
                <c:ptCount val="2"/>
                <c:pt idx="0">
                  <c:v>Sin Violencia</c:v>
                </c:pt>
                <c:pt idx="1">
                  <c:v>Con Violencia</c:v>
                </c:pt>
              </c:strCache>
            </c:strRef>
          </c:cat>
          <c:val>
            <c:numRef>
              <c:f>'Linea Mujer'!$C$418:$C$419</c:f>
              <c:numCache>
                <c:formatCode>General</c:formatCode>
                <c:ptCount val="2"/>
                <c:pt idx="0">
                  <c:v>26</c:v>
                </c:pt>
                <c:pt idx="1">
                  <c:v>48</c:v>
                </c:pt>
              </c:numCache>
            </c:numRef>
          </c:val>
        </c:ser>
        <c:dLbls>
          <c:showLegendKey val="0"/>
          <c:showVal val="0"/>
          <c:showCatName val="0"/>
          <c:showSerName val="0"/>
          <c:showPercent val="0"/>
          <c:showBubbleSize val="0"/>
        </c:dLbls>
        <c:gapWidth val="150"/>
        <c:axId val="260177920"/>
        <c:axId val="260060800"/>
      </c:barChart>
      <c:catAx>
        <c:axId val="260177920"/>
        <c:scaling>
          <c:orientation val="minMax"/>
        </c:scaling>
        <c:delete val="0"/>
        <c:axPos val="b"/>
        <c:majorTickMark val="out"/>
        <c:minorTickMark val="none"/>
        <c:tickLblPos val="nextTo"/>
        <c:crossAx val="260060800"/>
        <c:crosses val="autoZero"/>
        <c:auto val="1"/>
        <c:lblAlgn val="ctr"/>
        <c:lblOffset val="100"/>
        <c:noMultiLvlLbl val="0"/>
      </c:catAx>
      <c:valAx>
        <c:axId val="260060800"/>
        <c:scaling>
          <c:orientation val="minMax"/>
        </c:scaling>
        <c:delete val="0"/>
        <c:axPos val="l"/>
        <c:majorGridlines/>
        <c:numFmt formatCode="General" sourceLinked="1"/>
        <c:majorTickMark val="out"/>
        <c:minorTickMark val="none"/>
        <c:tickLblPos val="nextTo"/>
        <c:crossAx val="260177920"/>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9251657129349673E-2"/>
          <c:y val="6.0683304417456292E-2"/>
          <c:w val="0.72503370508527076"/>
          <c:h val="0.75897217847769061"/>
        </c:manualLayout>
      </c:layout>
      <c:barChart>
        <c:barDir val="col"/>
        <c:grouping val="clustered"/>
        <c:varyColors val="0"/>
        <c:ser>
          <c:idx val="0"/>
          <c:order val="0"/>
          <c:tx>
            <c:v>Hombres</c:v>
          </c:tx>
          <c:invertIfNegative val="0"/>
          <c:cat>
            <c:strRef>
              <c:f>'Linea Mujer'!$A$438:$A$442</c:f>
              <c:strCache>
                <c:ptCount val="5"/>
                <c:pt idx="0">
                  <c:v>Física</c:v>
                </c:pt>
                <c:pt idx="1">
                  <c:v>Psicológica</c:v>
                </c:pt>
                <c:pt idx="2">
                  <c:v>Económica</c:v>
                </c:pt>
                <c:pt idx="3">
                  <c:v>Sexual</c:v>
                </c:pt>
                <c:pt idx="4">
                  <c:v>Patrimonial</c:v>
                </c:pt>
              </c:strCache>
            </c:strRef>
          </c:cat>
          <c:val>
            <c:numRef>
              <c:f>'Linea Mujer'!$B$438:$B$442</c:f>
              <c:numCache>
                <c:formatCode>General</c:formatCode>
                <c:ptCount val="5"/>
                <c:pt idx="0">
                  <c:v>0</c:v>
                </c:pt>
                <c:pt idx="1">
                  <c:v>1</c:v>
                </c:pt>
                <c:pt idx="2">
                  <c:v>1</c:v>
                </c:pt>
                <c:pt idx="3">
                  <c:v>0</c:v>
                </c:pt>
                <c:pt idx="4">
                  <c:v>0</c:v>
                </c:pt>
              </c:numCache>
            </c:numRef>
          </c:val>
        </c:ser>
        <c:ser>
          <c:idx val="1"/>
          <c:order val="1"/>
          <c:tx>
            <c:v>Mujeres</c:v>
          </c:tx>
          <c:invertIfNegative val="0"/>
          <c:cat>
            <c:strRef>
              <c:f>'Linea Mujer'!$A$438:$A$442</c:f>
              <c:strCache>
                <c:ptCount val="5"/>
                <c:pt idx="0">
                  <c:v>Física</c:v>
                </c:pt>
                <c:pt idx="1">
                  <c:v>Psicológica</c:v>
                </c:pt>
                <c:pt idx="2">
                  <c:v>Económica</c:v>
                </c:pt>
                <c:pt idx="3">
                  <c:v>Sexual</c:v>
                </c:pt>
                <c:pt idx="4">
                  <c:v>Patrimonial</c:v>
                </c:pt>
              </c:strCache>
            </c:strRef>
          </c:cat>
          <c:val>
            <c:numRef>
              <c:f>'Linea Mujer'!$C$438:$C$442</c:f>
              <c:numCache>
                <c:formatCode>General</c:formatCode>
                <c:ptCount val="5"/>
                <c:pt idx="0">
                  <c:v>21</c:v>
                </c:pt>
                <c:pt idx="1">
                  <c:v>6</c:v>
                </c:pt>
                <c:pt idx="2">
                  <c:v>31</c:v>
                </c:pt>
                <c:pt idx="3">
                  <c:v>2</c:v>
                </c:pt>
                <c:pt idx="4">
                  <c:v>1</c:v>
                </c:pt>
              </c:numCache>
            </c:numRef>
          </c:val>
        </c:ser>
        <c:dLbls>
          <c:showLegendKey val="0"/>
          <c:showVal val="0"/>
          <c:showCatName val="0"/>
          <c:showSerName val="0"/>
          <c:showPercent val="0"/>
          <c:showBubbleSize val="0"/>
        </c:dLbls>
        <c:gapWidth val="150"/>
        <c:axId val="260178944"/>
        <c:axId val="260062528"/>
      </c:barChart>
      <c:catAx>
        <c:axId val="260178944"/>
        <c:scaling>
          <c:orientation val="minMax"/>
        </c:scaling>
        <c:delete val="0"/>
        <c:axPos val="b"/>
        <c:majorTickMark val="out"/>
        <c:minorTickMark val="none"/>
        <c:tickLblPos val="nextTo"/>
        <c:crossAx val="260062528"/>
        <c:crosses val="autoZero"/>
        <c:auto val="1"/>
        <c:lblAlgn val="ctr"/>
        <c:lblOffset val="100"/>
        <c:noMultiLvlLbl val="0"/>
      </c:catAx>
      <c:valAx>
        <c:axId val="260062528"/>
        <c:scaling>
          <c:orientation val="minMax"/>
        </c:scaling>
        <c:delete val="0"/>
        <c:axPos val="l"/>
        <c:majorGridlines/>
        <c:numFmt formatCode="General" sourceLinked="1"/>
        <c:majorTickMark val="out"/>
        <c:minorTickMark val="none"/>
        <c:tickLblPos val="nextTo"/>
        <c:crossAx val="26017894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'Linea Mujer'!$A$463:$A$469</c:f>
              <c:strCache>
                <c:ptCount val="7"/>
                <c:pt idx="0">
                  <c:v>Familiar</c:v>
                </c:pt>
                <c:pt idx="1">
                  <c:v>Laboral</c:v>
                </c:pt>
                <c:pt idx="2">
                  <c:v>Docente</c:v>
                </c:pt>
                <c:pt idx="3">
                  <c:v>Comunitaria</c:v>
                </c:pt>
                <c:pt idx="4">
                  <c:v>Institucional</c:v>
                </c:pt>
                <c:pt idx="5">
                  <c:v>Femenicida</c:v>
                </c:pt>
                <c:pt idx="6">
                  <c:v>Otra</c:v>
                </c:pt>
              </c:strCache>
            </c:strRef>
          </c:cat>
          <c:val>
            <c:numRef>
              <c:f>'Linea Mujer'!$B$463:$B$469</c:f>
              <c:numCache>
                <c:formatCode>General</c:formatCode>
                <c:ptCount val="7"/>
                <c:pt idx="0">
                  <c:v>2</c:v>
                </c:pt>
                <c:pt idx="1">
                  <c:v>0</c:v>
                </c:pt>
                <c:pt idx="2">
                  <c:v>0</c:v>
                </c:pt>
                <c:pt idx="3">
                  <c:v>0</c:v>
                </c:pt>
                <c:pt idx="4">
                  <c:v>0</c:v>
                </c:pt>
                <c:pt idx="5">
                  <c:v>0</c:v>
                </c:pt>
                <c:pt idx="6">
                  <c:v>0</c:v>
                </c:pt>
              </c:numCache>
            </c:numRef>
          </c:val>
        </c:ser>
        <c:ser>
          <c:idx val="1"/>
          <c:order val="1"/>
          <c:tx>
            <c:v>Mujeres</c:v>
          </c:tx>
          <c:invertIfNegative val="0"/>
          <c:cat>
            <c:strRef>
              <c:f>'Linea Mujer'!$A$463:$A$469</c:f>
              <c:strCache>
                <c:ptCount val="7"/>
                <c:pt idx="0">
                  <c:v>Familiar</c:v>
                </c:pt>
                <c:pt idx="1">
                  <c:v>Laboral</c:v>
                </c:pt>
                <c:pt idx="2">
                  <c:v>Docente</c:v>
                </c:pt>
                <c:pt idx="3">
                  <c:v>Comunitaria</c:v>
                </c:pt>
                <c:pt idx="4">
                  <c:v>Institucional</c:v>
                </c:pt>
                <c:pt idx="5">
                  <c:v>Femenicida</c:v>
                </c:pt>
                <c:pt idx="6">
                  <c:v>Otra</c:v>
                </c:pt>
              </c:strCache>
            </c:strRef>
          </c:cat>
          <c:val>
            <c:numRef>
              <c:f>'Linea Mujer'!$C$463:$C$469</c:f>
              <c:numCache>
                <c:formatCode>General</c:formatCode>
                <c:ptCount val="7"/>
                <c:pt idx="0">
                  <c:v>44</c:v>
                </c:pt>
                <c:pt idx="1">
                  <c:v>1</c:v>
                </c:pt>
                <c:pt idx="2">
                  <c:v>0</c:v>
                </c:pt>
                <c:pt idx="3">
                  <c:v>0</c:v>
                </c:pt>
                <c:pt idx="4">
                  <c:v>1</c:v>
                </c:pt>
                <c:pt idx="5">
                  <c:v>0</c:v>
                </c:pt>
                <c:pt idx="6">
                  <c:v>2</c:v>
                </c:pt>
              </c:numCache>
            </c:numRef>
          </c:val>
        </c:ser>
        <c:dLbls>
          <c:showLegendKey val="0"/>
          <c:showVal val="0"/>
          <c:showCatName val="0"/>
          <c:showSerName val="0"/>
          <c:showPercent val="0"/>
          <c:showBubbleSize val="0"/>
        </c:dLbls>
        <c:gapWidth val="150"/>
        <c:axId val="260179456"/>
        <c:axId val="259490944"/>
      </c:barChart>
      <c:catAx>
        <c:axId val="260179456"/>
        <c:scaling>
          <c:orientation val="minMax"/>
        </c:scaling>
        <c:delete val="0"/>
        <c:axPos val="b"/>
        <c:majorTickMark val="out"/>
        <c:minorTickMark val="none"/>
        <c:tickLblPos val="nextTo"/>
        <c:crossAx val="259490944"/>
        <c:crosses val="autoZero"/>
        <c:auto val="1"/>
        <c:lblAlgn val="ctr"/>
        <c:lblOffset val="100"/>
        <c:noMultiLvlLbl val="0"/>
      </c:catAx>
      <c:valAx>
        <c:axId val="259490944"/>
        <c:scaling>
          <c:orientation val="minMax"/>
        </c:scaling>
        <c:delete val="0"/>
        <c:axPos val="l"/>
        <c:majorGridlines/>
        <c:numFmt formatCode="General" sourceLinked="1"/>
        <c:majorTickMark val="out"/>
        <c:minorTickMark val="none"/>
        <c:tickLblPos val="nextTo"/>
        <c:crossAx val="26017945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Unica'!$A$124:$A$129</c:f>
              <c:strCache>
                <c:ptCount val="6"/>
                <c:pt idx="0">
                  <c:v>Sin instrucción</c:v>
                </c:pt>
                <c:pt idx="1">
                  <c:v>Primaria</c:v>
                </c:pt>
                <c:pt idx="2">
                  <c:v>Secundaria</c:v>
                </c:pt>
                <c:pt idx="3">
                  <c:v>Bachillerato / Nivel Técnico</c:v>
                </c:pt>
                <c:pt idx="4">
                  <c:v>Superior:Licenciatura/Posgrado</c:v>
                </c:pt>
                <c:pt idx="5">
                  <c:v>No especificado</c:v>
                </c:pt>
              </c:strCache>
            </c:strRef>
          </c:cat>
          <c:val>
            <c:numRef>
              <c:f>'Ventanilla Unica'!$B$124:$B$129</c:f>
              <c:numCache>
                <c:formatCode>General</c:formatCode>
                <c:ptCount val="6"/>
                <c:pt idx="0">
                  <c:v>0</c:v>
                </c:pt>
                <c:pt idx="1">
                  <c:v>0</c:v>
                </c:pt>
                <c:pt idx="2">
                  <c:v>0</c:v>
                </c:pt>
                <c:pt idx="3">
                  <c:v>3</c:v>
                </c:pt>
                <c:pt idx="4">
                  <c:v>1</c:v>
                </c:pt>
                <c:pt idx="5">
                  <c:v>1</c:v>
                </c:pt>
              </c:numCache>
            </c:numRef>
          </c:val>
        </c:ser>
        <c:ser>
          <c:idx val="1"/>
          <c:order val="1"/>
          <c:tx>
            <c:v>Mujeres</c:v>
          </c:tx>
          <c:invertIfNegative val="0"/>
          <c:cat>
            <c:strRef>
              <c:f>'Ventanilla Unica'!$A$124:$A$129</c:f>
              <c:strCache>
                <c:ptCount val="6"/>
                <c:pt idx="0">
                  <c:v>Sin instrucción</c:v>
                </c:pt>
                <c:pt idx="1">
                  <c:v>Primaria</c:v>
                </c:pt>
                <c:pt idx="2">
                  <c:v>Secundaria</c:v>
                </c:pt>
                <c:pt idx="3">
                  <c:v>Bachillerato / Nivel Técnico</c:v>
                </c:pt>
                <c:pt idx="4">
                  <c:v>Superior:Licenciatura/Posgrado</c:v>
                </c:pt>
                <c:pt idx="5">
                  <c:v>No especificado</c:v>
                </c:pt>
              </c:strCache>
            </c:strRef>
          </c:cat>
          <c:val>
            <c:numRef>
              <c:f>'Ventanilla Unica'!$C$124:$C$129</c:f>
              <c:numCache>
                <c:formatCode>General</c:formatCode>
                <c:ptCount val="6"/>
                <c:pt idx="0">
                  <c:v>0</c:v>
                </c:pt>
                <c:pt idx="1">
                  <c:v>11</c:v>
                </c:pt>
                <c:pt idx="2">
                  <c:v>41</c:v>
                </c:pt>
                <c:pt idx="3">
                  <c:v>18</c:v>
                </c:pt>
                <c:pt idx="4">
                  <c:v>18</c:v>
                </c:pt>
                <c:pt idx="5">
                  <c:v>11</c:v>
                </c:pt>
              </c:numCache>
            </c:numRef>
          </c:val>
        </c:ser>
        <c:dLbls>
          <c:showLegendKey val="0"/>
          <c:showVal val="0"/>
          <c:showCatName val="0"/>
          <c:showSerName val="0"/>
          <c:showPercent val="0"/>
          <c:showBubbleSize val="0"/>
        </c:dLbls>
        <c:gapWidth val="150"/>
        <c:axId val="239458816"/>
        <c:axId val="239640576"/>
      </c:barChart>
      <c:catAx>
        <c:axId val="239458816"/>
        <c:scaling>
          <c:orientation val="minMax"/>
        </c:scaling>
        <c:delete val="0"/>
        <c:axPos val="b"/>
        <c:majorTickMark val="out"/>
        <c:minorTickMark val="none"/>
        <c:tickLblPos val="nextTo"/>
        <c:crossAx val="239640576"/>
        <c:crosses val="autoZero"/>
        <c:auto val="1"/>
        <c:lblAlgn val="ctr"/>
        <c:lblOffset val="100"/>
        <c:noMultiLvlLbl val="0"/>
      </c:catAx>
      <c:valAx>
        <c:axId val="239640576"/>
        <c:scaling>
          <c:orientation val="minMax"/>
        </c:scaling>
        <c:delete val="0"/>
        <c:axPos val="l"/>
        <c:majorGridlines/>
        <c:numFmt formatCode="General" sourceLinked="1"/>
        <c:majorTickMark val="out"/>
        <c:minorTickMark val="none"/>
        <c:tickLblPos val="nextTo"/>
        <c:crossAx val="23945881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Unica'!$A$151:$A$158</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'Ventanilla Unica'!$B$151:$B$158</c:f>
              <c:numCache>
                <c:formatCode>General</c:formatCode>
                <c:ptCount val="8"/>
                <c:pt idx="0">
                  <c:v>3</c:v>
                </c:pt>
                <c:pt idx="1">
                  <c:v>2</c:v>
                </c:pt>
                <c:pt idx="2">
                  <c:v>0</c:v>
                </c:pt>
                <c:pt idx="3">
                  <c:v>0</c:v>
                </c:pt>
                <c:pt idx="4">
                  <c:v>0</c:v>
                </c:pt>
                <c:pt idx="5">
                  <c:v>0</c:v>
                </c:pt>
                <c:pt idx="6">
                  <c:v>0</c:v>
                </c:pt>
                <c:pt idx="7">
                  <c:v>0</c:v>
                </c:pt>
              </c:numCache>
            </c:numRef>
          </c:val>
        </c:ser>
        <c:ser>
          <c:idx val="1"/>
          <c:order val="1"/>
          <c:tx>
            <c:v>Mujeres</c:v>
          </c:tx>
          <c:invertIfNegative val="0"/>
          <c:cat>
            <c:strRef>
              <c:f>'Ventanilla Unica'!$A$151:$A$158</c:f>
              <c:strCache>
                <c:ptCount val="8"/>
                <c:pt idx="0">
                  <c:v>Soltera(o)</c:v>
                </c:pt>
                <c:pt idx="1">
                  <c:v>Casada(o)</c:v>
                </c:pt>
                <c:pt idx="2">
                  <c:v>Unión libre / Amasia</c:v>
                </c:pt>
                <c:pt idx="3">
                  <c:v>Viuda(o)</c:v>
                </c:pt>
                <c:pt idx="4">
                  <c:v>Divorciada(o)</c:v>
                </c:pt>
                <c:pt idx="5">
                  <c:v>Separada(o)</c:v>
                </c:pt>
                <c:pt idx="6">
                  <c:v>Sociedad en convivencia</c:v>
                </c:pt>
                <c:pt idx="7">
                  <c:v>No Especificado</c:v>
                </c:pt>
              </c:strCache>
            </c:strRef>
          </c:cat>
          <c:val>
            <c:numRef>
              <c:f>'Ventanilla Unica'!$C$151:$C$158</c:f>
              <c:numCache>
                <c:formatCode>General</c:formatCode>
                <c:ptCount val="8"/>
                <c:pt idx="0">
                  <c:v>41</c:v>
                </c:pt>
                <c:pt idx="1">
                  <c:v>32</c:v>
                </c:pt>
                <c:pt idx="2">
                  <c:v>6</c:v>
                </c:pt>
                <c:pt idx="3">
                  <c:v>5</c:v>
                </c:pt>
                <c:pt idx="4">
                  <c:v>2</c:v>
                </c:pt>
                <c:pt idx="5">
                  <c:v>11</c:v>
                </c:pt>
                <c:pt idx="6">
                  <c:v>0</c:v>
                </c:pt>
                <c:pt idx="7">
                  <c:v>2</c:v>
                </c:pt>
              </c:numCache>
            </c:numRef>
          </c:val>
        </c:ser>
        <c:dLbls>
          <c:showLegendKey val="0"/>
          <c:showVal val="0"/>
          <c:showCatName val="0"/>
          <c:showSerName val="0"/>
          <c:showPercent val="0"/>
          <c:showBubbleSize val="0"/>
        </c:dLbls>
        <c:gapWidth val="150"/>
        <c:axId val="239459328"/>
        <c:axId val="239642304"/>
      </c:barChart>
      <c:catAx>
        <c:axId val="239459328"/>
        <c:scaling>
          <c:orientation val="minMax"/>
        </c:scaling>
        <c:delete val="0"/>
        <c:axPos val="b"/>
        <c:majorTickMark val="out"/>
        <c:minorTickMark val="none"/>
        <c:tickLblPos val="nextTo"/>
        <c:crossAx val="239642304"/>
        <c:crosses val="autoZero"/>
        <c:auto val="1"/>
        <c:lblAlgn val="ctr"/>
        <c:lblOffset val="100"/>
        <c:noMultiLvlLbl val="0"/>
      </c:catAx>
      <c:valAx>
        <c:axId val="239642304"/>
        <c:scaling>
          <c:orientation val="minMax"/>
        </c:scaling>
        <c:delete val="0"/>
        <c:axPos val="l"/>
        <c:majorGridlines/>
        <c:numFmt formatCode="General" sourceLinked="1"/>
        <c:majorTickMark val="out"/>
        <c:minorTickMark val="none"/>
        <c:tickLblPos val="nextTo"/>
        <c:crossAx val="239459328"/>
        <c:crosses val="autoZero"/>
        <c:crossBetween val="between"/>
      </c:valAx>
    </c:plotArea>
    <c:legend>
      <c:legendPos val="r"/>
      <c:layout>
        <c:manualLayout>
          <c:xMode val="edge"/>
          <c:yMode val="edge"/>
          <c:x val="0.85403230847682488"/>
          <c:y val="0.38018436158406377"/>
          <c:w val="0.14596765076424195"/>
          <c:h val="0.32934108982645832"/>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Unica'!$A$178:$A$189</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'Ventanilla Unica'!$B$178:$B$189</c:f>
              <c:numCache>
                <c:formatCode>General</c:formatCode>
                <c:ptCount val="12"/>
                <c:pt idx="0">
                  <c:v>3</c:v>
                </c:pt>
                <c:pt idx="1">
                  <c:v>0</c:v>
                </c:pt>
                <c:pt idx="2">
                  <c:v>1</c:v>
                </c:pt>
                <c:pt idx="3">
                  <c:v>0</c:v>
                </c:pt>
                <c:pt idx="4">
                  <c:v>0</c:v>
                </c:pt>
                <c:pt idx="5">
                  <c:v>1</c:v>
                </c:pt>
                <c:pt idx="6">
                  <c:v>0</c:v>
                </c:pt>
                <c:pt idx="7">
                  <c:v>0</c:v>
                </c:pt>
                <c:pt idx="8">
                  <c:v>0</c:v>
                </c:pt>
                <c:pt idx="9">
                  <c:v>0</c:v>
                </c:pt>
                <c:pt idx="10">
                  <c:v>0</c:v>
                </c:pt>
                <c:pt idx="11">
                  <c:v>0</c:v>
                </c:pt>
              </c:numCache>
            </c:numRef>
          </c:val>
        </c:ser>
        <c:ser>
          <c:idx val="1"/>
          <c:order val="1"/>
          <c:tx>
            <c:v>Mujeres</c:v>
          </c:tx>
          <c:invertIfNegative val="0"/>
          <c:cat>
            <c:strRef>
              <c:f>'Ventanilla Unica'!$A$178:$A$189</c:f>
              <c:strCache>
                <c:ptCount val="12"/>
                <c:pt idx="0">
                  <c:v>0</c:v>
                </c:pt>
                <c:pt idx="1">
                  <c:v>1</c:v>
                </c:pt>
                <c:pt idx="2">
                  <c:v>2</c:v>
                </c:pt>
                <c:pt idx="3">
                  <c:v>3</c:v>
                </c:pt>
                <c:pt idx="4">
                  <c:v>4</c:v>
                </c:pt>
                <c:pt idx="5">
                  <c:v>5</c:v>
                </c:pt>
                <c:pt idx="6">
                  <c:v>6</c:v>
                </c:pt>
                <c:pt idx="7">
                  <c:v>7</c:v>
                </c:pt>
                <c:pt idx="8">
                  <c:v>8</c:v>
                </c:pt>
                <c:pt idx="9">
                  <c:v>9</c:v>
                </c:pt>
                <c:pt idx="10">
                  <c:v>10 o más</c:v>
                </c:pt>
                <c:pt idx="11">
                  <c:v>No Especificado</c:v>
                </c:pt>
              </c:strCache>
            </c:strRef>
          </c:cat>
          <c:val>
            <c:numRef>
              <c:f>'Ventanilla Unica'!$C$178:$C$189</c:f>
              <c:numCache>
                <c:formatCode>General</c:formatCode>
                <c:ptCount val="12"/>
                <c:pt idx="0">
                  <c:v>9</c:v>
                </c:pt>
                <c:pt idx="1">
                  <c:v>11</c:v>
                </c:pt>
                <c:pt idx="2">
                  <c:v>20</c:v>
                </c:pt>
                <c:pt idx="3">
                  <c:v>20</c:v>
                </c:pt>
                <c:pt idx="4">
                  <c:v>9</c:v>
                </c:pt>
                <c:pt idx="5">
                  <c:v>1</c:v>
                </c:pt>
                <c:pt idx="6">
                  <c:v>3</c:v>
                </c:pt>
                <c:pt idx="7">
                  <c:v>3</c:v>
                </c:pt>
                <c:pt idx="8">
                  <c:v>0</c:v>
                </c:pt>
                <c:pt idx="9">
                  <c:v>0</c:v>
                </c:pt>
                <c:pt idx="10">
                  <c:v>0</c:v>
                </c:pt>
                <c:pt idx="11">
                  <c:v>23</c:v>
                </c:pt>
              </c:numCache>
            </c:numRef>
          </c:val>
        </c:ser>
        <c:dLbls>
          <c:showLegendKey val="0"/>
          <c:showVal val="0"/>
          <c:showCatName val="0"/>
          <c:showSerName val="0"/>
          <c:showPercent val="0"/>
          <c:showBubbleSize val="0"/>
        </c:dLbls>
        <c:gapWidth val="150"/>
        <c:axId val="239459840"/>
        <c:axId val="239644032"/>
      </c:barChart>
      <c:catAx>
        <c:axId val="239459840"/>
        <c:scaling>
          <c:orientation val="minMax"/>
        </c:scaling>
        <c:delete val="0"/>
        <c:axPos val="b"/>
        <c:majorTickMark val="out"/>
        <c:minorTickMark val="none"/>
        <c:tickLblPos val="nextTo"/>
        <c:crossAx val="239644032"/>
        <c:crosses val="autoZero"/>
        <c:auto val="1"/>
        <c:lblAlgn val="ctr"/>
        <c:lblOffset val="100"/>
        <c:noMultiLvlLbl val="0"/>
      </c:catAx>
      <c:valAx>
        <c:axId val="239644032"/>
        <c:scaling>
          <c:orientation val="minMax"/>
        </c:scaling>
        <c:delete val="0"/>
        <c:axPos val="l"/>
        <c:majorGridlines/>
        <c:numFmt formatCode="General" sourceLinked="1"/>
        <c:majorTickMark val="out"/>
        <c:minorTickMark val="none"/>
        <c:tickLblPos val="nextTo"/>
        <c:crossAx val="239459840"/>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Unica'!$A$210:$A$217</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'Ventanilla Unica'!$B$210:$B$217</c:f>
              <c:numCache>
                <c:formatCode>General</c:formatCode>
                <c:ptCount val="8"/>
                <c:pt idx="0">
                  <c:v>0</c:v>
                </c:pt>
                <c:pt idx="1">
                  <c:v>0</c:v>
                </c:pt>
                <c:pt idx="2">
                  <c:v>0</c:v>
                </c:pt>
                <c:pt idx="3">
                  <c:v>4</c:v>
                </c:pt>
                <c:pt idx="4">
                  <c:v>0</c:v>
                </c:pt>
                <c:pt idx="5">
                  <c:v>0</c:v>
                </c:pt>
                <c:pt idx="6">
                  <c:v>0</c:v>
                </c:pt>
                <c:pt idx="7">
                  <c:v>1</c:v>
                </c:pt>
              </c:numCache>
            </c:numRef>
          </c:val>
        </c:ser>
        <c:ser>
          <c:idx val="1"/>
          <c:order val="1"/>
          <c:tx>
            <c:v>Mujeres</c:v>
          </c:tx>
          <c:invertIfNegative val="0"/>
          <c:cat>
            <c:strRef>
              <c:f>'Ventanilla Unica'!$A$210:$A$217</c:f>
              <c:strCache>
                <c:ptCount val="8"/>
                <c:pt idx="0">
                  <c:v>Quehacer doméstico</c:v>
                </c:pt>
                <c:pt idx="1">
                  <c:v>Estudiante</c:v>
                </c:pt>
                <c:pt idx="2">
                  <c:v>Jubilada o pensionada</c:v>
                </c:pt>
                <c:pt idx="3">
                  <c:v>Trabajo remunerado</c:v>
                </c:pt>
                <c:pt idx="4">
                  <c:v>Trabajo no remunerado</c:v>
                </c:pt>
                <c:pt idx="5">
                  <c:v>Otro</c:v>
                </c:pt>
                <c:pt idx="6">
                  <c:v>Sin Actividad</c:v>
                </c:pt>
                <c:pt idx="7">
                  <c:v>No Especificado</c:v>
                </c:pt>
              </c:strCache>
            </c:strRef>
          </c:cat>
          <c:val>
            <c:numRef>
              <c:f>'Ventanilla Unica'!$C$210:$C$217</c:f>
              <c:numCache>
                <c:formatCode>General</c:formatCode>
                <c:ptCount val="8"/>
                <c:pt idx="0">
                  <c:v>47</c:v>
                </c:pt>
                <c:pt idx="1">
                  <c:v>9</c:v>
                </c:pt>
                <c:pt idx="2">
                  <c:v>7</c:v>
                </c:pt>
                <c:pt idx="3">
                  <c:v>9</c:v>
                </c:pt>
                <c:pt idx="4">
                  <c:v>10</c:v>
                </c:pt>
                <c:pt idx="5">
                  <c:v>3</c:v>
                </c:pt>
                <c:pt idx="6">
                  <c:v>0</c:v>
                </c:pt>
                <c:pt idx="7">
                  <c:v>14</c:v>
                </c:pt>
              </c:numCache>
            </c:numRef>
          </c:val>
        </c:ser>
        <c:dLbls>
          <c:showLegendKey val="0"/>
          <c:showVal val="0"/>
          <c:showCatName val="0"/>
          <c:showSerName val="0"/>
          <c:showPercent val="0"/>
          <c:showBubbleSize val="0"/>
        </c:dLbls>
        <c:gapWidth val="150"/>
        <c:axId val="241741824"/>
        <c:axId val="239645760"/>
      </c:barChart>
      <c:catAx>
        <c:axId val="241741824"/>
        <c:scaling>
          <c:orientation val="minMax"/>
        </c:scaling>
        <c:delete val="0"/>
        <c:axPos val="b"/>
        <c:majorTickMark val="out"/>
        <c:minorTickMark val="none"/>
        <c:tickLblPos val="nextTo"/>
        <c:crossAx val="239645760"/>
        <c:crosses val="autoZero"/>
        <c:auto val="1"/>
        <c:lblAlgn val="ctr"/>
        <c:lblOffset val="100"/>
        <c:noMultiLvlLbl val="0"/>
      </c:catAx>
      <c:valAx>
        <c:axId val="239645760"/>
        <c:scaling>
          <c:orientation val="minMax"/>
        </c:scaling>
        <c:delete val="0"/>
        <c:axPos val="l"/>
        <c:majorGridlines/>
        <c:numFmt formatCode="General" sourceLinked="1"/>
        <c:majorTickMark val="out"/>
        <c:minorTickMark val="none"/>
        <c:tickLblPos val="nextTo"/>
        <c:crossAx val="241741824"/>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v>Hombres</c:v>
          </c:tx>
          <c:invertIfNegative val="0"/>
          <c:cat>
            <c:strRef>
              <c:f>'Ventanilla Unica'!$A$238:$A$248</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'Ventanilla Unica'!$B$238:$B$248</c:f>
              <c:numCache>
                <c:formatCode>General</c:formatCode>
                <c:ptCount val="11"/>
                <c:pt idx="0">
                  <c:v>1</c:v>
                </c:pt>
                <c:pt idx="1">
                  <c:v>0</c:v>
                </c:pt>
                <c:pt idx="2">
                  <c:v>0</c:v>
                </c:pt>
                <c:pt idx="3">
                  <c:v>0</c:v>
                </c:pt>
                <c:pt idx="4">
                  <c:v>0</c:v>
                </c:pt>
                <c:pt idx="5">
                  <c:v>3</c:v>
                </c:pt>
                <c:pt idx="6">
                  <c:v>0</c:v>
                </c:pt>
                <c:pt idx="7">
                  <c:v>0</c:v>
                </c:pt>
                <c:pt idx="8">
                  <c:v>1</c:v>
                </c:pt>
                <c:pt idx="9">
                  <c:v>0</c:v>
                </c:pt>
                <c:pt idx="10">
                  <c:v>0</c:v>
                </c:pt>
              </c:numCache>
            </c:numRef>
          </c:val>
        </c:ser>
        <c:ser>
          <c:idx val="1"/>
          <c:order val="1"/>
          <c:tx>
            <c:v>Mujeres</c:v>
          </c:tx>
          <c:invertIfNegative val="0"/>
          <c:cat>
            <c:strRef>
              <c:f>'Ventanilla Unica'!$A$238:$A$248</c:f>
              <c:strCache>
                <c:ptCount val="11"/>
                <c:pt idx="0">
                  <c:v>IMSS </c:v>
                </c:pt>
                <c:pt idx="1">
                  <c:v>ISSSTE </c:v>
                </c:pt>
                <c:pt idx="2">
                  <c:v>SEDENA </c:v>
                </c:pt>
                <c:pt idx="3">
                  <c:v>PEMEX </c:v>
                </c:pt>
                <c:pt idx="4">
                  <c:v>SEMAR </c:v>
                </c:pt>
                <c:pt idx="5">
                  <c:v>Seguo Popular</c:v>
                </c:pt>
                <c:pt idx="6">
                  <c:v>Seguro Privado</c:v>
                </c:pt>
                <c:pt idx="7">
                  <c:v>Gob. Estatal</c:v>
                </c:pt>
                <c:pt idx="8">
                  <c:v>Ninguno</c:v>
                </c:pt>
                <c:pt idx="9">
                  <c:v>Se ignora</c:v>
                </c:pt>
                <c:pt idx="10">
                  <c:v>Otro</c:v>
                </c:pt>
              </c:strCache>
            </c:strRef>
          </c:cat>
          <c:val>
            <c:numRef>
              <c:f>'Ventanilla Unica'!$C$238:$C$248</c:f>
              <c:numCache>
                <c:formatCode>General</c:formatCode>
                <c:ptCount val="11"/>
                <c:pt idx="0">
                  <c:v>41</c:v>
                </c:pt>
                <c:pt idx="1">
                  <c:v>0</c:v>
                </c:pt>
                <c:pt idx="2">
                  <c:v>0</c:v>
                </c:pt>
                <c:pt idx="3">
                  <c:v>0</c:v>
                </c:pt>
                <c:pt idx="4">
                  <c:v>0</c:v>
                </c:pt>
                <c:pt idx="5">
                  <c:v>15</c:v>
                </c:pt>
                <c:pt idx="6">
                  <c:v>2</c:v>
                </c:pt>
                <c:pt idx="7">
                  <c:v>0</c:v>
                </c:pt>
                <c:pt idx="8">
                  <c:v>15</c:v>
                </c:pt>
                <c:pt idx="9">
                  <c:v>26</c:v>
                </c:pt>
                <c:pt idx="10">
                  <c:v>0</c:v>
                </c:pt>
              </c:numCache>
            </c:numRef>
          </c:val>
        </c:ser>
        <c:dLbls>
          <c:showLegendKey val="0"/>
          <c:showVal val="0"/>
          <c:showCatName val="0"/>
          <c:showSerName val="0"/>
          <c:showPercent val="0"/>
          <c:showBubbleSize val="0"/>
        </c:dLbls>
        <c:gapWidth val="150"/>
        <c:axId val="241742336"/>
        <c:axId val="239647488"/>
      </c:barChart>
      <c:catAx>
        <c:axId val="241742336"/>
        <c:scaling>
          <c:orientation val="minMax"/>
        </c:scaling>
        <c:delete val="0"/>
        <c:axPos val="b"/>
        <c:majorTickMark val="out"/>
        <c:minorTickMark val="none"/>
        <c:tickLblPos val="nextTo"/>
        <c:crossAx val="239647488"/>
        <c:crosses val="autoZero"/>
        <c:auto val="1"/>
        <c:lblAlgn val="ctr"/>
        <c:lblOffset val="100"/>
        <c:noMultiLvlLbl val="0"/>
      </c:catAx>
      <c:valAx>
        <c:axId val="239647488"/>
        <c:scaling>
          <c:orientation val="minMax"/>
        </c:scaling>
        <c:delete val="0"/>
        <c:axPos val="l"/>
        <c:majorGridlines/>
        <c:numFmt formatCode="General" sourceLinked="1"/>
        <c:majorTickMark val="out"/>
        <c:minorTickMark val="none"/>
        <c:tickLblPos val="nextTo"/>
        <c:crossAx val="241742336"/>
        <c:crosses val="autoZero"/>
        <c:crossBetween val="between"/>
      </c:valAx>
    </c:plotArea>
    <c:legend>
      <c:legendPos val="r"/>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image" Target="../media/image2.jpeg"/><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image" Target="../media/image1.png"/><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22.xml"/><Relationship Id="rId13" Type="http://schemas.openxmlformats.org/officeDocument/2006/relationships/chart" Target="../charts/chart27.xml"/><Relationship Id="rId18" Type="http://schemas.openxmlformats.org/officeDocument/2006/relationships/image" Target="../media/image2.jpeg"/><Relationship Id="rId3" Type="http://schemas.openxmlformats.org/officeDocument/2006/relationships/chart" Target="../charts/chart17.xml"/><Relationship Id="rId7" Type="http://schemas.openxmlformats.org/officeDocument/2006/relationships/chart" Target="../charts/chart21.xml"/><Relationship Id="rId12" Type="http://schemas.openxmlformats.org/officeDocument/2006/relationships/chart" Target="../charts/chart26.xml"/><Relationship Id="rId17" Type="http://schemas.openxmlformats.org/officeDocument/2006/relationships/image" Target="../media/image1.png"/><Relationship Id="rId2" Type="http://schemas.openxmlformats.org/officeDocument/2006/relationships/chart" Target="../charts/chart16.xml"/><Relationship Id="rId16" Type="http://schemas.openxmlformats.org/officeDocument/2006/relationships/chart" Target="../charts/chart30.xml"/><Relationship Id="rId1" Type="http://schemas.openxmlformats.org/officeDocument/2006/relationships/chart" Target="../charts/chart15.xml"/><Relationship Id="rId6" Type="http://schemas.openxmlformats.org/officeDocument/2006/relationships/chart" Target="../charts/chart20.xml"/><Relationship Id="rId11" Type="http://schemas.openxmlformats.org/officeDocument/2006/relationships/chart" Target="../charts/chart25.xml"/><Relationship Id="rId5" Type="http://schemas.openxmlformats.org/officeDocument/2006/relationships/chart" Target="../charts/chart19.xml"/><Relationship Id="rId15" Type="http://schemas.openxmlformats.org/officeDocument/2006/relationships/chart" Target="../charts/chart29.xml"/><Relationship Id="rId10" Type="http://schemas.openxmlformats.org/officeDocument/2006/relationships/chart" Target="../charts/chart24.xml"/><Relationship Id="rId4" Type="http://schemas.openxmlformats.org/officeDocument/2006/relationships/chart" Target="../charts/chart18.xml"/><Relationship Id="rId9" Type="http://schemas.openxmlformats.org/officeDocument/2006/relationships/chart" Target="../charts/chart23.xml"/><Relationship Id="rId14" Type="http://schemas.openxmlformats.org/officeDocument/2006/relationships/chart" Target="../charts/chart28.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8.xml"/><Relationship Id="rId13" Type="http://schemas.openxmlformats.org/officeDocument/2006/relationships/chart" Target="../charts/chart43.xml"/><Relationship Id="rId18" Type="http://schemas.openxmlformats.org/officeDocument/2006/relationships/image" Target="../media/image2.jpeg"/><Relationship Id="rId3" Type="http://schemas.openxmlformats.org/officeDocument/2006/relationships/chart" Target="../charts/chart33.xml"/><Relationship Id="rId7" Type="http://schemas.openxmlformats.org/officeDocument/2006/relationships/chart" Target="../charts/chart37.xml"/><Relationship Id="rId12" Type="http://schemas.openxmlformats.org/officeDocument/2006/relationships/chart" Target="../charts/chart42.xml"/><Relationship Id="rId17" Type="http://schemas.openxmlformats.org/officeDocument/2006/relationships/image" Target="../media/image1.png"/><Relationship Id="rId2" Type="http://schemas.openxmlformats.org/officeDocument/2006/relationships/chart" Target="../charts/chart32.xml"/><Relationship Id="rId16" Type="http://schemas.openxmlformats.org/officeDocument/2006/relationships/chart" Target="../charts/chart46.xml"/><Relationship Id="rId1" Type="http://schemas.openxmlformats.org/officeDocument/2006/relationships/chart" Target="../charts/chart31.xml"/><Relationship Id="rId6" Type="http://schemas.openxmlformats.org/officeDocument/2006/relationships/chart" Target="../charts/chart36.xml"/><Relationship Id="rId11" Type="http://schemas.openxmlformats.org/officeDocument/2006/relationships/chart" Target="../charts/chart41.xml"/><Relationship Id="rId5" Type="http://schemas.openxmlformats.org/officeDocument/2006/relationships/chart" Target="../charts/chart35.xml"/><Relationship Id="rId15" Type="http://schemas.openxmlformats.org/officeDocument/2006/relationships/chart" Target="../charts/chart45.xml"/><Relationship Id="rId10" Type="http://schemas.openxmlformats.org/officeDocument/2006/relationships/chart" Target="../charts/chart40.xml"/><Relationship Id="rId4" Type="http://schemas.openxmlformats.org/officeDocument/2006/relationships/chart" Target="../charts/chart34.xml"/><Relationship Id="rId9" Type="http://schemas.openxmlformats.org/officeDocument/2006/relationships/chart" Target="../charts/chart39.xml"/><Relationship Id="rId14" Type="http://schemas.openxmlformats.org/officeDocument/2006/relationships/chart" Target="../charts/chart44.xml"/></Relationships>
</file>

<file path=xl/drawings/drawing1.xml><?xml version="1.0" encoding="utf-8"?>
<xdr:wsDr xmlns:xdr="http://schemas.openxmlformats.org/drawingml/2006/spreadsheetDrawing" xmlns:a="http://schemas.openxmlformats.org/drawingml/2006/main">
  <xdr:twoCellAnchor>
    <xdr:from>
      <xdr:col>0</xdr:col>
      <xdr:colOff>214312</xdr:colOff>
      <xdr:row>16</xdr:row>
      <xdr:rowOff>123824</xdr:rowOff>
    </xdr:from>
    <xdr:to>
      <xdr:col>4</xdr:col>
      <xdr:colOff>276225</xdr:colOff>
      <xdr:row>31</xdr:row>
      <xdr:rowOff>85724</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280987</xdr:colOff>
      <xdr:row>39</xdr:row>
      <xdr:rowOff>182563</xdr:rowOff>
    </xdr:from>
    <xdr:to>
      <xdr:col>4</xdr:col>
      <xdr:colOff>333375</xdr:colOff>
      <xdr:row>55</xdr:row>
      <xdr:rowOff>30163</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280987</xdr:colOff>
      <xdr:row>72</xdr:row>
      <xdr:rowOff>9525</xdr:rowOff>
    </xdr:from>
    <xdr:to>
      <xdr:col>4</xdr:col>
      <xdr:colOff>185737</xdr:colOff>
      <xdr:row>85</xdr:row>
      <xdr:rowOff>38100</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342901</xdr:colOff>
      <xdr:row>104</xdr:row>
      <xdr:rowOff>114299</xdr:rowOff>
    </xdr:from>
    <xdr:to>
      <xdr:col>4</xdr:col>
      <xdr:colOff>361951</xdr:colOff>
      <xdr:row>120</xdr:row>
      <xdr:rowOff>9524</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109537</xdr:colOff>
      <xdr:row>131</xdr:row>
      <xdr:rowOff>9525</xdr:rowOff>
    </xdr:from>
    <xdr:to>
      <xdr:col>4</xdr:col>
      <xdr:colOff>419100</xdr:colOff>
      <xdr:row>146</xdr:row>
      <xdr:rowOff>66675</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138112</xdr:colOff>
      <xdr:row>159</xdr:row>
      <xdr:rowOff>161924</xdr:rowOff>
    </xdr:from>
    <xdr:to>
      <xdr:col>4</xdr:col>
      <xdr:colOff>381000</xdr:colOff>
      <xdr:row>172</xdr:row>
      <xdr:rowOff>142874</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271462</xdr:colOff>
      <xdr:row>191</xdr:row>
      <xdr:rowOff>104774</xdr:rowOff>
    </xdr:from>
    <xdr:to>
      <xdr:col>4</xdr:col>
      <xdr:colOff>19050</xdr:colOff>
      <xdr:row>205</xdr:row>
      <xdr:rowOff>161925</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414337</xdr:colOff>
      <xdr:row>219</xdr:row>
      <xdr:rowOff>66675</xdr:rowOff>
    </xdr:from>
    <xdr:to>
      <xdr:col>3</xdr:col>
      <xdr:colOff>628650</xdr:colOff>
      <xdr:row>234</xdr:row>
      <xdr:rowOff>66675</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171450</xdr:colOff>
      <xdr:row>250</xdr:row>
      <xdr:rowOff>66674</xdr:rowOff>
    </xdr:from>
    <xdr:to>
      <xdr:col>4</xdr:col>
      <xdr:colOff>295275</xdr:colOff>
      <xdr:row>264</xdr:row>
      <xdr:rowOff>38100</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481012</xdr:colOff>
      <xdr:row>288</xdr:row>
      <xdr:rowOff>95249</xdr:rowOff>
    </xdr:from>
    <xdr:to>
      <xdr:col>4</xdr:col>
      <xdr:colOff>57150</xdr:colOff>
      <xdr:row>298</xdr:row>
      <xdr:rowOff>9525</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385762</xdr:colOff>
      <xdr:row>316</xdr:row>
      <xdr:rowOff>123826</xdr:rowOff>
    </xdr:from>
    <xdr:to>
      <xdr:col>4</xdr:col>
      <xdr:colOff>361950</xdr:colOff>
      <xdr:row>333</xdr:row>
      <xdr:rowOff>133351</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71437</xdr:colOff>
      <xdr:row>350</xdr:row>
      <xdr:rowOff>95250</xdr:rowOff>
    </xdr:from>
    <xdr:to>
      <xdr:col>4</xdr:col>
      <xdr:colOff>581025</xdr:colOff>
      <xdr:row>367</xdr:row>
      <xdr:rowOff>85725</xdr:rowOff>
    </xdr:to>
    <xdr:graphicFrame macro="">
      <xdr:nvGraphicFramePr>
        <xdr:cNvPr id="17"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300036</xdr:colOff>
      <xdr:row>384</xdr:row>
      <xdr:rowOff>57151</xdr:rowOff>
    </xdr:from>
    <xdr:to>
      <xdr:col>4</xdr:col>
      <xdr:colOff>266699</xdr:colOff>
      <xdr:row>402</xdr:row>
      <xdr:rowOff>152401</xdr:rowOff>
    </xdr:to>
    <xdr:graphicFrame macro="">
      <xdr:nvGraphicFramePr>
        <xdr:cNvPr id="18"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376237</xdr:colOff>
      <xdr:row>411</xdr:row>
      <xdr:rowOff>28575</xdr:rowOff>
    </xdr:from>
    <xdr:to>
      <xdr:col>4</xdr:col>
      <xdr:colOff>133350</xdr:colOff>
      <xdr:row>424</xdr:row>
      <xdr:rowOff>152400</xdr:rowOff>
    </xdr:to>
    <xdr:graphicFrame macro="">
      <xdr:nvGraphicFramePr>
        <xdr:cNvPr id="19" name="1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3</xdr:col>
      <xdr:colOff>627062</xdr:colOff>
      <xdr:row>0</xdr:row>
      <xdr:rowOff>7937</xdr:rowOff>
    </xdr:from>
    <xdr:to>
      <xdr:col>4</xdr:col>
      <xdr:colOff>454977</xdr:colOff>
      <xdr:row>3</xdr:row>
      <xdr:rowOff>26352</xdr:rowOff>
    </xdr:to>
    <xdr:pic>
      <xdr:nvPicPr>
        <xdr:cNvPr id="27" name="10 Imagen" descr="jalgota"/>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4460875" y="7937"/>
          <a:ext cx="669290" cy="494665"/>
        </a:xfrm>
        <a:prstGeom prst="rect">
          <a:avLst/>
        </a:prstGeom>
        <a:noFill/>
        <a:ln>
          <a:noFill/>
        </a:ln>
      </xdr:spPr>
    </xdr:pic>
    <xdr:clientData/>
  </xdr:twoCellAnchor>
  <xdr:twoCellAnchor>
    <xdr:from>
      <xdr:col>0</xdr:col>
      <xdr:colOff>158750</xdr:colOff>
      <xdr:row>0</xdr:row>
      <xdr:rowOff>31750</xdr:rowOff>
    </xdr:from>
    <xdr:to>
      <xdr:col>0</xdr:col>
      <xdr:colOff>1149350</xdr:colOff>
      <xdr:row>2</xdr:row>
      <xdr:rowOff>55563</xdr:rowOff>
    </xdr:to>
    <xdr:pic>
      <xdr:nvPicPr>
        <xdr:cNvPr id="28" name="Picture 8" descr="Descripción: ijmlogogranformato"/>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158750" y="31750"/>
          <a:ext cx="990600" cy="3413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214312</xdr:colOff>
      <xdr:row>16</xdr:row>
      <xdr:rowOff>123824</xdr:rowOff>
    </xdr:from>
    <xdr:to>
      <xdr:col>4</xdr:col>
      <xdr:colOff>276225</xdr:colOff>
      <xdr:row>31</xdr:row>
      <xdr:rowOff>85724</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280987</xdr:colOff>
      <xdr:row>47</xdr:row>
      <xdr:rowOff>182563</xdr:rowOff>
    </xdr:from>
    <xdr:to>
      <xdr:col>4</xdr:col>
      <xdr:colOff>333375</xdr:colOff>
      <xdr:row>63</xdr:row>
      <xdr:rowOff>30163</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280987</xdr:colOff>
      <xdr:row>80</xdr:row>
      <xdr:rowOff>9525</xdr:rowOff>
    </xdr:from>
    <xdr:to>
      <xdr:col>4</xdr:col>
      <xdr:colOff>185737</xdr:colOff>
      <xdr:row>93</xdr:row>
      <xdr:rowOff>38100</xdr:rowOff>
    </xdr:to>
    <xdr:graphicFrame macro="">
      <xdr:nvGraphicFramePr>
        <xdr:cNvPr id="4" name="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342901</xdr:colOff>
      <xdr:row>112</xdr:row>
      <xdr:rowOff>114299</xdr:rowOff>
    </xdr:from>
    <xdr:to>
      <xdr:col>4</xdr:col>
      <xdr:colOff>361951</xdr:colOff>
      <xdr:row>128</xdr:row>
      <xdr:rowOff>9524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109537</xdr:colOff>
      <xdr:row>139</xdr:row>
      <xdr:rowOff>9525</xdr:rowOff>
    </xdr:from>
    <xdr:to>
      <xdr:col>4</xdr:col>
      <xdr:colOff>419100</xdr:colOff>
      <xdr:row>154</xdr:row>
      <xdr:rowOff>66675</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138112</xdr:colOff>
      <xdr:row>167</xdr:row>
      <xdr:rowOff>161924</xdr:rowOff>
    </xdr:from>
    <xdr:to>
      <xdr:col>4</xdr:col>
      <xdr:colOff>381000</xdr:colOff>
      <xdr:row>180</xdr:row>
      <xdr:rowOff>142874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271462</xdr:colOff>
      <xdr:row>199</xdr:row>
      <xdr:rowOff>104774</xdr:rowOff>
    </xdr:from>
    <xdr:to>
      <xdr:col>4</xdr:col>
      <xdr:colOff>19050</xdr:colOff>
      <xdr:row>213</xdr:row>
      <xdr:rowOff>161925</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414337</xdr:colOff>
      <xdr:row>227</xdr:row>
      <xdr:rowOff>66675</xdr:rowOff>
    </xdr:from>
    <xdr:to>
      <xdr:col>3</xdr:col>
      <xdr:colOff>628650</xdr:colOff>
      <xdr:row>242</xdr:row>
      <xdr:rowOff>66675</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171450</xdr:colOff>
      <xdr:row>258</xdr:row>
      <xdr:rowOff>66674</xdr:rowOff>
    </xdr:from>
    <xdr:to>
      <xdr:col>4</xdr:col>
      <xdr:colOff>295275</xdr:colOff>
      <xdr:row>272</xdr:row>
      <xdr:rowOff>38100</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481012</xdr:colOff>
      <xdr:row>296</xdr:row>
      <xdr:rowOff>95249</xdr:rowOff>
    </xdr:from>
    <xdr:to>
      <xdr:col>4</xdr:col>
      <xdr:colOff>57150</xdr:colOff>
      <xdr:row>306</xdr:row>
      <xdr:rowOff>9525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385762</xdr:colOff>
      <xdr:row>324</xdr:row>
      <xdr:rowOff>123826</xdr:rowOff>
    </xdr:from>
    <xdr:to>
      <xdr:col>4</xdr:col>
      <xdr:colOff>361950</xdr:colOff>
      <xdr:row>341</xdr:row>
      <xdr:rowOff>133351</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71437</xdr:colOff>
      <xdr:row>358</xdr:row>
      <xdr:rowOff>95250</xdr:rowOff>
    </xdr:from>
    <xdr:to>
      <xdr:col>4</xdr:col>
      <xdr:colOff>581025</xdr:colOff>
      <xdr:row>375</xdr:row>
      <xdr:rowOff>85725</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300036</xdr:colOff>
      <xdr:row>392</xdr:row>
      <xdr:rowOff>57151</xdr:rowOff>
    </xdr:from>
    <xdr:to>
      <xdr:col>4</xdr:col>
      <xdr:colOff>266699</xdr:colOff>
      <xdr:row>410</xdr:row>
      <xdr:rowOff>152401</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376237</xdr:colOff>
      <xdr:row>421</xdr:row>
      <xdr:rowOff>28575</xdr:rowOff>
    </xdr:from>
    <xdr:to>
      <xdr:col>4</xdr:col>
      <xdr:colOff>133350</xdr:colOff>
      <xdr:row>434</xdr:row>
      <xdr:rowOff>152400</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271462</xdr:colOff>
      <xdr:row>444</xdr:row>
      <xdr:rowOff>104775</xdr:rowOff>
    </xdr:from>
    <xdr:to>
      <xdr:col>4</xdr:col>
      <xdr:colOff>266700</xdr:colOff>
      <xdr:row>456</xdr:row>
      <xdr:rowOff>66675</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528637</xdr:colOff>
      <xdr:row>471</xdr:row>
      <xdr:rowOff>66675</xdr:rowOff>
    </xdr:from>
    <xdr:to>
      <xdr:col>4</xdr:col>
      <xdr:colOff>314325</xdr:colOff>
      <xdr:row>486</xdr:row>
      <xdr:rowOff>133350</xdr:rowOff>
    </xdr:to>
    <xdr:graphicFrame macro="">
      <xdr:nvGraphicFramePr>
        <xdr:cNvPr id="17"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3</xdr:col>
      <xdr:colOff>627062</xdr:colOff>
      <xdr:row>0</xdr:row>
      <xdr:rowOff>7937</xdr:rowOff>
    </xdr:from>
    <xdr:to>
      <xdr:col>4</xdr:col>
      <xdr:colOff>454977</xdr:colOff>
      <xdr:row>3</xdr:row>
      <xdr:rowOff>26352</xdr:rowOff>
    </xdr:to>
    <xdr:pic>
      <xdr:nvPicPr>
        <xdr:cNvPr id="18" name="10 Imagen" descr="jalgota"/>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4456112" y="7937"/>
          <a:ext cx="666115" cy="504190"/>
        </a:xfrm>
        <a:prstGeom prst="rect">
          <a:avLst/>
        </a:prstGeom>
        <a:noFill/>
        <a:ln>
          <a:noFill/>
        </a:ln>
      </xdr:spPr>
    </xdr:pic>
    <xdr:clientData/>
  </xdr:twoCellAnchor>
  <xdr:twoCellAnchor>
    <xdr:from>
      <xdr:col>0</xdr:col>
      <xdr:colOff>158750</xdr:colOff>
      <xdr:row>0</xdr:row>
      <xdr:rowOff>31750</xdr:rowOff>
    </xdr:from>
    <xdr:to>
      <xdr:col>0</xdr:col>
      <xdr:colOff>1149350</xdr:colOff>
      <xdr:row>2</xdr:row>
      <xdr:rowOff>55563</xdr:rowOff>
    </xdr:to>
    <xdr:pic>
      <xdr:nvPicPr>
        <xdr:cNvPr id="19" name="Picture 8" descr="Descripción: ijmlogogranformato"/>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158750" y="31750"/>
          <a:ext cx="990600" cy="3476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214312</xdr:colOff>
      <xdr:row>16</xdr:row>
      <xdr:rowOff>123824</xdr:rowOff>
    </xdr:from>
    <xdr:to>
      <xdr:col>4</xdr:col>
      <xdr:colOff>276225</xdr:colOff>
      <xdr:row>31</xdr:row>
      <xdr:rowOff>85724</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280987</xdr:colOff>
      <xdr:row>47</xdr:row>
      <xdr:rowOff>182563</xdr:rowOff>
    </xdr:from>
    <xdr:to>
      <xdr:col>4</xdr:col>
      <xdr:colOff>333375</xdr:colOff>
      <xdr:row>63</xdr:row>
      <xdr:rowOff>30163</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280987</xdr:colOff>
      <xdr:row>80</xdr:row>
      <xdr:rowOff>9525</xdr:rowOff>
    </xdr:from>
    <xdr:to>
      <xdr:col>4</xdr:col>
      <xdr:colOff>185737</xdr:colOff>
      <xdr:row>93</xdr:row>
      <xdr:rowOff>38100</xdr:rowOff>
    </xdr:to>
    <xdr:graphicFrame macro="">
      <xdr:nvGraphicFramePr>
        <xdr:cNvPr id="4" name="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342901</xdr:colOff>
      <xdr:row>112</xdr:row>
      <xdr:rowOff>114299</xdr:rowOff>
    </xdr:from>
    <xdr:to>
      <xdr:col>4</xdr:col>
      <xdr:colOff>361951</xdr:colOff>
      <xdr:row>128</xdr:row>
      <xdr:rowOff>9524</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109537</xdr:colOff>
      <xdr:row>139</xdr:row>
      <xdr:rowOff>9525</xdr:rowOff>
    </xdr:from>
    <xdr:to>
      <xdr:col>4</xdr:col>
      <xdr:colOff>419100</xdr:colOff>
      <xdr:row>154</xdr:row>
      <xdr:rowOff>66675</xdr:rowOff>
    </xdr:to>
    <xdr:graphicFrame macro="">
      <xdr:nvGraphicFramePr>
        <xdr:cNvPr id="6"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138112</xdr:colOff>
      <xdr:row>167</xdr:row>
      <xdr:rowOff>161924</xdr:rowOff>
    </xdr:from>
    <xdr:to>
      <xdr:col>4</xdr:col>
      <xdr:colOff>381000</xdr:colOff>
      <xdr:row>180</xdr:row>
      <xdr:rowOff>142874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271462</xdr:colOff>
      <xdr:row>199</xdr:row>
      <xdr:rowOff>104774</xdr:rowOff>
    </xdr:from>
    <xdr:to>
      <xdr:col>4</xdr:col>
      <xdr:colOff>19050</xdr:colOff>
      <xdr:row>213</xdr:row>
      <xdr:rowOff>161925</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414337</xdr:colOff>
      <xdr:row>227</xdr:row>
      <xdr:rowOff>66675</xdr:rowOff>
    </xdr:from>
    <xdr:to>
      <xdr:col>3</xdr:col>
      <xdr:colOff>628650</xdr:colOff>
      <xdr:row>242</xdr:row>
      <xdr:rowOff>66675</xdr:rowOff>
    </xdr:to>
    <xdr:graphicFrame macro="">
      <xdr:nvGraphicFramePr>
        <xdr:cNvPr id="9"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171450</xdr:colOff>
      <xdr:row>258</xdr:row>
      <xdr:rowOff>66674</xdr:rowOff>
    </xdr:from>
    <xdr:to>
      <xdr:col>4</xdr:col>
      <xdr:colOff>295275</xdr:colOff>
      <xdr:row>272</xdr:row>
      <xdr:rowOff>38100</xdr:rowOff>
    </xdr:to>
    <xdr:graphicFrame macro="">
      <xdr:nvGraphicFramePr>
        <xdr:cNvPr id="10"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481012</xdr:colOff>
      <xdr:row>296</xdr:row>
      <xdr:rowOff>95249</xdr:rowOff>
    </xdr:from>
    <xdr:to>
      <xdr:col>4</xdr:col>
      <xdr:colOff>57150</xdr:colOff>
      <xdr:row>306</xdr:row>
      <xdr:rowOff>9525</xdr:rowOff>
    </xdr:to>
    <xdr:graphicFrame macro="">
      <xdr:nvGraphicFramePr>
        <xdr:cNvPr id="11"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385762</xdr:colOff>
      <xdr:row>324</xdr:row>
      <xdr:rowOff>123826</xdr:rowOff>
    </xdr:from>
    <xdr:to>
      <xdr:col>4</xdr:col>
      <xdr:colOff>361950</xdr:colOff>
      <xdr:row>341</xdr:row>
      <xdr:rowOff>133351</xdr:rowOff>
    </xdr:to>
    <xdr:graphicFrame macro="">
      <xdr:nvGraphicFramePr>
        <xdr:cNvPr id="12"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71437</xdr:colOff>
      <xdr:row>358</xdr:row>
      <xdr:rowOff>95250</xdr:rowOff>
    </xdr:from>
    <xdr:to>
      <xdr:col>4</xdr:col>
      <xdr:colOff>581025</xdr:colOff>
      <xdr:row>375</xdr:row>
      <xdr:rowOff>85725</xdr:rowOff>
    </xdr:to>
    <xdr:graphicFrame macro="">
      <xdr:nvGraphicFramePr>
        <xdr:cNvPr id="13"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300036</xdr:colOff>
      <xdr:row>392</xdr:row>
      <xdr:rowOff>57151</xdr:rowOff>
    </xdr:from>
    <xdr:to>
      <xdr:col>4</xdr:col>
      <xdr:colOff>266699</xdr:colOff>
      <xdr:row>410</xdr:row>
      <xdr:rowOff>152401</xdr:rowOff>
    </xdr:to>
    <xdr:graphicFrame macro="">
      <xdr:nvGraphicFramePr>
        <xdr:cNvPr id="14"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376237</xdr:colOff>
      <xdr:row>421</xdr:row>
      <xdr:rowOff>28575</xdr:rowOff>
    </xdr:from>
    <xdr:to>
      <xdr:col>4</xdr:col>
      <xdr:colOff>133350</xdr:colOff>
      <xdr:row>434</xdr:row>
      <xdr:rowOff>152400</xdr:rowOff>
    </xdr:to>
    <xdr:graphicFrame macro="">
      <xdr:nvGraphicFramePr>
        <xdr:cNvPr id="15"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271462</xdr:colOff>
      <xdr:row>444</xdr:row>
      <xdr:rowOff>104775</xdr:rowOff>
    </xdr:from>
    <xdr:to>
      <xdr:col>4</xdr:col>
      <xdr:colOff>266700</xdr:colOff>
      <xdr:row>456</xdr:row>
      <xdr:rowOff>66675</xdr:rowOff>
    </xdr:to>
    <xdr:graphicFrame macro="">
      <xdr:nvGraphicFramePr>
        <xdr:cNvPr id="16"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528637</xdr:colOff>
      <xdr:row>471</xdr:row>
      <xdr:rowOff>66675</xdr:rowOff>
    </xdr:from>
    <xdr:to>
      <xdr:col>4</xdr:col>
      <xdr:colOff>314325</xdr:colOff>
      <xdr:row>486</xdr:row>
      <xdr:rowOff>133350</xdr:rowOff>
    </xdr:to>
    <xdr:graphicFrame macro="">
      <xdr:nvGraphicFramePr>
        <xdr:cNvPr id="17"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3</xdr:col>
      <xdr:colOff>627062</xdr:colOff>
      <xdr:row>0</xdr:row>
      <xdr:rowOff>7937</xdr:rowOff>
    </xdr:from>
    <xdr:to>
      <xdr:col>4</xdr:col>
      <xdr:colOff>454977</xdr:colOff>
      <xdr:row>3</xdr:row>
      <xdr:rowOff>26352</xdr:rowOff>
    </xdr:to>
    <xdr:pic>
      <xdr:nvPicPr>
        <xdr:cNvPr id="18" name="10 Imagen" descr="jalgota"/>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4456112" y="7937"/>
          <a:ext cx="666115" cy="504190"/>
        </a:xfrm>
        <a:prstGeom prst="rect">
          <a:avLst/>
        </a:prstGeom>
        <a:noFill/>
        <a:ln>
          <a:noFill/>
        </a:ln>
      </xdr:spPr>
    </xdr:pic>
    <xdr:clientData/>
  </xdr:twoCellAnchor>
  <xdr:twoCellAnchor>
    <xdr:from>
      <xdr:col>0</xdr:col>
      <xdr:colOff>158750</xdr:colOff>
      <xdr:row>0</xdr:row>
      <xdr:rowOff>31750</xdr:rowOff>
    </xdr:from>
    <xdr:to>
      <xdr:col>0</xdr:col>
      <xdr:colOff>1149350</xdr:colOff>
      <xdr:row>2</xdr:row>
      <xdr:rowOff>55563</xdr:rowOff>
    </xdr:to>
    <xdr:pic>
      <xdr:nvPicPr>
        <xdr:cNvPr id="19" name="Picture 8" descr="Descripción: ijmlogogranformato"/>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158750" y="31750"/>
          <a:ext cx="990600" cy="3476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4"/>
  <sheetViews>
    <sheetView tabSelected="1" zoomScale="120" zoomScaleNormal="120" workbookViewId="0">
      <selection activeCell="C7" sqref="C7"/>
    </sheetView>
  </sheetViews>
  <sheetFormatPr baseColWidth="10" defaultColWidth="0" defaultRowHeight="12.75" customHeight="1" zeroHeight="1" x14ac:dyDescent="0.25"/>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2.75" customHeight="1" x14ac:dyDescent="0.25"/>
    <row r="2" spans="1:13" ht="12.75" customHeight="1" x14ac:dyDescent="0.25"/>
    <row r="3" spans="1:13" ht="12.75" customHeight="1" x14ac:dyDescent="0.25"/>
    <row r="4" spans="1:13" ht="15.75" customHeight="1" x14ac:dyDescent="0.25">
      <c r="A4" s="102" t="s">
        <v>176</v>
      </c>
      <c r="B4" s="102"/>
      <c r="C4" s="102"/>
      <c r="D4" s="102"/>
      <c r="E4" s="102"/>
    </row>
    <row r="5" spans="1:13" ht="40.5" customHeight="1" x14ac:dyDescent="0.25">
      <c r="A5" s="108" t="s">
        <v>177</v>
      </c>
      <c r="B5" s="108"/>
      <c r="C5" s="108"/>
      <c r="D5" s="108"/>
      <c r="E5" s="108"/>
    </row>
    <row r="6" spans="1:13" ht="15.75" x14ac:dyDescent="0.25">
      <c r="A6" s="98" t="s">
        <v>0</v>
      </c>
      <c r="B6" s="98"/>
      <c r="C6" s="98"/>
      <c r="D6" s="98"/>
      <c r="E6" s="98"/>
    </row>
    <row r="7" spans="1:13" ht="16.5" thickBot="1" x14ac:dyDescent="0.3">
      <c r="A7" s="2"/>
    </row>
    <row r="8" spans="1:13" ht="15.75" thickBot="1" x14ac:dyDescent="0.3">
      <c r="A8" s="3" t="s">
        <v>1</v>
      </c>
      <c r="B8" s="4" t="s">
        <v>2</v>
      </c>
      <c r="C8" s="4" t="s">
        <v>3</v>
      </c>
      <c r="D8" s="4" t="s">
        <v>4</v>
      </c>
      <c r="E8" s="5" t="s">
        <v>5</v>
      </c>
    </row>
    <row r="9" spans="1:13" ht="15" x14ac:dyDescent="0.25">
      <c r="A9" s="6" t="s">
        <v>6</v>
      </c>
      <c r="B9" s="7">
        <v>0</v>
      </c>
      <c r="C9" s="7">
        <v>0</v>
      </c>
      <c r="D9" s="8">
        <f>SUM(B9:C9)</f>
        <v>0</v>
      </c>
      <c r="E9" s="9">
        <f>(D9/D$15)*100</f>
        <v>0</v>
      </c>
      <c r="G9" s="10"/>
    </row>
    <row r="10" spans="1:13" ht="15" x14ac:dyDescent="0.25">
      <c r="A10" s="11" t="s">
        <v>7</v>
      </c>
      <c r="B10" s="12">
        <v>0</v>
      </c>
      <c r="C10" s="12">
        <v>0</v>
      </c>
      <c r="D10" s="12">
        <f>SUM(B10:C10)</f>
        <v>0</v>
      </c>
      <c r="E10" s="13">
        <f t="shared" ref="E10:E14" si="0">(D10/D$15)*100</f>
        <v>0</v>
      </c>
      <c r="G10" s="10"/>
    </row>
    <row r="11" spans="1:13" ht="15" x14ac:dyDescent="0.25">
      <c r="A11" s="6" t="s">
        <v>8</v>
      </c>
      <c r="B11" s="8">
        <v>0</v>
      </c>
      <c r="C11" s="8">
        <v>0</v>
      </c>
      <c r="D11" s="14">
        <f>SUM(B11:C11)</f>
        <v>0</v>
      </c>
      <c r="E11" s="9">
        <f t="shared" si="0"/>
        <v>0</v>
      </c>
      <c r="G11" s="10"/>
      <c r="L11" s="15"/>
      <c r="M11" s="10"/>
    </row>
    <row r="12" spans="1:13" ht="15" x14ac:dyDescent="0.25">
      <c r="A12" s="11" t="s">
        <v>9</v>
      </c>
      <c r="B12" s="12">
        <v>0</v>
      </c>
      <c r="C12" s="12">
        <v>0</v>
      </c>
      <c r="D12" s="12">
        <f t="shared" ref="D12:D14" si="1">SUM(B12:C12)</f>
        <v>0</v>
      </c>
      <c r="E12" s="13">
        <f t="shared" si="0"/>
        <v>0</v>
      </c>
      <c r="G12" s="10"/>
      <c r="L12" s="15"/>
      <c r="M12" s="10"/>
    </row>
    <row r="13" spans="1:13" ht="15" x14ac:dyDescent="0.25">
      <c r="A13" s="6" t="s">
        <v>10</v>
      </c>
      <c r="B13" s="8">
        <v>0</v>
      </c>
      <c r="C13" s="8">
        <v>0</v>
      </c>
      <c r="D13" s="14">
        <f t="shared" si="1"/>
        <v>0</v>
      </c>
      <c r="E13" s="9">
        <f t="shared" si="0"/>
        <v>0</v>
      </c>
      <c r="L13" s="15"/>
      <c r="M13" s="10"/>
    </row>
    <row r="14" spans="1:13" ht="15.75" thickBot="1" x14ac:dyDescent="0.3">
      <c r="A14" s="11" t="s">
        <v>11</v>
      </c>
      <c r="B14" s="12">
        <v>5</v>
      </c>
      <c r="C14" s="12">
        <v>99</v>
      </c>
      <c r="D14" s="12">
        <f t="shared" si="1"/>
        <v>104</v>
      </c>
      <c r="E14" s="13">
        <f t="shared" si="0"/>
        <v>100</v>
      </c>
      <c r="L14" s="15"/>
      <c r="M14" s="10"/>
    </row>
    <row r="15" spans="1:13" ht="15.75" thickBot="1" x14ac:dyDescent="0.3">
      <c r="A15" s="3" t="s">
        <v>4</v>
      </c>
      <c r="B15" s="4">
        <f>SUM(B9:B14)</f>
        <v>5</v>
      </c>
      <c r="C15" s="4">
        <f>SUM(C9:C14)</f>
        <v>99</v>
      </c>
      <c r="D15" s="4">
        <f>SUM(D9:D14)</f>
        <v>104</v>
      </c>
      <c r="E15" s="16">
        <f>SUM(E9:E14)</f>
        <v>100</v>
      </c>
      <c r="L15" s="15"/>
      <c r="M15" s="10"/>
    </row>
    <row r="16" spans="1:13" ht="15" x14ac:dyDescent="0.25">
      <c r="A16" s="103" t="s">
        <v>12</v>
      </c>
      <c r="B16" s="103"/>
      <c r="C16" s="103"/>
      <c r="D16" s="103"/>
      <c r="E16" s="103"/>
      <c r="L16" s="15"/>
      <c r="M16" s="10"/>
    </row>
    <row r="17" spans="1:13" ht="15" x14ac:dyDescent="0.25">
      <c r="A17" s="7"/>
      <c r="B17" s="7"/>
      <c r="C17" s="7"/>
      <c r="D17" s="7"/>
      <c r="E17" s="7"/>
      <c r="L17" s="15"/>
      <c r="M17" s="10"/>
    </row>
    <row r="18" spans="1:13" ht="15" x14ac:dyDescent="0.25">
      <c r="A18" s="7"/>
      <c r="B18" s="7"/>
      <c r="C18" s="7"/>
      <c r="D18" s="7"/>
      <c r="E18" s="7"/>
      <c r="L18" s="15"/>
      <c r="M18" s="10"/>
    </row>
    <row r="19" spans="1:13" ht="15" x14ac:dyDescent="0.25">
      <c r="A19" s="7"/>
      <c r="B19" s="7"/>
      <c r="C19" s="7"/>
      <c r="D19" s="7"/>
      <c r="E19" s="7"/>
      <c r="L19" s="15"/>
      <c r="M19" s="10"/>
    </row>
    <row r="20" spans="1:13" ht="15" x14ac:dyDescent="0.25">
      <c r="A20" s="7"/>
      <c r="B20" s="7"/>
      <c r="C20" s="7"/>
      <c r="D20" s="7"/>
      <c r="E20" s="7"/>
      <c r="L20" s="15"/>
      <c r="M20" s="10"/>
    </row>
    <row r="21" spans="1:13" ht="15" x14ac:dyDescent="0.25">
      <c r="A21" s="7"/>
      <c r="B21" s="7"/>
      <c r="C21" s="7"/>
      <c r="D21" s="7"/>
      <c r="E21" s="7"/>
      <c r="L21" s="15"/>
      <c r="M21" s="10"/>
    </row>
    <row r="22" spans="1:13" ht="15" x14ac:dyDescent="0.25">
      <c r="A22" s="7"/>
      <c r="B22" s="7"/>
      <c r="C22" s="7"/>
      <c r="D22" s="7"/>
      <c r="E22" s="7"/>
      <c r="L22" s="15"/>
      <c r="M22" s="10"/>
    </row>
    <row r="23" spans="1:13" ht="15" x14ac:dyDescent="0.25">
      <c r="A23" s="7"/>
      <c r="B23" s="7"/>
      <c r="C23" s="7"/>
      <c r="D23" s="7"/>
      <c r="E23" s="7"/>
      <c r="L23" s="15"/>
      <c r="M23" s="10"/>
    </row>
    <row r="24" spans="1:13" ht="15" x14ac:dyDescent="0.25">
      <c r="A24" s="7"/>
      <c r="B24" s="7"/>
      <c r="C24" s="7"/>
      <c r="D24" s="7"/>
      <c r="E24" s="7"/>
      <c r="L24" s="15"/>
      <c r="M24" s="10"/>
    </row>
    <row r="25" spans="1:13" ht="15" x14ac:dyDescent="0.25">
      <c r="A25" s="7"/>
      <c r="B25" s="7"/>
      <c r="C25" s="7"/>
      <c r="D25" s="7"/>
      <c r="E25" s="7"/>
      <c r="L25" s="15"/>
      <c r="M25" s="10"/>
    </row>
    <row r="26" spans="1:13" ht="15" x14ac:dyDescent="0.25">
      <c r="A26" s="7"/>
      <c r="B26" s="7"/>
      <c r="C26" s="7"/>
      <c r="D26" s="7"/>
      <c r="E26" s="7"/>
      <c r="L26" s="15"/>
      <c r="M26" s="10"/>
    </row>
    <row r="27" spans="1:13" ht="15" x14ac:dyDescent="0.25">
      <c r="A27" s="7"/>
      <c r="B27" s="7"/>
      <c r="C27" s="7"/>
      <c r="D27" s="7"/>
      <c r="E27" s="7"/>
      <c r="L27" s="15"/>
      <c r="M27" s="10"/>
    </row>
    <row r="28" spans="1:13" ht="15" x14ac:dyDescent="0.25">
      <c r="A28" s="7"/>
      <c r="B28" s="7"/>
      <c r="C28" s="7"/>
      <c r="D28" s="7"/>
      <c r="E28" s="7"/>
      <c r="L28" s="15"/>
      <c r="M28" s="10"/>
    </row>
    <row r="29" spans="1:13" ht="15" x14ac:dyDescent="0.25">
      <c r="A29" s="7"/>
      <c r="B29" s="7"/>
      <c r="C29" s="7"/>
      <c r="D29" s="7"/>
      <c r="E29" s="7"/>
      <c r="L29" s="15"/>
      <c r="M29" s="10"/>
    </row>
    <row r="30" spans="1:13" ht="15" x14ac:dyDescent="0.25">
      <c r="A30" s="7"/>
      <c r="B30" s="7"/>
      <c r="C30" s="7"/>
      <c r="D30" s="7"/>
      <c r="E30" s="7"/>
      <c r="L30" s="15"/>
      <c r="M30" s="10"/>
    </row>
    <row r="31" spans="1:13" ht="15" x14ac:dyDescent="0.25">
      <c r="A31" s="7"/>
      <c r="B31" s="7"/>
      <c r="C31" s="7"/>
      <c r="D31" s="7"/>
      <c r="E31" s="7"/>
      <c r="L31" s="15"/>
      <c r="M31" s="10"/>
    </row>
    <row r="32" spans="1:13" ht="15" x14ac:dyDescent="0.25">
      <c r="L32" s="15"/>
      <c r="M32" s="10"/>
    </row>
    <row r="33" spans="1:14" ht="30.75" customHeight="1" x14ac:dyDescent="0.25">
      <c r="A33" s="93" t="s">
        <v>13</v>
      </c>
      <c r="B33" s="93"/>
      <c r="C33" s="93"/>
      <c r="D33" s="93"/>
      <c r="E33" s="93"/>
      <c r="L33" s="15"/>
      <c r="M33" s="10"/>
    </row>
    <row r="34" spans="1:14" ht="15.75" thickBot="1" x14ac:dyDescent="0.3">
      <c r="L34" s="15"/>
      <c r="M34" s="10"/>
    </row>
    <row r="35" spans="1:14" ht="15.75" thickBot="1" x14ac:dyDescent="0.3">
      <c r="A35" s="3" t="s">
        <v>14</v>
      </c>
      <c r="B35" s="4" t="s">
        <v>2</v>
      </c>
      <c r="C35" s="4" t="s">
        <v>3</v>
      </c>
      <c r="D35" s="4" t="s">
        <v>4</v>
      </c>
      <c r="E35" s="5" t="s">
        <v>5</v>
      </c>
      <c r="L35" s="15"/>
      <c r="M35" s="10"/>
    </row>
    <row r="36" spans="1:14" ht="15" x14ac:dyDescent="0.25">
      <c r="A36" s="17" t="s">
        <v>170</v>
      </c>
      <c r="B36" s="12">
        <v>3</v>
      </c>
      <c r="C36" s="12">
        <v>60</v>
      </c>
      <c r="D36" s="12">
        <f>SUM(B36:C36)</f>
        <v>63</v>
      </c>
      <c r="E36" s="18">
        <f>(D36/D$39)*100</f>
        <v>60.576923076923073</v>
      </c>
      <c r="L36" s="15"/>
      <c r="M36" s="10"/>
    </row>
    <row r="37" spans="1:14" ht="15" x14ac:dyDescent="0.25">
      <c r="A37" s="19" t="s">
        <v>171</v>
      </c>
      <c r="B37" s="8">
        <v>2</v>
      </c>
      <c r="C37" s="8">
        <v>39</v>
      </c>
      <c r="D37" s="8">
        <f>SUM(B37:C37)</f>
        <v>41</v>
      </c>
      <c r="E37" s="20">
        <f>(D37/D$39)*100</f>
        <v>39.42307692307692</v>
      </c>
    </row>
    <row r="38" spans="1:14" ht="15.75" thickBot="1" x14ac:dyDescent="0.3">
      <c r="A38" s="17" t="s">
        <v>172</v>
      </c>
      <c r="B38" s="12">
        <v>0</v>
      </c>
      <c r="C38" s="12">
        <v>0</v>
      </c>
      <c r="D38" s="12">
        <f>SUM(B38:C38)</f>
        <v>0</v>
      </c>
      <c r="E38" s="18">
        <f>(D38/D$39)*100</f>
        <v>0</v>
      </c>
    </row>
    <row r="39" spans="1:14" ht="15.75" thickBot="1" x14ac:dyDescent="0.3">
      <c r="A39" s="3" t="s">
        <v>4</v>
      </c>
      <c r="B39" s="4">
        <f>SUM(B36:B38)</f>
        <v>5</v>
      </c>
      <c r="C39" s="4">
        <f>SUM(C36:C38)</f>
        <v>99</v>
      </c>
      <c r="D39" s="4">
        <f>SUM(D36:D38)</f>
        <v>104</v>
      </c>
      <c r="E39" s="16">
        <f>SUM(E36:E38)</f>
        <v>100</v>
      </c>
    </row>
    <row r="40" spans="1:14" ht="15" x14ac:dyDescent="0.25">
      <c r="A40" s="22"/>
      <c r="B40" s="23" t="s">
        <v>26</v>
      </c>
      <c r="C40" s="22"/>
      <c r="D40" s="22"/>
      <c r="E40" s="22"/>
      <c r="N40" s="24"/>
    </row>
    <row r="41" spans="1:14" ht="15" x14ac:dyDescent="0.25">
      <c r="A41" s="22"/>
      <c r="B41" s="23"/>
      <c r="C41" s="22"/>
      <c r="D41" s="22"/>
      <c r="E41" s="22"/>
      <c r="N41" s="24"/>
    </row>
    <row r="42" spans="1:14" ht="15" x14ac:dyDescent="0.25">
      <c r="A42" s="22"/>
      <c r="B42" s="23"/>
      <c r="C42" s="22"/>
      <c r="D42" s="22"/>
      <c r="E42" s="22"/>
      <c r="N42" s="24"/>
    </row>
    <row r="43" spans="1:14" ht="15" x14ac:dyDescent="0.25">
      <c r="A43" s="22"/>
      <c r="B43" s="23"/>
      <c r="C43" s="22"/>
      <c r="D43" s="22"/>
      <c r="E43" s="22"/>
      <c r="N43" s="24"/>
    </row>
    <row r="44" spans="1:14" ht="15" x14ac:dyDescent="0.25">
      <c r="A44" s="22"/>
      <c r="B44" s="23"/>
      <c r="C44" s="22"/>
      <c r="D44" s="22"/>
      <c r="E44" s="22"/>
      <c r="N44" s="24"/>
    </row>
    <row r="45" spans="1:14" ht="15" x14ac:dyDescent="0.25">
      <c r="A45" s="22"/>
      <c r="B45" s="23"/>
      <c r="C45" s="22"/>
      <c r="D45" s="22"/>
      <c r="E45" s="22"/>
      <c r="N45" s="24"/>
    </row>
    <row r="46" spans="1:14" ht="15" x14ac:dyDescent="0.25">
      <c r="A46" s="22"/>
      <c r="B46" s="23"/>
      <c r="C46" s="22"/>
      <c r="D46" s="22"/>
      <c r="E46" s="22"/>
      <c r="N46" s="24"/>
    </row>
    <row r="47" spans="1:14" ht="15" x14ac:dyDescent="0.25">
      <c r="A47" s="22"/>
      <c r="B47" s="23"/>
      <c r="C47" s="22"/>
      <c r="D47" s="22"/>
      <c r="E47" s="22"/>
      <c r="N47" s="24"/>
    </row>
    <row r="48" spans="1:14" ht="15" x14ac:dyDescent="0.25">
      <c r="A48" s="22"/>
      <c r="B48" s="23"/>
      <c r="C48" s="22"/>
      <c r="D48" s="22"/>
      <c r="E48" s="22"/>
      <c r="N48" s="24"/>
    </row>
    <row r="49" spans="1:14" ht="12.75" customHeight="1" x14ac:dyDescent="0.25">
      <c r="A49" s="22"/>
      <c r="B49" s="23"/>
      <c r="C49" s="22"/>
      <c r="D49" s="22"/>
      <c r="E49" s="22"/>
      <c r="N49" s="24"/>
    </row>
    <row r="50" spans="1:14" ht="12.75" customHeight="1" x14ac:dyDescent="0.25">
      <c r="A50" s="22"/>
      <c r="B50" s="23"/>
      <c r="C50" s="22"/>
      <c r="D50" s="22"/>
      <c r="E50" s="22"/>
      <c r="N50" s="24"/>
    </row>
    <row r="51" spans="1:14" ht="12.75" customHeight="1" x14ac:dyDescent="0.25">
      <c r="A51" s="22"/>
      <c r="B51" s="23"/>
      <c r="C51" s="22"/>
      <c r="D51" s="22"/>
      <c r="E51" s="22"/>
      <c r="N51" s="24"/>
    </row>
    <row r="52" spans="1:14" ht="12.75" customHeight="1" x14ac:dyDescent="0.25">
      <c r="A52" s="22"/>
      <c r="B52" s="23"/>
      <c r="C52" s="22"/>
      <c r="D52" s="22"/>
      <c r="E52" s="22"/>
      <c r="N52" s="24"/>
    </row>
    <row r="53" spans="1:14" ht="12.75" customHeight="1" x14ac:dyDescent="0.25">
      <c r="A53" s="22"/>
      <c r="B53" s="23"/>
      <c r="C53" s="22"/>
      <c r="D53" s="22"/>
      <c r="E53" s="22"/>
      <c r="N53" s="24"/>
    </row>
    <row r="54" spans="1:14" ht="12.75" customHeight="1" x14ac:dyDescent="0.25">
      <c r="A54" s="22"/>
      <c r="B54" s="23"/>
      <c r="C54" s="22"/>
      <c r="D54" s="22"/>
      <c r="E54" s="22"/>
      <c r="N54" s="24"/>
    </row>
    <row r="55" spans="1:14" ht="12.75" customHeight="1" x14ac:dyDescent="0.25">
      <c r="A55" s="22"/>
      <c r="B55" s="23"/>
      <c r="C55" s="22"/>
      <c r="D55" s="22"/>
      <c r="E55" s="22"/>
      <c r="N55" s="24"/>
    </row>
    <row r="56" spans="1:14" ht="12.75" customHeight="1" x14ac:dyDescent="0.25">
      <c r="A56" s="22"/>
      <c r="B56" s="23"/>
      <c r="C56" s="22"/>
      <c r="D56" s="22"/>
      <c r="E56" s="22"/>
      <c r="N56" s="24"/>
    </row>
    <row r="57" spans="1:14" ht="31.5" customHeight="1" x14ac:dyDescent="0.25">
      <c r="A57" s="93" t="s">
        <v>27</v>
      </c>
      <c r="B57" s="93"/>
      <c r="C57" s="93"/>
      <c r="D57" s="93"/>
      <c r="E57" s="93"/>
      <c r="N57" s="24"/>
    </row>
    <row r="58" spans="1:14" ht="15.75" thickBot="1" x14ac:dyDescent="0.3">
      <c r="A58" s="22"/>
      <c r="B58" s="23"/>
      <c r="C58" s="22"/>
      <c r="D58" s="22"/>
      <c r="E58" s="22"/>
      <c r="N58" s="24"/>
    </row>
    <row r="59" spans="1:14" ht="15.75" thickBot="1" x14ac:dyDescent="0.3">
      <c r="A59" s="3" t="s">
        <v>28</v>
      </c>
      <c r="B59" s="4" t="s">
        <v>2</v>
      </c>
      <c r="C59" s="4" t="s">
        <v>3</v>
      </c>
      <c r="D59" s="4" t="s">
        <v>4</v>
      </c>
      <c r="E59" s="5" t="s">
        <v>5</v>
      </c>
      <c r="L59" s="10"/>
      <c r="N59" s="24"/>
    </row>
    <row r="60" spans="1:14" ht="15" x14ac:dyDescent="0.25">
      <c r="A60" s="19" t="s">
        <v>29</v>
      </c>
      <c r="B60" s="8">
        <v>3</v>
      </c>
      <c r="C60" s="8">
        <v>63</v>
      </c>
      <c r="D60" s="8">
        <f>SUM(B60:C60)</f>
        <v>66</v>
      </c>
      <c r="E60" s="20">
        <f>(D60/D$39)*100</f>
        <v>63.46153846153846</v>
      </c>
      <c r="L60" s="10"/>
      <c r="N60" s="24"/>
    </row>
    <row r="61" spans="1:14" ht="15" x14ac:dyDescent="0.25">
      <c r="A61" s="17" t="s">
        <v>30</v>
      </c>
      <c r="B61" s="12">
        <v>0</v>
      </c>
      <c r="C61" s="12">
        <v>0</v>
      </c>
      <c r="D61" s="12">
        <f>SUM(B61:C61)</f>
        <v>0</v>
      </c>
      <c r="E61" s="18">
        <f t="shared" ref="E61:E69" si="2">(D61/D$39)*100</f>
        <v>0</v>
      </c>
      <c r="L61" s="10"/>
      <c r="N61" s="24"/>
    </row>
    <row r="62" spans="1:14" ht="15" x14ac:dyDescent="0.25">
      <c r="A62" s="21" t="s">
        <v>31</v>
      </c>
      <c r="B62" s="8">
        <v>0</v>
      </c>
      <c r="C62" s="8">
        <v>29</v>
      </c>
      <c r="D62" s="14">
        <f t="shared" ref="D62:D69" si="3">SUM(B62:C62)</f>
        <v>29</v>
      </c>
      <c r="E62" s="20">
        <f t="shared" si="2"/>
        <v>27.884615384615387</v>
      </c>
      <c r="L62" s="10"/>
      <c r="N62" s="24"/>
    </row>
    <row r="63" spans="1:14" ht="15" x14ac:dyDescent="0.25">
      <c r="A63" s="17" t="s">
        <v>32</v>
      </c>
      <c r="B63" s="12">
        <v>0</v>
      </c>
      <c r="C63" s="12">
        <v>0</v>
      </c>
      <c r="D63" s="12">
        <f t="shared" si="3"/>
        <v>0</v>
      </c>
      <c r="E63" s="18">
        <f t="shared" si="2"/>
        <v>0</v>
      </c>
      <c r="L63" s="10"/>
      <c r="N63" s="24"/>
    </row>
    <row r="64" spans="1:14" ht="15" x14ac:dyDescent="0.25">
      <c r="A64" s="21" t="s">
        <v>33</v>
      </c>
      <c r="B64" s="14">
        <v>0</v>
      </c>
      <c r="C64" s="14">
        <v>0</v>
      </c>
      <c r="D64" s="14">
        <f t="shared" si="3"/>
        <v>0</v>
      </c>
      <c r="E64" s="20">
        <f t="shared" si="2"/>
        <v>0</v>
      </c>
      <c r="L64" s="10"/>
      <c r="N64" s="24"/>
    </row>
    <row r="65" spans="1:14" ht="15" x14ac:dyDescent="0.25">
      <c r="A65" s="17" t="s">
        <v>34</v>
      </c>
      <c r="B65" s="12">
        <v>1</v>
      </c>
      <c r="C65" s="12">
        <v>0</v>
      </c>
      <c r="D65" s="12">
        <f t="shared" si="3"/>
        <v>1</v>
      </c>
      <c r="E65" s="18">
        <f t="shared" si="2"/>
        <v>0.96153846153846156</v>
      </c>
      <c r="L65" s="10"/>
      <c r="N65" s="24"/>
    </row>
    <row r="66" spans="1:14" ht="15" x14ac:dyDescent="0.25">
      <c r="A66" s="21" t="s">
        <v>35</v>
      </c>
      <c r="B66" s="14">
        <v>0</v>
      </c>
      <c r="C66" s="14">
        <v>0</v>
      </c>
      <c r="D66" s="14">
        <f t="shared" si="3"/>
        <v>0</v>
      </c>
      <c r="E66" s="20">
        <f t="shared" si="2"/>
        <v>0</v>
      </c>
      <c r="L66" s="10"/>
    </row>
    <row r="67" spans="1:14" ht="15" x14ac:dyDescent="0.25">
      <c r="A67" s="17" t="s">
        <v>36</v>
      </c>
      <c r="B67" s="12">
        <v>0</v>
      </c>
      <c r="C67" s="12">
        <v>2</v>
      </c>
      <c r="D67" s="12">
        <f>SUM(B67:C67)</f>
        <v>2</v>
      </c>
      <c r="E67" s="18">
        <f t="shared" si="2"/>
        <v>1.9230769230769231</v>
      </c>
      <c r="L67" s="10"/>
    </row>
    <row r="68" spans="1:14" ht="15" x14ac:dyDescent="0.25">
      <c r="A68" s="21" t="s">
        <v>37</v>
      </c>
      <c r="B68" s="14">
        <v>1</v>
      </c>
      <c r="C68" s="14">
        <v>5</v>
      </c>
      <c r="D68" s="14">
        <f t="shared" si="3"/>
        <v>6</v>
      </c>
      <c r="E68" s="20">
        <f t="shared" si="2"/>
        <v>5.7692307692307692</v>
      </c>
      <c r="F68" s="10"/>
      <c r="G68" s="10"/>
      <c r="L68" s="10"/>
    </row>
    <row r="69" spans="1:14" ht="15.75" thickBot="1" x14ac:dyDescent="0.3">
      <c r="A69" s="17" t="s">
        <v>25</v>
      </c>
      <c r="B69" s="12">
        <v>0</v>
      </c>
      <c r="C69" s="12">
        <v>0</v>
      </c>
      <c r="D69" s="12">
        <f t="shared" si="3"/>
        <v>0</v>
      </c>
      <c r="E69" s="18">
        <f t="shared" si="2"/>
        <v>0</v>
      </c>
      <c r="F69" s="25"/>
      <c r="G69" s="25"/>
      <c r="H69" s="26"/>
      <c r="L69" s="10"/>
    </row>
    <row r="70" spans="1:14" ht="15.75" thickBot="1" x14ac:dyDescent="0.3">
      <c r="A70" s="3" t="s">
        <v>4</v>
      </c>
      <c r="B70" s="4">
        <f>SUM(B60:B69)</f>
        <v>5</v>
      </c>
      <c r="C70" s="4">
        <f>SUM(C60:C69)</f>
        <v>99</v>
      </c>
      <c r="D70" s="4">
        <f>SUM(D60:D69)</f>
        <v>104</v>
      </c>
      <c r="E70" s="16">
        <f>SUM(E60:E69)</f>
        <v>100</v>
      </c>
      <c r="F70" s="25"/>
      <c r="G70" s="25"/>
      <c r="H70" s="26"/>
    </row>
    <row r="71" spans="1:14" ht="15" x14ac:dyDescent="0.25">
      <c r="A71" s="104" t="s">
        <v>38</v>
      </c>
      <c r="B71" s="104"/>
      <c r="C71" s="104"/>
      <c r="D71" s="104"/>
      <c r="E71" s="104"/>
      <c r="F71" s="25"/>
      <c r="G71" s="25"/>
      <c r="H71" s="26"/>
    </row>
    <row r="72" spans="1:14" ht="15" x14ac:dyDescent="0.25">
      <c r="A72" s="27"/>
      <c r="B72" s="27"/>
      <c r="C72" s="27"/>
      <c r="D72" s="27"/>
      <c r="E72" s="27"/>
      <c r="F72" s="25"/>
      <c r="G72" s="25"/>
      <c r="H72" s="26"/>
    </row>
    <row r="73" spans="1:14" ht="15" x14ac:dyDescent="0.25">
      <c r="A73" s="27"/>
      <c r="B73" s="27"/>
      <c r="C73" s="27"/>
      <c r="D73" s="27"/>
      <c r="E73" s="27"/>
      <c r="F73" s="25"/>
      <c r="G73" s="25"/>
      <c r="H73" s="26"/>
    </row>
    <row r="74" spans="1:14" ht="15" x14ac:dyDescent="0.25">
      <c r="A74" s="27"/>
      <c r="B74" s="27"/>
      <c r="C74" s="27"/>
      <c r="D74" s="27"/>
      <c r="E74" s="27"/>
      <c r="F74" s="25"/>
      <c r="G74" s="25"/>
      <c r="H74" s="26"/>
    </row>
    <row r="75" spans="1:14" ht="15" x14ac:dyDescent="0.25">
      <c r="A75" s="27"/>
      <c r="B75" s="27"/>
      <c r="C75" s="27"/>
      <c r="D75" s="27"/>
      <c r="E75" s="27"/>
      <c r="F75" s="25"/>
      <c r="G75" s="25"/>
      <c r="H75" s="26"/>
    </row>
    <row r="76" spans="1:14" ht="15" x14ac:dyDescent="0.25">
      <c r="A76" s="27"/>
      <c r="B76" s="27"/>
      <c r="C76" s="27"/>
      <c r="D76" s="27"/>
      <c r="E76" s="27"/>
      <c r="F76" s="25"/>
      <c r="G76" s="25"/>
      <c r="H76" s="26"/>
    </row>
    <row r="77" spans="1:14" ht="15" x14ac:dyDescent="0.25">
      <c r="A77" s="27"/>
      <c r="B77" s="27"/>
      <c r="C77" s="27"/>
      <c r="D77" s="27"/>
      <c r="E77" s="27"/>
      <c r="F77" s="25"/>
      <c r="G77" s="25"/>
      <c r="H77" s="26"/>
    </row>
    <row r="78" spans="1:14" ht="15" x14ac:dyDescent="0.25">
      <c r="A78" s="27"/>
      <c r="B78" s="27"/>
      <c r="C78" s="27"/>
      <c r="D78" s="27"/>
      <c r="E78" s="27"/>
      <c r="F78" s="25"/>
      <c r="G78" s="25"/>
      <c r="H78" s="26"/>
    </row>
    <row r="79" spans="1:14" ht="15" x14ac:dyDescent="0.25">
      <c r="A79" s="27"/>
      <c r="B79" s="27"/>
      <c r="C79" s="27"/>
      <c r="D79" s="27"/>
      <c r="E79" s="27"/>
      <c r="F79" s="25"/>
      <c r="G79" s="25"/>
      <c r="H79" s="26"/>
    </row>
    <row r="80" spans="1:14" ht="15" x14ac:dyDescent="0.25">
      <c r="A80" s="27"/>
      <c r="B80" s="27"/>
      <c r="C80" s="27"/>
      <c r="D80" s="27"/>
      <c r="E80" s="27"/>
      <c r="F80" s="25"/>
      <c r="G80" s="25"/>
      <c r="H80" s="26"/>
    </row>
    <row r="81" spans="1:14" ht="15" x14ac:dyDescent="0.25">
      <c r="A81" s="27"/>
      <c r="B81" s="27"/>
      <c r="C81" s="27"/>
      <c r="D81" s="27"/>
      <c r="E81" s="27"/>
      <c r="F81" s="25"/>
      <c r="G81" s="25"/>
      <c r="H81" s="26"/>
    </row>
    <row r="82" spans="1:14" ht="15" x14ac:dyDescent="0.25">
      <c r="A82" s="27"/>
      <c r="B82" s="27"/>
      <c r="C82" s="27"/>
      <c r="D82" s="27"/>
      <c r="E82" s="27"/>
      <c r="F82" s="25"/>
      <c r="G82" s="25"/>
      <c r="H82" s="26"/>
    </row>
    <row r="83" spans="1:14" ht="15" x14ac:dyDescent="0.25">
      <c r="A83" s="27"/>
      <c r="B83" s="27"/>
      <c r="C83" s="27"/>
      <c r="D83" s="27"/>
      <c r="E83" s="27"/>
      <c r="F83" s="25"/>
      <c r="G83" s="25"/>
      <c r="H83" s="26"/>
    </row>
    <row r="84" spans="1:14" ht="15" x14ac:dyDescent="0.25">
      <c r="A84" s="27"/>
      <c r="B84" s="27"/>
      <c r="C84" s="27"/>
      <c r="D84" s="27"/>
      <c r="E84" s="27"/>
      <c r="F84" s="25"/>
      <c r="G84" s="25"/>
      <c r="H84" s="26"/>
    </row>
    <row r="85" spans="1:14" ht="15" x14ac:dyDescent="0.25">
      <c r="A85" s="27"/>
      <c r="B85" s="27"/>
      <c r="C85" s="27"/>
      <c r="D85" s="27"/>
      <c r="E85" s="27"/>
      <c r="F85" s="25"/>
      <c r="G85" s="25"/>
      <c r="H85" s="26"/>
    </row>
    <row r="86" spans="1:14" ht="15" x14ac:dyDescent="0.25">
      <c r="A86" s="27"/>
      <c r="B86" s="27"/>
      <c r="C86" s="27"/>
      <c r="D86" s="27"/>
      <c r="E86" s="27"/>
      <c r="F86" s="25"/>
      <c r="G86" s="25"/>
      <c r="H86" s="26"/>
    </row>
    <row r="87" spans="1:14" ht="15" x14ac:dyDescent="0.25">
      <c r="A87" s="27"/>
      <c r="B87" s="27"/>
      <c r="C87" s="27"/>
      <c r="D87" s="27"/>
      <c r="E87" s="27"/>
      <c r="F87" s="25"/>
      <c r="G87" s="25"/>
      <c r="H87" s="26"/>
    </row>
    <row r="88" spans="1:14" ht="29.25" customHeight="1" x14ac:dyDescent="0.25">
      <c r="A88" s="105" t="s">
        <v>39</v>
      </c>
      <c r="B88" s="105"/>
      <c r="C88" s="105"/>
      <c r="D88" s="105"/>
      <c r="E88" s="105"/>
      <c r="F88" s="25"/>
      <c r="G88" s="25"/>
      <c r="H88" s="26"/>
    </row>
    <row r="89" spans="1:14" ht="15.75" thickBot="1" x14ac:dyDescent="0.3">
      <c r="F89" s="25"/>
      <c r="G89" s="25"/>
      <c r="H89" s="26"/>
    </row>
    <row r="90" spans="1:14" ht="15.75" thickBot="1" x14ac:dyDescent="0.3">
      <c r="A90" s="3" t="s">
        <v>40</v>
      </c>
      <c r="B90" s="4" t="s">
        <v>2</v>
      </c>
      <c r="C90" s="4" t="s">
        <v>3</v>
      </c>
      <c r="D90" s="4" t="s">
        <v>4</v>
      </c>
      <c r="E90" s="5" t="s">
        <v>5</v>
      </c>
      <c r="F90" s="25"/>
      <c r="G90" s="25"/>
      <c r="H90" s="26"/>
    </row>
    <row r="91" spans="1:14" ht="15" x14ac:dyDescent="0.25">
      <c r="A91" s="6" t="s">
        <v>41</v>
      </c>
      <c r="B91" s="28">
        <v>0</v>
      </c>
      <c r="C91" s="28">
        <v>1</v>
      </c>
      <c r="D91" s="8">
        <f>SUM(B91:C91)</f>
        <v>1</v>
      </c>
      <c r="E91" s="9">
        <f t="shared" ref="E91:E97" si="4">(D91/D$103)*100</f>
        <v>0.96153846153846156</v>
      </c>
      <c r="F91" s="25"/>
      <c r="G91" s="25"/>
      <c r="H91" s="26"/>
    </row>
    <row r="92" spans="1:14" ht="15" x14ac:dyDescent="0.25">
      <c r="A92" s="29" t="s">
        <v>42</v>
      </c>
      <c r="B92" s="30">
        <v>0</v>
      </c>
      <c r="C92" s="30">
        <v>12</v>
      </c>
      <c r="D92" s="31">
        <f>SUM(B92:C92)</f>
        <v>12</v>
      </c>
      <c r="E92" s="32">
        <f t="shared" si="4"/>
        <v>11.538461538461538</v>
      </c>
      <c r="F92" s="25"/>
      <c r="G92" s="25"/>
      <c r="H92" s="26"/>
    </row>
    <row r="93" spans="1:14" ht="15" x14ac:dyDescent="0.25">
      <c r="A93" s="6" t="s">
        <v>43</v>
      </c>
      <c r="B93" s="28">
        <v>2</v>
      </c>
      <c r="C93" s="28">
        <v>11</v>
      </c>
      <c r="D93" s="14">
        <f t="shared" ref="D93:D102" si="5">SUM(B93:C93)</f>
        <v>13</v>
      </c>
      <c r="E93" s="9">
        <f t="shared" si="4"/>
        <v>12.5</v>
      </c>
      <c r="F93" s="25"/>
      <c r="G93" s="25"/>
      <c r="H93" s="26"/>
    </row>
    <row r="94" spans="1:14" ht="15" x14ac:dyDescent="0.25">
      <c r="A94" s="29" t="s">
        <v>44</v>
      </c>
      <c r="B94" s="30">
        <v>0</v>
      </c>
      <c r="C94" s="30">
        <v>12</v>
      </c>
      <c r="D94" s="31">
        <f t="shared" si="5"/>
        <v>12</v>
      </c>
      <c r="E94" s="32">
        <f t="shared" si="4"/>
        <v>11.538461538461538</v>
      </c>
      <c r="F94" s="25"/>
      <c r="G94" s="26"/>
      <c r="H94" s="26"/>
      <c r="M94" s="10"/>
      <c r="N94" s="10"/>
    </row>
    <row r="95" spans="1:14" ht="15" x14ac:dyDescent="0.25">
      <c r="A95" s="6" t="s">
        <v>45</v>
      </c>
      <c r="B95" s="28">
        <v>1</v>
      </c>
      <c r="C95" s="28">
        <v>11</v>
      </c>
      <c r="D95" s="14">
        <f t="shared" si="5"/>
        <v>12</v>
      </c>
      <c r="E95" s="9">
        <f t="shared" si="4"/>
        <v>11.538461538461538</v>
      </c>
      <c r="F95" s="25"/>
      <c r="G95" s="26"/>
      <c r="H95" s="26"/>
      <c r="K95" s="10"/>
      <c r="L95" s="10"/>
      <c r="M95" s="10"/>
      <c r="N95" s="10"/>
    </row>
    <row r="96" spans="1:14" ht="15" x14ac:dyDescent="0.25">
      <c r="A96" s="29" t="s">
        <v>46</v>
      </c>
      <c r="B96" s="30">
        <v>0</v>
      </c>
      <c r="C96" s="30">
        <v>11</v>
      </c>
      <c r="D96" s="31">
        <f t="shared" si="5"/>
        <v>11</v>
      </c>
      <c r="E96" s="32">
        <f t="shared" si="4"/>
        <v>10.576923076923077</v>
      </c>
      <c r="F96" s="26"/>
      <c r="G96" s="26"/>
      <c r="H96" s="26"/>
      <c r="K96" s="10"/>
      <c r="L96" s="10"/>
      <c r="M96" s="10"/>
      <c r="N96" s="10"/>
    </row>
    <row r="97" spans="1:14" ht="15" x14ac:dyDescent="0.25">
      <c r="A97" s="6" t="s">
        <v>47</v>
      </c>
      <c r="B97" s="28">
        <v>1</v>
      </c>
      <c r="C97" s="28">
        <v>16</v>
      </c>
      <c r="D97" s="14">
        <f t="shared" si="5"/>
        <v>17</v>
      </c>
      <c r="E97" s="9">
        <f t="shared" si="4"/>
        <v>16.346153846153847</v>
      </c>
      <c r="F97" s="25"/>
      <c r="G97" s="26"/>
      <c r="H97" s="26"/>
      <c r="K97" s="10"/>
      <c r="L97" s="10"/>
      <c r="M97" s="10"/>
      <c r="N97" s="10"/>
    </row>
    <row r="98" spans="1:14" ht="15" x14ac:dyDescent="0.25">
      <c r="A98" s="29" t="s">
        <v>48</v>
      </c>
      <c r="B98" s="30">
        <v>1</v>
      </c>
      <c r="C98" s="30">
        <v>6</v>
      </c>
      <c r="D98" s="31">
        <f t="shared" si="5"/>
        <v>7</v>
      </c>
      <c r="E98" s="32">
        <f>(D98/D$103)*100</f>
        <v>6.7307692307692308</v>
      </c>
      <c r="F98" s="26"/>
      <c r="G98" s="26"/>
      <c r="H98" s="26"/>
      <c r="K98" s="10"/>
      <c r="L98" s="10"/>
      <c r="M98" s="10"/>
      <c r="N98" s="10"/>
    </row>
    <row r="99" spans="1:14" ht="15" x14ac:dyDescent="0.25">
      <c r="A99" s="6" t="s">
        <v>49</v>
      </c>
      <c r="B99" s="28">
        <v>0</v>
      </c>
      <c r="C99" s="28">
        <v>6</v>
      </c>
      <c r="D99" s="14">
        <f>SUM(B99:C99)</f>
        <v>6</v>
      </c>
      <c r="E99" s="9">
        <f>(D99/D103)*100</f>
        <v>5.7692307692307692</v>
      </c>
      <c r="K99" s="10"/>
      <c r="L99" s="10"/>
    </row>
    <row r="100" spans="1:14" ht="15" x14ac:dyDescent="0.25">
      <c r="A100" s="29" t="s">
        <v>50</v>
      </c>
      <c r="B100" s="30">
        <v>0</v>
      </c>
      <c r="C100" s="30">
        <v>9</v>
      </c>
      <c r="D100" s="31">
        <f t="shared" si="5"/>
        <v>9</v>
      </c>
      <c r="E100" s="32">
        <f>(D100/D103)*100</f>
        <v>8.6538461538461533</v>
      </c>
      <c r="K100" s="10"/>
      <c r="L100" s="10"/>
    </row>
    <row r="101" spans="1:14" ht="15" x14ac:dyDescent="0.25">
      <c r="A101" s="6" t="s">
        <v>51</v>
      </c>
      <c r="B101" s="28">
        <v>0</v>
      </c>
      <c r="C101" s="28">
        <v>4</v>
      </c>
      <c r="D101" s="14">
        <f t="shared" si="5"/>
        <v>4</v>
      </c>
      <c r="E101" s="9">
        <f>(D101/D103)*100</f>
        <v>3.8461538461538463</v>
      </c>
      <c r="K101" s="10"/>
      <c r="L101" s="10"/>
    </row>
    <row r="102" spans="1:14" ht="15.75" thickBot="1" x14ac:dyDescent="0.3">
      <c r="A102" s="29" t="s">
        <v>52</v>
      </c>
      <c r="B102" s="30">
        <v>0</v>
      </c>
      <c r="C102" s="30">
        <v>0</v>
      </c>
      <c r="D102" s="31">
        <f t="shared" si="5"/>
        <v>0</v>
      </c>
      <c r="E102" s="32">
        <f>(D102/D103)*100</f>
        <v>0</v>
      </c>
      <c r="K102" s="10"/>
      <c r="L102" s="10"/>
    </row>
    <row r="103" spans="1:14" ht="15.75" thickBot="1" x14ac:dyDescent="0.3">
      <c r="A103" s="3" t="s">
        <v>4</v>
      </c>
      <c r="B103" s="4">
        <f>SUM(B91:B102)</f>
        <v>5</v>
      </c>
      <c r="C103" s="4">
        <f>SUM(C91:C102)</f>
        <v>99</v>
      </c>
      <c r="D103" s="4">
        <f>SUM(D91:D102)</f>
        <v>104</v>
      </c>
      <c r="E103" s="16">
        <f>SUM(E91:E102)</f>
        <v>100</v>
      </c>
      <c r="K103" s="10"/>
      <c r="L103" s="10"/>
    </row>
    <row r="104" spans="1:14" ht="15" x14ac:dyDescent="0.25">
      <c r="A104" s="96" t="s">
        <v>53</v>
      </c>
      <c r="B104" s="96"/>
      <c r="C104" s="96"/>
      <c r="D104" s="96"/>
      <c r="E104" s="96"/>
      <c r="K104" s="10"/>
      <c r="L104" s="10"/>
      <c r="N104">
        <f>SUM(N94:N103)</f>
        <v>0</v>
      </c>
    </row>
    <row r="105" spans="1:14" ht="15" x14ac:dyDescent="0.25">
      <c r="A105" s="33"/>
      <c r="B105" s="33"/>
      <c r="C105" s="33"/>
      <c r="D105" s="33"/>
      <c r="E105" s="33"/>
      <c r="K105" s="10"/>
      <c r="L105" s="10"/>
    </row>
    <row r="106" spans="1:14" ht="15" x14ac:dyDescent="0.25">
      <c r="A106" s="33"/>
      <c r="B106" s="33"/>
      <c r="C106" s="33"/>
      <c r="D106" s="33"/>
      <c r="E106" s="33"/>
      <c r="K106" s="10"/>
      <c r="L106" s="10"/>
    </row>
    <row r="107" spans="1:14" ht="15" x14ac:dyDescent="0.25">
      <c r="A107" s="33"/>
      <c r="B107" s="33"/>
      <c r="C107" s="33"/>
      <c r="D107" s="33"/>
      <c r="E107" s="33"/>
      <c r="K107" s="10"/>
      <c r="L107" s="10"/>
    </row>
    <row r="108" spans="1:14" ht="15" x14ac:dyDescent="0.25">
      <c r="A108" s="33"/>
      <c r="B108" s="33"/>
      <c r="C108" s="33"/>
      <c r="D108" s="33"/>
      <c r="E108" s="33"/>
      <c r="K108" s="10"/>
      <c r="L108" s="10"/>
    </row>
    <row r="109" spans="1:14" ht="15" x14ac:dyDescent="0.25">
      <c r="A109" s="33"/>
      <c r="B109" s="33"/>
      <c r="C109" s="33"/>
      <c r="D109" s="33"/>
      <c r="E109" s="33"/>
      <c r="K109" s="10"/>
      <c r="L109" s="10"/>
    </row>
    <row r="110" spans="1:14" ht="15" x14ac:dyDescent="0.25">
      <c r="A110" s="33"/>
      <c r="B110" s="33"/>
      <c r="C110" s="33"/>
      <c r="D110" s="33"/>
      <c r="E110" s="33"/>
      <c r="K110" s="10"/>
      <c r="L110" s="10"/>
    </row>
    <row r="111" spans="1:14" ht="15" x14ac:dyDescent="0.25">
      <c r="A111" s="33"/>
      <c r="B111" s="33"/>
      <c r="C111" s="33"/>
      <c r="D111" s="33"/>
      <c r="E111" s="33"/>
      <c r="K111" s="10"/>
      <c r="L111" s="10"/>
    </row>
    <row r="112" spans="1:14" ht="15" x14ac:dyDescent="0.25">
      <c r="A112" s="33"/>
      <c r="B112" s="33"/>
      <c r="C112" s="33"/>
      <c r="D112" s="33"/>
      <c r="E112" s="33"/>
      <c r="K112" s="10"/>
      <c r="L112" s="10"/>
    </row>
    <row r="113" spans="1:12" ht="15" x14ac:dyDescent="0.25">
      <c r="A113" s="33"/>
      <c r="B113" s="33"/>
      <c r="C113" s="33"/>
      <c r="D113" s="33"/>
      <c r="E113" s="33"/>
      <c r="K113" s="10"/>
      <c r="L113" s="10"/>
    </row>
    <row r="114" spans="1:12" ht="15" x14ac:dyDescent="0.25">
      <c r="A114" s="33"/>
      <c r="B114" s="33"/>
      <c r="C114" s="33"/>
      <c r="D114" s="33"/>
      <c r="E114" s="33"/>
      <c r="K114" s="10"/>
      <c r="L114" s="10"/>
    </row>
    <row r="115" spans="1:12" ht="15" x14ac:dyDescent="0.25">
      <c r="A115" s="33"/>
      <c r="B115" s="33"/>
      <c r="C115" s="33"/>
      <c r="D115" s="33"/>
      <c r="E115" s="33"/>
      <c r="K115" s="10"/>
      <c r="L115" s="10"/>
    </row>
    <row r="116" spans="1:12" ht="15" x14ac:dyDescent="0.25">
      <c r="A116" s="33"/>
      <c r="B116" s="33"/>
      <c r="C116" s="33"/>
      <c r="D116" s="33"/>
      <c r="E116" s="33"/>
      <c r="K116" s="10"/>
      <c r="L116" s="10"/>
    </row>
    <row r="117" spans="1:12" ht="15" x14ac:dyDescent="0.25">
      <c r="A117" s="33"/>
      <c r="B117" s="33"/>
      <c r="C117" s="33"/>
      <c r="D117" s="33"/>
      <c r="E117" s="33"/>
      <c r="K117" s="10"/>
      <c r="L117" s="10"/>
    </row>
    <row r="118" spans="1:12" ht="15" x14ac:dyDescent="0.25">
      <c r="A118" s="33"/>
      <c r="B118" s="33"/>
      <c r="C118" s="33"/>
      <c r="D118" s="33"/>
      <c r="E118" s="33"/>
      <c r="K118" s="10"/>
      <c r="L118" s="10"/>
    </row>
    <row r="119" spans="1:12" ht="15" x14ac:dyDescent="0.25">
      <c r="A119" s="33"/>
      <c r="B119" s="33"/>
      <c r="C119" s="33"/>
      <c r="D119" s="33"/>
      <c r="E119" s="33"/>
      <c r="K119" s="10"/>
      <c r="L119" s="10"/>
    </row>
    <row r="120" spans="1:12" ht="15" x14ac:dyDescent="0.25">
      <c r="L120" s="10"/>
    </row>
    <row r="121" spans="1:12" ht="15.75" x14ac:dyDescent="0.25">
      <c r="A121" s="106" t="s">
        <v>54</v>
      </c>
      <c r="B121" s="106"/>
      <c r="C121" s="106"/>
      <c r="D121" s="106"/>
      <c r="E121" s="106"/>
    </row>
    <row r="122" spans="1:12" ht="16.5" thickBot="1" x14ac:dyDescent="0.3">
      <c r="A122" s="1"/>
    </row>
    <row r="123" spans="1:12" ht="15.75" thickBot="1" x14ac:dyDescent="0.3">
      <c r="A123" s="3" t="s">
        <v>55</v>
      </c>
      <c r="B123" s="4" t="s">
        <v>2</v>
      </c>
      <c r="C123" s="4" t="s">
        <v>3</v>
      </c>
      <c r="D123" s="4" t="s">
        <v>4</v>
      </c>
      <c r="E123" s="5" t="s">
        <v>5</v>
      </c>
    </row>
    <row r="124" spans="1:12" ht="15" x14ac:dyDescent="0.25">
      <c r="A124" s="34" t="s">
        <v>56</v>
      </c>
      <c r="B124" s="28">
        <v>0</v>
      </c>
      <c r="C124" s="28">
        <v>0</v>
      </c>
      <c r="D124" s="35">
        <f>SUM(B124:C124)</f>
        <v>0</v>
      </c>
      <c r="E124" s="9">
        <f t="shared" ref="E124:E129" si="6">(D124/D$130)*100</f>
        <v>0</v>
      </c>
    </row>
    <row r="125" spans="1:12" ht="15" x14ac:dyDescent="0.25">
      <c r="A125" s="36" t="s">
        <v>57</v>
      </c>
      <c r="B125" s="37">
        <v>0</v>
      </c>
      <c r="C125" s="37">
        <v>11</v>
      </c>
      <c r="D125" s="38">
        <f>SUM(B125:C125)</f>
        <v>11</v>
      </c>
      <c r="E125" s="13">
        <f t="shared" si="6"/>
        <v>10.576923076923077</v>
      </c>
    </row>
    <row r="126" spans="1:12" ht="15" x14ac:dyDescent="0.25">
      <c r="A126" s="34" t="s">
        <v>58</v>
      </c>
      <c r="B126" s="28">
        <v>0</v>
      </c>
      <c r="C126" s="28">
        <v>41</v>
      </c>
      <c r="D126" s="39">
        <f t="shared" ref="D126:D129" si="7">SUM(B126:C126)</f>
        <v>41</v>
      </c>
      <c r="E126" s="9">
        <f t="shared" si="6"/>
        <v>39.42307692307692</v>
      </c>
    </row>
    <row r="127" spans="1:12" ht="15" x14ac:dyDescent="0.25">
      <c r="A127" s="36" t="s">
        <v>59</v>
      </c>
      <c r="B127" s="37">
        <v>3</v>
      </c>
      <c r="C127" s="37">
        <v>18</v>
      </c>
      <c r="D127" s="38">
        <f t="shared" si="7"/>
        <v>21</v>
      </c>
      <c r="E127" s="13">
        <f t="shared" si="6"/>
        <v>20.192307692307693</v>
      </c>
    </row>
    <row r="128" spans="1:12" ht="15" x14ac:dyDescent="0.25">
      <c r="A128" s="34" t="s">
        <v>60</v>
      </c>
      <c r="B128" s="28">
        <v>1</v>
      </c>
      <c r="C128" s="28">
        <v>18</v>
      </c>
      <c r="D128" s="39">
        <f t="shared" si="7"/>
        <v>19</v>
      </c>
      <c r="E128" s="9">
        <f t="shared" si="6"/>
        <v>18.269230769230766</v>
      </c>
    </row>
    <row r="129" spans="1:5" ht="15.75" thickBot="1" x14ac:dyDescent="0.3">
      <c r="A129" s="36" t="s">
        <v>61</v>
      </c>
      <c r="B129" s="37">
        <v>1</v>
      </c>
      <c r="C129" s="40">
        <v>11</v>
      </c>
      <c r="D129" s="38">
        <f t="shared" si="7"/>
        <v>12</v>
      </c>
      <c r="E129" s="13">
        <f t="shared" si="6"/>
        <v>11.538461538461538</v>
      </c>
    </row>
    <row r="130" spans="1:5" ht="15.75" thickBot="1" x14ac:dyDescent="0.3">
      <c r="A130" s="3" t="s">
        <v>4</v>
      </c>
      <c r="B130" s="41">
        <f>SUM(B124:B129)</f>
        <v>5</v>
      </c>
      <c r="C130" s="41">
        <f>SUM(C124:C129)</f>
        <v>99</v>
      </c>
      <c r="D130" s="4">
        <f>SUM(D124:D129)</f>
        <v>104</v>
      </c>
      <c r="E130" s="5">
        <f>SUM(E124:E129)</f>
        <v>99.999999999999986</v>
      </c>
    </row>
    <row r="131" spans="1:5" ht="15" x14ac:dyDescent="0.25">
      <c r="A131" s="96" t="s">
        <v>62</v>
      </c>
      <c r="B131" s="96"/>
      <c r="C131" s="96"/>
      <c r="D131" s="96"/>
      <c r="E131" s="96"/>
    </row>
    <row r="132" spans="1:5" ht="15" x14ac:dyDescent="0.25">
      <c r="A132" s="33"/>
      <c r="B132" s="33"/>
      <c r="C132" s="33"/>
      <c r="D132" s="33"/>
      <c r="E132" s="33"/>
    </row>
    <row r="133" spans="1:5" ht="15" x14ac:dyDescent="0.25">
      <c r="A133" s="33"/>
      <c r="B133" s="33"/>
      <c r="C133" s="33"/>
      <c r="D133" s="33"/>
      <c r="E133" s="33"/>
    </row>
    <row r="134" spans="1:5" ht="15" x14ac:dyDescent="0.25">
      <c r="A134" s="33"/>
      <c r="B134" s="33"/>
      <c r="C134" s="33"/>
      <c r="D134" s="33"/>
      <c r="E134" s="33"/>
    </row>
    <row r="135" spans="1:5" ht="15" x14ac:dyDescent="0.25">
      <c r="A135" s="33"/>
      <c r="B135" s="33"/>
      <c r="C135" s="33"/>
      <c r="D135" s="33"/>
      <c r="E135" s="33"/>
    </row>
    <row r="136" spans="1:5" ht="15" x14ac:dyDescent="0.25">
      <c r="A136" s="33"/>
      <c r="B136" s="33"/>
      <c r="C136" s="33"/>
      <c r="D136" s="33"/>
      <c r="E136" s="33"/>
    </row>
    <row r="137" spans="1:5" ht="15" x14ac:dyDescent="0.25">
      <c r="A137" s="33"/>
      <c r="B137" s="33"/>
      <c r="C137" s="33"/>
      <c r="D137" s="33"/>
      <c r="E137" s="33"/>
    </row>
    <row r="138" spans="1:5" ht="15" x14ac:dyDescent="0.25">
      <c r="A138" s="33"/>
      <c r="B138" s="33"/>
      <c r="C138" s="33"/>
      <c r="D138" s="33"/>
      <c r="E138" s="33"/>
    </row>
    <row r="139" spans="1:5" ht="15" x14ac:dyDescent="0.25">
      <c r="A139" s="33"/>
      <c r="B139" s="33"/>
      <c r="C139" s="33"/>
      <c r="D139" s="33"/>
      <c r="E139" s="33"/>
    </row>
    <row r="140" spans="1:5" ht="15" x14ac:dyDescent="0.25">
      <c r="A140" s="33"/>
      <c r="B140" s="33"/>
      <c r="C140" s="33"/>
      <c r="D140" s="33"/>
      <c r="E140" s="33"/>
    </row>
    <row r="141" spans="1:5" ht="15" x14ac:dyDescent="0.25">
      <c r="A141" s="33"/>
      <c r="B141" s="33"/>
      <c r="C141" s="33"/>
      <c r="D141" s="33"/>
      <c r="E141" s="33"/>
    </row>
    <row r="142" spans="1:5" ht="15" x14ac:dyDescent="0.25">
      <c r="A142" s="33"/>
      <c r="B142" s="33"/>
      <c r="C142" s="33"/>
      <c r="D142" s="33"/>
      <c r="E142" s="33"/>
    </row>
    <row r="143" spans="1:5" ht="15" x14ac:dyDescent="0.25">
      <c r="A143" s="33"/>
      <c r="B143" s="33"/>
      <c r="C143" s="33"/>
      <c r="D143" s="33"/>
      <c r="E143" s="33"/>
    </row>
    <row r="144" spans="1:5" ht="15" x14ac:dyDescent="0.25">
      <c r="A144" s="33"/>
      <c r="B144" s="33"/>
      <c r="C144" s="33"/>
      <c r="D144" s="33"/>
      <c r="E144" s="33"/>
    </row>
    <row r="145" spans="1:5" ht="15" x14ac:dyDescent="0.25">
      <c r="A145" s="33"/>
      <c r="B145" s="33"/>
      <c r="C145" s="33"/>
      <c r="D145" s="33"/>
      <c r="E145" s="33"/>
    </row>
    <row r="146" spans="1:5" ht="15" x14ac:dyDescent="0.25">
      <c r="A146" s="33"/>
      <c r="B146" s="33"/>
      <c r="C146" s="33"/>
      <c r="D146" s="33"/>
      <c r="E146" s="33"/>
    </row>
    <row r="147" spans="1:5" ht="15" x14ac:dyDescent="0.25">
      <c r="A147" s="33"/>
      <c r="B147" s="33"/>
      <c r="C147" s="33"/>
      <c r="D147" s="33"/>
      <c r="E147" s="33"/>
    </row>
    <row r="148" spans="1:5" ht="31.5" customHeight="1" x14ac:dyDescent="0.25">
      <c r="A148" s="93" t="s">
        <v>63</v>
      </c>
      <c r="B148" s="93"/>
      <c r="C148" s="93"/>
      <c r="D148" s="93"/>
      <c r="E148" s="93"/>
    </row>
    <row r="149" spans="1:5" ht="16.5" thickBot="1" x14ac:dyDescent="0.3">
      <c r="A149" s="2"/>
    </row>
    <row r="150" spans="1:5" ht="15.75" thickBot="1" x14ac:dyDescent="0.3">
      <c r="A150" s="3" t="s">
        <v>64</v>
      </c>
      <c r="B150" s="4" t="s">
        <v>2</v>
      </c>
      <c r="C150" s="4" t="s">
        <v>3</v>
      </c>
      <c r="D150" s="4" t="s">
        <v>4</v>
      </c>
      <c r="E150" s="5" t="s">
        <v>5</v>
      </c>
    </row>
    <row r="151" spans="1:5" ht="15" x14ac:dyDescent="0.25">
      <c r="A151" s="42" t="s">
        <v>65</v>
      </c>
      <c r="B151" s="28">
        <v>3</v>
      </c>
      <c r="C151" s="28">
        <v>41</v>
      </c>
      <c r="D151" s="43">
        <f>SUM(B151:C151)</f>
        <v>44</v>
      </c>
      <c r="E151" s="9">
        <f>(D151/D$159)*100</f>
        <v>42.307692307692307</v>
      </c>
    </row>
    <row r="152" spans="1:5" ht="15" x14ac:dyDescent="0.25">
      <c r="A152" s="44" t="s">
        <v>66</v>
      </c>
      <c r="B152" s="37">
        <v>2</v>
      </c>
      <c r="C152" s="37">
        <v>32</v>
      </c>
      <c r="D152" s="45">
        <f>SUM(B152:C152)</f>
        <v>34</v>
      </c>
      <c r="E152" s="13">
        <f t="shared" ref="E152:E158" si="8">(D152/D$159)*100</f>
        <v>32.692307692307693</v>
      </c>
    </row>
    <row r="153" spans="1:5" ht="15" x14ac:dyDescent="0.25">
      <c r="A153" s="42" t="s">
        <v>67</v>
      </c>
      <c r="B153" s="28">
        <v>0</v>
      </c>
      <c r="C153" s="28">
        <v>6</v>
      </c>
      <c r="D153" s="46">
        <f t="shared" ref="D153:D158" si="9">SUM(B153:C153)</f>
        <v>6</v>
      </c>
      <c r="E153" s="9">
        <f t="shared" si="8"/>
        <v>5.7692307692307692</v>
      </c>
    </row>
    <row r="154" spans="1:5" ht="15" x14ac:dyDescent="0.25">
      <c r="A154" s="44" t="s">
        <v>68</v>
      </c>
      <c r="B154" s="37">
        <v>0</v>
      </c>
      <c r="C154" s="37">
        <v>5</v>
      </c>
      <c r="D154" s="45">
        <f t="shared" si="9"/>
        <v>5</v>
      </c>
      <c r="E154" s="13">
        <f t="shared" si="8"/>
        <v>4.8076923076923084</v>
      </c>
    </row>
    <row r="155" spans="1:5" ht="15" x14ac:dyDescent="0.25">
      <c r="A155" s="42" t="s">
        <v>69</v>
      </c>
      <c r="B155" s="28">
        <v>0</v>
      </c>
      <c r="C155" s="28">
        <v>2</v>
      </c>
      <c r="D155" s="46">
        <f t="shared" si="9"/>
        <v>2</v>
      </c>
      <c r="E155" s="9">
        <f t="shared" si="8"/>
        <v>1.9230769230769231</v>
      </c>
    </row>
    <row r="156" spans="1:5" ht="15" x14ac:dyDescent="0.25">
      <c r="A156" s="44" t="s">
        <v>70</v>
      </c>
      <c r="B156" s="37">
        <v>0</v>
      </c>
      <c r="C156" s="37">
        <v>11</v>
      </c>
      <c r="D156" s="45">
        <f t="shared" si="9"/>
        <v>11</v>
      </c>
      <c r="E156" s="13">
        <f t="shared" si="8"/>
        <v>10.576923076923077</v>
      </c>
    </row>
    <row r="157" spans="1:5" ht="15" x14ac:dyDescent="0.25">
      <c r="A157" s="42" t="s">
        <v>71</v>
      </c>
      <c r="B157" s="28">
        <v>0</v>
      </c>
      <c r="C157" s="28">
        <v>0</v>
      </c>
      <c r="D157" s="46">
        <f t="shared" si="9"/>
        <v>0</v>
      </c>
      <c r="E157" s="9">
        <f t="shared" si="8"/>
        <v>0</v>
      </c>
    </row>
    <row r="158" spans="1:5" ht="15.75" thickBot="1" x14ac:dyDescent="0.3">
      <c r="A158" s="11" t="s">
        <v>52</v>
      </c>
      <c r="B158" s="37">
        <v>0</v>
      </c>
      <c r="C158" s="37">
        <v>2</v>
      </c>
      <c r="D158" s="45">
        <f t="shared" si="9"/>
        <v>2</v>
      </c>
      <c r="E158" s="13">
        <f t="shared" si="8"/>
        <v>1.9230769230769231</v>
      </c>
    </row>
    <row r="159" spans="1:5" ht="15.75" thickBot="1" x14ac:dyDescent="0.3">
      <c r="A159" s="3" t="s">
        <v>4</v>
      </c>
      <c r="B159" s="4">
        <f>SUM(B151:B158)</f>
        <v>5</v>
      </c>
      <c r="C159" s="4">
        <f>SUM(C151:C158)</f>
        <v>99</v>
      </c>
      <c r="D159" s="4">
        <f>SUM(D151:D158)</f>
        <v>104</v>
      </c>
      <c r="E159" s="5">
        <f>SUM(E151:E158)</f>
        <v>100</v>
      </c>
    </row>
    <row r="160" spans="1:5" ht="15" x14ac:dyDescent="0.25">
      <c r="A160" s="96" t="s">
        <v>72</v>
      </c>
      <c r="B160" s="96"/>
      <c r="C160" s="96"/>
      <c r="D160" s="96"/>
      <c r="E160" s="96"/>
    </row>
    <row r="161" spans="1:5" ht="15" x14ac:dyDescent="0.25">
      <c r="A161" s="33"/>
      <c r="B161" s="33"/>
      <c r="C161" s="33"/>
      <c r="D161" s="33"/>
      <c r="E161" s="33"/>
    </row>
    <row r="162" spans="1:5" ht="15" x14ac:dyDescent="0.25">
      <c r="B162" s="33"/>
      <c r="C162" s="33"/>
      <c r="D162" s="33"/>
      <c r="E162" s="33"/>
    </row>
    <row r="163" spans="1:5" ht="15" x14ac:dyDescent="0.25">
      <c r="A163" s="33"/>
      <c r="B163" s="33"/>
      <c r="C163" s="33"/>
      <c r="D163" s="33"/>
      <c r="E163" s="33"/>
    </row>
    <row r="164" spans="1:5" ht="15" x14ac:dyDescent="0.25">
      <c r="A164" s="33"/>
      <c r="B164" s="33"/>
      <c r="C164" s="33"/>
      <c r="D164" s="33"/>
      <c r="E164" s="33"/>
    </row>
    <row r="165" spans="1:5" ht="16.5" customHeight="1" x14ac:dyDescent="0.25">
      <c r="A165" s="33"/>
      <c r="B165" s="33"/>
      <c r="C165" s="33"/>
      <c r="D165" s="33"/>
      <c r="E165" s="33"/>
    </row>
    <row r="166" spans="1:5" ht="16.5" customHeight="1" x14ac:dyDescent="0.25">
      <c r="A166" s="33"/>
      <c r="B166" s="33"/>
      <c r="C166" s="33"/>
      <c r="D166" s="33"/>
      <c r="E166" s="33"/>
    </row>
    <row r="167" spans="1:5" ht="16.5" customHeight="1" x14ac:dyDescent="0.25">
      <c r="A167" s="33"/>
      <c r="B167" s="33"/>
      <c r="C167" s="33"/>
      <c r="D167" s="33"/>
      <c r="E167" s="33"/>
    </row>
    <row r="168" spans="1:5" ht="16.5" customHeight="1" x14ac:dyDescent="0.25">
      <c r="A168" s="33"/>
      <c r="B168" s="33"/>
      <c r="C168" s="33"/>
      <c r="D168" s="33"/>
      <c r="E168" s="33"/>
    </row>
    <row r="169" spans="1:5" ht="16.5" customHeight="1" x14ac:dyDescent="0.25">
      <c r="A169" s="33"/>
      <c r="B169" s="33"/>
      <c r="C169" s="33"/>
      <c r="D169" s="33"/>
      <c r="E169" s="33"/>
    </row>
    <row r="170" spans="1:5" ht="16.5" customHeight="1" x14ac:dyDescent="0.25">
      <c r="A170" s="33"/>
      <c r="B170" s="33"/>
      <c r="C170" s="33"/>
      <c r="D170" s="33"/>
      <c r="E170" s="33"/>
    </row>
    <row r="171" spans="1:5" ht="15" x14ac:dyDescent="0.25">
      <c r="A171" s="33"/>
      <c r="B171" s="33"/>
      <c r="C171" s="33"/>
      <c r="D171" s="33"/>
      <c r="E171" s="33"/>
    </row>
    <row r="172" spans="1:5" ht="15" x14ac:dyDescent="0.25">
      <c r="A172" s="33"/>
      <c r="B172" s="33"/>
      <c r="C172" s="33"/>
      <c r="D172" s="33"/>
      <c r="E172" s="33"/>
    </row>
    <row r="173" spans="1:5" ht="15" x14ac:dyDescent="0.25">
      <c r="A173" s="33"/>
      <c r="B173" s="33"/>
      <c r="C173" s="33"/>
      <c r="D173" s="33"/>
      <c r="E173" s="33"/>
    </row>
    <row r="174" spans="1:5" ht="15" x14ac:dyDescent="0.25">
      <c r="A174" s="33"/>
      <c r="B174" s="33"/>
      <c r="C174" s="33"/>
      <c r="D174" s="33"/>
      <c r="E174" s="33"/>
    </row>
    <row r="175" spans="1:5" ht="15.75" x14ac:dyDescent="0.25">
      <c r="A175" s="1" t="s">
        <v>73</v>
      </c>
      <c r="B175" s="33"/>
      <c r="C175" s="33"/>
      <c r="D175" s="33"/>
      <c r="E175" s="33"/>
    </row>
    <row r="176" spans="1:5" ht="15.75" thickBot="1" x14ac:dyDescent="0.3"/>
    <row r="177" spans="1:5" ht="15.75" thickBot="1" x14ac:dyDescent="0.3">
      <c r="A177" s="3" t="s">
        <v>74</v>
      </c>
      <c r="B177" s="4" t="s">
        <v>2</v>
      </c>
      <c r="C177" s="4" t="s">
        <v>3</v>
      </c>
      <c r="D177" s="4" t="s">
        <v>4</v>
      </c>
      <c r="E177" s="5" t="s">
        <v>5</v>
      </c>
    </row>
    <row r="178" spans="1:5" ht="15" x14ac:dyDescent="0.25">
      <c r="A178" s="47">
        <v>0</v>
      </c>
      <c r="B178" s="28">
        <v>3</v>
      </c>
      <c r="C178" s="28">
        <v>9</v>
      </c>
      <c r="D178" s="8">
        <f>SUM(B178:C178)</f>
        <v>12</v>
      </c>
      <c r="E178" s="9">
        <f>(D178/D$190)*100</f>
        <v>11.538461538461538</v>
      </c>
    </row>
    <row r="179" spans="1:5" ht="15" x14ac:dyDescent="0.25">
      <c r="A179" s="48">
        <v>1</v>
      </c>
      <c r="B179" s="37">
        <v>0</v>
      </c>
      <c r="C179" s="37">
        <v>11</v>
      </c>
      <c r="D179" s="12">
        <f>SUM(B179:C179)</f>
        <v>11</v>
      </c>
      <c r="E179" s="13">
        <f t="shared" ref="E179:E189" si="10">(D179/D$190)*100</f>
        <v>10.576923076923077</v>
      </c>
    </row>
    <row r="180" spans="1:5" ht="15" x14ac:dyDescent="0.25">
      <c r="A180" s="47">
        <v>2</v>
      </c>
      <c r="B180" s="28">
        <v>1</v>
      </c>
      <c r="C180" s="28">
        <v>20</v>
      </c>
      <c r="D180" s="14">
        <f t="shared" ref="D180:D189" si="11">SUM(B180:C180)</f>
        <v>21</v>
      </c>
      <c r="E180" s="9">
        <f>(D180/D$190)*100</f>
        <v>20.192307692307693</v>
      </c>
    </row>
    <row r="181" spans="1:5" ht="15" x14ac:dyDescent="0.25">
      <c r="A181" s="48">
        <v>3</v>
      </c>
      <c r="B181" s="37">
        <v>0</v>
      </c>
      <c r="C181" s="37">
        <v>20</v>
      </c>
      <c r="D181" s="12">
        <f t="shared" si="11"/>
        <v>20</v>
      </c>
      <c r="E181" s="13">
        <f t="shared" si="10"/>
        <v>19.230769230769234</v>
      </c>
    </row>
    <row r="182" spans="1:5" ht="15" x14ac:dyDescent="0.25">
      <c r="A182" s="47">
        <v>4</v>
      </c>
      <c r="B182" s="28">
        <v>0</v>
      </c>
      <c r="C182" s="28">
        <v>9</v>
      </c>
      <c r="D182" s="14">
        <f t="shared" si="11"/>
        <v>9</v>
      </c>
      <c r="E182" s="9">
        <f t="shared" si="10"/>
        <v>8.6538461538461533</v>
      </c>
    </row>
    <row r="183" spans="1:5" ht="15" x14ac:dyDescent="0.25">
      <c r="A183" s="48">
        <v>5</v>
      </c>
      <c r="B183" s="37">
        <v>1</v>
      </c>
      <c r="C183" s="37">
        <v>1</v>
      </c>
      <c r="D183" s="12">
        <f t="shared" si="11"/>
        <v>2</v>
      </c>
      <c r="E183" s="13">
        <f t="shared" si="10"/>
        <v>1.9230769230769231</v>
      </c>
    </row>
    <row r="184" spans="1:5" ht="15" x14ac:dyDescent="0.25">
      <c r="A184" s="47">
        <v>6</v>
      </c>
      <c r="B184" s="28">
        <v>0</v>
      </c>
      <c r="C184" s="28">
        <v>3</v>
      </c>
      <c r="D184" s="14">
        <f t="shared" si="11"/>
        <v>3</v>
      </c>
      <c r="E184" s="9">
        <f t="shared" si="10"/>
        <v>2.8846153846153846</v>
      </c>
    </row>
    <row r="185" spans="1:5" ht="15" x14ac:dyDescent="0.25">
      <c r="A185" s="48">
        <v>7</v>
      </c>
      <c r="B185" s="37">
        <v>0</v>
      </c>
      <c r="C185" s="37">
        <v>3</v>
      </c>
      <c r="D185" s="12">
        <f t="shared" si="11"/>
        <v>3</v>
      </c>
      <c r="E185" s="13">
        <f t="shared" si="10"/>
        <v>2.8846153846153846</v>
      </c>
    </row>
    <row r="186" spans="1:5" ht="15" x14ac:dyDescent="0.25">
      <c r="A186" s="47">
        <v>8</v>
      </c>
      <c r="B186" s="28">
        <v>0</v>
      </c>
      <c r="C186" s="28">
        <v>0</v>
      </c>
      <c r="D186" s="14">
        <f t="shared" si="11"/>
        <v>0</v>
      </c>
      <c r="E186" s="9">
        <f t="shared" si="10"/>
        <v>0</v>
      </c>
    </row>
    <row r="187" spans="1:5" ht="15" x14ac:dyDescent="0.25">
      <c r="A187" s="48">
        <v>9</v>
      </c>
      <c r="B187" s="37">
        <v>0</v>
      </c>
      <c r="C187" s="37">
        <v>0</v>
      </c>
      <c r="D187" s="12">
        <f t="shared" si="11"/>
        <v>0</v>
      </c>
      <c r="E187" s="13">
        <f t="shared" si="10"/>
        <v>0</v>
      </c>
    </row>
    <row r="188" spans="1:5" ht="15" x14ac:dyDescent="0.25">
      <c r="A188" s="47" t="s">
        <v>75</v>
      </c>
      <c r="B188" s="28">
        <v>0</v>
      </c>
      <c r="C188" s="28">
        <v>0</v>
      </c>
      <c r="D188" s="14">
        <f t="shared" si="11"/>
        <v>0</v>
      </c>
      <c r="E188" s="9">
        <f t="shared" si="10"/>
        <v>0</v>
      </c>
    </row>
    <row r="189" spans="1:5" ht="15.75" thickBot="1" x14ac:dyDescent="0.3">
      <c r="A189" s="48" t="s">
        <v>52</v>
      </c>
      <c r="B189" s="37">
        <v>0</v>
      </c>
      <c r="C189" s="37">
        <v>23</v>
      </c>
      <c r="D189" s="12">
        <f t="shared" si="11"/>
        <v>23</v>
      </c>
      <c r="E189" s="13">
        <f t="shared" si="10"/>
        <v>22.115384615384613</v>
      </c>
    </row>
    <row r="190" spans="1:5" ht="15.75" thickBot="1" x14ac:dyDescent="0.3">
      <c r="A190" s="3" t="s">
        <v>4</v>
      </c>
      <c r="B190" s="4">
        <f>SUM(B178:B189)</f>
        <v>5</v>
      </c>
      <c r="C190" s="4">
        <f>SUM(C178:C189)</f>
        <v>99</v>
      </c>
      <c r="D190" s="4">
        <f>SUM(D178:D189)</f>
        <v>104</v>
      </c>
      <c r="E190" s="5">
        <f>SUM(E178:E189)</f>
        <v>100</v>
      </c>
    </row>
    <row r="191" spans="1:5" ht="15" x14ac:dyDescent="0.25">
      <c r="A191" s="96" t="s">
        <v>76</v>
      </c>
      <c r="B191" s="96"/>
      <c r="C191" s="96"/>
      <c r="D191" s="96"/>
      <c r="E191" s="96"/>
    </row>
    <row r="192" spans="1:5" ht="15" x14ac:dyDescent="0.25">
      <c r="A192" s="33"/>
      <c r="B192" s="33"/>
      <c r="C192" s="33"/>
      <c r="D192" s="33"/>
      <c r="E192" s="33"/>
    </row>
    <row r="193" spans="1:5" ht="15" x14ac:dyDescent="0.25">
      <c r="A193" s="33"/>
      <c r="B193" s="33"/>
      <c r="C193" s="33"/>
      <c r="D193" s="33"/>
      <c r="E193" s="33"/>
    </row>
    <row r="194" spans="1:5" ht="15" x14ac:dyDescent="0.25">
      <c r="A194" s="33"/>
      <c r="B194" s="33"/>
      <c r="C194" s="33"/>
      <c r="D194" s="33"/>
      <c r="E194" s="33"/>
    </row>
    <row r="195" spans="1:5" ht="15" x14ac:dyDescent="0.25">
      <c r="A195" s="33"/>
      <c r="B195" s="33"/>
      <c r="C195" s="33"/>
      <c r="D195" s="33"/>
      <c r="E195" s="33"/>
    </row>
    <row r="196" spans="1:5" ht="15" x14ac:dyDescent="0.25">
      <c r="A196" s="33"/>
      <c r="B196" s="33"/>
      <c r="C196" s="33"/>
      <c r="D196" s="33"/>
      <c r="E196" s="33"/>
    </row>
    <row r="197" spans="1:5" ht="15" x14ac:dyDescent="0.25">
      <c r="A197" s="33"/>
      <c r="B197" s="33"/>
      <c r="C197" s="33"/>
      <c r="D197" s="33"/>
      <c r="E197" s="33"/>
    </row>
    <row r="198" spans="1:5" ht="15" x14ac:dyDescent="0.25">
      <c r="A198" s="33"/>
      <c r="B198" s="33"/>
      <c r="C198" s="33"/>
      <c r="D198" s="33"/>
      <c r="E198" s="33"/>
    </row>
    <row r="199" spans="1:5" ht="15" x14ac:dyDescent="0.25">
      <c r="A199" s="33"/>
      <c r="B199" s="33"/>
      <c r="C199" s="33"/>
      <c r="D199" s="33"/>
      <c r="E199" s="33"/>
    </row>
    <row r="200" spans="1:5" ht="15" x14ac:dyDescent="0.25">
      <c r="A200" s="33"/>
      <c r="B200" s="33"/>
      <c r="C200" s="33"/>
      <c r="D200" s="33"/>
      <c r="E200" s="33"/>
    </row>
    <row r="201" spans="1:5" ht="15" x14ac:dyDescent="0.25">
      <c r="A201" s="33"/>
      <c r="B201" s="33"/>
      <c r="C201" s="33"/>
      <c r="D201" s="33"/>
      <c r="E201" s="33"/>
    </row>
    <row r="202" spans="1:5" ht="15" x14ac:dyDescent="0.25">
      <c r="A202" s="33"/>
      <c r="B202" s="33"/>
      <c r="C202" s="33"/>
      <c r="D202" s="33"/>
      <c r="E202" s="33"/>
    </row>
    <row r="203" spans="1:5" ht="15" x14ac:dyDescent="0.25">
      <c r="A203" s="33"/>
      <c r="B203" s="33"/>
      <c r="C203" s="33"/>
      <c r="D203" s="33"/>
      <c r="E203" s="33"/>
    </row>
    <row r="204" spans="1:5" ht="15" x14ac:dyDescent="0.25">
      <c r="A204" s="33"/>
      <c r="B204" s="33"/>
      <c r="C204" s="33"/>
      <c r="D204" s="33"/>
      <c r="E204" s="33"/>
    </row>
    <row r="205" spans="1:5" ht="15" x14ac:dyDescent="0.25">
      <c r="A205" s="33"/>
      <c r="B205" s="33"/>
      <c r="C205" s="33"/>
      <c r="D205" s="33"/>
      <c r="E205" s="33"/>
    </row>
    <row r="206" spans="1:5" ht="15.75" x14ac:dyDescent="0.25">
      <c r="A206" s="1"/>
    </row>
    <row r="207" spans="1:5" ht="15.75" x14ac:dyDescent="0.25">
      <c r="A207" s="98" t="s">
        <v>77</v>
      </c>
      <c r="B207" s="98"/>
      <c r="C207" s="98"/>
      <c r="D207" s="98"/>
      <c r="E207" s="98"/>
    </row>
    <row r="208" spans="1:5" ht="16.5" thickBot="1" x14ac:dyDescent="0.3">
      <c r="A208" s="49"/>
      <c r="B208" s="49"/>
      <c r="C208" s="49"/>
      <c r="D208" s="49"/>
      <c r="E208" s="49"/>
    </row>
    <row r="209" spans="1:5" ht="15.75" thickBot="1" x14ac:dyDescent="0.3">
      <c r="A209" s="3" t="s">
        <v>78</v>
      </c>
      <c r="B209" s="4" t="s">
        <v>2</v>
      </c>
      <c r="C209" s="4" t="s">
        <v>3</v>
      </c>
      <c r="D209" s="4" t="s">
        <v>4</v>
      </c>
      <c r="E209" s="5" t="s">
        <v>5</v>
      </c>
    </row>
    <row r="210" spans="1:5" ht="15" x14ac:dyDescent="0.25">
      <c r="A210" s="6" t="s">
        <v>79</v>
      </c>
      <c r="B210" s="28">
        <v>0</v>
      </c>
      <c r="C210" s="28">
        <v>47</v>
      </c>
      <c r="D210" s="8">
        <f>SUM(B210:C210)</f>
        <v>47</v>
      </c>
      <c r="E210" s="9">
        <f t="shared" ref="E210:E217" si="12">(D210/D$218)*100</f>
        <v>45.192307692307693</v>
      </c>
    </row>
    <row r="211" spans="1:5" ht="15" x14ac:dyDescent="0.25">
      <c r="A211" s="50" t="s">
        <v>80</v>
      </c>
      <c r="B211" s="37">
        <v>0</v>
      </c>
      <c r="C211" s="37">
        <v>9</v>
      </c>
      <c r="D211" s="12">
        <f>SUM(B211:C211)</f>
        <v>9</v>
      </c>
      <c r="E211" s="13">
        <f t="shared" si="12"/>
        <v>8.6538461538461533</v>
      </c>
    </row>
    <row r="212" spans="1:5" ht="15" x14ac:dyDescent="0.25">
      <c r="A212" s="6" t="s">
        <v>81</v>
      </c>
      <c r="B212" s="28">
        <v>0</v>
      </c>
      <c r="C212" s="28">
        <v>7</v>
      </c>
      <c r="D212" s="14">
        <f t="shared" ref="D212:D217" si="13">SUM(B212:C212)</f>
        <v>7</v>
      </c>
      <c r="E212" s="9">
        <f t="shared" si="12"/>
        <v>6.7307692307692308</v>
      </c>
    </row>
    <row r="213" spans="1:5" ht="15" x14ac:dyDescent="0.25">
      <c r="A213" s="50" t="s">
        <v>82</v>
      </c>
      <c r="B213" s="37">
        <v>4</v>
      </c>
      <c r="C213" s="37">
        <v>9</v>
      </c>
      <c r="D213" s="12">
        <f t="shared" si="13"/>
        <v>13</v>
      </c>
      <c r="E213" s="13">
        <f t="shared" si="12"/>
        <v>12.5</v>
      </c>
    </row>
    <row r="214" spans="1:5" ht="15" x14ac:dyDescent="0.25">
      <c r="A214" s="6" t="s">
        <v>83</v>
      </c>
      <c r="B214" s="28">
        <v>0</v>
      </c>
      <c r="C214" s="28">
        <v>10</v>
      </c>
      <c r="D214" s="14">
        <f t="shared" si="13"/>
        <v>10</v>
      </c>
      <c r="E214" s="9">
        <f t="shared" si="12"/>
        <v>9.6153846153846168</v>
      </c>
    </row>
    <row r="215" spans="1:5" ht="15" x14ac:dyDescent="0.25">
      <c r="A215" s="11" t="s">
        <v>37</v>
      </c>
      <c r="B215" s="37">
        <v>0</v>
      </c>
      <c r="C215" s="37">
        <v>3</v>
      </c>
      <c r="D215" s="12">
        <f t="shared" si="13"/>
        <v>3</v>
      </c>
      <c r="E215" s="13">
        <f t="shared" si="12"/>
        <v>2.8846153846153846</v>
      </c>
    </row>
    <row r="216" spans="1:5" ht="15" x14ac:dyDescent="0.25">
      <c r="A216" s="6" t="s">
        <v>84</v>
      </c>
      <c r="B216" s="28">
        <v>0</v>
      </c>
      <c r="C216" s="28">
        <v>0</v>
      </c>
      <c r="D216" s="14">
        <f t="shared" si="13"/>
        <v>0</v>
      </c>
      <c r="E216" s="9">
        <f t="shared" si="12"/>
        <v>0</v>
      </c>
    </row>
    <row r="217" spans="1:5" ht="15.75" thickBot="1" x14ac:dyDescent="0.3">
      <c r="A217" s="48" t="s">
        <v>52</v>
      </c>
      <c r="B217" s="37">
        <v>1</v>
      </c>
      <c r="C217" s="37">
        <v>14</v>
      </c>
      <c r="D217" s="12">
        <f t="shared" si="13"/>
        <v>15</v>
      </c>
      <c r="E217" s="13">
        <f t="shared" si="12"/>
        <v>14.423076923076922</v>
      </c>
    </row>
    <row r="218" spans="1:5" ht="15.75" thickBot="1" x14ac:dyDescent="0.3">
      <c r="A218" s="3" t="s">
        <v>4</v>
      </c>
      <c r="B218" s="4">
        <f>SUM(B210:B217)</f>
        <v>5</v>
      </c>
      <c r="C218" s="4">
        <f>SUM(C210:C217)</f>
        <v>99</v>
      </c>
      <c r="D218" s="4">
        <f>SUM(D210:D217)</f>
        <v>104</v>
      </c>
      <c r="E218" s="5">
        <f>SUM(E210:E217)</f>
        <v>100</v>
      </c>
    </row>
    <row r="219" spans="1:5" ht="15" x14ac:dyDescent="0.25">
      <c r="A219" s="96" t="s">
        <v>85</v>
      </c>
      <c r="B219" s="96"/>
      <c r="C219" s="96"/>
      <c r="D219" s="96"/>
      <c r="E219" s="96"/>
    </row>
    <row r="220" spans="1:5" ht="15" x14ac:dyDescent="0.25">
      <c r="A220" s="33"/>
      <c r="B220" s="33"/>
      <c r="C220" s="33"/>
      <c r="D220" s="33"/>
      <c r="E220" s="33"/>
    </row>
    <row r="221" spans="1:5" ht="15" x14ac:dyDescent="0.25">
      <c r="A221" s="33"/>
      <c r="B221" s="33"/>
      <c r="C221" s="33"/>
      <c r="D221" s="33"/>
      <c r="E221" s="33"/>
    </row>
    <row r="222" spans="1:5" ht="15" x14ac:dyDescent="0.25">
      <c r="A222" s="33"/>
      <c r="B222" s="33"/>
      <c r="C222" s="33"/>
      <c r="D222" s="33"/>
      <c r="E222" s="33"/>
    </row>
    <row r="223" spans="1:5" ht="15" x14ac:dyDescent="0.25">
      <c r="A223" s="33"/>
      <c r="B223" s="33"/>
      <c r="C223" s="33"/>
      <c r="D223" s="33"/>
      <c r="E223" s="33"/>
    </row>
    <row r="224" spans="1:5" ht="15" x14ac:dyDescent="0.25">
      <c r="A224" s="33"/>
      <c r="B224" s="33"/>
      <c r="C224" s="33"/>
      <c r="D224" s="33"/>
      <c r="E224" s="33"/>
    </row>
    <row r="225" spans="1:5" ht="15" x14ac:dyDescent="0.25">
      <c r="A225" s="33"/>
      <c r="B225" s="33"/>
      <c r="C225" s="33"/>
      <c r="D225" s="33"/>
      <c r="E225" s="33"/>
    </row>
    <row r="226" spans="1:5" ht="15" x14ac:dyDescent="0.25">
      <c r="A226" s="33"/>
      <c r="B226" s="33"/>
      <c r="C226" s="33"/>
      <c r="D226" s="33"/>
      <c r="E226" s="33"/>
    </row>
    <row r="227" spans="1:5" ht="15" x14ac:dyDescent="0.25">
      <c r="A227" s="33"/>
      <c r="B227" s="33"/>
      <c r="C227" s="33"/>
      <c r="D227" s="33"/>
      <c r="E227" s="33"/>
    </row>
    <row r="228" spans="1:5" ht="15" x14ac:dyDescent="0.25">
      <c r="A228" s="33"/>
      <c r="B228" s="33"/>
      <c r="C228" s="33"/>
      <c r="D228" s="33"/>
      <c r="E228" s="33"/>
    </row>
    <row r="229" spans="1:5" ht="15" x14ac:dyDescent="0.25">
      <c r="A229" s="33"/>
      <c r="B229" s="33"/>
      <c r="C229" s="33"/>
      <c r="D229" s="33"/>
      <c r="E229" s="33"/>
    </row>
    <row r="230" spans="1:5" ht="15" x14ac:dyDescent="0.25">
      <c r="A230" s="33"/>
      <c r="B230" s="33"/>
      <c r="C230" s="33"/>
      <c r="D230" s="33"/>
      <c r="E230" s="33"/>
    </row>
    <row r="231" spans="1:5" ht="15" x14ac:dyDescent="0.25">
      <c r="A231" s="33"/>
      <c r="B231" s="33"/>
      <c r="C231" s="33"/>
      <c r="D231" s="33"/>
      <c r="E231" s="33"/>
    </row>
    <row r="232" spans="1:5" ht="15" x14ac:dyDescent="0.25">
      <c r="A232" s="33"/>
      <c r="B232" s="33"/>
      <c r="C232" s="33"/>
      <c r="D232" s="33"/>
      <c r="E232" s="33"/>
    </row>
    <row r="233" spans="1:5" ht="15" x14ac:dyDescent="0.25">
      <c r="A233" s="33"/>
      <c r="B233" s="33"/>
      <c r="C233" s="33"/>
      <c r="D233" s="33"/>
      <c r="E233" s="33"/>
    </row>
    <row r="234" spans="1:5" ht="15" x14ac:dyDescent="0.25"/>
    <row r="235" spans="1:5" ht="34.5" customHeight="1" x14ac:dyDescent="0.25">
      <c r="A235" s="99" t="s">
        <v>86</v>
      </c>
      <c r="B235" s="99"/>
      <c r="C235" s="99"/>
      <c r="D235" s="99"/>
      <c r="E235" s="99"/>
    </row>
    <row r="236" spans="1:5" ht="15.75" thickBot="1" x14ac:dyDescent="0.3"/>
    <row r="237" spans="1:5" ht="15.75" thickBot="1" x14ac:dyDescent="0.3">
      <c r="A237" s="3" t="s">
        <v>87</v>
      </c>
      <c r="B237" s="4" t="s">
        <v>2</v>
      </c>
      <c r="C237" s="4" t="s">
        <v>3</v>
      </c>
      <c r="D237" s="4" t="s">
        <v>4</v>
      </c>
      <c r="E237" s="5" t="s">
        <v>5</v>
      </c>
    </row>
    <row r="238" spans="1:5" ht="15" x14ac:dyDescent="0.25">
      <c r="A238" s="51" t="s">
        <v>88</v>
      </c>
      <c r="B238" s="28">
        <v>1</v>
      </c>
      <c r="C238" s="28">
        <v>41</v>
      </c>
      <c r="D238" s="8">
        <f>SUM(B238:C238)</f>
        <v>42</v>
      </c>
      <c r="E238" s="9">
        <f>(D238/D$249)*100</f>
        <v>40.384615384615387</v>
      </c>
    </row>
    <row r="239" spans="1:5" ht="15" x14ac:dyDescent="0.25">
      <c r="A239" s="52" t="s">
        <v>89</v>
      </c>
      <c r="B239" s="37">
        <v>0</v>
      </c>
      <c r="C239" s="37">
        <v>0</v>
      </c>
      <c r="D239" s="12">
        <f>SUM(B239:C239)</f>
        <v>0</v>
      </c>
      <c r="E239" s="13">
        <f t="shared" ref="E239:E244" si="14">(D239/D$249)*100</f>
        <v>0</v>
      </c>
    </row>
    <row r="240" spans="1:5" ht="15" x14ac:dyDescent="0.25">
      <c r="A240" s="51" t="s">
        <v>90</v>
      </c>
      <c r="B240" s="28">
        <v>0</v>
      </c>
      <c r="C240" s="28">
        <v>0</v>
      </c>
      <c r="D240" s="14">
        <f t="shared" ref="D240:D248" si="15">SUM(B240:C240)</f>
        <v>0</v>
      </c>
      <c r="E240" s="9">
        <f t="shared" si="14"/>
        <v>0</v>
      </c>
    </row>
    <row r="241" spans="1:5" ht="15" x14ac:dyDescent="0.25">
      <c r="A241" s="52" t="s">
        <v>91</v>
      </c>
      <c r="B241" s="37">
        <v>0</v>
      </c>
      <c r="C241" s="37">
        <v>0</v>
      </c>
      <c r="D241" s="12">
        <f t="shared" si="15"/>
        <v>0</v>
      </c>
      <c r="E241" s="13">
        <f t="shared" si="14"/>
        <v>0</v>
      </c>
    </row>
    <row r="242" spans="1:5" ht="15" x14ac:dyDescent="0.25">
      <c r="A242" s="51" t="s">
        <v>92</v>
      </c>
      <c r="B242" s="28">
        <v>0</v>
      </c>
      <c r="C242" s="28">
        <v>0</v>
      </c>
      <c r="D242" s="14">
        <f t="shared" si="15"/>
        <v>0</v>
      </c>
      <c r="E242" s="9">
        <f t="shared" si="14"/>
        <v>0</v>
      </c>
    </row>
    <row r="243" spans="1:5" ht="15" x14ac:dyDescent="0.25">
      <c r="A243" s="52" t="s">
        <v>93</v>
      </c>
      <c r="B243" s="37">
        <v>3</v>
      </c>
      <c r="C243" s="37">
        <v>15</v>
      </c>
      <c r="D243" s="12">
        <f t="shared" si="15"/>
        <v>18</v>
      </c>
      <c r="E243" s="13">
        <f t="shared" si="14"/>
        <v>17.307692307692307</v>
      </c>
    </row>
    <row r="244" spans="1:5" ht="15" x14ac:dyDescent="0.25">
      <c r="A244" s="51" t="s">
        <v>94</v>
      </c>
      <c r="B244" s="28">
        <v>0</v>
      </c>
      <c r="C244" s="28">
        <v>2</v>
      </c>
      <c r="D244" s="14">
        <f t="shared" si="15"/>
        <v>2</v>
      </c>
      <c r="E244" s="9">
        <f t="shared" si="14"/>
        <v>1.9230769230769231</v>
      </c>
    </row>
    <row r="245" spans="1:5" ht="15" x14ac:dyDescent="0.25">
      <c r="A245" s="52" t="s">
        <v>95</v>
      </c>
      <c r="B245" s="37">
        <v>0</v>
      </c>
      <c r="C245" s="37">
        <v>0</v>
      </c>
      <c r="D245" s="12">
        <f t="shared" si="15"/>
        <v>0</v>
      </c>
      <c r="E245" s="13">
        <f>(D245/D$249)*100</f>
        <v>0</v>
      </c>
    </row>
    <row r="246" spans="1:5" ht="15" x14ac:dyDescent="0.25">
      <c r="A246" s="51" t="s">
        <v>96</v>
      </c>
      <c r="B246" s="28">
        <v>1</v>
      </c>
      <c r="C246" s="28">
        <v>15</v>
      </c>
      <c r="D246" s="14">
        <f t="shared" si="15"/>
        <v>16</v>
      </c>
      <c r="E246" s="9">
        <f>(D246/D$249)*100</f>
        <v>15.384615384615385</v>
      </c>
    </row>
    <row r="247" spans="1:5" ht="15" x14ac:dyDescent="0.25">
      <c r="A247" s="52" t="s">
        <v>97</v>
      </c>
      <c r="B247" s="37">
        <v>0</v>
      </c>
      <c r="C247" s="37">
        <v>26</v>
      </c>
      <c r="D247" s="12">
        <f t="shared" si="15"/>
        <v>26</v>
      </c>
      <c r="E247" s="13">
        <f>(D247/D$249)*100</f>
        <v>25</v>
      </c>
    </row>
    <row r="248" spans="1:5" ht="15.75" thickBot="1" x14ac:dyDescent="0.3">
      <c r="A248" s="51" t="s">
        <v>37</v>
      </c>
      <c r="B248" s="28">
        <v>0</v>
      </c>
      <c r="C248" s="28">
        <v>0</v>
      </c>
      <c r="D248" s="14">
        <f t="shared" si="15"/>
        <v>0</v>
      </c>
      <c r="E248" s="9">
        <f>(D248/D$249)*100</f>
        <v>0</v>
      </c>
    </row>
    <row r="249" spans="1:5" ht="15.75" thickBot="1" x14ac:dyDescent="0.3">
      <c r="A249" s="3" t="s">
        <v>4</v>
      </c>
      <c r="B249" s="4">
        <f>SUM(B238:B248)</f>
        <v>5</v>
      </c>
      <c r="C249" s="4">
        <f>SUM(C238:C248)</f>
        <v>99</v>
      </c>
      <c r="D249" s="4">
        <f>SUM(D238:D248)</f>
        <v>104</v>
      </c>
      <c r="E249" s="16">
        <f>SUM(E238:E248)</f>
        <v>100</v>
      </c>
    </row>
    <row r="250" spans="1:5" ht="15" x14ac:dyDescent="0.25">
      <c r="A250" s="96" t="s">
        <v>98</v>
      </c>
      <c r="B250" s="96"/>
      <c r="C250" s="96"/>
      <c r="D250" s="96"/>
      <c r="E250" s="96"/>
    </row>
    <row r="251" spans="1:5" ht="15" x14ac:dyDescent="0.25">
      <c r="A251" s="33"/>
      <c r="B251" s="33"/>
      <c r="C251" s="33"/>
      <c r="D251" s="33"/>
      <c r="E251" s="33"/>
    </row>
    <row r="252" spans="1:5" ht="15" x14ac:dyDescent="0.25">
      <c r="A252" s="33"/>
      <c r="B252" s="33"/>
      <c r="C252" s="33"/>
      <c r="D252" s="33"/>
      <c r="E252" s="33"/>
    </row>
    <row r="253" spans="1:5" ht="15" x14ac:dyDescent="0.25">
      <c r="A253" s="33"/>
      <c r="B253" s="33"/>
      <c r="C253" s="33"/>
      <c r="D253" s="33"/>
      <c r="E253" s="33"/>
    </row>
    <row r="254" spans="1:5" ht="15" x14ac:dyDescent="0.25">
      <c r="A254" s="33"/>
      <c r="B254" s="33"/>
      <c r="C254" s="33"/>
      <c r="D254" s="33"/>
      <c r="E254" s="33"/>
    </row>
    <row r="255" spans="1:5" ht="15" x14ac:dyDescent="0.25">
      <c r="A255" s="33"/>
      <c r="B255" s="33"/>
      <c r="C255" s="33"/>
      <c r="D255" s="33"/>
      <c r="E255" s="33"/>
    </row>
    <row r="256" spans="1:5" ht="15" x14ac:dyDescent="0.25">
      <c r="A256" s="33"/>
      <c r="B256" s="33"/>
      <c r="C256" s="33"/>
      <c r="D256" s="33"/>
      <c r="E256" s="33"/>
    </row>
    <row r="257" spans="1:5" ht="15" x14ac:dyDescent="0.25">
      <c r="A257" s="33"/>
      <c r="B257" s="33"/>
      <c r="C257" s="33"/>
      <c r="D257" s="33"/>
      <c r="E257" s="33"/>
    </row>
    <row r="258" spans="1:5" ht="15" x14ac:dyDescent="0.25">
      <c r="A258" s="33"/>
      <c r="B258" s="33"/>
      <c r="C258" s="33"/>
      <c r="D258" s="33"/>
      <c r="E258" s="33"/>
    </row>
    <row r="259" spans="1:5" ht="15" x14ac:dyDescent="0.25">
      <c r="A259" s="33"/>
      <c r="B259" s="33"/>
      <c r="C259" s="33"/>
      <c r="D259" s="33"/>
      <c r="E259" s="33"/>
    </row>
    <row r="260" spans="1:5" ht="15" x14ac:dyDescent="0.25">
      <c r="A260" s="33"/>
      <c r="B260" s="33"/>
      <c r="C260" s="33"/>
      <c r="D260" s="33"/>
      <c r="E260" s="33"/>
    </row>
    <row r="261" spans="1:5" ht="15" x14ac:dyDescent="0.25">
      <c r="A261" s="33"/>
      <c r="B261" s="33"/>
      <c r="C261" s="33"/>
      <c r="D261" s="33"/>
      <c r="E261" s="33"/>
    </row>
    <row r="262" spans="1:5" ht="15" x14ac:dyDescent="0.25">
      <c r="A262" s="33"/>
      <c r="B262" s="33"/>
      <c r="C262" s="33"/>
      <c r="D262" s="33"/>
      <c r="E262" s="33"/>
    </row>
    <row r="263" spans="1:5" ht="15" x14ac:dyDescent="0.25">
      <c r="A263" s="33"/>
      <c r="B263" s="33"/>
      <c r="C263" s="33"/>
      <c r="D263" s="33"/>
      <c r="E263" s="33"/>
    </row>
    <row r="264" spans="1:5" ht="15" x14ac:dyDescent="0.25">
      <c r="A264" s="33"/>
      <c r="B264" s="33"/>
      <c r="C264" s="33"/>
      <c r="D264" s="33"/>
      <c r="E264" s="33"/>
    </row>
    <row r="265" spans="1:5" ht="15" x14ac:dyDescent="0.25"/>
    <row r="266" spans="1:5" ht="21" customHeight="1" x14ac:dyDescent="0.25">
      <c r="A266" s="100" t="s">
        <v>99</v>
      </c>
      <c r="B266" s="100"/>
      <c r="C266" s="100"/>
      <c r="D266" s="100"/>
      <c r="E266" s="100"/>
    </row>
    <row r="267" spans="1:5" ht="15.75" thickBot="1" x14ac:dyDescent="0.3"/>
    <row r="268" spans="1:5" ht="15.75" thickBot="1" x14ac:dyDescent="0.3">
      <c r="A268" s="53" t="s">
        <v>100</v>
      </c>
      <c r="B268" s="54" t="s">
        <v>2</v>
      </c>
      <c r="C268" s="54" t="s">
        <v>3</v>
      </c>
      <c r="D268" s="54" t="s">
        <v>4</v>
      </c>
      <c r="E268" s="55" t="s">
        <v>5</v>
      </c>
    </row>
    <row r="269" spans="1:5" ht="15" x14ac:dyDescent="0.25">
      <c r="A269" s="19" t="s">
        <v>101</v>
      </c>
      <c r="B269" s="7">
        <v>1</v>
      </c>
      <c r="C269" s="7">
        <v>8</v>
      </c>
      <c r="D269" s="7">
        <f>B269+C269</f>
        <v>9</v>
      </c>
      <c r="E269" s="56">
        <f>D269/$D$277*100</f>
        <v>8.6538461538461533</v>
      </c>
    </row>
    <row r="270" spans="1:5" ht="15" x14ac:dyDescent="0.25">
      <c r="A270" s="57" t="s">
        <v>102</v>
      </c>
      <c r="B270" s="58">
        <v>1</v>
      </c>
      <c r="C270" s="58">
        <v>31</v>
      </c>
      <c r="D270" s="59">
        <f t="shared" ref="D270:D276" si="16">B270+C270</f>
        <v>32</v>
      </c>
      <c r="E270" s="60">
        <f t="shared" ref="E270:E276" si="17">D270/$D$277*100</f>
        <v>30.76923076923077</v>
      </c>
    </row>
    <row r="271" spans="1:5" ht="15" x14ac:dyDescent="0.25">
      <c r="A271" s="19" t="s">
        <v>103</v>
      </c>
      <c r="B271" s="7">
        <v>1</v>
      </c>
      <c r="C271" s="7">
        <v>19</v>
      </c>
      <c r="D271" s="7">
        <f t="shared" si="16"/>
        <v>20</v>
      </c>
      <c r="E271" s="56">
        <f t="shared" si="17"/>
        <v>19.230769230769234</v>
      </c>
    </row>
    <row r="272" spans="1:5" ht="15" x14ac:dyDescent="0.25">
      <c r="A272" s="57" t="s">
        <v>104</v>
      </c>
      <c r="B272" s="58">
        <v>0</v>
      </c>
      <c r="C272" s="58">
        <v>16</v>
      </c>
      <c r="D272" s="59">
        <f t="shared" si="16"/>
        <v>16</v>
      </c>
      <c r="E272" s="60">
        <f t="shared" si="17"/>
        <v>15.384615384615385</v>
      </c>
    </row>
    <row r="273" spans="1:5" ht="15" x14ac:dyDescent="0.25">
      <c r="A273" s="19" t="s">
        <v>105</v>
      </c>
      <c r="B273" s="7">
        <v>0</v>
      </c>
      <c r="C273" s="7">
        <v>9</v>
      </c>
      <c r="D273" s="7">
        <f t="shared" si="16"/>
        <v>9</v>
      </c>
      <c r="E273" s="56">
        <f t="shared" si="17"/>
        <v>8.6538461538461533</v>
      </c>
    </row>
    <row r="274" spans="1:5" ht="15" x14ac:dyDescent="0.25">
      <c r="A274" s="57" t="s">
        <v>106</v>
      </c>
      <c r="B274" s="58">
        <v>0</v>
      </c>
      <c r="C274" s="58">
        <v>14</v>
      </c>
      <c r="D274" s="59">
        <f t="shared" si="16"/>
        <v>14</v>
      </c>
      <c r="E274" s="60">
        <f t="shared" si="17"/>
        <v>13.461538461538462</v>
      </c>
    </row>
    <row r="275" spans="1:5" ht="15" x14ac:dyDescent="0.25">
      <c r="A275" s="19" t="s">
        <v>37</v>
      </c>
      <c r="B275" s="7">
        <v>2</v>
      </c>
      <c r="C275" s="7">
        <v>2</v>
      </c>
      <c r="D275" s="7">
        <f t="shared" si="16"/>
        <v>4</v>
      </c>
      <c r="E275" s="56">
        <f t="shared" si="17"/>
        <v>3.8461538461538463</v>
      </c>
    </row>
    <row r="276" spans="1:5" ht="15.75" thickBot="1" x14ac:dyDescent="0.3">
      <c r="A276" s="57" t="s">
        <v>52</v>
      </c>
      <c r="B276" s="58">
        <v>0</v>
      </c>
      <c r="C276" s="58">
        <v>0</v>
      </c>
      <c r="D276" s="59">
        <f t="shared" si="16"/>
        <v>0</v>
      </c>
      <c r="E276" s="60">
        <f t="shared" si="17"/>
        <v>0</v>
      </c>
    </row>
    <row r="277" spans="1:5" ht="15.75" thickBot="1" x14ac:dyDescent="0.3">
      <c r="A277" s="53" t="s">
        <v>4</v>
      </c>
      <c r="B277" s="54">
        <f>SUM(B269:B276)</f>
        <v>5</v>
      </c>
      <c r="C277" s="54">
        <f t="shared" ref="C277:E277" si="18">SUM(C269:C276)</f>
        <v>99</v>
      </c>
      <c r="D277" s="54">
        <f t="shared" si="18"/>
        <v>104</v>
      </c>
      <c r="E277" s="55">
        <f t="shared" si="18"/>
        <v>99.999999999999986</v>
      </c>
    </row>
    <row r="278" spans="1:5" ht="15" x14ac:dyDescent="0.25">
      <c r="A278" s="96" t="s">
        <v>107</v>
      </c>
      <c r="B278" s="96"/>
      <c r="C278" s="96"/>
      <c r="D278" s="96"/>
      <c r="E278" s="96"/>
    </row>
    <row r="279" spans="1:5" ht="15" x14ac:dyDescent="0.25"/>
    <row r="280" spans="1:5" ht="30.75" customHeight="1" x14ac:dyDescent="0.25">
      <c r="A280" s="93" t="s">
        <v>187</v>
      </c>
      <c r="B280" s="93"/>
      <c r="C280" s="93"/>
      <c r="D280" s="93"/>
      <c r="E280" s="93"/>
    </row>
    <row r="281" spans="1:5" ht="15.75" thickBot="1" x14ac:dyDescent="0.3"/>
    <row r="282" spans="1:5" ht="15.75" thickBot="1" x14ac:dyDescent="0.3">
      <c r="A282" s="3" t="s">
        <v>108</v>
      </c>
      <c r="B282" s="4" t="s">
        <v>2</v>
      </c>
      <c r="C282" s="4" t="s">
        <v>3</v>
      </c>
      <c r="D282" s="4" t="s">
        <v>4</v>
      </c>
      <c r="E282" s="5" t="s">
        <v>5</v>
      </c>
    </row>
    <row r="283" spans="1:5" ht="15" x14ac:dyDescent="0.25">
      <c r="A283" s="6" t="s">
        <v>109</v>
      </c>
      <c r="B283" s="23">
        <v>5</v>
      </c>
      <c r="C283" s="23">
        <v>99</v>
      </c>
      <c r="D283" s="43">
        <f>SUM(B283:C283)</f>
        <v>104</v>
      </c>
      <c r="E283" s="9">
        <f>(D283/D$286)*100</f>
        <v>100</v>
      </c>
    </row>
    <row r="284" spans="1:5" ht="15" x14ac:dyDescent="0.25">
      <c r="A284" s="11" t="s">
        <v>110</v>
      </c>
      <c r="B284" s="61">
        <v>0</v>
      </c>
      <c r="C284" s="61">
        <v>0</v>
      </c>
      <c r="D284" s="45">
        <f>SUM(B284:C284)</f>
        <v>0</v>
      </c>
      <c r="E284" s="13">
        <f>(D284/D$286)*100</f>
        <v>0</v>
      </c>
    </row>
    <row r="285" spans="1:5" ht="15.75" thickBot="1" x14ac:dyDescent="0.3">
      <c r="A285" s="6" t="s">
        <v>52</v>
      </c>
      <c r="B285" s="23">
        <v>0</v>
      </c>
      <c r="C285" s="23">
        <v>0</v>
      </c>
      <c r="D285" s="46">
        <f>SUM(B285:C285)</f>
        <v>0</v>
      </c>
      <c r="E285" s="9">
        <f>(D285/D$286)*100</f>
        <v>0</v>
      </c>
    </row>
    <row r="286" spans="1:5" ht="15.75" thickBot="1" x14ac:dyDescent="0.3">
      <c r="A286" s="3" t="s">
        <v>4</v>
      </c>
      <c r="B286" s="4">
        <f>SUM(B283:B285)</f>
        <v>5</v>
      </c>
      <c r="C286" s="4">
        <f t="shared" ref="C286:D286" si="19">SUM(C283:C285)</f>
        <v>99</v>
      </c>
      <c r="D286" s="4">
        <f t="shared" si="19"/>
        <v>104</v>
      </c>
      <c r="E286" s="16">
        <f>SUM(E283:E285)</f>
        <v>100</v>
      </c>
    </row>
    <row r="287" spans="1:5" ht="12.75" customHeight="1" x14ac:dyDescent="0.25">
      <c r="A287" s="96" t="s">
        <v>111</v>
      </c>
      <c r="B287" s="96"/>
      <c r="C287" s="96"/>
      <c r="D287" s="96"/>
      <c r="E287" s="96"/>
    </row>
    <row r="288" spans="1:5" ht="12.75" customHeight="1" x14ac:dyDescent="0.25">
      <c r="A288" s="33"/>
      <c r="B288" s="33"/>
      <c r="C288" s="33"/>
      <c r="D288" s="33"/>
      <c r="E288" s="33"/>
    </row>
    <row r="289" spans="1:5" ht="12.75" customHeight="1" x14ac:dyDescent="0.25">
      <c r="A289" s="33"/>
      <c r="B289" s="33"/>
      <c r="C289" s="33"/>
      <c r="D289" s="33"/>
      <c r="E289" s="33"/>
    </row>
    <row r="290" spans="1:5" ht="12.75" customHeight="1" x14ac:dyDescent="0.25">
      <c r="A290" s="33"/>
      <c r="B290" s="33"/>
      <c r="C290" s="33"/>
      <c r="D290" s="33"/>
      <c r="E290" s="33"/>
    </row>
    <row r="291" spans="1:5" ht="12.75" customHeight="1" x14ac:dyDescent="0.25">
      <c r="A291" s="33"/>
      <c r="B291" s="33"/>
      <c r="C291" s="33"/>
      <c r="D291" s="33"/>
      <c r="E291" s="33"/>
    </row>
    <row r="292" spans="1:5" ht="12.75" customHeight="1" x14ac:dyDescent="0.25">
      <c r="A292" s="33"/>
      <c r="B292" s="33"/>
      <c r="C292" s="33"/>
      <c r="D292" s="33"/>
      <c r="E292" s="33"/>
    </row>
    <row r="293" spans="1:5" ht="12.75" customHeight="1" x14ac:dyDescent="0.25">
      <c r="A293" s="33"/>
      <c r="B293" s="33"/>
      <c r="C293" s="33"/>
      <c r="D293" s="33"/>
      <c r="E293" s="33"/>
    </row>
    <row r="294" spans="1:5" ht="12.75" customHeight="1" x14ac:dyDescent="0.25">
      <c r="A294" s="33"/>
      <c r="B294" s="33"/>
      <c r="C294" s="33"/>
      <c r="D294" s="33"/>
      <c r="E294" s="33"/>
    </row>
    <row r="295" spans="1:5" ht="12.75" customHeight="1" x14ac:dyDescent="0.25">
      <c r="A295" s="33"/>
      <c r="B295" s="33"/>
      <c r="C295" s="33"/>
      <c r="D295" s="33"/>
      <c r="E295" s="33"/>
    </row>
    <row r="296" spans="1:5" ht="15.75" customHeight="1" x14ac:dyDescent="0.25">
      <c r="A296" s="33"/>
      <c r="B296" s="33"/>
      <c r="C296" s="33"/>
      <c r="D296" s="33"/>
      <c r="E296" s="33"/>
    </row>
    <row r="297" spans="1:5" ht="15.75" customHeight="1" x14ac:dyDescent="0.25">
      <c r="A297" s="33"/>
      <c r="B297" s="33"/>
      <c r="C297" s="33"/>
      <c r="D297" s="33"/>
      <c r="E297" s="33"/>
    </row>
    <row r="298" spans="1:5" ht="15.75" customHeight="1" x14ac:dyDescent="0.25">
      <c r="A298" s="33"/>
      <c r="B298" s="33"/>
      <c r="C298" s="33"/>
      <c r="D298" s="33"/>
      <c r="E298" s="33"/>
    </row>
    <row r="299" spans="1:5" ht="15.75" customHeight="1" x14ac:dyDescent="0.25">
      <c r="A299" s="33"/>
      <c r="B299" s="33"/>
      <c r="C299" s="33"/>
      <c r="D299" s="33"/>
      <c r="E299" s="33"/>
    </row>
    <row r="300" spans="1:5" ht="15" x14ac:dyDescent="0.25"/>
    <row r="301" spans="1:5" ht="27" customHeight="1" x14ac:dyDescent="0.25">
      <c r="A301" s="101" t="s">
        <v>112</v>
      </c>
      <c r="B301" s="101"/>
      <c r="C301" s="101"/>
      <c r="D301" s="101"/>
      <c r="E301" s="101"/>
    </row>
    <row r="302" spans="1:5" ht="15.75" thickBot="1" x14ac:dyDescent="0.3">
      <c r="A302" s="33"/>
      <c r="B302" s="33"/>
      <c r="C302" s="33"/>
      <c r="D302" s="33"/>
      <c r="E302" s="33"/>
    </row>
    <row r="303" spans="1:5" ht="15.75" thickBot="1" x14ac:dyDescent="0.3">
      <c r="A303" s="3" t="s">
        <v>113</v>
      </c>
      <c r="B303" s="4" t="s">
        <v>2</v>
      </c>
      <c r="C303" s="4" t="s">
        <v>3</v>
      </c>
      <c r="D303" s="4" t="s">
        <v>4</v>
      </c>
      <c r="E303" s="5" t="s">
        <v>5</v>
      </c>
    </row>
    <row r="304" spans="1:5" ht="15" x14ac:dyDescent="0.25">
      <c r="A304" s="62" t="s">
        <v>114</v>
      </c>
      <c r="B304" s="28">
        <v>0</v>
      </c>
      <c r="C304" s="28">
        <v>5</v>
      </c>
      <c r="D304" s="8">
        <f>SUM(B304:C304)</f>
        <v>5</v>
      </c>
      <c r="E304" s="9">
        <f t="shared" ref="E304:E314" si="20">(D304/D$315)*100</f>
        <v>4.8076923076923084</v>
      </c>
    </row>
    <row r="305" spans="1:5" ht="15" x14ac:dyDescent="0.25">
      <c r="A305" s="63" t="s">
        <v>115</v>
      </c>
      <c r="B305" s="37">
        <v>2</v>
      </c>
      <c r="C305" s="37">
        <v>20</v>
      </c>
      <c r="D305" s="12">
        <f>SUM(B305:C305)</f>
        <v>22</v>
      </c>
      <c r="E305" s="13">
        <f t="shared" si="20"/>
        <v>21.153846153846153</v>
      </c>
    </row>
    <row r="306" spans="1:5" ht="15" x14ac:dyDescent="0.25">
      <c r="A306" s="62" t="s">
        <v>116</v>
      </c>
      <c r="B306" s="28">
        <v>1</v>
      </c>
      <c r="C306" s="28">
        <v>10</v>
      </c>
      <c r="D306" s="14">
        <f t="shared" ref="D306:D314" si="21">SUM(B306:C306)</f>
        <v>11</v>
      </c>
      <c r="E306" s="9">
        <f t="shared" si="20"/>
        <v>10.576923076923077</v>
      </c>
    </row>
    <row r="307" spans="1:5" ht="15" x14ac:dyDescent="0.25">
      <c r="A307" s="63" t="s">
        <v>117</v>
      </c>
      <c r="B307" s="37">
        <v>1</v>
      </c>
      <c r="C307" s="37">
        <v>2</v>
      </c>
      <c r="D307" s="12">
        <f t="shared" si="21"/>
        <v>3</v>
      </c>
      <c r="E307" s="13">
        <f t="shared" si="20"/>
        <v>2.8846153846153846</v>
      </c>
    </row>
    <row r="308" spans="1:5" ht="15" x14ac:dyDescent="0.25">
      <c r="A308" s="62" t="s">
        <v>118</v>
      </c>
      <c r="B308" s="28">
        <v>0</v>
      </c>
      <c r="C308" s="28">
        <v>0</v>
      </c>
      <c r="D308" s="14">
        <f t="shared" si="21"/>
        <v>0</v>
      </c>
      <c r="E308" s="9">
        <f t="shared" si="20"/>
        <v>0</v>
      </c>
    </row>
    <row r="309" spans="1:5" ht="15" x14ac:dyDescent="0.25">
      <c r="A309" s="63" t="s">
        <v>119</v>
      </c>
      <c r="B309" s="37">
        <v>0</v>
      </c>
      <c r="C309" s="37">
        <v>0</v>
      </c>
      <c r="D309" s="12">
        <f t="shared" si="21"/>
        <v>0</v>
      </c>
      <c r="E309" s="13">
        <f t="shared" si="20"/>
        <v>0</v>
      </c>
    </row>
    <row r="310" spans="1:5" ht="15" x14ac:dyDescent="0.25">
      <c r="A310" s="62" t="s">
        <v>120</v>
      </c>
      <c r="B310" s="28">
        <v>0</v>
      </c>
      <c r="C310" s="28">
        <v>0</v>
      </c>
      <c r="D310" s="14">
        <f t="shared" si="21"/>
        <v>0</v>
      </c>
      <c r="E310" s="9">
        <f t="shared" si="20"/>
        <v>0</v>
      </c>
    </row>
    <row r="311" spans="1:5" ht="15" x14ac:dyDescent="0.25">
      <c r="A311" s="63" t="s">
        <v>121</v>
      </c>
      <c r="B311" s="37">
        <v>0</v>
      </c>
      <c r="C311" s="37">
        <v>0</v>
      </c>
      <c r="D311" s="12">
        <f t="shared" si="21"/>
        <v>0</v>
      </c>
      <c r="E311" s="13">
        <f t="shared" si="20"/>
        <v>0</v>
      </c>
    </row>
    <row r="312" spans="1:5" ht="15" x14ac:dyDescent="0.25">
      <c r="A312" s="62" t="s">
        <v>122</v>
      </c>
      <c r="B312" s="28">
        <v>0</v>
      </c>
      <c r="C312" s="28">
        <v>0</v>
      </c>
      <c r="D312" s="14">
        <f t="shared" si="21"/>
        <v>0</v>
      </c>
      <c r="E312" s="9">
        <f t="shared" si="20"/>
        <v>0</v>
      </c>
    </row>
    <row r="313" spans="1:5" ht="15" x14ac:dyDescent="0.25">
      <c r="A313" s="63" t="s">
        <v>96</v>
      </c>
      <c r="B313" s="37">
        <v>1</v>
      </c>
      <c r="C313" s="37">
        <v>53</v>
      </c>
      <c r="D313" s="12">
        <f t="shared" si="21"/>
        <v>54</v>
      </c>
      <c r="E313" s="13">
        <f t="shared" si="20"/>
        <v>51.923076923076927</v>
      </c>
    </row>
    <row r="314" spans="1:5" ht="15.75" thickBot="1" x14ac:dyDescent="0.3">
      <c r="A314" s="62" t="s">
        <v>123</v>
      </c>
      <c r="B314" s="28">
        <v>0</v>
      </c>
      <c r="C314" s="28">
        <v>9</v>
      </c>
      <c r="D314" s="14">
        <f t="shared" si="21"/>
        <v>9</v>
      </c>
      <c r="E314" s="9">
        <f t="shared" si="20"/>
        <v>8.6538461538461533</v>
      </c>
    </row>
    <row r="315" spans="1:5" ht="15.75" thickBot="1" x14ac:dyDescent="0.3">
      <c r="A315" s="3" t="s">
        <v>4</v>
      </c>
      <c r="B315" s="4">
        <f>SUM(B304:B314)</f>
        <v>5</v>
      </c>
      <c r="C315" s="4">
        <f>SUM(C304:C314)</f>
        <v>99</v>
      </c>
      <c r="D315" s="4">
        <f>SUM(D304:D314)</f>
        <v>104</v>
      </c>
      <c r="E315" s="16">
        <f>SUM(E304:E314)</f>
        <v>100</v>
      </c>
    </row>
    <row r="316" spans="1:5" ht="15" x14ac:dyDescent="0.25">
      <c r="A316" s="96" t="s">
        <v>124</v>
      </c>
      <c r="B316" s="96"/>
      <c r="C316" s="96"/>
      <c r="D316" s="96"/>
      <c r="E316" s="96"/>
    </row>
    <row r="317" spans="1:5" ht="15" x14ac:dyDescent="0.25">
      <c r="A317" s="33"/>
      <c r="B317" s="33"/>
      <c r="C317" s="33"/>
      <c r="D317" s="33"/>
      <c r="E317" s="33"/>
    </row>
    <row r="318" spans="1:5" ht="15" x14ac:dyDescent="0.25">
      <c r="A318" s="33"/>
      <c r="B318" s="33"/>
      <c r="C318" s="33"/>
      <c r="D318" s="33"/>
      <c r="E318" s="33"/>
    </row>
    <row r="319" spans="1:5" ht="15" x14ac:dyDescent="0.25">
      <c r="A319" s="33"/>
      <c r="B319" s="33"/>
      <c r="C319" s="33"/>
      <c r="D319" s="33"/>
      <c r="E319" s="33"/>
    </row>
    <row r="320" spans="1:5" ht="15" x14ac:dyDescent="0.25">
      <c r="A320" s="33"/>
      <c r="B320" s="33"/>
      <c r="C320" s="33"/>
      <c r="D320" s="33"/>
      <c r="E320" s="33"/>
    </row>
    <row r="321" spans="1:5" ht="15" x14ac:dyDescent="0.25">
      <c r="A321" s="33"/>
      <c r="B321" s="33"/>
      <c r="C321" s="33"/>
      <c r="D321" s="33"/>
      <c r="E321" s="33"/>
    </row>
    <row r="322" spans="1:5" ht="15" x14ac:dyDescent="0.25">
      <c r="A322" s="33"/>
      <c r="B322" s="33"/>
      <c r="C322" s="33"/>
      <c r="D322" s="33"/>
      <c r="E322" s="33"/>
    </row>
    <row r="323" spans="1:5" ht="15" x14ac:dyDescent="0.25">
      <c r="A323" s="33"/>
      <c r="B323" s="33"/>
      <c r="C323" s="33"/>
      <c r="D323" s="33"/>
      <c r="E323" s="33"/>
    </row>
    <row r="324" spans="1:5" ht="15" x14ac:dyDescent="0.25">
      <c r="A324" s="33"/>
      <c r="B324" s="33"/>
      <c r="C324" s="33"/>
      <c r="D324" s="33"/>
      <c r="E324" s="33"/>
    </row>
    <row r="325" spans="1:5" ht="15" x14ac:dyDescent="0.25">
      <c r="A325" s="33"/>
      <c r="B325" s="33"/>
      <c r="C325" s="33"/>
      <c r="D325" s="33"/>
      <c r="E325" s="33"/>
    </row>
    <row r="326" spans="1:5" ht="15" x14ac:dyDescent="0.25">
      <c r="A326" s="33"/>
      <c r="B326" s="33"/>
      <c r="C326" s="33"/>
      <c r="D326" s="33"/>
      <c r="E326" s="33"/>
    </row>
    <row r="327" spans="1:5" ht="15" x14ac:dyDescent="0.25">
      <c r="A327" s="33"/>
      <c r="B327" s="33"/>
      <c r="C327" s="33"/>
      <c r="D327" s="33"/>
      <c r="E327" s="33"/>
    </row>
    <row r="328" spans="1:5" ht="15" x14ac:dyDescent="0.25">
      <c r="A328" s="33"/>
      <c r="B328" s="33"/>
      <c r="C328" s="33"/>
      <c r="D328" s="33"/>
      <c r="E328" s="33"/>
    </row>
    <row r="329" spans="1:5" ht="15" x14ac:dyDescent="0.25">
      <c r="A329" s="33"/>
      <c r="B329" s="33"/>
      <c r="C329" s="33"/>
      <c r="D329" s="33"/>
      <c r="E329" s="33"/>
    </row>
    <row r="330" spans="1:5" ht="15" x14ac:dyDescent="0.25">
      <c r="A330" s="33"/>
      <c r="B330" s="33"/>
      <c r="C330" s="33"/>
      <c r="D330" s="33"/>
      <c r="E330" s="33"/>
    </row>
    <row r="331" spans="1:5" ht="15" x14ac:dyDescent="0.25">
      <c r="A331" s="33"/>
      <c r="B331" s="33"/>
      <c r="C331" s="33"/>
      <c r="D331" s="33"/>
      <c r="E331" s="33"/>
    </row>
    <row r="332" spans="1:5" ht="15" x14ac:dyDescent="0.25">
      <c r="A332" s="33"/>
      <c r="B332" s="33"/>
      <c r="C332" s="33"/>
      <c r="D332" s="33"/>
      <c r="E332" s="33"/>
    </row>
    <row r="333" spans="1:5" ht="15" x14ac:dyDescent="0.25">
      <c r="A333" s="33"/>
      <c r="B333" s="33"/>
      <c r="C333" s="33"/>
      <c r="D333" s="33"/>
      <c r="E333" s="33"/>
    </row>
    <row r="334" spans="1:5" ht="15" x14ac:dyDescent="0.25">
      <c r="A334" s="33"/>
      <c r="B334" s="33"/>
      <c r="C334" s="33"/>
      <c r="D334" s="33"/>
      <c r="E334" s="33"/>
    </row>
    <row r="335" spans="1:5" ht="15" x14ac:dyDescent="0.25">
      <c r="A335" s="33"/>
      <c r="B335" s="33"/>
      <c r="C335" s="33"/>
      <c r="D335" s="33"/>
      <c r="E335" s="33"/>
    </row>
    <row r="336" spans="1:5" ht="38.25" customHeight="1" x14ac:dyDescent="0.25">
      <c r="A336" s="93" t="s">
        <v>125</v>
      </c>
      <c r="B336" s="93"/>
      <c r="C336" s="93"/>
      <c r="D336" s="93"/>
      <c r="E336" s="93"/>
    </row>
    <row r="337" spans="1:5" ht="15.75" thickBot="1" x14ac:dyDescent="0.3"/>
    <row r="338" spans="1:5" ht="15.75" thickBot="1" x14ac:dyDescent="0.3">
      <c r="A338" s="3" t="s">
        <v>126</v>
      </c>
      <c r="B338" s="4" t="s">
        <v>2</v>
      </c>
      <c r="C338" s="4" t="s">
        <v>3</v>
      </c>
      <c r="D338" s="4" t="s">
        <v>4</v>
      </c>
      <c r="E338" s="5" t="s">
        <v>5</v>
      </c>
    </row>
    <row r="339" spans="1:5" ht="15" x14ac:dyDescent="0.25">
      <c r="A339" s="64" t="s">
        <v>127</v>
      </c>
      <c r="B339" s="28">
        <v>2</v>
      </c>
      <c r="C339" s="28">
        <v>38</v>
      </c>
      <c r="D339" s="65">
        <f>SUM(B339:C339)</f>
        <v>40</v>
      </c>
      <c r="E339" s="9">
        <f t="shared" ref="E339:E348" si="22">(D339/D$349)*100</f>
        <v>38.461538461538467</v>
      </c>
    </row>
    <row r="340" spans="1:5" ht="15" x14ac:dyDescent="0.25">
      <c r="A340" s="66" t="s">
        <v>128</v>
      </c>
      <c r="B340" s="37">
        <v>0</v>
      </c>
      <c r="C340" s="37">
        <v>0</v>
      </c>
      <c r="D340" s="67">
        <f>SUM(B340:C340)</f>
        <v>0</v>
      </c>
      <c r="E340" s="13">
        <f t="shared" si="22"/>
        <v>0</v>
      </c>
    </row>
    <row r="341" spans="1:5" ht="15" x14ac:dyDescent="0.25">
      <c r="A341" s="64" t="s">
        <v>129</v>
      </c>
      <c r="B341" s="28">
        <v>1</v>
      </c>
      <c r="C341" s="28">
        <v>27</v>
      </c>
      <c r="D341" s="68">
        <f t="shared" ref="D341:D348" si="23">SUM(B341:C341)</f>
        <v>28</v>
      </c>
      <c r="E341" s="9">
        <f t="shared" si="22"/>
        <v>26.923076923076923</v>
      </c>
    </row>
    <row r="342" spans="1:5" ht="15" x14ac:dyDescent="0.25">
      <c r="A342" s="66" t="s">
        <v>130</v>
      </c>
      <c r="B342" s="37">
        <v>0</v>
      </c>
      <c r="C342" s="37">
        <v>11</v>
      </c>
      <c r="D342" s="67">
        <f t="shared" si="23"/>
        <v>11</v>
      </c>
      <c r="E342" s="13">
        <f t="shared" si="22"/>
        <v>10.576923076923077</v>
      </c>
    </row>
    <row r="343" spans="1:5" ht="24.75" customHeight="1" x14ac:dyDescent="0.25">
      <c r="A343" s="64" t="s">
        <v>131</v>
      </c>
      <c r="B343" s="28">
        <v>0</v>
      </c>
      <c r="C343" s="28">
        <v>0</v>
      </c>
      <c r="D343" s="68">
        <f t="shared" si="23"/>
        <v>0</v>
      </c>
      <c r="E343" s="9">
        <f t="shared" si="22"/>
        <v>0</v>
      </c>
    </row>
    <row r="344" spans="1:5" ht="15" x14ac:dyDescent="0.25">
      <c r="A344" s="66" t="s">
        <v>132</v>
      </c>
      <c r="B344" s="37">
        <v>0</v>
      </c>
      <c r="C344" s="37">
        <v>2</v>
      </c>
      <c r="D344" s="67">
        <f t="shared" si="23"/>
        <v>2</v>
      </c>
      <c r="E344" s="13">
        <f>(D344/D$349)*100</f>
        <v>1.9230769230769231</v>
      </c>
    </row>
    <row r="345" spans="1:5" ht="25.5" x14ac:dyDescent="0.25">
      <c r="A345" s="64" t="s">
        <v>133</v>
      </c>
      <c r="B345" s="28">
        <v>2</v>
      </c>
      <c r="C345" s="28">
        <v>19</v>
      </c>
      <c r="D345" s="68">
        <f t="shared" si="23"/>
        <v>21</v>
      </c>
      <c r="E345" s="9">
        <f t="shared" si="22"/>
        <v>20.192307692307693</v>
      </c>
    </row>
    <row r="346" spans="1:5" ht="15" x14ac:dyDescent="0.25">
      <c r="A346" s="69" t="s">
        <v>134</v>
      </c>
      <c r="B346" s="37">
        <v>0</v>
      </c>
      <c r="C346" s="37">
        <v>0</v>
      </c>
      <c r="D346" s="67">
        <f t="shared" si="23"/>
        <v>0</v>
      </c>
      <c r="E346" s="13">
        <f t="shared" si="22"/>
        <v>0</v>
      </c>
    </row>
    <row r="347" spans="1:5" ht="15" x14ac:dyDescent="0.25">
      <c r="A347" s="64" t="s">
        <v>135</v>
      </c>
      <c r="B347" s="28">
        <v>0</v>
      </c>
      <c r="C347" s="28">
        <v>0</v>
      </c>
      <c r="D347" s="68">
        <f t="shared" si="23"/>
        <v>0</v>
      </c>
      <c r="E347" s="9">
        <f t="shared" si="22"/>
        <v>0</v>
      </c>
    </row>
    <row r="348" spans="1:5" s="70" customFormat="1" ht="15.75" thickBot="1" x14ac:dyDescent="0.3">
      <c r="A348" s="63" t="s">
        <v>52</v>
      </c>
      <c r="B348" s="37">
        <v>0</v>
      </c>
      <c r="C348" s="37">
        <v>2</v>
      </c>
      <c r="D348" s="67">
        <f t="shared" si="23"/>
        <v>2</v>
      </c>
      <c r="E348" s="13">
        <f t="shared" si="22"/>
        <v>1.9230769230769231</v>
      </c>
    </row>
    <row r="349" spans="1:5" s="70" customFormat="1" ht="15.75" thickBot="1" x14ac:dyDescent="0.3">
      <c r="A349" s="3" t="s">
        <v>4</v>
      </c>
      <c r="B349" s="41">
        <f>SUM(B339:B348)</f>
        <v>5</v>
      </c>
      <c r="C349" s="41">
        <f>SUM(C339:C348)</f>
        <v>99</v>
      </c>
      <c r="D349" s="4">
        <f>SUM(D339:D348)</f>
        <v>104</v>
      </c>
      <c r="E349" s="5">
        <f>SUM(E339:E348)</f>
        <v>100</v>
      </c>
    </row>
    <row r="350" spans="1:5" s="70" customFormat="1" ht="15" x14ac:dyDescent="0.25">
      <c r="A350" s="94" t="s">
        <v>136</v>
      </c>
      <c r="B350" s="94"/>
      <c r="C350" s="94"/>
      <c r="D350" s="94"/>
      <c r="E350" s="94"/>
    </row>
    <row r="351" spans="1:5" s="70" customFormat="1" ht="15" x14ac:dyDescent="0.25">
      <c r="A351" s="71"/>
      <c r="B351" s="71"/>
      <c r="C351" s="71"/>
      <c r="D351" s="71"/>
      <c r="E351" s="71"/>
    </row>
    <row r="352" spans="1:5" s="70" customFormat="1" ht="15" x14ac:dyDescent="0.25">
      <c r="A352" s="71"/>
      <c r="B352" s="71"/>
      <c r="C352" s="71"/>
      <c r="D352" s="71"/>
      <c r="E352" s="71"/>
    </row>
    <row r="353" spans="1:5" s="70" customFormat="1" ht="15" x14ac:dyDescent="0.25">
      <c r="A353" s="71"/>
      <c r="B353" s="71"/>
      <c r="C353" s="71"/>
      <c r="D353" s="71"/>
      <c r="E353" s="71"/>
    </row>
    <row r="354" spans="1:5" s="70" customFormat="1" ht="15" x14ac:dyDescent="0.25">
      <c r="A354" s="71"/>
      <c r="B354" s="71"/>
      <c r="C354" s="71"/>
      <c r="D354" s="71"/>
      <c r="E354" s="71"/>
    </row>
    <row r="355" spans="1:5" s="70" customFormat="1" ht="15" x14ac:dyDescent="0.25">
      <c r="A355" s="71"/>
      <c r="B355" s="71"/>
      <c r="C355" s="71"/>
      <c r="D355" s="71"/>
      <c r="E355" s="71"/>
    </row>
    <row r="356" spans="1:5" s="70" customFormat="1" ht="15" x14ac:dyDescent="0.25">
      <c r="A356" s="71"/>
      <c r="B356" s="71"/>
      <c r="C356" s="71"/>
      <c r="D356" s="71"/>
      <c r="E356" s="71"/>
    </row>
    <row r="357" spans="1:5" s="70" customFormat="1" ht="15" x14ac:dyDescent="0.25">
      <c r="A357" s="71"/>
      <c r="B357" s="71"/>
      <c r="C357" s="71"/>
      <c r="D357" s="71"/>
      <c r="E357" s="71"/>
    </row>
    <row r="358" spans="1:5" s="70" customFormat="1" ht="15" x14ac:dyDescent="0.25">
      <c r="A358" s="71"/>
      <c r="B358" s="71"/>
      <c r="C358" s="71"/>
      <c r="D358" s="71"/>
      <c r="E358" s="71"/>
    </row>
    <row r="359" spans="1:5" s="70" customFormat="1" ht="15" x14ac:dyDescent="0.25">
      <c r="A359" s="71"/>
      <c r="B359" s="71"/>
      <c r="C359" s="71"/>
      <c r="D359" s="71"/>
      <c r="E359" s="71"/>
    </row>
    <row r="360" spans="1:5" s="70" customFormat="1" ht="15" x14ac:dyDescent="0.25">
      <c r="A360" s="71"/>
      <c r="B360" s="71"/>
      <c r="C360" s="71"/>
      <c r="D360" s="71"/>
      <c r="E360" s="71"/>
    </row>
    <row r="361" spans="1:5" s="70" customFormat="1" ht="15" x14ac:dyDescent="0.25">
      <c r="A361" s="71"/>
      <c r="B361" s="71"/>
      <c r="C361" s="71"/>
      <c r="D361" s="71"/>
      <c r="E361" s="71"/>
    </row>
    <row r="362" spans="1:5" s="70" customFormat="1" ht="15" x14ac:dyDescent="0.25">
      <c r="A362" s="71"/>
      <c r="B362" s="71"/>
      <c r="C362" s="71"/>
      <c r="D362" s="71"/>
      <c r="E362" s="71"/>
    </row>
    <row r="363" spans="1:5" s="70" customFormat="1" ht="15" x14ac:dyDescent="0.25">
      <c r="A363" s="71"/>
      <c r="B363" s="71"/>
      <c r="C363" s="71"/>
      <c r="D363" s="71"/>
      <c r="E363" s="71"/>
    </row>
    <row r="364" spans="1:5" s="70" customFormat="1" ht="15" x14ac:dyDescent="0.25">
      <c r="A364" s="72"/>
      <c r="B364" s="71"/>
      <c r="C364" s="71"/>
      <c r="D364" s="72"/>
      <c r="E364" s="72"/>
    </row>
    <row r="365" spans="1:5" s="70" customFormat="1" ht="15" x14ac:dyDescent="0.25">
      <c r="A365" s="72"/>
      <c r="B365" s="71"/>
      <c r="C365" s="71"/>
      <c r="D365" s="72"/>
      <c r="E365" s="72"/>
    </row>
    <row r="366" spans="1:5" s="70" customFormat="1" ht="15" x14ac:dyDescent="0.25">
      <c r="A366" s="72"/>
      <c r="B366" s="71"/>
      <c r="C366" s="71"/>
      <c r="D366" s="72"/>
      <c r="E366" s="72"/>
    </row>
    <row r="367" spans="1:5" s="70" customFormat="1" ht="15" x14ac:dyDescent="0.25">
      <c r="A367" s="72"/>
      <c r="B367" s="71"/>
      <c r="C367" s="71"/>
      <c r="D367" s="72"/>
      <c r="E367" s="72"/>
    </row>
    <row r="368" spans="1:5" s="70" customFormat="1" ht="15" x14ac:dyDescent="0.25">
      <c r="A368" s="72"/>
      <c r="B368" s="71"/>
      <c r="C368" s="71"/>
      <c r="D368" s="72"/>
      <c r="E368" s="72"/>
    </row>
    <row r="369" spans="1:5" s="70" customFormat="1" ht="15" x14ac:dyDescent="0.25">
      <c r="A369" s="72"/>
      <c r="B369" s="71"/>
      <c r="C369" s="71"/>
      <c r="D369" s="72"/>
      <c r="E369" s="72"/>
    </row>
    <row r="370" spans="1:5" s="70" customFormat="1" ht="51" customHeight="1" x14ac:dyDescent="0.25">
      <c r="A370" s="95" t="s">
        <v>178</v>
      </c>
      <c r="B370" s="95"/>
      <c r="C370" s="95"/>
      <c r="D370" s="95"/>
      <c r="E370" s="95"/>
    </row>
    <row r="371" spans="1:5" s="70" customFormat="1" ht="15.75" thickBot="1" x14ac:dyDescent="0.3">
      <c r="E371" s="73"/>
    </row>
    <row r="372" spans="1:5" s="70" customFormat="1" ht="15.75" thickBot="1" x14ac:dyDescent="0.3">
      <c r="A372" s="3" t="s">
        <v>137</v>
      </c>
      <c r="B372" s="4" t="s">
        <v>2</v>
      </c>
      <c r="C372" s="4" t="s">
        <v>3</v>
      </c>
      <c r="D372" s="4" t="s">
        <v>4</v>
      </c>
      <c r="E372" s="5" t="s">
        <v>5</v>
      </c>
    </row>
    <row r="373" spans="1:5" s="70" customFormat="1" ht="15" x14ac:dyDescent="0.25">
      <c r="A373" s="74" t="s">
        <v>138</v>
      </c>
      <c r="B373" s="28">
        <v>0</v>
      </c>
      <c r="C373" s="28">
        <v>9</v>
      </c>
      <c r="D373" s="8">
        <f>SUM(B373:C373)</f>
        <v>9</v>
      </c>
      <c r="E373" s="9">
        <f t="shared" ref="E373:E381" si="24">(D373/D$382)*100</f>
        <v>8.6538461538461533</v>
      </c>
    </row>
    <row r="374" spans="1:5" s="70" customFormat="1" ht="15" x14ac:dyDescent="0.25">
      <c r="A374" s="66" t="s">
        <v>139</v>
      </c>
      <c r="B374" s="37">
        <v>5</v>
      </c>
      <c r="C374" s="37">
        <v>36</v>
      </c>
      <c r="D374" s="12">
        <f>SUM(B374:C374)</f>
        <v>41</v>
      </c>
      <c r="E374" s="13">
        <f t="shared" si="24"/>
        <v>39.42307692307692</v>
      </c>
    </row>
    <row r="375" spans="1:5" s="70" customFormat="1" ht="15" x14ac:dyDescent="0.25">
      <c r="A375" s="64" t="s">
        <v>140</v>
      </c>
      <c r="B375" s="28">
        <v>0</v>
      </c>
      <c r="C375" s="28">
        <v>29</v>
      </c>
      <c r="D375" s="14">
        <f t="shared" ref="D375:D381" si="25">SUM(B375:C375)</f>
        <v>29</v>
      </c>
      <c r="E375" s="9">
        <f t="shared" si="24"/>
        <v>27.884615384615387</v>
      </c>
    </row>
    <row r="376" spans="1:5" s="70" customFormat="1" ht="15" x14ac:dyDescent="0.25">
      <c r="A376" s="66" t="s">
        <v>141</v>
      </c>
      <c r="B376" s="37">
        <v>0</v>
      </c>
      <c r="C376" s="37">
        <v>7</v>
      </c>
      <c r="D376" s="12">
        <f t="shared" si="25"/>
        <v>7</v>
      </c>
      <c r="E376" s="13">
        <f t="shared" si="24"/>
        <v>6.7307692307692308</v>
      </c>
    </row>
    <row r="377" spans="1:5" s="70" customFormat="1" ht="15" x14ac:dyDescent="0.25">
      <c r="A377" s="64" t="s">
        <v>142</v>
      </c>
      <c r="B377" s="28">
        <v>0</v>
      </c>
      <c r="C377" s="28">
        <v>7</v>
      </c>
      <c r="D377" s="14">
        <f t="shared" si="25"/>
        <v>7</v>
      </c>
      <c r="E377" s="9">
        <f t="shared" si="24"/>
        <v>6.7307692307692308</v>
      </c>
    </row>
    <row r="378" spans="1:5" s="70" customFormat="1" ht="15" x14ac:dyDescent="0.25">
      <c r="A378" s="66" t="s">
        <v>143</v>
      </c>
      <c r="B378" s="37">
        <v>0</v>
      </c>
      <c r="C378" s="37">
        <v>3</v>
      </c>
      <c r="D378" s="12">
        <f t="shared" si="25"/>
        <v>3</v>
      </c>
      <c r="E378" s="13">
        <f t="shared" si="24"/>
        <v>2.8846153846153846</v>
      </c>
    </row>
    <row r="379" spans="1:5" s="70" customFormat="1" ht="15" x14ac:dyDescent="0.25">
      <c r="A379" s="64" t="s">
        <v>144</v>
      </c>
      <c r="B379" s="28">
        <v>0</v>
      </c>
      <c r="C379" s="28">
        <v>1</v>
      </c>
      <c r="D379" s="14">
        <f t="shared" si="25"/>
        <v>1</v>
      </c>
      <c r="E379" s="9">
        <f t="shared" si="24"/>
        <v>0.96153846153846156</v>
      </c>
    </row>
    <row r="380" spans="1:5" s="70" customFormat="1" ht="15" x14ac:dyDescent="0.25">
      <c r="A380" s="66" t="s">
        <v>37</v>
      </c>
      <c r="B380" s="37">
        <v>0</v>
      </c>
      <c r="C380" s="37">
        <v>4</v>
      </c>
      <c r="D380" s="12">
        <f t="shared" si="25"/>
        <v>4</v>
      </c>
      <c r="E380" s="13">
        <f t="shared" si="24"/>
        <v>3.8461538461538463</v>
      </c>
    </row>
    <row r="381" spans="1:5" s="70" customFormat="1" ht="15.75" thickBot="1" x14ac:dyDescent="0.3">
      <c r="A381" s="62" t="s">
        <v>52</v>
      </c>
      <c r="B381" s="28">
        <v>0</v>
      </c>
      <c r="C381" s="28">
        <v>3</v>
      </c>
      <c r="D381" s="14">
        <f t="shared" si="25"/>
        <v>3</v>
      </c>
      <c r="E381" s="9">
        <f t="shared" si="24"/>
        <v>2.8846153846153846</v>
      </c>
    </row>
    <row r="382" spans="1:5" s="70" customFormat="1" ht="15.75" thickBot="1" x14ac:dyDescent="0.3">
      <c r="A382" s="3" t="s">
        <v>4</v>
      </c>
      <c r="B382" s="4">
        <f>SUM(B373:B381)</f>
        <v>5</v>
      </c>
      <c r="C382" s="4">
        <f>SUM(C373:C381)</f>
        <v>99</v>
      </c>
      <c r="D382" s="4">
        <f>SUM(D373:D381)</f>
        <v>104</v>
      </c>
      <c r="E382" s="5">
        <f>SUM(E373:E381)</f>
        <v>99.999999999999986</v>
      </c>
    </row>
    <row r="383" spans="1:5" s="70" customFormat="1" ht="15" x14ac:dyDescent="0.25">
      <c r="A383" s="96" t="s">
        <v>145</v>
      </c>
      <c r="B383" s="96"/>
      <c r="C383" s="96"/>
      <c r="D383" s="96"/>
      <c r="E383" s="96"/>
    </row>
    <row r="384" spans="1:5" s="70" customFormat="1" ht="15" x14ac:dyDescent="0.25">
      <c r="A384" s="33"/>
      <c r="B384" s="33"/>
      <c r="C384" s="33"/>
      <c r="D384" s="33"/>
      <c r="E384" s="33"/>
    </row>
    <row r="385" spans="1:5" s="70" customFormat="1" ht="15" x14ac:dyDescent="0.25">
      <c r="A385" s="33"/>
      <c r="B385" s="33"/>
      <c r="C385" s="33"/>
      <c r="D385" s="33"/>
      <c r="E385" s="33"/>
    </row>
    <row r="386" spans="1:5" s="70" customFormat="1" ht="15" x14ac:dyDescent="0.25">
      <c r="A386" s="33"/>
      <c r="B386" s="33"/>
      <c r="C386" s="33"/>
      <c r="D386" s="33"/>
      <c r="E386" s="33"/>
    </row>
    <row r="387" spans="1:5" s="70" customFormat="1" ht="15" x14ac:dyDescent="0.25">
      <c r="A387" s="33"/>
      <c r="B387" s="33"/>
      <c r="C387" s="33"/>
      <c r="D387" s="33"/>
      <c r="E387" s="33"/>
    </row>
    <row r="388" spans="1:5" s="70" customFormat="1" ht="15" x14ac:dyDescent="0.25">
      <c r="A388" s="33"/>
      <c r="B388" s="33"/>
      <c r="C388" s="33"/>
      <c r="D388" s="33"/>
      <c r="E388" s="33"/>
    </row>
    <row r="389" spans="1:5" s="70" customFormat="1" ht="15" x14ac:dyDescent="0.25">
      <c r="A389" s="33"/>
      <c r="B389" s="33"/>
      <c r="C389" s="33"/>
      <c r="D389" s="33"/>
      <c r="E389" s="33"/>
    </row>
    <row r="390" spans="1:5" s="70" customFormat="1" ht="15" x14ac:dyDescent="0.25">
      <c r="A390" s="33"/>
      <c r="B390" s="33"/>
      <c r="C390" s="33"/>
      <c r="D390" s="33"/>
      <c r="E390" s="33"/>
    </row>
    <row r="391" spans="1:5" s="70" customFormat="1" ht="15" x14ac:dyDescent="0.25">
      <c r="A391" s="33"/>
      <c r="B391" s="33"/>
      <c r="C391" s="33"/>
      <c r="D391" s="33"/>
      <c r="E391" s="33"/>
    </row>
    <row r="392" spans="1:5" s="70" customFormat="1" ht="15" x14ac:dyDescent="0.25">
      <c r="A392" s="33"/>
      <c r="B392" s="33"/>
      <c r="C392" s="33"/>
      <c r="D392" s="33"/>
      <c r="E392" s="33"/>
    </row>
    <row r="393" spans="1:5" s="70" customFormat="1" ht="15" x14ac:dyDescent="0.25">
      <c r="A393" s="33"/>
      <c r="B393" s="33"/>
      <c r="C393" s="33"/>
      <c r="D393" s="33"/>
      <c r="E393" s="33"/>
    </row>
    <row r="394" spans="1:5" s="70" customFormat="1" ht="15" x14ac:dyDescent="0.25">
      <c r="A394" s="33"/>
      <c r="B394" s="33"/>
      <c r="C394" s="33"/>
      <c r="D394" s="33"/>
      <c r="E394" s="33"/>
    </row>
    <row r="395" spans="1:5" s="70" customFormat="1" ht="15" x14ac:dyDescent="0.25">
      <c r="A395" s="33"/>
      <c r="B395" s="33"/>
      <c r="C395" s="33"/>
      <c r="D395" s="33"/>
      <c r="E395" s="33"/>
    </row>
    <row r="396" spans="1:5" s="70" customFormat="1" ht="15" x14ac:dyDescent="0.25">
      <c r="A396" s="33"/>
      <c r="B396" s="33"/>
      <c r="C396" s="33"/>
      <c r="D396" s="33"/>
      <c r="E396" s="33"/>
    </row>
    <row r="397" spans="1:5" s="70" customFormat="1" ht="15" x14ac:dyDescent="0.25">
      <c r="A397" s="33"/>
      <c r="B397" s="33"/>
      <c r="C397" s="33"/>
      <c r="D397" s="33"/>
      <c r="E397" s="33"/>
    </row>
    <row r="398" spans="1:5" s="70" customFormat="1" ht="15" x14ac:dyDescent="0.25">
      <c r="A398" s="33"/>
      <c r="B398" s="33"/>
      <c r="C398" s="33"/>
      <c r="D398" s="33"/>
      <c r="E398" s="33"/>
    </row>
    <row r="399" spans="1:5" s="70" customFormat="1" ht="15" x14ac:dyDescent="0.25">
      <c r="A399" s="33"/>
      <c r="B399" s="33"/>
      <c r="C399" s="33"/>
      <c r="D399" s="33"/>
      <c r="E399" s="33"/>
    </row>
    <row r="400" spans="1:5" s="70" customFormat="1" ht="15" x14ac:dyDescent="0.25">
      <c r="A400" s="33"/>
      <c r="B400" s="33"/>
      <c r="C400" s="33"/>
      <c r="D400" s="33"/>
      <c r="E400" s="33"/>
    </row>
    <row r="401" spans="1:6" s="70" customFormat="1" ht="15" x14ac:dyDescent="0.25">
      <c r="A401" s="33"/>
      <c r="B401" s="33"/>
      <c r="C401" s="33"/>
      <c r="D401" s="33"/>
      <c r="E401" s="33"/>
    </row>
    <row r="402" spans="1:6" s="70" customFormat="1" ht="15" x14ac:dyDescent="0.25">
      <c r="A402" s="33"/>
      <c r="B402" s="33"/>
      <c r="C402" s="33"/>
      <c r="D402" s="33"/>
      <c r="E402" s="33"/>
    </row>
    <row r="403" spans="1:6" s="70" customFormat="1" ht="15" x14ac:dyDescent="0.25">
      <c r="A403" s="33"/>
      <c r="B403" s="33"/>
      <c r="C403" s="33"/>
      <c r="D403" s="33"/>
      <c r="E403" s="33"/>
    </row>
    <row r="404" spans="1:6" s="70" customFormat="1" ht="15" x14ac:dyDescent="0.25">
      <c r="A404" s="33"/>
      <c r="B404" s="33"/>
      <c r="C404" s="33"/>
      <c r="D404" s="33"/>
      <c r="E404" s="33"/>
    </row>
    <row r="405" spans="1:6" ht="15.75" thickBot="1" x14ac:dyDescent="0.3">
      <c r="A405" s="70"/>
      <c r="B405" s="70"/>
      <c r="C405" s="70"/>
      <c r="D405" s="70"/>
      <c r="E405" s="73"/>
    </row>
    <row r="406" spans="1:6" ht="15.75" thickBot="1" x14ac:dyDescent="0.3">
      <c r="A406" s="3" t="s">
        <v>18</v>
      </c>
      <c r="B406" s="75" t="s">
        <v>2</v>
      </c>
      <c r="C406" s="75" t="s">
        <v>3</v>
      </c>
      <c r="D406" s="75" t="s">
        <v>148</v>
      </c>
      <c r="E406" s="5" t="s">
        <v>5</v>
      </c>
    </row>
    <row r="407" spans="1:6" ht="15" x14ac:dyDescent="0.25">
      <c r="A407" s="76" t="s">
        <v>173</v>
      </c>
      <c r="B407" s="35">
        <v>1</v>
      </c>
      <c r="C407" s="35">
        <v>22</v>
      </c>
      <c r="D407" s="35">
        <f>SUM(B407:C407)</f>
        <v>23</v>
      </c>
      <c r="E407" s="9">
        <f>(D407/D$410)*100</f>
        <v>22.115384615384613</v>
      </c>
      <c r="F407" s="70"/>
    </row>
    <row r="408" spans="1:6" ht="15" x14ac:dyDescent="0.25">
      <c r="A408" s="77" t="s">
        <v>174</v>
      </c>
      <c r="B408" s="31">
        <v>3</v>
      </c>
      <c r="C408" s="31">
        <v>74</v>
      </c>
      <c r="D408" s="78">
        <f>SUM(B408:C408)</f>
        <v>77</v>
      </c>
      <c r="E408" s="32">
        <f>(D408/D$410)*100</f>
        <v>74.038461538461547</v>
      </c>
      <c r="F408" s="70"/>
    </row>
    <row r="409" spans="1:6" ht="15.75" thickBot="1" x14ac:dyDescent="0.3">
      <c r="A409" s="89" t="s">
        <v>175</v>
      </c>
      <c r="B409" s="14">
        <v>1</v>
      </c>
      <c r="C409" s="14">
        <v>3</v>
      </c>
      <c r="D409" s="39">
        <f>SUM(B409:C409)</f>
        <v>4</v>
      </c>
      <c r="E409" s="90">
        <f>(D409/D$410)*100</f>
        <v>3.8461538461538463</v>
      </c>
      <c r="F409" s="70"/>
    </row>
    <row r="410" spans="1:6" ht="15.75" thickBot="1" x14ac:dyDescent="0.3">
      <c r="A410" s="3" t="s">
        <v>4</v>
      </c>
      <c r="B410" s="4">
        <f>B407+B408</f>
        <v>4</v>
      </c>
      <c r="C410" s="4">
        <f>SUM(C407:C409)</f>
        <v>99</v>
      </c>
      <c r="D410" s="4">
        <f>SUM(D407:D409)</f>
        <v>104</v>
      </c>
      <c r="E410" s="16">
        <f>SUM(E407:E409)</f>
        <v>100</v>
      </c>
      <c r="F410" s="70"/>
    </row>
    <row r="411" spans="1:6" ht="15" x14ac:dyDescent="0.25">
      <c r="A411" s="97" t="s">
        <v>151</v>
      </c>
      <c r="B411" s="97"/>
      <c r="C411" s="97"/>
      <c r="D411" s="97"/>
      <c r="E411" s="97"/>
      <c r="F411" s="70"/>
    </row>
    <row r="412" spans="1:6" ht="15" x14ac:dyDescent="0.25">
      <c r="A412" s="79"/>
      <c r="B412" s="79"/>
      <c r="C412" s="79"/>
      <c r="D412" s="79"/>
      <c r="E412" s="79"/>
      <c r="F412" s="70"/>
    </row>
    <row r="413" spans="1:6" ht="15" x14ac:dyDescent="0.25">
      <c r="A413" s="79"/>
      <c r="B413" s="79"/>
      <c r="C413" s="79"/>
      <c r="D413" s="79"/>
      <c r="E413" s="79"/>
      <c r="F413" s="70"/>
    </row>
    <row r="414" spans="1:6" ht="15" x14ac:dyDescent="0.25">
      <c r="A414" s="79"/>
      <c r="B414" s="79"/>
      <c r="C414" s="79"/>
      <c r="D414" s="79"/>
      <c r="E414" s="79"/>
      <c r="F414" s="70"/>
    </row>
    <row r="415" spans="1:6" ht="15" x14ac:dyDescent="0.25">
      <c r="A415" s="79"/>
      <c r="B415" s="79"/>
      <c r="C415" s="79"/>
      <c r="D415" s="79"/>
      <c r="E415" s="79"/>
      <c r="F415" s="70"/>
    </row>
    <row r="416" spans="1:6" ht="15" x14ac:dyDescent="0.25">
      <c r="A416" s="79"/>
      <c r="B416" s="79"/>
      <c r="C416" s="79"/>
      <c r="D416" s="79"/>
      <c r="E416" s="79"/>
      <c r="F416" s="70"/>
    </row>
    <row r="417" spans="1:6" ht="15" x14ac:dyDescent="0.25">
      <c r="A417" s="79"/>
      <c r="B417" s="79"/>
      <c r="C417" s="79"/>
      <c r="D417" s="79"/>
      <c r="E417" s="79"/>
      <c r="F417" s="70"/>
    </row>
    <row r="418" spans="1:6" ht="15" x14ac:dyDescent="0.25">
      <c r="A418" s="79"/>
      <c r="B418" s="79"/>
      <c r="C418" s="79"/>
      <c r="D418" s="79"/>
      <c r="E418" s="79"/>
      <c r="F418" s="70"/>
    </row>
    <row r="419" spans="1:6" ht="15" x14ac:dyDescent="0.25">
      <c r="A419" s="79"/>
      <c r="B419" s="79"/>
      <c r="C419" s="79"/>
      <c r="D419" s="79"/>
      <c r="E419" s="79"/>
      <c r="F419" s="70"/>
    </row>
    <row r="420" spans="1:6" ht="15" x14ac:dyDescent="0.25">
      <c r="A420" s="79"/>
      <c r="B420" s="79"/>
      <c r="C420" s="79"/>
      <c r="D420" s="79"/>
      <c r="E420" s="79"/>
      <c r="F420" s="70"/>
    </row>
    <row r="421" spans="1:6" ht="15" x14ac:dyDescent="0.25">
      <c r="A421" s="79"/>
      <c r="B421" s="79"/>
      <c r="C421" s="79"/>
      <c r="D421" s="79"/>
      <c r="E421" s="79"/>
      <c r="F421" s="70"/>
    </row>
    <row r="422" spans="1:6" ht="15" x14ac:dyDescent="0.25">
      <c r="A422" s="79"/>
      <c r="B422" s="79"/>
      <c r="C422" s="79"/>
      <c r="D422" s="79"/>
      <c r="E422" s="79"/>
      <c r="F422" s="70"/>
    </row>
    <row r="423" spans="1:6" ht="15" x14ac:dyDescent="0.25">
      <c r="A423" s="79"/>
      <c r="B423" s="79"/>
      <c r="C423" s="79"/>
      <c r="D423" s="79"/>
      <c r="E423" s="79"/>
      <c r="F423" s="70"/>
    </row>
    <row r="424" spans="1:6" ht="15" x14ac:dyDescent="0.25">
      <c r="A424" s="70"/>
      <c r="B424" s="8"/>
      <c r="C424" s="8"/>
      <c r="D424" s="8"/>
      <c r="E424" s="73"/>
      <c r="F424" s="70"/>
    </row>
    <row r="425" spans="1:6" ht="36.75" customHeight="1" x14ac:dyDescent="0.25">
      <c r="A425" s="92"/>
      <c r="B425" s="92"/>
      <c r="C425" s="92"/>
      <c r="D425" s="92"/>
      <c r="E425" s="92"/>
      <c r="F425" s="70"/>
    </row>
    <row r="426" spans="1:6" ht="12.75" customHeight="1" x14ac:dyDescent="0.25"/>
    <row r="427" spans="1:6" ht="12.75" customHeight="1" x14ac:dyDescent="0.25"/>
    <row r="428" spans="1:6" ht="12.75" hidden="1" customHeight="1" x14ac:dyDescent="0.25"/>
    <row r="429" spans="1:6" ht="12.75" hidden="1" customHeight="1" x14ac:dyDescent="0.25"/>
    <row r="430" spans="1:6" ht="12.75" hidden="1" customHeight="1" x14ac:dyDescent="0.25"/>
    <row r="431" spans="1:6" ht="12.75" hidden="1" customHeight="1" x14ac:dyDescent="0.25"/>
    <row r="432" spans="1:6" ht="12.75" hidden="1" customHeight="1" x14ac:dyDescent="0.25"/>
    <row r="433" ht="12.75" hidden="1" customHeight="1" x14ac:dyDescent="0.25"/>
    <row r="434" ht="12.75" hidden="1" customHeight="1" x14ac:dyDescent="0.25"/>
    <row r="435" ht="12.75" hidden="1" customHeight="1" x14ac:dyDescent="0.25"/>
    <row r="436" ht="12.75" hidden="1" customHeight="1" x14ac:dyDescent="0.25"/>
    <row r="437" ht="12.75" hidden="1" customHeight="1" x14ac:dyDescent="0.25"/>
    <row r="438" ht="12.75" hidden="1" customHeight="1" x14ac:dyDescent="0.25"/>
    <row r="439" ht="12.75" hidden="1" customHeight="1" x14ac:dyDescent="0.25"/>
    <row r="440" ht="12.75" hidden="1" customHeight="1" x14ac:dyDescent="0.25"/>
    <row r="441" ht="12.75" hidden="1" customHeight="1" x14ac:dyDescent="0.25"/>
    <row r="442" ht="12.75" hidden="1" customHeight="1" x14ac:dyDescent="0.25"/>
    <row r="443" ht="12.75" hidden="1" customHeight="1" x14ac:dyDescent="0.25"/>
    <row r="444" ht="12.75" hidden="1" customHeight="1" x14ac:dyDescent="0.25"/>
    <row r="445" ht="12.75" hidden="1" customHeight="1" x14ac:dyDescent="0.25"/>
    <row r="446" ht="12.75" hidden="1" customHeight="1" x14ac:dyDescent="0.25"/>
    <row r="447" ht="12.75" hidden="1" customHeight="1" x14ac:dyDescent="0.25"/>
    <row r="448" ht="12.75" hidden="1" customHeight="1" x14ac:dyDescent="0.25"/>
    <row r="449" ht="12.75" hidden="1" customHeight="1" x14ac:dyDescent="0.25"/>
    <row r="450" ht="12.75" hidden="1" customHeight="1" x14ac:dyDescent="0.25"/>
    <row r="451" ht="12.75" hidden="1" customHeight="1" x14ac:dyDescent="0.25"/>
    <row r="452" ht="12.75" hidden="1" customHeight="1" x14ac:dyDescent="0.25"/>
    <row r="453" ht="12.75" hidden="1" customHeight="1" x14ac:dyDescent="0.25"/>
    <row r="454" ht="12.75" hidden="1" customHeight="1" x14ac:dyDescent="0.25"/>
    <row r="455" ht="12.75" hidden="1" customHeight="1" x14ac:dyDescent="0.25"/>
    <row r="456" ht="12.75" hidden="1" customHeight="1" x14ac:dyDescent="0.25"/>
    <row r="457" ht="12.75" hidden="1" customHeight="1" x14ac:dyDescent="0.25"/>
    <row r="458" ht="12.75" hidden="1" customHeight="1" x14ac:dyDescent="0.25"/>
    <row r="459" ht="12.75" hidden="1" customHeight="1" x14ac:dyDescent="0.25"/>
    <row r="460" ht="12.75" hidden="1" customHeight="1" x14ac:dyDescent="0.25"/>
    <row r="461" ht="12.75" hidden="1" customHeight="1" x14ac:dyDescent="0.25"/>
    <row r="462" ht="12.75" hidden="1" customHeight="1" x14ac:dyDescent="0.25"/>
    <row r="463" ht="12.75" hidden="1" customHeight="1" x14ac:dyDescent="0.25"/>
    <row r="464" ht="12.75" hidden="1" customHeight="1" x14ac:dyDescent="0.25"/>
    <row r="465" ht="12.75" hidden="1" customHeight="1" x14ac:dyDescent="0.25"/>
    <row r="466" ht="12.75" hidden="1" customHeight="1" x14ac:dyDescent="0.25"/>
    <row r="467" ht="12.75" hidden="1" customHeight="1" x14ac:dyDescent="0.25"/>
    <row r="468" ht="12.75" hidden="1" customHeight="1" x14ac:dyDescent="0.25"/>
    <row r="469" ht="12.75" hidden="1" customHeight="1" x14ac:dyDescent="0.25"/>
    <row r="470" ht="12.75" hidden="1" customHeight="1" x14ac:dyDescent="0.25"/>
    <row r="471" ht="12.75" hidden="1" customHeight="1" x14ac:dyDescent="0.25"/>
    <row r="472" ht="12.75" hidden="1" customHeight="1" x14ac:dyDescent="0.25"/>
    <row r="473" ht="12.75" hidden="1" customHeight="1" x14ac:dyDescent="0.25"/>
    <row r="474" ht="12.75" hidden="1" customHeight="1" x14ac:dyDescent="0.25"/>
    <row r="475" ht="12.75" hidden="1" customHeight="1" x14ac:dyDescent="0.25"/>
    <row r="476" ht="12.75" hidden="1" customHeight="1" x14ac:dyDescent="0.25"/>
    <row r="477" ht="12.75" hidden="1" customHeight="1" x14ac:dyDescent="0.25"/>
    <row r="478" ht="12.75" hidden="1" customHeight="1" x14ac:dyDescent="0.25"/>
    <row r="479" ht="12.75" hidden="1" customHeight="1" x14ac:dyDescent="0.25"/>
    <row r="480" ht="12.75" hidden="1" customHeight="1" x14ac:dyDescent="0.25"/>
    <row r="481" ht="12.75" hidden="1" customHeight="1" x14ac:dyDescent="0.25"/>
    <row r="482" ht="12.75" hidden="1" customHeight="1" x14ac:dyDescent="0.25"/>
    <row r="483" ht="12.75" hidden="1" customHeight="1" x14ac:dyDescent="0.25"/>
    <row r="484" ht="12.75" hidden="1" customHeight="1" x14ac:dyDescent="0.25"/>
    <row r="485" ht="12.75" hidden="1" customHeight="1" x14ac:dyDescent="0.25"/>
    <row r="486" ht="12.75" hidden="1" customHeight="1" x14ac:dyDescent="0.25"/>
    <row r="487" ht="12.75" hidden="1" customHeight="1" x14ac:dyDescent="0.25"/>
    <row r="488" ht="12.75" hidden="1" customHeight="1" x14ac:dyDescent="0.25"/>
    <row r="489" ht="12.75" hidden="1" customHeight="1" x14ac:dyDescent="0.25"/>
    <row r="490" ht="12.75" hidden="1" customHeight="1" x14ac:dyDescent="0.25"/>
    <row r="491" ht="12.75" hidden="1" customHeight="1" x14ac:dyDescent="0.25"/>
    <row r="492" ht="12.75" hidden="1" customHeight="1" x14ac:dyDescent="0.25"/>
    <row r="493" ht="12.75" hidden="1" customHeight="1" x14ac:dyDescent="0.25"/>
    <row r="494" ht="12.75" hidden="1" customHeight="1" x14ac:dyDescent="0.25"/>
  </sheetData>
  <mergeCells count="30">
    <mergeCell ref="A148:E148"/>
    <mergeCell ref="A4:E4"/>
    <mergeCell ref="A5:E5"/>
    <mergeCell ref="A6:E6"/>
    <mergeCell ref="A16:E16"/>
    <mergeCell ref="A33:E33"/>
    <mergeCell ref="A57:E57"/>
    <mergeCell ref="A71:E71"/>
    <mergeCell ref="A88:E88"/>
    <mergeCell ref="A104:E104"/>
    <mergeCell ref="A121:E121"/>
    <mergeCell ref="A131:E131"/>
    <mergeCell ref="A316:E316"/>
    <mergeCell ref="A160:E160"/>
    <mergeCell ref="A191:E191"/>
    <mergeCell ref="A207:E207"/>
    <mergeCell ref="A219:E219"/>
    <mergeCell ref="A235:E235"/>
    <mergeCell ref="A250:E250"/>
    <mergeCell ref="A266:E266"/>
    <mergeCell ref="A278:E278"/>
    <mergeCell ref="A280:E280"/>
    <mergeCell ref="A287:E287"/>
    <mergeCell ref="A301:E301"/>
    <mergeCell ref="A425:E425"/>
    <mergeCell ref="A336:E336"/>
    <mergeCell ref="A350:E350"/>
    <mergeCell ref="A370:E370"/>
    <mergeCell ref="A383:E383"/>
    <mergeCell ref="A411:E41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2"/>
  <sheetViews>
    <sheetView topLeftCell="A409" zoomScale="120" zoomScaleNormal="120" workbookViewId="0">
      <selection activeCell="A444" sqref="A444:E444"/>
    </sheetView>
  </sheetViews>
  <sheetFormatPr baseColWidth="10" defaultColWidth="0" defaultRowHeight="12.75" customHeight="1" zeroHeight="1" x14ac:dyDescent="0.25"/>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2.75" customHeight="1" x14ac:dyDescent="0.25"/>
    <row r="2" spans="1:13" ht="12.75" customHeight="1" x14ac:dyDescent="0.25"/>
    <row r="3" spans="1:13" ht="12.75" customHeight="1" x14ac:dyDescent="0.25"/>
    <row r="4" spans="1:13" ht="15.75" customHeight="1" x14ac:dyDescent="0.25">
      <c r="A4" s="102" t="s">
        <v>176</v>
      </c>
      <c r="B4" s="102"/>
      <c r="C4" s="102"/>
      <c r="D4" s="102"/>
      <c r="E4" s="102"/>
    </row>
    <row r="5" spans="1:13" ht="40.5" customHeight="1" x14ac:dyDescent="0.25">
      <c r="A5" s="93" t="s">
        <v>179</v>
      </c>
      <c r="B5" s="93"/>
      <c r="C5" s="93"/>
      <c r="D5" s="93"/>
      <c r="E5" s="93"/>
    </row>
    <row r="6" spans="1:13" ht="15.75" x14ac:dyDescent="0.25">
      <c r="A6" s="98" t="s">
        <v>0</v>
      </c>
      <c r="B6" s="98"/>
      <c r="C6" s="98"/>
      <c r="D6" s="98"/>
      <c r="E6" s="98"/>
    </row>
    <row r="7" spans="1:13" ht="16.5" thickBot="1" x14ac:dyDescent="0.3">
      <c r="A7" s="2"/>
    </row>
    <row r="8" spans="1:13" ht="15.75" thickBot="1" x14ac:dyDescent="0.3">
      <c r="A8" s="3" t="s">
        <v>1</v>
      </c>
      <c r="B8" s="4" t="s">
        <v>2</v>
      </c>
      <c r="C8" s="4" t="s">
        <v>3</v>
      </c>
      <c r="D8" s="4" t="s">
        <v>4</v>
      </c>
      <c r="E8" s="5" t="s">
        <v>5</v>
      </c>
    </row>
    <row r="9" spans="1:13" ht="15" x14ac:dyDescent="0.25">
      <c r="A9" s="6" t="s">
        <v>6</v>
      </c>
      <c r="B9" s="7">
        <v>0</v>
      </c>
      <c r="C9" s="7">
        <v>0</v>
      </c>
      <c r="D9" s="8">
        <f>SUM(B9:C9)</f>
        <v>0</v>
      </c>
      <c r="E9" s="9">
        <f>(D9/D$15)*100</f>
        <v>0</v>
      </c>
      <c r="G9" s="10"/>
    </row>
    <row r="10" spans="1:13" ht="15" x14ac:dyDescent="0.25">
      <c r="A10" s="11" t="s">
        <v>7</v>
      </c>
      <c r="B10" s="12">
        <v>0</v>
      </c>
      <c r="C10" s="12">
        <v>0</v>
      </c>
      <c r="D10" s="12">
        <f>SUM(B10:C10)</f>
        <v>0</v>
      </c>
      <c r="E10" s="13">
        <f>(D10/D$15)*100</f>
        <v>0</v>
      </c>
      <c r="G10" s="10"/>
    </row>
    <row r="11" spans="1:13" ht="15" x14ac:dyDescent="0.25">
      <c r="A11" s="6" t="s">
        <v>8</v>
      </c>
      <c r="B11" s="8">
        <v>7</v>
      </c>
      <c r="C11" s="8">
        <v>435</v>
      </c>
      <c r="D11" s="14">
        <f>SUM(B11:C11)</f>
        <v>442</v>
      </c>
      <c r="E11" s="9">
        <f>(D11/D$15)*100</f>
        <v>43.503937007874015</v>
      </c>
      <c r="G11" s="10"/>
      <c r="L11" s="15"/>
      <c r="M11" s="10"/>
    </row>
    <row r="12" spans="1:13" ht="15" x14ac:dyDescent="0.25">
      <c r="A12" s="11" t="s">
        <v>9</v>
      </c>
      <c r="B12" s="12">
        <v>2</v>
      </c>
      <c r="C12" s="12">
        <v>87</v>
      </c>
      <c r="D12" s="12">
        <f t="shared" ref="D12:D14" si="0">SUM(B12:C12)</f>
        <v>89</v>
      </c>
      <c r="E12" s="13">
        <f>(D12/D$15)*100</f>
        <v>8.7598425196850389</v>
      </c>
      <c r="G12" s="10"/>
      <c r="L12" s="15"/>
      <c r="M12" s="10"/>
    </row>
    <row r="13" spans="1:13" ht="15.75" thickBot="1" x14ac:dyDescent="0.3">
      <c r="A13" s="6" t="s">
        <v>10</v>
      </c>
      <c r="B13" s="8">
        <v>8</v>
      </c>
      <c r="C13" s="8">
        <v>477</v>
      </c>
      <c r="D13" s="14">
        <f t="shared" si="0"/>
        <v>485</v>
      </c>
      <c r="E13" s="9">
        <f>(D13/D$15)*100</f>
        <v>47.736220472440941</v>
      </c>
      <c r="L13" s="15"/>
      <c r="M13" s="10"/>
    </row>
    <row r="14" spans="1:13" ht="15.75" thickBot="1" x14ac:dyDescent="0.3">
      <c r="A14" s="11" t="s">
        <v>11</v>
      </c>
      <c r="B14" s="12">
        <v>0</v>
      </c>
      <c r="C14" s="12">
        <v>0</v>
      </c>
      <c r="D14" s="12">
        <f t="shared" si="0"/>
        <v>0</v>
      </c>
      <c r="E14" s="13">
        <f t="shared" ref="E14" si="1">(D14/D$15)*100</f>
        <v>0</v>
      </c>
      <c r="L14" s="15"/>
      <c r="M14" s="10"/>
    </row>
    <row r="15" spans="1:13" ht="15.75" thickBot="1" x14ac:dyDescent="0.3">
      <c r="A15" s="3" t="s">
        <v>4</v>
      </c>
      <c r="B15" s="4">
        <f>SUM(B9:B14)</f>
        <v>17</v>
      </c>
      <c r="C15" s="4">
        <f>SUM(C9:C14)</f>
        <v>999</v>
      </c>
      <c r="D15" s="4">
        <f>SUM(D9:D14)</f>
        <v>1016</v>
      </c>
      <c r="E15" s="16">
        <f>SUM(E9:E14)</f>
        <v>100</v>
      </c>
      <c r="L15" s="15"/>
      <c r="M15" s="10"/>
    </row>
    <row r="16" spans="1:13" ht="15" x14ac:dyDescent="0.25">
      <c r="A16" s="103" t="s">
        <v>12</v>
      </c>
      <c r="B16" s="103"/>
      <c r="C16" s="103"/>
      <c r="D16" s="103"/>
      <c r="E16" s="103"/>
      <c r="L16" s="15"/>
      <c r="M16" s="10"/>
    </row>
    <row r="17" spans="1:13" ht="15" x14ac:dyDescent="0.25">
      <c r="A17" s="7"/>
      <c r="B17" s="7"/>
      <c r="C17" s="7"/>
      <c r="D17" s="7"/>
      <c r="E17" s="7"/>
      <c r="L17" s="15"/>
      <c r="M17" s="10"/>
    </row>
    <row r="18" spans="1:13" ht="15" x14ac:dyDescent="0.25">
      <c r="A18" s="7"/>
      <c r="B18" s="7"/>
      <c r="C18" s="7"/>
      <c r="D18" s="7"/>
      <c r="E18" s="7"/>
      <c r="L18" s="15"/>
      <c r="M18" s="10"/>
    </row>
    <row r="19" spans="1:13" ht="15" x14ac:dyDescent="0.25">
      <c r="A19" s="7"/>
      <c r="B19" s="7"/>
      <c r="C19" s="7"/>
      <c r="D19" s="7"/>
      <c r="E19" s="7"/>
      <c r="L19" s="15"/>
      <c r="M19" s="10"/>
    </row>
    <row r="20" spans="1:13" ht="15" x14ac:dyDescent="0.25">
      <c r="A20" s="7"/>
      <c r="B20" s="7"/>
      <c r="C20" s="7"/>
      <c r="D20" s="7"/>
      <c r="E20" s="7"/>
      <c r="L20" s="15"/>
      <c r="M20" s="10"/>
    </row>
    <row r="21" spans="1:13" ht="15" x14ac:dyDescent="0.25">
      <c r="A21" s="7"/>
      <c r="B21" s="7"/>
      <c r="C21" s="7"/>
      <c r="D21" s="7"/>
      <c r="E21" s="7"/>
      <c r="L21" s="15"/>
      <c r="M21" s="10"/>
    </row>
    <row r="22" spans="1:13" ht="15" x14ac:dyDescent="0.25">
      <c r="A22" s="7"/>
      <c r="B22" s="7"/>
      <c r="C22" s="7"/>
      <c r="D22" s="7"/>
      <c r="E22" s="7"/>
      <c r="L22" s="15"/>
      <c r="M22" s="10"/>
    </row>
    <row r="23" spans="1:13" ht="15" x14ac:dyDescent="0.25">
      <c r="A23" s="7"/>
      <c r="B23" s="7"/>
      <c r="C23" s="7"/>
      <c r="D23" s="7"/>
      <c r="E23" s="7"/>
      <c r="L23" s="15"/>
      <c r="M23" s="10"/>
    </row>
    <row r="24" spans="1:13" ht="15" x14ac:dyDescent="0.25">
      <c r="A24" s="7"/>
      <c r="B24" s="7"/>
      <c r="C24" s="7"/>
      <c r="D24" s="7"/>
      <c r="E24" s="7"/>
      <c r="L24" s="15"/>
      <c r="M24" s="10"/>
    </row>
    <row r="25" spans="1:13" ht="15" x14ac:dyDescent="0.25">
      <c r="A25" s="7"/>
      <c r="B25" s="7"/>
      <c r="C25" s="7"/>
      <c r="D25" s="7"/>
      <c r="E25" s="7"/>
      <c r="L25" s="15"/>
      <c r="M25" s="10"/>
    </row>
    <row r="26" spans="1:13" ht="15" x14ac:dyDescent="0.25">
      <c r="A26" s="7"/>
      <c r="B26" s="7"/>
      <c r="C26" s="7"/>
      <c r="D26" s="7"/>
      <c r="E26" s="7"/>
      <c r="L26" s="15"/>
      <c r="M26" s="10"/>
    </row>
    <row r="27" spans="1:13" ht="15" x14ac:dyDescent="0.25">
      <c r="A27" s="7"/>
      <c r="B27" s="7"/>
      <c r="C27" s="7"/>
      <c r="D27" s="7"/>
      <c r="E27" s="7"/>
      <c r="L27" s="15"/>
      <c r="M27" s="10"/>
    </row>
    <row r="28" spans="1:13" ht="15" x14ac:dyDescent="0.25">
      <c r="A28" s="7"/>
      <c r="B28" s="7"/>
      <c r="C28" s="7"/>
      <c r="D28" s="7"/>
      <c r="E28" s="7"/>
      <c r="L28" s="15"/>
      <c r="M28" s="10"/>
    </row>
    <row r="29" spans="1:13" ht="15" x14ac:dyDescent="0.25">
      <c r="A29" s="7"/>
      <c r="B29" s="7"/>
      <c r="C29" s="7"/>
      <c r="D29" s="7"/>
      <c r="E29" s="7"/>
      <c r="L29" s="15"/>
      <c r="M29" s="10"/>
    </row>
    <row r="30" spans="1:13" ht="15" x14ac:dyDescent="0.25">
      <c r="A30" s="7"/>
      <c r="B30" s="7"/>
      <c r="C30" s="7"/>
      <c r="D30" s="7"/>
      <c r="E30" s="7"/>
      <c r="L30" s="15"/>
      <c r="M30" s="10"/>
    </row>
    <row r="31" spans="1:13" ht="15" x14ac:dyDescent="0.25">
      <c r="A31" s="7"/>
      <c r="B31" s="7"/>
      <c r="C31" s="7"/>
      <c r="D31" s="7"/>
      <c r="E31" s="7"/>
      <c r="L31" s="15"/>
      <c r="M31" s="10"/>
    </row>
    <row r="32" spans="1:13" ht="15" x14ac:dyDescent="0.25">
      <c r="L32" s="15"/>
      <c r="M32" s="10"/>
    </row>
    <row r="33" spans="1:14" ht="30.75" customHeight="1" x14ac:dyDescent="0.25">
      <c r="A33" s="93" t="s">
        <v>13</v>
      </c>
      <c r="B33" s="93"/>
      <c r="C33" s="93"/>
      <c r="D33" s="93"/>
      <c r="E33" s="93"/>
      <c r="L33" s="15"/>
      <c r="M33" s="10"/>
    </row>
    <row r="34" spans="1:14" ht="15.75" thickBot="1" x14ac:dyDescent="0.3">
      <c r="L34" s="15"/>
      <c r="M34" s="10"/>
    </row>
    <row r="35" spans="1:14" ht="15.75" thickBot="1" x14ac:dyDescent="0.3">
      <c r="A35" s="3" t="s">
        <v>14</v>
      </c>
      <c r="B35" s="4" t="s">
        <v>2</v>
      </c>
      <c r="C35" s="4" t="s">
        <v>3</v>
      </c>
      <c r="D35" s="4" t="s">
        <v>4</v>
      </c>
      <c r="E35" s="5" t="s">
        <v>5</v>
      </c>
      <c r="L35" s="15"/>
      <c r="M35" s="10"/>
    </row>
    <row r="36" spans="1:14" ht="15" x14ac:dyDescent="0.25">
      <c r="A36" s="17" t="s">
        <v>15</v>
      </c>
      <c r="B36" s="12">
        <v>2</v>
      </c>
      <c r="C36" s="12">
        <v>435</v>
      </c>
      <c r="D36" s="12">
        <f>SUM(B36:C36)</f>
        <v>437</v>
      </c>
      <c r="E36" s="18">
        <f>(D36/D$47)*100</f>
        <v>42.969518190757128</v>
      </c>
      <c r="L36" s="15"/>
      <c r="M36" s="10"/>
    </row>
    <row r="37" spans="1:14" ht="15" x14ac:dyDescent="0.25">
      <c r="A37" s="19" t="s">
        <v>16</v>
      </c>
      <c r="B37" s="8">
        <v>7</v>
      </c>
      <c r="C37" s="8">
        <v>87</v>
      </c>
      <c r="D37" s="8">
        <f>SUM(B37:C37)</f>
        <v>94</v>
      </c>
      <c r="E37" s="20">
        <f t="shared" ref="E37:E46" si="2">(D37/D$47)*100</f>
        <v>9.2428711897738456</v>
      </c>
    </row>
    <row r="38" spans="1:14" ht="15" x14ac:dyDescent="0.25">
      <c r="A38" s="17" t="s">
        <v>17</v>
      </c>
      <c r="B38" s="12">
        <v>9</v>
      </c>
      <c r="C38" s="12">
        <v>477</v>
      </c>
      <c r="D38" s="12">
        <f>SUM(B38:C38)</f>
        <v>486</v>
      </c>
      <c r="E38" s="18">
        <f t="shared" si="2"/>
        <v>47.787610619469028</v>
      </c>
    </row>
    <row r="39" spans="1:14" ht="15" x14ac:dyDescent="0.25">
      <c r="A39" s="21" t="s">
        <v>18</v>
      </c>
      <c r="B39" s="14">
        <v>0</v>
      </c>
      <c r="C39" s="14">
        <v>0</v>
      </c>
      <c r="D39" s="8">
        <f>SUM(B39:C39)</f>
        <v>0</v>
      </c>
      <c r="E39" s="20">
        <f t="shared" si="2"/>
        <v>0</v>
      </c>
    </row>
    <row r="40" spans="1:14" ht="15" x14ac:dyDescent="0.25">
      <c r="A40" s="17" t="s">
        <v>19</v>
      </c>
      <c r="B40" s="12">
        <v>0</v>
      </c>
      <c r="C40" s="12">
        <v>0</v>
      </c>
      <c r="D40" s="12">
        <v>0</v>
      </c>
      <c r="E40" s="18">
        <f t="shared" si="2"/>
        <v>0</v>
      </c>
    </row>
    <row r="41" spans="1:14" ht="15" x14ac:dyDescent="0.25">
      <c r="A41" s="21" t="s">
        <v>20</v>
      </c>
      <c r="B41" s="14">
        <v>0</v>
      </c>
      <c r="C41" s="14">
        <v>0</v>
      </c>
      <c r="D41" s="14">
        <f>SUM(B41:C41)</f>
        <v>0</v>
      </c>
      <c r="E41" s="20">
        <f t="shared" si="2"/>
        <v>0</v>
      </c>
    </row>
    <row r="42" spans="1:14" ht="15" x14ac:dyDescent="0.25">
      <c r="A42" s="17" t="s">
        <v>21</v>
      </c>
      <c r="B42" s="12">
        <v>0</v>
      </c>
      <c r="C42" s="12">
        <v>0</v>
      </c>
      <c r="D42" s="12">
        <v>0</v>
      </c>
      <c r="E42" s="18">
        <f t="shared" si="2"/>
        <v>0</v>
      </c>
    </row>
    <row r="43" spans="1:14" ht="15" x14ac:dyDescent="0.25">
      <c r="A43" s="21" t="s">
        <v>22</v>
      </c>
      <c r="B43" s="14">
        <v>0</v>
      </c>
      <c r="C43" s="14">
        <v>0</v>
      </c>
      <c r="D43" s="8">
        <v>0</v>
      </c>
      <c r="E43" s="20">
        <f t="shared" si="2"/>
        <v>0</v>
      </c>
    </row>
    <row r="44" spans="1:14" ht="15" x14ac:dyDescent="0.25">
      <c r="A44" s="17" t="s">
        <v>23</v>
      </c>
      <c r="B44" s="12">
        <v>0</v>
      </c>
      <c r="C44" s="12">
        <v>0</v>
      </c>
      <c r="D44" s="12">
        <v>0</v>
      </c>
      <c r="E44" s="18">
        <f t="shared" si="2"/>
        <v>0</v>
      </c>
    </row>
    <row r="45" spans="1:14" ht="15" x14ac:dyDescent="0.25">
      <c r="A45" s="21" t="s">
        <v>24</v>
      </c>
      <c r="B45" s="14">
        <v>0</v>
      </c>
      <c r="C45" s="14">
        <v>0</v>
      </c>
      <c r="D45" s="8">
        <f>SUM(B45:C45)</f>
        <v>0</v>
      </c>
      <c r="E45" s="20">
        <f t="shared" si="2"/>
        <v>0</v>
      </c>
    </row>
    <row r="46" spans="1:14" ht="15.75" thickBot="1" x14ac:dyDescent="0.3">
      <c r="A46" s="17" t="s">
        <v>25</v>
      </c>
      <c r="B46" s="12">
        <v>0</v>
      </c>
      <c r="C46" s="12">
        <v>0</v>
      </c>
      <c r="D46" s="12">
        <v>0</v>
      </c>
      <c r="E46" s="18">
        <f t="shared" si="2"/>
        <v>0</v>
      </c>
    </row>
    <row r="47" spans="1:14" ht="15.75" thickBot="1" x14ac:dyDescent="0.3">
      <c r="A47" s="3" t="s">
        <v>4</v>
      </c>
      <c r="B47" s="4">
        <f>SUM(B36:B46)</f>
        <v>18</v>
      </c>
      <c r="C47" s="4">
        <f>SUM(C36:C46)</f>
        <v>999</v>
      </c>
      <c r="D47" s="4">
        <f>SUM(D36:D46)</f>
        <v>1017</v>
      </c>
      <c r="E47" s="16">
        <f>SUM(E36:E46)</f>
        <v>100</v>
      </c>
    </row>
    <row r="48" spans="1:14" ht="15" x14ac:dyDescent="0.25">
      <c r="A48" s="22"/>
      <c r="B48" s="23" t="s">
        <v>26</v>
      </c>
      <c r="C48" s="22"/>
      <c r="D48" s="22"/>
      <c r="E48" s="22"/>
      <c r="N48" s="24"/>
    </row>
    <row r="49" spans="1:14" ht="15" x14ac:dyDescent="0.25">
      <c r="A49" s="22"/>
      <c r="B49" s="23"/>
      <c r="C49" s="22"/>
      <c r="D49" s="22"/>
      <c r="E49" s="22"/>
      <c r="N49" s="24"/>
    </row>
    <row r="50" spans="1:14" ht="15" x14ac:dyDescent="0.25">
      <c r="A50" s="22"/>
      <c r="B50" s="23"/>
      <c r="C50" s="22"/>
      <c r="D50" s="22"/>
      <c r="E50" s="22"/>
      <c r="N50" s="24"/>
    </row>
    <row r="51" spans="1:14" ht="15" x14ac:dyDescent="0.25">
      <c r="A51" s="22"/>
      <c r="B51" s="23"/>
      <c r="C51" s="22"/>
      <c r="D51" s="22"/>
      <c r="E51" s="22"/>
      <c r="N51" s="24"/>
    </row>
    <row r="52" spans="1:14" ht="15" x14ac:dyDescent="0.25">
      <c r="A52" s="22"/>
      <c r="B52" s="23"/>
      <c r="C52" s="22"/>
      <c r="D52" s="22"/>
      <c r="E52" s="22"/>
      <c r="N52" s="24"/>
    </row>
    <row r="53" spans="1:14" ht="15" x14ac:dyDescent="0.25">
      <c r="A53" s="22"/>
      <c r="B53" s="23"/>
      <c r="C53" s="22"/>
      <c r="D53" s="22"/>
      <c r="E53" s="22"/>
      <c r="N53" s="24"/>
    </row>
    <row r="54" spans="1:14" ht="15" x14ac:dyDescent="0.25">
      <c r="A54" s="22"/>
      <c r="B54" s="23"/>
      <c r="C54" s="22"/>
      <c r="D54" s="22"/>
      <c r="E54" s="22"/>
      <c r="N54" s="24"/>
    </row>
    <row r="55" spans="1:14" ht="15" x14ac:dyDescent="0.25">
      <c r="A55" s="22"/>
      <c r="B55" s="23"/>
      <c r="C55" s="22"/>
      <c r="D55" s="22"/>
      <c r="E55" s="22"/>
      <c r="N55" s="24"/>
    </row>
    <row r="56" spans="1:14" ht="15" x14ac:dyDescent="0.25">
      <c r="A56" s="22"/>
      <c r="B56" s="23"/>
      <c r="C56" s="22"/>
      <c r="D56" s="22"/>
      <c r="E56" s="22"/>
      <c r="N56" s="24"/>
    </row>
    <row r="57" spans="1:14" ht="12.75" customHeight="1" x14ac:dyDescent="0.25">
      <c r="A57" s="22"/>
      <c r="B57" s="23"/>
      <c r="C57" s="22"/>
      <c r="D57" s="22"/>
      <c r="E57" s="22"/>
      <c r="N57" s="24"/>
    </row>
    <row r="58" spans="1:14" ht="12.75" customHeight="1" x14ac:dyDescent="0.25">
      <c r="A58" s="22"/>
      <c r="B58" s="23"/>
      <c r="C58" s="22"/>
      <c r="D58" s="22"/>
      <c r="E58" s="22"/>
      <c r="N58" s="24"/>
    </row>
    <row r="59" spans="1:14" ht="12.75" customHeight="1" x14ac:dyDescent="0.25">
      <c r="A59" s="22"/>
      <c r="B59" s="23"/>
      <c r="C59" s="22"/>
      <c r="D59" s="22"/>
      <c r="E59" s="22"/>
      <c r="N59" s="24"/>
    </row>
    <row r="60" spans="1:14" ht="12.75" customHeight="1" x14ac:dyDescent="0.25">
      <c r="A60" s="22"/>
      <c r="B60" s="23"/>
      <c r="C60" s="22"/>
      <c r="D60" s="22"/>
      <c r="E60" s="22"/>
      <c r="N60" s="24"/>
    </row>
    <row r="61" spans="1:14" ht="12.75" customHeight="1" x14ac:dyDescent="0.25">
      <c r="A61" s="22"/>
      <c r="B61" s="23"/>
      <c r="C61" s="22"/>
      <c r="D61" s="22"/>
      <c r="E61" s="22"/>
      <c r="N61" s="24"/>
    </row>
    <row r="62" spans="1:14" ht="12.75" customHeight="1" x14ac:dyDescent="0.25">
      <c r="A62" s="22"/>
      <c r="B62" s="23"/>
      <c r="C62" s="22"/>
      <c r="D62" s="22"/>
      <c r="E62" s="22"/>
      <c r="N62" s="24"/>
    </row>
    <row r="63" spans="1:14" ht="12.75" customHeight="1" x14ac:dyDescent="0.25">
      <c r="A63" s="22"/>
      <c r="B63" s="23"/>
      <c r="C63" s="22"/>
      <c r="D63" s="22"/>
      <c r="E63" s="22"/>
      <c r="N63" s="24"/>
    </row>
    <row r="64" spans="1:14" ht="12.75" customHeight="1" x14ac:dyDescent="0.25">
      <c r="A64" s="22"/>
      <c r="B64" s="23"/>
      <c r="C64" s="22"/>
      <c r="D64" s="22"/>
      <c r="E64" s="22"/>
      <c r="N64" s="24"/>
    </row>
    <row r="65" spans="1:14" ht="31.5" customHeight="1" x14ac:dyDescent="0.25">
      <c r="A65" s="93" t="s">
        <v>27</v>
      </c>
      <c r="B65" s="93"/>
      <c r="C65" s="93"/>
      <c r="D65" s="93"/>
      <c r="E65" s="93"/>
      <c r="N65" s="24"/>
    </row>
    <row r="66" spans="1:14" ht="15.75" thickBot="1" x14ac:dyDescent="0.3">
      <c r="A66" s="22"/>
      <c r="B66" s="23"/>
      <c r="C66" s="22"/>
      <c r="D66" s="22"/>
      <c r="E66" s="22"/>
      <c r="N66" s="24"/>
    </row>
    <row r="67" spans="1:14" ht="15.75" thickBot="1" x14ac:dyDescent="0.3">
      <c r="A67" s="3" t="s">
        <v>28</v>
      </c>
      <c r="B67" s="4" t="s">
        <v>2</v>
      </c>
      <c r="C67" s="4" t="s">
        <v>3</v>
      </c>
      <c r="D67" s="4" t="s">
        <v>4</v>
      </c>
      <c r="E67" s="5" t="s">
        <v>5</v>
      </c>
      <c r="L67" s="10"/>
      <c r="N67" s="24"/>
    </row>
    <row r="68" spans="1:14" ht="15" x14ac:dyDescent="0.25">
      <c r="A68" s="19" t="s">
        <v>29</v>
      </c>
      <c r="B68" s="8">
        <v>0</v>
      </c>
      <c r="C68" s="8">
        <v>27</v>
      </c>
      <c r="D68" s="8">
        <f>SUM(B68:C68)</f>
        <v>27</v>
      </c>
      <c r="E68" s="20">
        <f>(D68/D$47)*100</f>
        <v>2.6548672566371683</v>
      </c>
      <c r="L68" s="10"/>
      <c r="N68" s="24"/>
    </row>
    <row r="69" spans="1:14" ht="15" x14ac:dyDescent="0.25">
      <c r="A69" s="17" t="s">
        <v>30</v>
      </c>
      <c r="B69" s="12">
        <v>1</v>
      </c>
      <c r="C69" s="12">
        <v>4</v>
      </c>
      <c r="D69" s="12">
        <f>SUM(B69:C69)</f>
        <v>5</v>
      </c>
      <c r="E69" s="18">
        <f t="shared" ref="E69:E77" si="3">(D69/D$47)*100</f>
        <v>0.49164208456243852</v>
      </c>
      <c r="L69" s="10"/>
      <c r="N69" s="24"/>
    </row>
    <row r="70" spans="1:14" ht="15" x14ac:dyDescent="0.25">
      <c r="A70" s="21" t="s">
        <v>31</v>
      </c>
      <c r="B70" s="8">
        <v>4</v>
      </c>
      <c r="C70" s="8">
        <v>130</v>
      </c>
      <c r="D70" s="14">
        <f t="shared" ref="D70:D77" si="4">SUM(B70:C70)</f>
        <v>134</v>
      </c>
      <c r="E70" s="20">
        <f t="shared" si="3"/>
        <v>13.176007866273354</v>
      </c>
      <c r="L70" s="10"/>
      <c r="N70" s="24"/>
    </row>
    <row r="71" spans="1:14" ht="15" x14ac:dyDescent="0.25">
      <c r="A71" s="17" t="s">
        <v>32</v>
      </c>
      <c r="B71" s="12">
        <v>1</v>
      </c>
      <c r="C71" s="12">
        <v>10</v>
      </c>
      <c r="D71" s="12">
        <f t="shared" si="4"/>
        <v>11</v>
      </c>
      <c r="E71" s="18">
        <f t="shared" si="3"/>
        <v>1.0816125860373649</v>
      </c>
      <c r="L71" s="10"/>
      <c r="N71" s="24"/>
    </row>
    <row r="72" spans="1:14" ht="15" x14ac:dyDescent="0.25">
      <c r="A72" s="21" t="s">
        <v>33</v>
      </c>
      <c r="B72" s="14">
        <v>0</v>
      </c>
      <c r="C72" s="14">
        <v>1</v>
      </c>
      <c r="D72" s="14">
        <f t="shared" si="4"/>
        <v>1</v>
      </c>
      <c r="E72" s="20">
        <f t="shared" si="3"/>
        <v>9.8328416912487712E-2</v>
      </c>
      <c r="L72" s="10"/>
      <c r="N72" s="24"/>
    </row>
    <row r="73" spans="1:14" ht="15" x14ac:dyDescent="0.25">
      <c r="A73" s="17" t="s">
        <v>34</v>
      </c>
      <c r="B73" s="12">
        <v>0</v>
      </c>
      <c r="C73" s="12">
        <v>2</v>
      </c>
      <c r="D73" s="12">
        <f t="shared" si="4"/>
        <v>2</v>
      </c>
      <c r="E73" s="18">
        <f t="shared" si="3"/>
        <v>0.19665683382497542</v>
      </c>
      <c r="L73" s="10"/>
      <c r="N73" s="24"/>
    </row>
    <row r="74" spans="1:14" ht="15" x14ac:dyDescent="0.25">
      <c r="A74" s="21" t="s">
        <v>35</v>
      </c>
      <c r="B74" s="14">
        <v>0</v>
      </c>
      <c r="C74" s="14">
        <v>2</v>
      </c>
      <c r="D74" s="14">
        <f t="shared" si="4"/>
        <v>2</v>
      </c>
      <c r="E74" s="20">
        <f t="shared" si="3"/>
        <v>0.19665683382497542</v>
      </c>
      <c r="L74" s="10"/>
    </row>
    <row r="75" spans="1:14" ht="15" x14ac:dyDescent="0.25">
      <c r="A75" s="17" t="s">
        <v>36</v>
      </c>
      <c r="B75" s="12">
        <v>1</v>
      </c>
      <c r="C75" s="12">
        <v>18</v>
      </c>
      <c r="D75" s="12">
        <f>SUM(B75:C75)</f>
        <v>19</v>
      </c>
      <c r="E75" s="18">
        <f t="shared" si="3"/>
        <v>1.8682399213372665</v>
      </c>
      <c r="L75" s="10"/>
    </row>
    <row r="76" spans="1:14" ht="15" x14ac:dyDescent="0.25">
      <c r="A76" s="21" t="s">
        <v>37</v>
      </c>
      <c r="B76" s="14">
        <v>0</v>
      </c>
      <c r="C76" s="14">
        <v>2</v>
      </c>
      <c r="D76" s="14">
        <f t="shared" si="4"/>
        <v>2</v>
      </c>
      <c r="E76" s="20">
        <f t="shared" si="3"/>
        <v>0.19665683382497542</v>
      </c>
      <c r="F76" s="10"/>
      <c r="G76" s="10"/>
      <c r="L76" s="10"/>
    </row>
    <row r="77" spans="1:14" ht="15.75" thickBot="1" x14ac:dyDescent="0.3">
      <c r="A77" s="17" t="s">
        <v>25</v>
      </c>
      <c r="B77" s="12">
        <v>2</v>
      </c>
      <c r="C77" s="12">
        <v>284</v>
      </c>
      <c r="D77" s="12">
        <f t="shared" si="4"/>
        <v>286</v>
      </c>
      <c r="E77" s="18">
        <f t="shared" si="3"/>
        <v>28.121927236971484</v>
      </c>
      <c r="F77" s="25"/>
      <c r="G77" s="25"/>
      <c r="H77" s="26"/>
      <c r="L77" s="10"/>
    </row>
    <row r="78" spans="1:14" ht="15.75" thickBot="1" x14ac:dyDescent="0.3">
      <c r="A78" s="3" t="s">
        <v>4</v>
      </c>
      <c r="B78" s="4">
        <f>SUM(B68:B77)</f>
        <v>9</v>
      </c>
      <c r="C78" s="4">
        <f>SUM(C68:C77)</f>
        <v>480</v>
      </c>
      <c r="D78" s="4">
        <f>SUM(D68:D77)</f>
        <v>489</v>
      </c>
      <c r="E78" s="16">
        <f>SUM(E68:E77)</f>
        <v>48.08259587020649</v>
      </c>
      <c r="F78" s="25"/>
      <c r="G78" s="25"/>
      <c r="H78" s="26"/>
    </row>
    <row r="79" spans="1:14" ht="15" x14ac:dyDescent="0.25">
      <c r="A79" s="104" t="s">
        <v>38</v>
      </c>
      <c r="B79" s="104"/>
      <c r="C79" s="104"/>
      <c r="D79" s="104"/>
      <c r="E79" s="104"/>
      <c r="F79" s="25"/>
      <c r="G79" s="25"/>
      <c r="H79" s="26"/>
    </row>
    <row r="80" spans="1:14" ht="15" x14ac:dyDescent="0.25">
      <c r="A80" s="27"/>
      <c r="B80" s="27"/>
      <c r="C80" s="27"/>
      <c r="D80" s="27"/>
      <c r="E80" s="27"/>
      <c r="F80" s="25"/>
      <c r="G80" s="25"/>
      <c r="H80" s="26"/>
    </row>
    <row r="81" spans="1:8" ht="15" x14ac:dyDescent="0.25">
      <c r="A81" s="27"/>
      <c r="B81" s="27"/>
      <c r="C81" s="27"/>
      <c r="D81" s="27"/>
      <c r="E81" s="27"/>
      <c r="F81" s="25"/>
      <c r="G81" s="25"/>
      <c r="H81" s="26"/>
    </row>
    <row r="82" spans="1:8" ht="15" x14ac:dyDescent="0.25">
      <c r="A82" s="27"/>
      <c r="B82" s="27"/>
      <c r="C82" s="27"/>
      <c r="D82" s="27"/>
      <c r="E82" s="27"/>
      <c r="F82" s="25"/>
      <c r="G82" s="25"/>
      <c r="H82" s="26"/>
    </row>
    <row r="83" spans="1:8" ht="15" x14ac:dyDescent="0.25">
      <c r="A83" s="27"/>
      <c r="B83" s="27"/>
      <c r="C83" s="27"/>
      <c r="D83" s="27"/>
      <c r="E83" s="27"/>
      <c r="F83" s="25"/>
      <c r="G83" s="25"/>
      <c r="H83" s="26"/>
    </row>
    <row r="84" spans="1:8" ht="15" x14ac:dyDescent="0.25">
      <c r="A84" s="27"/>
      <c r="B84" s="27"/>
      <c r="C84" s="27"/>
      <c r="D84" s="27"/>
      <c r="E84" s="27"/>
      <c r="F84" s="25"/>
      <c r="G84" s="25"/>
      <c r="H84" s="26"/>
    </row>
    <row r="85" spans="1:8" ht="15" x14ac:dyDescent="0.25">
      <c r="A85" s="27"/>
      <c r="B85" s="27"/>
      <c r="C85" s="27"/>
      <c r="D85" s="27"/>
      <c r="E85" s="27"/>
      <c r="F85" s="25"/>
      <c r="G85" s="25"/>
      <c r="H85" s="26"/>
    </row>
    <row r="86" spans="1:8" ht="15" x14ac:dyDescent="0.25">
      <c r="A86" s="27"/>
      <c r="B86" s="27"/>
      <c r="C86" s="27"/>
      <c r="D86" s="27"/>
      <c r="E86" s="27"/>
      <c r="F86" s="25"/>
      <c r="G86" s="25"/>
      <c r="H86" s="26"/>
    </row>
    <row r="87" spans="1:8" ht="15" x14ac:dyDescent="0.25">
      <c r="A87" s="27"/>
      <c r="B87" s="27"/>
      <c r="C87" s="27"/>
      <c r="D87" s="27"/>
      <c r="E87" s="27"/>
      <c r="F87" s="25"/>
      <c r="G87" s="25"/>
      <c r="H87" s="26"/>
    </row>
    <row r="88" spans="1:8" ht="15" x14ac:dyDescent="0.25">
      <c r="A88" s="27"/>
      <c r="B88" s="27"/>
      <c r="C88" s="27"/>
      <c r="D88" s="27"/>
      <c r="E88" s="27"/>
      <c r="F88" s="25"/>
      <c r="G88" s="25"/>
      <c r="H88" s="26"/>
    </row>
    <row r="89" spans="1:8" ht="15" x14ac:dyDescent="0.25">
      <c r="A89" s="27"/>
      <c r="B89" s="27"/>
      <c r="C89" s="27"/>
      <c r="D89" s="27"/>
      <c r="E89" s="27"/>
      <c r="F89" s="25"/>
      <c r="G89" s="25"/>
      <c r="H89" s="26"/>
    </row>
    <row r="90" spans="1:8" ht="15" x14ac:dyDescent="0.25">
      <c r="A90" s="27"/>
      <c r="B90" s="27"/>
      <c r="C90" s="27"/>
      <c r="D90" s="27"/>
      <c r="E90" s="27"/>
      <c r="F90" s="25"/>
      <c r="G90" s="25"/>
      <c r="H90" s="26"/>
    </row>
    <row r="91" spans="1:8" ht="15" x14ac:dyDescent="0.25">
      <c r="A91" s="27"/>
      <c r="B91" s="27"/>
      <c r="C91" s="27"/>
      <c r="D91" s="27"/>
      <c r="E91" s="27"/>
      <c r="F91" s="25"/>
      <c r="G91" s="25"/>
      <c r="H91" s="26"/>
    </row>
    <row r="92" spans="1:8" ht="15" x14ac:dyDescent="0.25">
      <c r="A92" s="27"/>
      <c r="B92" s="27"/>
      <c r="C92" s="27"/>
      <c r="D92" s="27"/>
      <c r="E92" s="27"/>
      <c r="F92" s="25"/>
      <c r="G92" s="25"/>
      <c r="H92" s="26"/>
    </row>
    <row r="93" spans="1:8" ht="15" x14ac:dyDescent="0.25">
      <c r="A93" s="27"/>
      <c r="B93" s="27"/>
      <c r="C93" s="27"/>
      <c r="D93" s="27"/>
      <c r="E93" s="27"/>
      <c r="F93" s="25"/>
      <c r="G93" s="25"/>
      <c r="H93" s="26"/>
    </row>
    <row r="94" spans="1:8" ht="15" x14ac:dyDescent="0.25">
      <c r="A94" s="27"/>
      <c r="B94" s="27"/>
      <c r="C94" s="27"/>
      <c r="D94" s="27"/>
      <c r="E94" s="27"/>
      <c r="F94" s="25"/>
      <c r="G94" s="25"/>
      <c r="H94" s="26"/>
    </row>
    <row r="95" spans="1:8" ht="15" x14ac:dyDescent="0.25">
      <c r="A95" s="27"/>
      <c r="B95" s="27"/>
      <c r="C95" s="27"/>
      <c r="D95" s="27"/>
      <c r="E95" s="27"/>
      <c r="F95" s="25"/>
      <c r="G95" s="25"/>
      <c r="H95" s="26"/>
    </row>
    <row r="96" spans="1:8" ht="29.25" customHeight="1" x14ac:dyDescent="0.25">
      <c r="A96" s="105" t="s">
        <v>39</v>
      </c>
      <c r="B96" s="105"/>
      <c r="C96" s="105"/>
      <c r="D96" s="105"/>
      <c r="E96" s="105"/>
      <c r="F96" s="25"/>
      <c r="G96" s="25"/>
      <c r="H96" s="26"/>
    </row>
    <row r="97" spans="1:14" ht="15.75" thickBot="1" x14ac:dyDescent="0.3">
      <c r="F97" s="25"/>
      <c r="G97" s="25"/>
      <c r="H97" s="26"/>
    </row>
    <row r="98" spans="1:14" ht="15.75" thickBot="1" x14ac:dyDescent="0.3">
      <c r="A98" s="3" t="s">
        <v>40</v>
      </c>
      <c r="B98" s="4" t="s">
        <v>2</v>
      </c>
      <c r="C98" s="4" t="s">
        <v>3</v>
      </c>
      <c r="D98" s="4" t="s">
        <v>4</v>
      </c>
      <c r="E98" s="5" t="s">
        <v>5</v>
      </c>
      <c r="F98" s="25"/>
      <c r="G98" s="25"/>
      <c r="H98" s="26"/>
    </row>
    <row r="99" spans="1:14" ht="15" x14ac:dyDescent="0.25">
      <c r="A99" s="6" t="s">
        <v>41</v>
      </c>
      <c r="B99" s="28">
        <v>0</v>
      </c>
      <c r="C99" s="28">
        <v>11</v>
      </c>
      <c r="D99" s="8">
        <f>SUM(B99:C99)</f>
        <v>11</v>
      </c>
      <c r="E99" s="9">
        <f t="shared" ref="E99:E105" si="5">(D99/D$111)*100</f>
        <v>2.2494887525562373</v>
      </c>
      <c r="F99" s="25"/>
      <c r="G99" s="25"/>
      <c r="H99" s="26"/>
    </row>
    <row r="100" spans="1:14" ht="15" x14ac:dyDescent="0.25">
      <c r="A100" s="29" t="s">
        <v>42</v>
      </c>
      <c r="B100" s="30">
        <v>1</v>
      </c>
      <c r="C100" s="30">
        <v>60</v>
      </c>
      <c r="D100" s="31">
        <f>SUM(B100:C100)</f>
        <v>61</v>
      </c>
      <c r="E100" s="32">
        <f t="shared" si="5"/>
        <v>12.474437627811861</v>
      </c>
      <c r="F100" s="25"/>
      <c r="G100" s="25"/>
      <c r="H100" s="26"/>
    </row>
    <row r="101" spans="1:14" ht="15" x14ac:dyDescent="0.25">
      <c r="A101" s="6" t="s">
        <v>43</v>
      </c>
      <c r="B101" s="28">
        <v>1</v>
      </c>
      <c r="C101" s="28">
        <v>83</v>
      </c>
      <c r="D101" s="14">
        <f t="shared" ref="D101:D110" si="6">SUM(B101:C101)</f>
        <v>84</v>
      </c>
      <c r="E101" s="9">
        <f t="shared" si="5"/>
        <v>17.177914110429448</v>
      </c>
      <c r="F101" s="25"/>
      <c r="G101" s="25"/>
      <c r="H101" s="26"/>
    </row>
    <row r="102" spans="1:14" ht="15" x14ac:dyDescent="0.25">
      <c r="A102" s="29" t="s">
        <v>44</v>
      </c>
      <c r="B102" s="30">
        <v>0</v>
      </c>
      <c r="C102" s="30">
        <v>66</v>
      </c>
      <c r="D102" s="31">
        <f t="shared" si="6"/>
        <v>66</v>
      </c>
      <c r="E102" s="32">
        <f t="shared" si="5"/>
        <v>13.496932515337424</v>
      </c>
      <c r="F102" s="25"/>
      <c r="G102" s="26"/>
      <c r="H102" s="26"/>
      <c r="M102" s="10"/>
      <c r="N102" s="10"/>
    </row>
    <row r="103" spans="1:14" ht="15" x14ac:dyDescent="0.25">
      <c r="A103" s="6" t="s">
        <v>45</v>
      </c>
      <c r="B103" s="28">
        <v>1</v>
      </c>
      <c r="C103" s="28">
        <v>60</v>
      </c>
      <c r="D103" s="14">
        <f t="shared" si="6"/>
        <v>61</v>
      </c>
      <c r="E103" s="9">
        <f t="shared" si="5"/>
        <v>12.474437627811861</v>
      </c>
      <c r="F103" s="25"/>
      <c r="G103" s="26"/>
      <c r="H103" s="26"/>
      <c r="K103" s="10"/>
      <c r="L103" s="10"/>
      <c r="M103" s="10"/>
      <c r="N103" s="10"/>
    </row>
    <row r="104" spans="1:14" ht="15" x14ac:dyDescent="0.25">
      <c r="A104" s="29" t="s">
        <v>46</v>
      </c>
      <c r="B104" s="30">
        <v>3</v>
      </c>
      <c r="C104" s="30">
        <v>67</v>
      </c>
      <c r="D104" s="31">
        <f t="shared" si="6"/>
        <v>70</v>
      </c>
      <c r="E104" s="32">
        <f t="shared" si="5"/>
        <v>14.314928425357873</v>
      </c>
      <c r="F104" s="26"/>
      <c r="G104" s="26"/>
      <c r="H104" s="26"/>
      <c r="K104" s="10"/>
      <c r="L104" s="10"/>
      <c r="M104" s="10"/>
      <c r="N104" s="10"/>
    </row>
    <row r="105" spans="1:14" ht="15" x14ac:dyDescent="0.25">
      <c r="A105" s="6" t="s">
        <v>47</v>
      </c>
      <c r="B105" s="28">
        <v>2</v>
      </c>
      <c r="C105" s="28">
        <v>47</v>
      </c>
      <c r="D105" s="14">
        <f t="shared" si="6"/>
        <v>49</v>
      </c>
      <c r="E105" s="9">
        <f t="shared" si="5"/>
        <v>10.020449897750511</v>
      </c>
      <c r="F105" s="25"/>
      <c r="G105" s="26"/>
      <c r="H105" s="26"/>
      <c r="K105" s="10"/>
      <c r="L105" s="10"/>
      <c r="M105" s="10"/>
      <c r="N105" s="10"/>
    </row>
    <row r="106" spans="1:14" ht="15" x14ac:dyDescent="0.25">
      <c r="A106" s="29" t="s">
        <v>48</v>
      </c>
      <c r="B106" s="30">
        <v>1</v>
      </c>
      <c r="C106" s="30">
        <v>31</v>
      </c>
      <c r="D106" s="31">
        <f t="shared" si="6"/>
        <v>32</v>
      </c>
      <c r="E106" s="32">
        <f>(D106/D$111)*100</f>
        <v>6.5439672801636002</v>
      </c>
      <c r="F106" s="26"/>
      <c r="G106" s="26"/>
      <c r="H106" s="26"/>
      <c r="K106" s="10"/>
      <c r="L106" s="10"/>
      <c r="M106" s="10"/>
      <c r="N106" s="10"/>
    </row>
    <row r="107" spans="1:14" ht="15" x14ac:dyDescent="0.25">
      <c r="A107" s="6" t="s">
        <v>49</v>
      </c>
      <c r="B107" s="28">
        <v>0</v>
      </c>
      <c r="C107" s="28">
        <v>21</v>
      </c>
      <c r="D107" s="14">
        <f>SUM(B107:C107)</f>
        <v>21</v>
      </c>
      <c r="E107" s="9">
        <f>(D107/D111)*100</f>
        <v>4.294478527607362</v>
      </c>
      <c r="K107" s="10"/>
      <c r="L107" s="10"/>
    </row>
    <row r="108" spans="1:14" ht="15" x14ac:dyDescent="0.25">
      <c r="A108" s="29" t="s">
        <v>50</v>
      </c>
      <c r="B108" s="30">
        <v>0</v>
      </c>
      <c r="C108" s="30">
        <v>31</v>
      </c>
      <c r="D108" s="31">
        <f t="shared" si="6"/>
        <v>31</v>
      </c>
      <c r="E108" s="32">
        <f>(D108/D111)*100</f>
        <v>6.3394683026584868</v>
      </c>
      <c r="K108" s="10"/>
      <c r="L108" s="10"/>
    </row>
    <row r="109" spans="1:14" ht="15" x14ac:dyDescent="0.25">
      <c r="A109" s="6" t="s">
        <v>51</v>
      </c>
      <c r="B109" s="28">
        <v>0</v>
      </c>
      <c r="C109" s="28">
        <v>0</v>
      </c>
      <c r="D109" s="14">
        <f t="shared" si="6"/>
        <v>0</v>
      </c>
      <c r="E109" s="9">
        <f>(D109/D111)*100</f>
        <v>0</v>
      </c>
      <c r="K109" s="10"/>
      <c r="L109" s="10"/>
    </row>
    <row r="110" spans="1:14" ht="15.75" thickBot="1" x14ac:dyDescent="0.3">
      <c r="A110" s="29" t="s">
        <v>52</v>
      </c>
      <c r="B110" s="30">
        <v>0</v>
      </c>
      <c r="C110" s="30">
        <v>3</v>
      </c>
      <c r="D110" s="31">
        <f t="shared" si="6"/>
        <v>3</v>
      </c>
      <c r="E110" s="32">
        <f>(D110/D111)*100</f>
        <v>0.61349693251533743</v>
      </c>
      <c r="K110" s="10"/>
      <c r="L110" s="10"/>
    </row>
    <row r="111" spans="1:14" ht="15.75" thickBot="1" x14ac:dyDescent="0.3">
      <c r="A111" s="3" t="s">
        <v>4</v>
      </c>
      <c r="B111" s="4">
        <f>SUM(B99:B110)</f>
        <v>9</v>
      </c>
      <c r="C111" s="4">
        <f>SUM(C99:C110)</f>
        <v>480</v>
      </c>
      <c r="D111" s="4">
        <f>SUM(D99:D110)</f>
        <v>489</v>
      </c>
      <c r="E111" s="16">
        <f>SUM(E99:E110)</f>
        <v>100</v>
      </c>
      <c r="K111" s="10"/>
      <c r="L111" s="10"/>
    </row>
    <row r="112" spans="1:14" ht="15" x14ac:dyDescent="0.25">
      <c r="A112" s="96" t="s">
        <v>53</v>
      </c>
      <c r="B112" s="96"/>
      <c r="C112" s="96"/>
      <c r="D112" s="96"/>
      <c r="E112" s="96"/>
      <c r="K112" s="10"/>
      <c r="L112" s="10"/>
      <c r="N112">
        <f>SUM(N102:N111)</f>
        <v>0</v>
      </c>
    </row>
    <row r="113" spans="1:12" ht="15" x14ac:dyDescent="0.25">
      <c r="A113" s="33"/>
      <c r="B113" s="33"/>
      <c r="C113" s="33"/>
      <c r="D113" s="33"/>
      <c r="E113" s="33"/>
      <c r="K113" s="10"/>
      <c r="L113" s="10"/>
    </row>
    <row r="114" spans="1:12" ht="15" x14ac:dyDescent="0.25">
      <c r="A114" s="33"/>
      <c r="B114" s="33"/>
      <c r="C114" s="33"/>
      <c r="D114" s="33"/>
      <c r="E114" s="33"/>
      <c r="K114" s="10"/>
      <c r="L114" s="10"/>
    </row>
    <row r="115" spans="1:12" ht="15" x14ac:dyDescent="0.25">
      <c r="A115" s="33"/>
      <c r="B115" s="33"/>
      <c r="C115" s="33"/>
      <c r="D115" s="33"/>
      <c r="E115" s="33"/>
      <c r="K115" s="10"/>
      <c r="L115" s="10"/>
    </row>
    <row r="116" spans="1:12" ht="15" x14ac:dyDescent="0.25">
      <c r="A116" s="33"/>
      <c r="B116" s="33"/>
      <c r="C116" s="33"/>
      <c r="D116" s="33"/>
      <c r="E116" s="33"/>
      <c r="K116" s="10"/>
      <c r="L116" s="10"/>
    </row>
    <row r="117" spans="1:12" ht="15" x14ac:dyDescent="0.25">
      <c r="A117" s="33"/>
      <c r="B117" s="33"/>
      <c r="C117" s="33"/>
      <c r="D117" s="33"/>
      <c r="E117" s="33"/>
      <c r="K117" s="10"/>
      <c r="L117" s="10"/>
    </row>
    <row r="118" spans="1:12" ht="15" x14ac:dyDescent="0.25">
      <c r="A118" s="33"/>
      <c r="B118" s="33"/>
      <c r="C118" s="33"/>
      <c r="D118" s="33"/>
      <c r="E118" s="33"/>
      <c r="K118" s="10"/>
      <c r="L118" s="10"/>
    </row>
    <row r="119" spans="1:12" ht="15" x14ac:dyDescent="0.25">
      <c r="A119" s="33"/>
      <c r="B119" s="33"/>
      <c r="C119" s="33"/>
      <c r="D119" s="33"/>
      <c r="E119" s="33"/>
      <c r="K119" s="10"/>
      <c r="L119" s="10"/>
    </row>
    <row r="120" spans="1:12" ht="15" x14ac:dyDescent="0.25">
      <c r="A120" s="33"/>
      <c r="B120" s="33"/>
      <c r="C120" s="33"/>
      <c r="D120" s="33"/>
      <c r="E120" s="33"/>
      <c r="K120" s="10"/>
      <c r="L120" s="10"/>
    </row>
    <row r="121" spans="1:12" ht="15" x14ac:dyDescent="0.25">
      <c r="A121" s="33"/>
      <c r="B121" s="33"/>
      <c r="C121" s="33"/>
      <c r="D121" s="33"/>
      <c r="E121" s="33"/>
      <c r="K121" s="10"/>
      <c r="L121" s="10"/>
    </row>
    <row r="122" spans="1:12" ht="15" x14ac:dyDescent="0.25">
      <c r="A122" s="33"/>
      <c r="B122" s="33"/>
      <c r="C122" s="33"/>
      <c r="D122" s="33"/>
      <c r="E122" s="33"/>
      <c r="K122" s="10"/>
      <c r="L122" s="10"/>
    </row>
    <row r="123" spans="1:12" ht="15" x14ac:dyDescent="0.25">
      <c r="A123" s="33"/>
      <c r="B123" s="33"/>
      <c r="C123" s="33"/>
      <c r="D123" s="33"/>
      <c r="E123" s="33"/>
      <c r="K123" s="10"/>
      <c r="L123" s="10"/>
    </row>
    <row r="124" spans="1:12" ht="15" x14ac:dyDescent="0.25">
      <c r="A124" s="33"/>
      <c r="B124" s="33"/>
      <c r="C124" s="33"/>
      <c r="D124" s="33"/>
      <c r="E124" s="33"/>
      <c r="K124" s="10"/>
      <c r="L124" s="10"/>
    </row>
    <row r="125" spans="1:12" ht="15" x14ac:dyDescent="0.25">
      <c r="A125" s="33"/>
      <c r="B125" s="33"/>
      <c r="C125" s="33"/>
      <c r="D125" s="33"/>
      <c r="E125" s="33"/>
      <c r="K125" s="10"/>
      <c r="L125" s="10"/>
    </row>
    <row r="126" spans="1:12" ht="15" x14ac:dyDescent="0.25">
      <c r="A126" s="33"/>
      <c r="B126" s="33"/>
      <c r="C126" s="33"/>
      <c r="D126" s="33"/>
      <c r="E126" s="33"/>
      <c r="K126" s="10"/>
      <c r="L126" s="10"/>
    </row>
    <row r="127" spans="1:12" ht="15" x14ac:dyDescent="0.25">
      <c r="A127" s="33"/>
      <c r="B127" s="33"/>
      <c r="C127" s="33"/>
      <c r="D127" s="33"/>
      <c r="E127" s="33"/>
      <c r="K127" s="10"/>
      <c r="L127" s="10"/>
    </row>
    <row r="128" spans="1:12" ht="15" x14ac:dyDescent="0.25">
      <c r="L128" s="10"/>
    </row>
    <row r="129" spans="1:5" ht="15.75" x14ac:dyDescent="0.25">
      <c r="A129" s="106" t="s">
        <v>54</v>
      </c>
      <c r="B129" s="106"/>
      <c r="C129" s="106"/>
      <c r="D129" s="106"/>
      <c r="E129" s="106"/>
    </row>
    <row r="130" spans="1:5" ht="16.5" thickBot="1" x14ac:dyDescent="0.3">
      <c r="A130" s="1"/>
    </row>
    <row r="131" spans="1:5" ht="15.75" thickBot="1" x14ac:dyDescent="0.3">
      <c r="A131" s="3" t="s">
        <v>55</v>
      </c>
      <c r="B131" s="4" t="s">
        <v>2</v>
      </c>
      <c r="C131" s="4" t="s">
        <v>3</v>
      </c>
      <c r="D131" s="4" t="s">
        <v>4</v>
      </c>
      <c r="E131" s="5" t="s">
        <v>5</v>
      </c>
    </row>
    <row r="132" spans="1:5" ht="15" x14ac:dyDescent="0.25">
      <c r="A132" s="34" t="s">
        <v>56</v>
      </c>
      <c r="B132" s="28">
        <v>0</v>
      </c>
      <c r="C132" s="28">
        <v>16</v>
      </c>
      <c r="D132" s="35">
        <f>SUM(B132:C132)</f>
        <v>16</v>
      </c>
      <c r="E132" s="9">
        <f t="shared" ref="E132:E137" si="7">(D132/D$138)*100</f>
        <v>3.2719836400818001</v>
      </c>
    </row>
    <row r="133" spans="1:5" ht="15" x14ac:dyDescent="0.25">
      <c r="A133" s="36" t="s">
        <v>57</v>
      </c>
      <c r="B133" s="37">
        <v>1</v>
      </c>
      <c r="C133" s="37">
        <v>82</v>
      </c>
      <c r="D133" s="38">
        <f>SUM(B133:C133)</f>
        <v>83</v>
      </c>
      <c r="E133" s="13">
        <f t="shared" si="7"/>
        <v>16.973415132924334</v>
      </c>
    </row>
    <row r="134" spans="1:5" ht="15" x14ac:dyDescent="0.25">
      <c r="A134" s="34" t="s">
        <v>58</v>
      </c>
      <c r="B134" s="28">
        <v>4</v>
      </c>
      <c r="C134" s="28">
        <v>184</v>
      </c>
      <c r="D134" s="39">
        <f t="shared" ref="D134:D137" si="8">SUM(B134:C134)</f>
        <v>188</v>
      </c>
      <c r="E134" s="9">
        <f t="shared" si="7"/>
        <v>38.445807770961146</v>
      </c>
    </row>
    <row r="135" spans="1:5" ht="15" x14ac:dyDescent="0.25">
      <c r="A135" s="36" t="s">
        <v>59</v>
      </c>
      <c r="B135" s="37">
        <v>2</v>
      </c>
      <c r="C135" s="37">
        <v>137</v>
      </c>
      <c r="D135" s="38">
        <f t="shared" si="8"/>
        <v>139</v>
      </c>
      <c r="E135" s="13">
        <f t="shared" si="7"/>
        <v>28.425357873210633</v>
      </c>
    </row>
    <row r="136" spans="1:5" ht="15" x14ac:dyDescent="0.25">
      <c r="A136" s="34" t="s">
        <v>60</v>
      </c>
      <c r="B136" s="28">
        <v>1</v>
      </c>
      <c r="C136" s="28">
        <v>57</v>
      </c>
      <c r="D136" s="39">
        <f t="shared" si="8"/>
        <v>58</v>
      </c>
      <c r="E136" s="9">
        <f t="shared" si="7"/>
        <v>11.860940695296524</v>
      </c>
    </row>
    <row r="137" spans="1:5" ht="15.75" thickBot="1" x14ac:dyDescent="0.3">
      <c r="A137" s="36" t="s">
        <v>61</v>
      </c>
      <c r="B137" s="37">
        <v>1</v>
      </c>
      <c r="C137" s="40">
        <v>4</v>
      </c>
      <c r="D137" s="38">
        <f t="shared" si="8"/>
        <v>5</v>
      </c>
      <c r="E137" s="13">
        <f t="shared" si="7"/>
        <v>1.0224948875255624</v>
      </c>
    </row>
    <row r="138" spans="1:5" ht="15.75" thickBot="1" x14ac:dyDescent="0.3">
      <c r="A138" s="3" t="s">
        <v>4</v>
      </c>
      <c r="B138" s="41">
        <f>SUM(B132:B137)</f>
        <v>9</v>
      </c>
      <c r="C138" s="41">
        <f>SUM(C132:C137)</f>
        <v>480</v>
      </c>
      <c r="D138" s="4">
        <f>SUM(D132:D137)</f>
        <v>489</v>
      </c>
      <c r="E138" s="5">
        <f>SUM(E132:E137)</f>
        <v>100</v>
      </c>
    </row>
    <row r="139" spans="1:5" ht="15" x14ac:dyDescent="0.25">
      <c r="A139" s="96" t="s">
        <v>62</v>
      </c>
      <c r="B139" s="96"/>
      <c r="C139" s="96"/>
      <c r="D139" s="96"/>
      <c r="E139" s="96"/>
    </row>
    <row r="140" spans="1:5" ht="15" x14ac:dyDescent="0.25">
      <c r="A140" s="33"/>
      <c r="B140" s="33"/>
      <c r="C140" s="33"/>
      <c r="D140" s="33"/>
      <c r="E140" s="33"/>
    </row>
    <row r="141" spans="1:5" ht="15" x14ac:dyDescent="0.25">
      <c r="A141" s="33"/>
      <c r="B141" s="33"/>
      <c r="C141" s="33"/>
      <c r="D141" s="33"/>
      <c r="E141" s="33"/>
    </row>
    <row r="142" spans="1:5" ht="15" x14ac:dyDescent="0.25">
      <c r="A142" s="33"/>
      <c r="B142" s="33"/>
      <c r="C142" s="33"/>
      <c r="D142" s="33"/>
      <c r="E142" s="33"/>
    </row>
    <row r="143" spans="1:5" ht="15" x14ac:dyDescent="0.25">
      <c r="A143" s="33"/>
      <c r="B143" s="33"/>
      <c r="C143" s="33"/>
      <c r="D143" s="33"/>
      <c r="E143" s="33"/>
    </row>
    <row r="144" spans="1:5" ht="15" x14ac:dyDescent="0.25">
      <c r="A144" s="33"/>
      <c r="B144" s="33"/>
      <c r="C144" s="33"/>
      <c r="D144" s="33"/>
      <c r="E144" s="33"/>
    </row>
    <row r="145" spans="1:5" ht="15" x14ac:dyDescent="0.25">
      <c r="A145" s="33"/>
      <c r="B145" s="33"/>
      <c r="C145" s="33"/>
      <c r="D145" s="33"/>
      <c r="E145" s="33"/>
    </row>
    <row r="146" spans="1:5" ht="15" x14ac:dyDescent="0.25">
      <c r="A146" s="33"/>
      <c r="B146" s="33"/>
      <c r="C146" s="33"/>
      <c r="D146" s="33"/>
      <c r="E146" s="33"/>
    </row>
    <row r="147" spans="1:5" ht="15" x14ac:dyDescent="0.25">
      <c r="A147" s="33"/>
      <c r="B147" s="33"/>
      <c r="C147" s="33"/>
      <c r="D147" s="33"/>
      <c r="E147" s="33"/>
    </row>
    <row r="148" spans="1:5" ht="15" x14ac:dyDescent="0.25">
      <c r="A148" s="33"/>
      <c r="B148" s="33"/>
      <c r="C148" s="33"/>
      <c r="D148" s="33"/>
      <c r="E148" s="33"/>
    </row>
    <row r="149" spans="1:5" ht="15" x14ac:dyDescent="0.25">
      <c r="A149" s="33"/>
      <c r="B149" s="33"/>
      <c r="C149" s="33"/>
      <c r="D149" s="33"/>
      <c r="E149" s="33"/>
    </row>
    <row r="150" spans="1:5" ht="15" x14ac:dyDescent="0.25">
      <c r="A150" s="33"/>
      <c r="B150" s="33"/>
      <c r="C150" s="33"/>
      <c r="D150" s="33"/>
      <c r="E150" s="33"/>
    </row>
    <row r="151" spans="1:5" ht="15" x14ac:dyDescent="0.25">
      <c r="A151" s="33"/>
      <c r="B151" s="33"/>
      <c r="C151" s="33"/>
      <c r="D151" s="33"/>
      <c r="E151" s="33"/>
    </row>
    <row r="152" spans="1:5" ht="15" x14ac:dyDescent="0.25">
      <c r="A152" s="33"/>
      <c r="B152" s="33"/>
      <c r="C152" s="33"/>
      <c r="D152" s="33"/>
      <c r="E152" s="33"/>
    </row>
    <row r="153" spans="1:5" ht="15" x14ac:dyDescent="0.25">
      <c r="A153" s="33"/>
      <c r="B153" s="33"/>
      <c r="C153" s="33"/>
      <c r="D153" s="33"/>
      <c r="E153" s="33"/>
    </row>
    <row r="154" spans="1:5" ht="15" x14ac:dyDescent="0.25">
      <c r="A154" s="33"/>
      <c r="B154" s="33"/>
      <c r="C154" s="33"/>
      <c r="D154" s="33"/>
      <c r="E154" s="33"/>
    </row>
    <row r="155" spans="1:5" ht="15" x14ac:dyDescent="0.25">
      <c r="A155" s="33"/>
      <c r="B155" s="33"/>
      <c r="C155" s="33"/>
      <c r="D155" s="33"/>
      <c r="E155" s="33"/>
    </row>
    <row r="156" spans="1:5" ht="31.5" customHeight="1" x14ac:dyDescent="0.25">
      <c r="A156" s="93" t="s">
        <v>63</v>
      </c>
      <c r="B156" s="93"/>
      <c r="C156" s="93"/>
      <c r="D156" s="93"/>
      <c r="E156" s="93"/>
    </row>
    <row r="157" spans="1:5" ht="16.5" thickBot="1" x14ac:dyDescent="0.3">
      <c r="A157" s="2"/>
    </row>
    <row r="158" spans="1:5" ht="15.75" thickBot="1" x14ac:dyDescent="0.3">
      <c r="A158" s="3" t="s">
        <v>64</v>
      </c>
      <c r="B158" s="4" t="s">
        <v>2</v>
      </c>
      <c r="C158" s="4" t="s">
        <v>3</v>
      </c>
      <c r="D158" s="4" t="s">
        <v>4</v>
      </c>
      <c r="E158" s="5" t="s">
        <v>5</v>
      </c>
    </row>
    <row r="159" spans="1:5" ht="15" x14ac:dyDescent="0.25">
      <c r="A159" s="42" t="s">
        <v>65</v>
      </c>
      <c r="B159" s="28">
        <v>6</v>
      </c>
      <c r="C159" s="28">
        <v>216</v>
      </c>
      <c r="D159" s="43">
        <f>SUM(B159:C159)</f>
        <v>222</v>
      </c>
      <c r="E159" s="9">
        <f>(D159/D$167)*100</f>
        <v>45.398773006134967</v>
      </c>
    </row>
    <row r="160" spans="1:5" ht="15" x14ac:dyDescent="0.25">
      <c r="A160" s="44" t="s">
        <v>66</v>
      </c>
      <c r="B160" s="37">
        <v>2</v>
      </c>
      <c r="C160" s="37">
        <v>263</v>
      </c>
      <c r="D160" s="45">
        <f>SUM(B160:C160)</f>
        <v>265</v>
      </c>
      <c r="E160" s="13">
        <f t="shared" ref="E160:E166" si="9">(D160/D$167)*100</f>
        <v>54.192229038854812</v>
      </c>
    </row>
    <row r="161" spans="1:5" ht="15" x14ac:dyDescent="0.25">
      <c r="A161" s="42" t="s">
        <v>67</v>
      </c>
      <c r="B161" s="28">
        <v>0</v>
      </c>
      <c r="C161" s="28">
        <v>0</v>
      </c>
      <c r="D161" s="46">
        <f t="shared" ref="D161:D166" si="10">SUM(B161:C161)</f>
        <v>0</v>
      </c>
      <c r="E161" s="9">
        <f t="shared" si="9"/>
        <v>0</v>
      </c>
    </row>
    <row r="162" spans="1:5" ht="15" x14ac:dyDescent="0.25">
      <c r="A162" s="44" t="s">
        <v>68</v>
      </c>
      <c r="B162" s="37">
        <v>0</v>
      </c>
      <c r="C162" s="37">
        <v>0</v>
      </c>
      <c r="D162" s="45">
        <f t="shared" si="10"/>
        <v>0</v>
      </c>
      <c r="E162" s="13">
        <f t="shared" si="9"/>
        <v>0</v>
      </c>
    </row>
    <row r="163" spans="1:5" ht="15" x14ac:dyDescent="0.25">
      <c r="A163" s="42" t="s">
        <v>69</v>
      </c>
      <c r="B163" s="28">
        <v>0</v>
      </c>
      <c r="C163" s="28">
        <v>0</v>
      </c>
      <c r="D163" s="46">
        <f t="shared" si="10"/>
        <v>0</v>
      </c>
      <c r="E163" s="9">
        <f t="shared" si="9"/>
        <v>0</v>
      </c>
    </row>
    <row r="164" spans="1:5" ht="15" x14ac:dyDescent="0.25">
      <c r="A164" s="44" t="s">
        <v>70</v>
      </c>
      <c r="B164" s="37">
        <v>0</v>
      </c>
      <c r="C164" s="37">
        <v>0</v>
      </c>
      <c r="D164" s="45">
        <f t="shared" si="10"/>
        <v>0</v>
      </c>
      <c r="E164" s="13">
        <f t="shared" si="9"/>
        <v>0</v>
      </c>
    </row>
    <row r="165" spans="1:5" ht="15" x14ac:dyDescent="0.25">
      <c r="A165" s="42" t="s">
        <v>71</v>
      </c>
      <c r="B165" s="28">
        <v>0</v>
      </c>
      <c r="C165" s="28">
        <v>0</v>
      </c>
      <c r="D165" s="46">
        <f t="shared" si="10"/>
        <v>0</v>
      </c>
      <c r="E165" s="9">
        <f t="shared" si="9"/>
        <v>0</v>
      </c>
    </row>
    <row r="166" spans="1:5" ht="15.75" thickBot="1" x14ac:dyDescent="0.3">
      <c r="A166" s="11" t="s">
        <v>52</v>
      </c>
      <c r="B166" s="37">
        <v>1</v>
      </c>
      <c r="C166" s="37">
        <v>1</v>
      </c>
      <c r="D166" s="45">
        <f t="shared" si="10"/>
        <v>2</v>
      </c>
      <c r="E166" s="13">
        <f t="shared" si="9"/>
        <v>0.40899795501022501</v>
      </c>
    </row>
    <row r="167" spans="1:5" ht="15.75" thickBot="1" x14ac:dyDescent="0.3">
      <c r="A167" s="3" t="s">
        <v>4</v>
      </c>
      <c r="B167" s="4">
        <f>SUM(B159:B166)</f>
        <v>9</v>
      </c>
      <c r="C167" s="4">
        <f>SUM(C159:C166)</f>
        <v>480</v>
      </c>
      <c r="D167" s="4">
        <f>SUM(D159:D166)</f>
        <v>489</v>
      </c>
      <c r="E167" s="5">
        <f>SUM(E159:E166)</f>
        <v>100</v>
      </c>
    </row>
    <row r="168" spans="1:5" ht="15" x14ac:dyDescent="0.25">
      <c r="A168" s="96" t="s">
        <v>72</v>
      </c>
      <c r="B168" s="96"/>
      <c r="C168" s="96"/>
      <c r="D168" s="96"/>
      <c r="E168" s="96"/>
    </row>
    <row r="169" spans="1:5" ht="15" x14ac:dyDescent="0.25">
      <c r="A169" s="33"/>
      <c r="B169" s="33"/>
      <c r="C169" s="33"/>
      <c r="D169" s="33"/>
      <c r="E169" s="33"/>
    </row>
    <row r="170" spans="1:5" ht="15" x14ac:dyDescent="0.25">
      <c r="B170" s="33"/>
      <c r="C170" s="33"/>
      <c r="D170" s="33"/>
      <c r="E170" s="33"/>
    </row>
    <row r="171" spans="1:5" ht="15" x14ac:dyDescent="0.25">
      <c r="A171" s="33"/>
      <c r="B171" s="33"/>
      <c r="C171" s="33"/>
      <c r="D171" s="33"/>
      <c r="E171" s="33"/>
    </row>
    <row r="172" spans="1:5" ht="15" x14ac:dyDescent="0.25">
      <c r="A172" s="33"/>
      <c r="B172" s="33"/>
      <c r="C172" s="33"/>
      <c r="D172" s="33"/>
      <c r="E172" s="33"/>
    </row>
    <row r="173" spans="1:5" ht="16.5" customHeight="1" x14ac:dyDescent="0.25">
      <c r="A173" s="33"/>
      <c r="B173" s="33"/>
      <c r="C173" s="33"/>
      <c r="D173" s="33"/>
      <c r="E173" s="33"/>
    </row>
    <row r="174" spans="1:5" ht="16.5" customHeight="1" x14ac:dyDescent="0.25">
      <c r="A174" s="33"/>
      <c r="B174" s="33"/>
      <c r="C174" s="33"/>
      <c r="D174" s="33"/>
      <c r="E174" s="33"/>
    </row>
    <row r="175" spans="1:5" ht="16.5" customHeight="1" x14ac:dyDescent="0.25">
      <c r="A175" s="33"/>
      <c r="B175" s="33"/>
      <c r="C175" s="33"/>
      <c r="D175" s="33"/>
      <c r="E175" s="33"/>
    </row>
    <row r="176" spans="1:5" ht="16.5" customHeight="1" x14ac:dyDescent="0.25">
      <c r="A176" s="33"/>
      <c r="B176" s="33"/>
      <c r="C176" s="33"/>
      <c r="D176" s="33"/>
      <c r="E176" s="33"/>
    </row>
    <row r="177" spans="1:5" ht="16.5" customHeight="1" x14ac:dyDescent="0.25">
      <c r="A177" s="33"/>
      <c r="B177" s="33"/>
      <c r="C177" s="33"/>
      <c r="D177" s="33"/>
      <c r="E177" s="33"/>
    </row>
    <row r="178" spans="1:5" ht="16.5" customHeight="1" x14ac:dyDescent="0.25">
      <c r="A178" s="33"/>
      <c r="B178" s="33"/>
      <c r="C178" s="33"/>
      <c r="D178" s="33"/>
      <c r="E178" s="33"/>
    </row>
    <row r="179" spans="1:5" ht="15" x14ac:dyDescent="0.25">
      <c r="A179" s="33"/>
      <c r="B179" s="33"/>
      <c r="C179" s="33"/>
      <c r="D179" s="33"/>
      <c r="E179" s="33"/>
    </row>
    <row r="180" spans="1:5" ht="15" x14ac:dyDescent="0.25">
      <c r="A180" s="33"/>
      <c r="B180" s="33"/>
      <c r="C180" s="33"/>
      <c r="D180" s="33"/>
      <c r="E180" s="33"/>
    </row>
    <row r="181" spans="1:5" ht="15" x14ac:dyDescent="0.25">
      <c r="A181" s="33"/>
      <c r="B181" s="33"/>
      <c r="C181" s="33"/>
      <c r="D181" s="33"/>
      <c r="E181" s="33"/>
    </row>
    <row r="182" spans="1:5" ht="15" x14ac:dyDescent="0.25">
      <c r="A182" s="33"/>
      <c r="B182" s="33"/>
      <c r="C182" s="33"/>
      <c r="D182" s="33"/>
      <c r="E182" s="33"/>
    </row>
    <row r="183" spans="1:5" ht="15.75" x14ac:dyDescent="0.25">
      <c r="A183" s="1" t="s">
        <v>73</v>
      </c>
      <c r="B183" s="33"/>
      <c r="C183" s="33"/>
      <c r="D183" s="33"/>
      <c r="E183" s="33"/>
    </row>
    <row r="184" spans="1:5" ht="15.75" thickBot="1" x14ac:dyDescent="0.3"/>
    <row r="185" spans="1:5" ht="15.75" thickBot="1" x14ac:dyDescent="0.3">
      <c r="A185" s="3" t="s">
        <v>74</v>
      </c>
      <c r="B185" s="4" t="s">
        <v>2</v>
      </c>
      <c r="C185" s="4" t="s">
        <v>3</v>
      </c>
      <c r="D185" s="4" t="s">
        <v>4</v>
      </c>
      <c r="E185" s="5" t="s">
        <v>5</v>
      </c>
    </row>
    <row r="186" spans="1:5" ht="15" x14ac:dyDescent="0.25">
      <c r="A186" s="47">
        <v>0</v>
      </c>
      <c r="B186" s="28">
        <v>0</v>
      </c>
      <c r="C186" s="28">
        <v>60</v>
      </c>
      <c r="D186" s="8">
        <f>SUM(B186:C186)</f>
        <v>60</v>
      </c>
      <c r="E186" s="9">
        <f>(D186/D$198)*100</f>
        <v>12.269938650306749</v>
      </c>
    </row>
    <row r="187" spans="1:5" ht="15" x14ac:dyDescent="0.25">
      <c r="A187" s="48">
        <v>1</v>
      </c>
      <c r="B187" s="37">
        <v>2</v>
      </c>
      <c r="C187" s="37">
        <v>95</v>
      </c>
      <c r="D187" s="12">
        <f>SUM(B187:C187)</f>
        <v>97</v>
      </c>
      <c r="E187" s="13">
        <f t="shared" ref="E187:E197" si="11">(D187/D$198)*100</f>
        <v>19.836400817995912</v>
      </c>
    </row>
    <row r="188" spans="1:5" ht="15" x14ac:dyDescent="0.25">
      <c r="A188" s="47">
        <v>2</v>
      </c>
      <c r="B188" s="28">
        <v>4</v>
      </c>
      <c r="C188" s="28">
        <v>123</v>
      </c>
      <c r="D188" s="14">
        <f t="shared" ref="D188:D197" si="12">SUM(B188:C188)</f>
        <v>127</v>
      </c>
      <c r="E188" s="9">
        <f>(D188/D$198)*100</f>
        <v>25.971370143149286</v>
      </c>
    </row>
    <row r="189" spans="1:5" ht="15" x14ac:dyDescent="0.25">
      <c r="A189" s="48">
        <v>3</v>
      </c>
      <c r="B189" s="37">
        <v>0</v>
      </c>
      <c r="C189" s="37">
        <v>112</v>
      </c>
      <c r="D189" s="12">
        <f t="shared" si="12"/>
        <v>112</v>
      </c>
      <c r="E189" s="13">
        <f t="shared" si="11"/>
        <v>22.903885480572598</v>
      </c>
    </row>
    <row r="190" spans="1:5" ht="15" x14ac:dyDescent="0.25">
      <c r="A190" s="47">
        <v>4</v>
      </c>
      <c r="B190" s="28">
        <v>0</v>
      </c>
      <c r="C190" s="28">
        <v>53</v>
      </c>
      <c r="D190" s="14">
        <f t="shared" si="12"/>
        <v>53</v>
      </c>
      <c r="E190" s="9">
        <f t="shared" si="11"/>
        <v>10.838445807770961</v>
      </c>
    </row>
    <row r="191" spans="1:5" ht="15" x14ac:dyDescent="0.25">
      <c r="A191" s="48">
        <v>5</v>
      </c>
      <c r="B191" s="37">
        <v>0</v>
      </c>
      <c r="C191" s="37">
        <v>24</v>
      </c>
      <c r="D191" s="12">
        <f t="shared" si="12"/>
        <v>24</v>
      </c>
      <c r="E191" s="13">
        <f t="shared" si="11"/>
        <v>4.9079754601226995</v>
      </c>
    </row>
    <row r="192" spans="1:5" ht="15" x14ac:dyDescent="0.25">
      <c r="A192" s="47">
        <v>6</v>
      </c>
      <c r="B192" s="28">
        <v>0</v>
      </c>
      <c r="C192" s="28">
        <v>3</v>
      </c>
      <c r="D192" s="14">
        <f t="shared" si="12"/>
        <v>3</v>
      </c>
      <c r="E192" s="9">
        <f t="shared" si="11"/>
        <v>0.61349693251533743</v>
      </c>
    </row>
    <row r="193" spans="1:5" ht="15" x14ac:dyDescent="0.25">
      <c r="A193" s="48">
        <v>7</v>
      </c>
      <c r="B193" s="37">
        <v>0</v>
      </c>
      <c r="C193" s="37">
        <v>3</v>
      </c>
      <c r="D193" s="12">
        <f t="shared" si="12"/>
        <v>3</v>
      </c>
      <c r="E193" s="13">
        <f t="shared" si="11"/>
        <v>0.61349693251533743</v>
      </c>
    </row>
    <row r="194" spans="1:5" ht="15" x14ac:dyDescent="0.25">
      <c r="A194" s="47">
        <v>8</v>
      </c>
      <c r="B194" s="28">
        <v>0</v>
      </c>
      <c r="C194" s="28">
        <v>1</v>
      </c>
      <c r="D194" s="14">
        <f t="shared" si="12"/>
        <v>1</v>
      </c>
      <c r="E194" s="9">
        <f t="shared" si="11"/>
        <v>0.20449897750511251</v>
      </c>
    </row>
    <row r="195" spans="1:5" ht="15" x14ac:dyDescent="0.25">
      <c r="A195" s="48">
        <v>9</v>
      </c>
      <c r="B195" s="37">
        <v>0</v>
      </c>
      <c r="C195" s="37">
        <v>1</v>
      </c>
      <c r="D195" s="12">
        <f t="shared" si="12"/>
        <v>1</v>
      </c>
      <c r="E195" s="13">
        <f t="shared" si="11"/>
        <v>0.20449897750511251</v>
      </c>
    </row>
    <row r="196" spans="1:5" ht="15" x14ac:dyDescent="0.25">
      <c r="A196" s="47" t="s">
        <v>75</v>
      </c>
      <c r="B196" s="28">
        <v>0</v>
      </c>
      <c r="C196" s="28">
        <v>2</v>
      </c>
      <c r="D196" s="14">
        <f t="shared" si="12"/>
        <v>2</v>
      </c>
      <c r="E196" s="9">
        <f t="shared" si="11"/>
        <v>0.40899795501022501</v>
      </c>
    </row>
    <row r="197" spans="1:5" ht="15.75" thickBot="1" x14ac:dyDescent="0.3">
      <c r="A197" s="48" t="s">
        <v>52</v>
      </c>
      <c r="B197" s="37">
        <v>3</v>
      </c>
      <c r="C197" s="37">
        <v>3</v>
      </c>
      <c r="D197" s="12">
        <f t="shared" si="12"/>
        <v>6</v>
      </c>
      <c r="E197" s="13">
        <f t="shared" si="11"/>
        <v>1.2269938650306749</v>
      </c>
    </row>
    <row r="198" spans="1:5" ht="15.75" thickBot="1" x14ac:dyDescent="0.3">
      <c r="A198" s="3" t="s">
        <v>4</v>
      </c>
      <c r="B198" s="4">
        <f>SUM(B186:B197)</f>
        <v>9</v>
      </c>
      <c r="C198" s="4">
        <f>SUM(C186:C197)</f>
        <v>480</v>
      </c>
      <c r="D198" s="4">
        <f>SUM(D186:D197)</f>
        <v>489</v>
      </c>
      <c r="E198" s="5">
        <f>SUM(E186:E197)</f>
        <v>100</v>
      </c>
    </row>
    <row r="199" spans="1:5" ht="15" x14ac:dyDescent="0.25">
      <c r="A199" s="96" t="s">
        <v>76</v>
      </c>
      <c r="B199" s="96"/>
      <c r="C199" s="96"/>
      <c r="D199" s="96"/>
      <c r="E199" s="96"/>
    </row>
    <row r="200" spans="1:5" ht="15" x14ac:dyDescent="0.25">
      <c r="A200" s="33"/>
      <c r="B200" s="33"/>
      <c r="C200" s="33"/>
      <c r="D200" s="33"/>
      <c r="E200" s="33"/>
    </row>
    <row r="201" spans="1:5" ht="15" x14ac:dyDescent="0.25">
      <c r="A201" s="33"/>
      <c r="B201" s="33"/>
      <c r="C201" s="33"/>
      <c r="D201" s="33"/>
      <c r="E201" s="33"/>
    </row>
    <row r="202" spans="1:5" ht="15" x14ac:dyDescent="0.25">
      <c r="A202" s="33"/>
      <c r="B202" s="33"/>
      <c r="C202" s="33"/>
      <c r="D202" s="33"/>
      <c r="E202" s="33"/>
    </row>
    <row r="203" spans="1:5" ht="15" x14ac:dyDescent="0.25">
      <c r="A203" s="33"/>
      <c r="B203" s="33"/>
      <c r="C203" s="33"/>
      <c r="D203" s="33"/>
      <c r="E203" s="33"/>
    </row>
    <row r="204" spans="1:5" ht="15" x14ac:dyDescent="0.25">
      <c r="A204" s="33"/>
      <c r="B204" s="33"/>
      <c r="C204" s="33"/>
      <c r="D204" s="33"/>
      <c r="E204" s="33"/>
    </row>
    <row r="205" spans="1:5" ht="15" x14ac:dyDescent="0.25">
      <c r="A205" s="33"/>
      <c r="B205" s="33"/>
      <c r="C205" s="33"/>
      <c r="D205" s="33"/>
      <c r="E205" s="33"/>
    </row>
    <row r="206" spans="1:5" ht="15" x14ac:dyDescent="0.25">
      <c r="A206" s="33"/>
      <c r="B206" s="33"/>
      <c r="C206" s="33"/>
      <c r="D206" s="33"/>
      <c r="E206" s="33"/>
    </row>
    <row r="207" spans="1:5" ht="15" x14ac:dyDescent="0.25">
      <c r="A207" s="33"/>
      <c r="B207" s="33"/>
      <c r="C207" s="33"/>
      <c r="D207" s="33"/>
      <c r="E207" s="33"/>
    </row>
    <row r="208" spans="1:5" ht="15" x14ac:dyDescent="0.25">
      <c r="A208" s="33"/>
      <c r="B208" s="33"/>
      <c r="C208" s="33"/>
      <c r="D208" s="33"/>
      <c r="E208" s="33"/>
    </row>
    <row r="209" spans="1:5" ht="15" x14ac:dyDescent="0.25">
      <c r="A209" s="33"/>
      <c r="B209" s="33"/>
      <c r="C209" s="33"/>
      <c r="D209" s="33"/>
      <c r="E209" s="33"/>
    </row>
    <row r="210" spans="1:5" ht="15" x14ac:dyDescent="0.25">
      <c r="A210" s="33"/>
      <c r="B210" s="33"/>
      <c r="C210" s="33"/>
      <c r="D210" s="33"/>
      <c r="E210" s="33"/>
    </row>
    <row r="211" spans="1:5" ht="15" x14ac:dyDescent="0.25">
      <c r="A211" s="33"/>
      <c r="B211" s="33"/>
      <c r="C211" s="33"/>
      <c r="D211" s="33"/>
      <c r="E211" s="33"/>
    </row>
    <row r="212" spans="1:5" ht="15" x14ac:dyDescent="0.25">
      <c r="A212" s="33"/>
      <c r="B212" s="33"/>
      <c r="C212" s="33"/>
      <c r="D212" s="33"/>
      <c r="E212" s="33"/>
    </row>
    <row r="213" spans="1:5" ht="15" x14ac:dyDescent="0.25">
      <c r="A213" s="33"/>
      <c r="B213" s="33"/>
      <c r="C213" s="33"/>
      <c r="D213" s="33"/>
      <c r="E213" s="33"/>
    </row>
    <row r="214" spans="1:5" ht="15.75" x14ac:dyDescent="0.25">
      <c r="A214" s="1"/>
    </row>
    <row r="215" spans="1:5" ht="15.75" x14ac:dyDescent="0.25">
      <c r="A215" s="98" t="s">
        <v>77</v>
      </c>
      <c r="B215" s="98"/>
      <c r="C215" s="98"/>
      <c r="D215" s="98"/>
      <c r="E215" s="98"/>
    </row>
    <row r="216" spans="1:5" ht="16.5" thickBot="1" x14ac:dyDescent="0.3">
      <c r="A216" s="49"/>
      <c r="B216" s="49"/>
      <c r="C216" s="49"/>
      <c r="D216" s="49"/>
      <c r="E216" s="49"/>
    </row>
    <row r="217" spans="1:5" ht="15.75" thickBot="1" x14ac:dyDescent="0.3">
      <c r="A217" s="3" t="s">
        <v>78</v>
      </c>
      <c r="B217" s="4" t="s">
        <v>2</v>
      </c>
      <c r="C217" s="4" t="s">
        <v>3</v>
      </c>
      <c r="D217" s="4" t="s">
        <v>4</v>
      </c>
      <c r="E217" s="5" t="s">
        <v>5</v>
      </c>
    </row>
    <row r="218" spans="1:5" ht="15" x14ac:dyDescent="0.25">
      <c r="A218" s="6" t="s">
        <v>79</v>
      </c>
      <c r="B218" s="28">
        <v>1</v>
      </c>
      <c r="C218" s="28">
        <v>164</v>
      </c>
      <c r="D218" s="8">
        <f>SUM(B218:C218)</f>
        <v>165</v>
      </c>
      <c r="E218" s="9">
        <f t="shared" ref="E218:E225" si="13">(D218/D$226)*100</f>
        <v>33.742331288343557</v>
      </c>
    </row>
    <row r="219" spans="1:5" ht="15" x14ac:dyDescent="0.25">
      <c r="A219" s="50" t="s">
        <v>80</v>
      </c>
      <c r="B219" s="37">
        <v>0</v>
      </c>
      <c r="C219" s="37">
        <v>6</v>
      </c>
      <c r="D219" s="12">
        <f>SUM(B219:C219)</f>
        <v>6</v>
      </c>
      <c r="E219" s="13">
        <f t="shared" si="13"/>
        <v>1.2269938650306749</v>
      </c>
    </row>
    <row r="220" spans="1:5" ht="15" x14ac:dyDescent="0.25">
      <c r="A220" s="6" t="s">
        <v>81</v>
      </c>
      <c r="B220" s="28">
        <v>0</v>
      </c>
      <c r="C220" s="28">
        <v>1</v>
      </c>
      <c r="D220" s="14">
        <f t="shared" ref="D220:D225" si="14">SUM(B220:C220)</f>
        <v>1</v>
      </c>
      <c r="E220" s="9">
        <f t="shared" si="13"/>
        <v>0.20449897750511251</v>
      </c>
    </row>
    <row r="221" spans="1:5" ht="15" x14ac:dyDescent="0.25">
      <c r="A221" s="50" t="s">
        <v>82</v>
      </c>
      <c r="B221" s="37">
        <v>6</v>
      </c>
      <c r="C221" s="37">
        <v>287</v>
      </c>
      <c r="D221" s="12">
        <f t="shared" si="14"/>
        <v>293</v>
      </c>
      <c r="E221" s="13">
        <f t="shared" si="13"/>
        <v>59.918200408997954</v>
      </c>
    </row>
    <row r="222" spans="1:5" ht="15" x14ac:dyDescent="0.25">
      <c r="A222" s="6" t="s">
        <v>83</v>
      </c>
      <c r="B222" s="28">
        <v>0</v>
      </c>
      <c r="C222" s="28">
        <v>0</v>
      </c>
      <c r="D222" s="14">
        <f t="shared" si="14"/>
        <v>0</v>
      </c>
      <c r="E222" s="9">
        <f t="shared" si="13"/>
        <v>0</v>
      </c>
    </row>
    <row r="223" spans="1:5" ht="15" x14ac:dyDescent="0.25">
      <c r="A223" s="11" t="s">
        <v>37</v>
      </c>
      <c r="B223" s="37">
        <v>1</v>
      </c>
      <c r="C223" s="37">
        <v>0</v>
      </c>
      <c r="D223" s="12">
        <f t="shared" si="14"/>
        <v>1</v>
      </c>
      <c r="E223" s="13">
        <f t="shared" si="13"/>
        <v>0.20449897750511251</v>
      </c>
    </row>
    <row r="224" spans="1:5" ht="15" x14ac:dyDescent="0.25">
      <c r="A224" s="6" t="s">
        <v>84</v>
      </c>
      <c r="B224" s="28">
        <v>0</v>
      </c>
      <c r="C224" s="28">
        <v>20</v>
      </c>
      <c r="D224" s="14">
        <f t="shared" si="14"/>
        <v>20</v>
      </c>
      <c r="E224" s="9">
        <f t="shared" si="13"/>
        <v>4.0899795501022496</v>
      </c>
    </row>
    <row r="225" spans="1:5" ht="15.75" thickBot="1" x14ac:dyDescent="0.3">
      <c r="A225" s="48" t="s">
        <v>52</v>
      </c>
      <c r="B225" s="37">
        <v>1</v>
      </c>
      <c r="C225" s="37">
        <v>2</v>
      </c>
      <c r="D225" s="12">
        <f t="shared" si="14"/>
        <v>3</v>
      </c>
      <c r="E225" s="13">
        <f t="shared" si="13"/>
        <v>0.61349693251533743</v>
      </c>
    </row>
    <row r="226" spans="1:5" ht="15.75" thickBot="1" x14ac:dyDescent="0.3">
      <c r="A226" s="3" t="s">
        <v>4</v>
      </c>
      <c r="B226" s="4">
        <f>SUM(B218:B225)</f>
        <v>9</v>
      </c>
      <c r="C226" s="4">
        <f>SUM(C218:C225)</f>
        <v>480</v>
      </c>
      <c r="D226" s="4">
        <f>SUM(D218:D225)</f>
        <v>489</v>
      </c>
      <c r="E226" s="5">
        <f>SUM(E218:E225)</f>
        <v>99.999999999999986</v>
      </c>
    </row>
    <row r="227" spans="1:5" ht="15" x14ac:dyDescent="0.25">
      <c r="A227" s="96" t="s">
        <v>85</v>
      </c>
      <c r="B227" s="96"/>
      <c r="C227" s="96"/>
      <c r="D227" s="96"/>
      <c r="E227" s="96"/>
    </row>
    <row r="228" spans="1:5" ht="15" x14ac:dyDescent="0.25">
      <c r="A228" s="33"/>
      <c r="B228" s="33"/>
      <c r="C228" s="33"/>
      <c r="D228" s="33"/>
      <c r="E228" s="33"/>
    </row>
    <row r="229" spans="1:5" ht="15" x14ac:dyDescent="0.25">
      <c r="A229" s="33"/>
      <c r="B229" s="33"/>
      <c r="C229" s="33"/>
      <c r="D229" s="33"/>
      <c r="E229" s="33"/>
    </row>
    <row r="230" spans="1:5" ht="15" x14ac:dyDescent="0.25">
      <c r="A230" s="33"/>
      <c r="B230" s="33"/>
      <c r="C230" s="33"/>
      <c r="D230" s="33"/>
      <c r="E230" s="33"/>
    </row>
    <row r="231" spans="1:5" ht="15" x14ac:dyDescent="0.25">
      <c r="A231" s="33"/>
      <c r="B231" s="33"/>
      <c r="C231" s="33"/>
      <c r="D231" s="33"/>
      <c r="E231" s="33"/>
    </row>
    <row r="232" spans="1:5" ht="15" x14ac:dyDescent="0.25">
      <c r="A232" s="33"/>
      <c r="B232" s="33"/>
      <c r="C232" s="33"/>
      <c r="D232" s="33"/>
      <c r="E232" s="33"/>
    </row>
    <row r="233" spans="1:5" ht="15" x14ac:dyDescent="0.25">
      <c r="A233" s="33"/>
      <c r="B233" s="33"/>
      <c r="C233" s="33"/>
      <c r="D233" s="33"/>
      <c r="E233" s="33"/>
    </row>
    <row r="234" spans="1:5" ht="15" x14ac:dyDescent="0.25">
      <c r="A234" s="33"/>
      <c r="B234" s="33"/>
      <c r="C234" s="33"/>
      <c r="D234" s="33"/>
      <c r="E234" s="33"/>
    </row>
    <row r="235" spans="1:5" ht="15" x14ac:dyDescent="0.25">
      <c r="A235" s="33"/>
      <c r="B235" s="33"/>
      <c r="C235" s="33"/>
      <c r="D235" s="33"/>
      <c r="E235" s="33"/>
    </row>
    <row r="236" spans="1:5" ht="15" x14ac:dyDescent="0.25">
      <c r="A236" s="33"/>
      <c r="B236" s="33"/>
      <c r="C236" s="33"/>
      <c r="D236" s="33"/>
      <c r="E236" s="33"/>
    </row>
    <row r="237" spans="1:5" ht="15" x14ac:dyDescent="0.25">
      <c r="A237" s="33"/>
      <c r="B237" s="33"/>
      <c r="C237" s="33"/>
      <c r="D237" s="33"/>
      <c r="E237" s="33"/>
    </row>
    <row r="238" spans="1:5" ht="15" x14ac:dyDescent="0.25">
      <c r="A238" s="33"/>
      <c r="B238" s="33"/>
      <c r="C238" s="33"/>
      <c r="D238" s="33"/>
      <c r="E238" s="33"/>
    </row>
    <row r="239" spans="1:5" ht="15" x14ac:dyDescent="0.25">
      <c r="A239" s="33"/>
      <c r="B239" s="33"/>
      <c r="C239" s="33"/>
      <c r="D239" s="33"/>
      <c r="E239" s="33"/>
    </row>
    <row r="240" spans="1:5" ht="15" x14ac:dyDescent="0.25">
      <c r="A240" s="33"/>
      <c r="B240" s="33"/>
      <c r="C240" s="33"/>
      <c r="D240" s="33"/>
      <c r="E240" s="33"/>
    </row>
    <row r="241" spans="1:5" ht="15" x14ac:dyDescent="0.25">
      <c r="A241" s="33"/>
      <c r="B241" s="33"/>
      <c r="C241" s="33"/>
      <c r="D241" s="33"/>
      <c r="E241" s="33"/>
    </row>
    <row r="242" spans="1:5" ht="15" x14ac:dyDescent="0.25"/>
    <row r="243" spans="1:5" ht="34.5" customHeight="1" x14ac:dyDescent="0.25">
      <c r="A243" s="99" t="s">
        <v>86</v>
      </c>
      <c r="B243" s="99"/>
      <c r="C243" s="99"/>
      <c r="D243" s="99"/>
      <c r="E243" s="99"/>
    </row>
    <row r="244" spans="1:5" ht="15.75" thickBot="1" x14ac:dyDescent="0.3"/>
    <row r="245" spans="1:5" ht="15.75" thickBot="1" x14ac:dyDescent="0.3">
      <c r="A245" s="3" t="s">
        <v>87</v>
      </c>
      <c r="B245" s="4" t="s">
        <v>2</v>
      </c>
      <c r="C245" s="4" t="s">
        <v>3</v>
      </c>
      <c r="D245" s="4" t="s">
        <v>4</v>
      </c>
      <c r="E245" s="5" t="s">
        <v>5</v>
      </c>
    </row>
    <row r="246" spans="1:5" ht="15" x14ac:dyDescent="0.25">
      <c r="A246" s="51" t="s">
        <v>88</v>
      </c>
      <c r="B246" s="28">
        <v>3</v>
      </c>
      <c r="C246" s="28">
        <v>97</v>
      </c>
      <c r="D246" s="8">
        <f>SUM(B246:C246)</f>
        <v>100</v>
      </c>
      <c r="E246" s="9">
        <f>(D246/D$257)*100</f>
        <v>20.449897750511248</v>
      </c>
    </row>
    <row r="247" spans="1:5" ht="15" x14ac:dyDescent="0.25">
      <c r="A247" s="52" t="s">
        <v>89</v>
      </c>
      <c r="B247" s="37">
        <v>0</v>
      </c>
      <c r="C247" s="37">
        <v>4</v>
      </c>
      <c r="D247" s="12">
        <f>SUM(B247:C247)</f>
        <v>4</v>
      </c>
      <c r="E247" s="13">
        <f t="shared" ref="E247:E252" si="15">(D247/D$257)*100</f>
        <v>0.81799591002045002</v>
      </c>
    </row>
    <row r="248" spans="1:5" ht="15" x14ac:dyDescent="0.25">
      <c r="A248" s="51" t="s">
        <v>90</v>
      </c>
      <c r="B248" s="28">
        <v>0</v>
      </c>
      <c r="C248" s="28">
        <v>0</v>
      </c>
      <c r="D248" s="14">
        <f t="shared" ref="D248:D256" si="16">SUM(B248:C248)</f>
        <v>0</v>
      </c>
      <c r="E248" s="9">
        <f t="shared" si="15"/>
        <v>0</v>
      </c>
    </row>
    <row r="249" spans="1:5" ht="15" x14ac:dyDescent="0.25">
      <c r="A249" s="52" t="s">
        <v>91</v>
      </c>
      <c r="B249" s="37">
        <v>0</v>
      </c>
      <c r="C249" s="37">
        <v>0</v>
      </c>
      <c r="D249" s="12">
        <f t="shared" si="16"/>
        <v>0</v>
      </c>
      <c r="E249" s="13">
        <f t="shared" si="15"/>
        <v>0</v>
      </c>
    </row>
    <row r="250" spans="1:5" ht="15" x14ac:dyDescent="0.25">
      <c r="A250" s="51" t="s">
        <v>92</v>
      </c>
      <c r="B250" s="28">
        <v>0</v>
      </c>
      <c r="C250" s="28">
        <v>0</v>
      </c>
      <c r="D250" s="14">
        <f t="shared" si="16"/>
        <v>0</v>
      </c>
      <c r="E250" s="9">
        <f t="shared" si="15"/>
        <v>0</v>
      </c>
    </row>
    <row r="251" spans="1:5" ht="15" x14ac:dyDescent="0.25">
      <c r="A251" s="52" t="s">
        <v>93</v>
      </c>
      <c r="B251" s="37">
        <v>1</v>
      </c>
      <c r="C251" s="37">
        <v>45</v>
      </c>
      <c r="D251" s="12">
        <f t="shared" si="16"/>
        <v>46</v>
      </c>
      <c r="E251" s="13">
        <f t="shared" si="15"/>
        <v>9.406952965235174</v>
      </c>
    </row>
    <row r="252" spans="1:5" ht="15" x14ac:dyDescent="0.25">
      <c r="A252" s="51" t="s">
        <v>94</v>
      </c>
      <c r="B252" s="28">
        <v>0</v>
      </c>
      <c r="C252" s="28">
        <v>1</v>
      </c>
      <c r="D252" s="14">
        <f t="shared" si="16"/>
        <v>1</v>
      </c>
      <c r="E252" s="9">
        <f t="shared" si="15"/>
        <v>0.20449897750511251</v>
      </c>
    </row>
    <row r="253" spans="1:5" ht="15" x14ac:dyDescent="0.25">
      <c r="A253" s="52" t="s">
        <v>95</v>
      </c>
      <c r="B253" s="37">
        <v>0</v>
      </c>
      <c r="C253" s="37">
        <v>1</v>
      </c>
      <c r="D253" s="12">
        <f t="shared" si="16"/>
        <v>1</v>
      </c>
      <c r="E253" s="13">
        <f>(D253/D$257)*100</f>
        <v>0.20449897750511251</v>
      </c>
    </row>
    <row r="254" spans="1:5" ht="15" x14ac:dyDescent="0.25">
      <c r="A254" s="51" t="s">
        <v>96</v>
      </c>
      <c r="B254" s="28">
        <v>1</v>
      </c>
      <c r="C254" s="28">
        <v>41</v>
      </c>
      <c r="D254" s="14">
        <f t="shared" si="16"/>
        <v>42</v>
      </c>
      <c r="E254" s="9">
        <f>(D254/D$257)*100</f>
        <v>8.5889570552147241</v>
      </c>
    </row>
    <row r="255" spans="1:5" ht="15" x14ac:dyDescent="0.25">
      <c r="A255" s="52" t="s">
        <v>97</v>
      </c>
      <c r="B255" s="37">
        <v>4</v>
      </c>
      <c r="C255" s="37">
        <v>290</v>
      </c>
      <c r="D255" s="12">
        <f t="shared" si="16"/>
        <v>294</v>
      </c>
      <c r="E255" s="13">
        <f>(D255/D$257)*100</f>
        <v>60.122699386503065</v>
      </c>
    </row>
    <row r="256" spans="1:5" ht="15.75" thickBot="1" x14ac:dyDescent="0.3">
      <c r="A256" s="51" t="s">
        <v>37</v>
      </c>
      <c r="B256" s="28">
        <v>0</v>
      </c>
      <c r="C256" s="28">
        <v>1</v>
      </c>
      <c r="D256" s="14">
        <f t="shared" si="16"/>
        <v>1</v>
      </c>
      <c r="E256" s="9">
        <f>(D256/D$257)*100</f>
        <v>0.20449897750511251</v>
      </c>
    </row>
    <row r="257" spans="1:5" ht="15.75" thickBot="1" x14ac:dyDescent="0.3">
      <c r="A257" s="3" t="s">
        <v>4</v>
      </c>
      <c r="B257" s="4">
        <f>SUM(B246:B256)</f>
        <v>9</v>
      </c>
      <c r="C257" s="4">
        <f>SUM(C246:C256)</f>
        <v>480</v>
      </c>
      <c r="D257" s="4">
        <f>SUM(D246:D256)</f>
        <v>489</v>
      </c>
      <c r="E257" s="16">
        <f>SUM(E246:E256)</f>
        <v>100</v>
      </c>
    </row>
    <row r="258" spans="1:5" ht="15" x14ac:dyDescent="0.25">
      <c r="A258" s="96" t="s">
        <v>98</v>
      </c>
      <c r="B258" s="96"/>
      <c r="C258" s="96"/>
      <c r="D258" s="96"/>
      <c r="E258" s="96"/>
    </row>
    <row r="259" spans="1:5" ht="15" x14ac:dyDescent="0.25">
      <c r="A259" s="33"/>
      <c r="B259" s="33"/>
      <c r="C259" s="33"/>
      <c r="D259" s="33"/>
      <c r="E259" s="33"/>
    </row>
    <row r="260" spans="1:5" ht="15" x14ac:dyDescent="0.25">
      <c r="A260" s="33"/>
      <c r="B260" s="33"/>
      <c r="C260" s="33"/>
      <c r="D260" s="33"/>
      <c r="E260" s="33"/>
    </row>
    <row r="261" spans="1:5" ht="15" x14ac:dyDescent="0.25">
      <c r="A261" s="33"/>
      <c r="B261" s="33"/>
      <c r="C261" s="33"/>
      <c r="D261" s="33"/>
      <c r="E261" s="33"/>
    </row>
    <row r="262" spans="1:5" ht="15" x14ac:dyDescent="0.25">
      <c r="A262" s="33"/>
      <c r="B262" s="33"/>
      <c r="C262" s="33"/>
      <c r="D262" s="33"/>
      <c r="E262" s="33"/>
    </row>
    <row r="263" spans="1:5" ht="15" x14ac:dyDescent="0.25">
      <c r="A263" s="33"/>
      <c r="B263" s="33"/>
      <c r="C263" s="33"/>
      <c r="D263" s="33"/>
      <c r="E263" s="33"/>
    </row>
    <row r="264" spans="1:5" ht="15" x14ac:dyDescent="0.25">
      <c r="A264" s="33"/>
      <c r="B264" s="33"/>
      <c r="C264" s="33"/>
      <c r="D264" s="33"/>
      <c r="E264" s="33"/>
    </row>
    <row r="265" spans="1:5" ht="15" x14ac:dyDescent="0.25">
      <c r="A265" s="33"/>
      <c r="B265" s="33"/>
      <c r="C265" s="33"/>
      <c r="D265" s="33"/>
      <c r="E265" s="33"/>
    </row>
    <row r="266" spans="1:5" ht="15" x14ac:dyDescent="0.25">
      <c r="A266" s="33"/>
      <c r="B266" s="33"/>
      <c r="C266" s="33"/>
      <c r="D266" s="33"/>
      <c r="E266" s="33"/>
    </row>
    <row r="267" spans="1:5" ht="15" x14ac:dyDescent="0.25">
      <c r="A267" s="33"/>
      <c r="B267" s="33"/>
      <c r="C267" s="33"/>
      <c r="D267" s="33"/>
      <c r="E267" s="33"/>
    </row>
    <row r="268" spans="1:5" ht="15" x14ac:dyDescent="0.25">
      <c r="A268" s="33"/>
      <c r="B268" s="33"/>
      <c r="C268" s="33"/>
      <c r="D268" s="33"/>
      <c r="E268" s="33"/>
    </row>
    <row r="269" spans="1:5" ht="15" x14ac:dyDescent="0.25">
      <c r="A269" s="33"/>
      <c r="B269" s="33"/>
      <c r="C269" s="33"/>
      <c r="D269" s="33"/>
      <c r="E269" s="33"/>
    </row>
    <row r="270" spans="1:5" ht="15" x14ac:dyDescent="0.25">
      <c r="A270" s="33"/>
      <c r="B270" s="33"/>
      <c r="C270" s="33"/>
      <c r="D270" s="33"/>
      <c r="E270" s="33"/>
    </row>
    <row r="271" spans="1:5" ht="15" x14ac:dyDescent="0.25">
      <c r="A271" s="33"/>
      <c r="B271" s="33"/>
      <c r="C271" s="33"/>
      <c r="D271" s="33"/>
      <c r="E271" s="33"/>
    </row>
    <row r="272" spans="1:5" ht="15" x14ac:dyDescent="0.25">
      <c r="A272" s="33"/>
      <c r="B272" s="33"/>
      <c r="C272" s="33"/>
      <c r="D272" s="33"/>
      <c r="E272" s="33"/>
    </row>
    <row r="273" spans="1:5" ht="15" x14ac:dyDescent="0.25"/>
    <row r="274" spans="1:5" ht="21" customHeight="1" x14ac:dyDescent="0.25">
      <c r="A274" s="100" t="s">
        <v>99</v>
      </c>
      <c r="B274" s="100"/>
      <c r="C274" s="100"/>
      <c r="D274" s="100"/>
      <c r="E274" s="100"/>
    </row>
    <row r="275" spans="1:5" ht="15.75" thickBot="1" x14ac:dyDescent="0.3"/>
    <row r="276" spans="1:5" ht="15.75" thickBot="1" x14ac:dyDescent="0.3">
      <c r="A276" s="53" t="s">
        <v>100</v>
      </c>
      <c r="B276" s="54" t="s">
        <v>2</v>
      </c>
      <c r="C276" s="54" t="s">
        <v>3</v>
      </c>
      <c r="D276" s="54" t="s">
        <v>4</v>
      </c>
      <c r="E276" s="55" t="s">
        <v>5</v>
      </c>
    </row>
    <row r="277" spans="1:5" ht="15" x14ac:dyDescent="0.25">
      <c r="A277" s="19" t="s">
        <v>101</v>
      </c>
      <c r="B277" s="7">
        <v>0</v>
      </c>
      <c r="C277" s="7">
        <v>19</v>
      </c>
      <c r="D277" s="7">
        <f>B277+C277</f>
        <v>19</v>
      </c>
      <c r="E277" s="56">
        <f>D277/$D$285*100</f>
        <v>3.8854805725971371</v>
      </c>
    </row>
    <row r="278" spans="1:5" ht="15" x14ac:dyDescent="0.25">
      <c r="A278" s="57" t="s">
        <v>102</v>
      </c>
      <c r="B278" s="58">
        <v>6</v>
      </c>
      <c r="C278" s="58">
        <v>168</v>
      </c>
      <c r="D278" s="59">
        <f t="shared" ref="D278:D284" si="17">B278+C278</f>
        <v>174</v>
      </c>
      <c r="E278" s="60">
        <f t="shared" ref="E278:E284" si="18">D278/$D$285*100</f>
        <v>35.582822085889568</v>
      </c>
    </row>
    <row r="279" spans="1:5" ht="15" x14ac:dyDescent="0.25">
      <c r="A279" s="19" t="s">
        <v>103</v>
      </c>
      <c r="B279" s="7">
        <v>1</v>
      </c>
      <c r="C279" s="7">
        <v>58</v>
      </c>
      <c r="D279" s="7">
        <f t="shared" si="17"/>
        <v>59</v>
      </c>
      <c r="E279" s="56">
        <f t="shared" si="18"/>
        <v>12.065439672801636</v>
      </c>
    </row>
    <row r="280" spans="1:5" ht="15" x14ac:dyDescent="0.25">
      <c r="A280" s="57" t="s">
        <v>104</v>
      </c>
      <c r="B280" s="58">
        <v>0</v>
      </c>
      <c r="C280" s="58">
        <v>81</v>
      </c>
      <c r="D280" s="59">
        <f t="shared" si="17"/>
        <v>81</v>
      </c>
      <c r="E280" s="60">
        <f t="shared" si="18"/>
        <v>16.564417177914109</v>
      </c>
    </row>
    <row r="281" spans="1:5" ht="15" x14ac:dyDescent="0.25">
      <c r="A281" s="19" t="s">
        <v>105</v>
      </c>
      <c r="B281" s="7">
        <v>0</v>
      </c>
      <c r="C281" s="7">
        <v>50</v>
      </c>
      <c r="D281" s="7">
        <f t="shared" si="17"/>
        <v>50</v>
      </c>
      <c r="E281" s="56">
        <f t="shared" si="18"/>
        <v>10.224948875255624</v>
      </c>
    </row>
    <row r="282" spans="1:5" ht="15" x14ac:dyDescent="0.25">
      <c r="A282" s="57" t="s">
        <v>106</v>
      </c>
      <c r="B282" s="58">
        <v>1</v>
      </c>
      <c r="C282" s="58">
        <v>91</v>
      </c>
      <c r="D282" s="59">
        <f t="shared" si="17"/>
        <v>92</v>
      </c>
      <c r="E282" s="60">
        <f t="shared" si="18"/>
        <v>18.813905930470348</v>
      </c>
    </row>
    <row r="283" spans="1:5" ht="15" x14ac:dyDescent="0.25">
      <c r="A283" s="19" t="s">
        <v>37</v>
      </c>
      <c r="B283" s="7">
        <v>0</v>
      </c>
      <c r="C283" s="7">
        <v>10</v>
      </c>
      <c r="D283" s="7">
        <f t="shared" si="17"/>
        <v>10</v>
      </c>
      <c r="E283" s="56">
        <f t="shared" si="18"/>
        <v>2.0449897750511248</v>
      </c>
    </row>
    <row r="284" spans="1:5" ht="15.75" thickBot="1" x14ac:dyDescent="0.3">
      <c r="A284" s="57" t="s">
        <v>52</v>
      </c>
      <c r="B284" s="58">
        <v>1</v>
      </c>
      <c r="C284" s="58">
        <v>3</v>
      </c>
      <c r="D284" s="59">
        <f t="shared" si="17"/>
        <v>4</v>
      </c>
      <c r="E284" s="60">
        <f t="shared" si="18"/>
        <v>0.81799591002045002</v>
      </c>
    </row>
    <row r="285" spans="1:5" ht="15.75" thickBot="1" x14ac:dyDescent="0.3">
      <c r="A285" s="53" t="s">
        <v>4</v>
      </c>
      <c r="B285" s="54">
        <f>SUM(B277:B284)</f>
        <v>9</v>
      </c>
      <c r="C285" s="54">
        <f t="shared" ref="C285:E285" si="19">SUM(C277:C284)</f>
        <v>480</v>
      </c>
      <c r="D285" s="54">
        <f t="shared" si="19"/>
        <v>489</v>
      </c>
      <c r="E285" s="55">
        <f t="shared" si="19"/>
        <v>100</v>
      </c>
    </row>
    <row r="286" spans="1:5" ht="15" x14ac:dyDescent="0.25">
      <c r="A286" s="96" t="s">
        <v>107</v>
      </c>
      <c r="B286" s="96"/>
      <c r="C286" s="96"/>
      <c r="D286" s="96"/>
      <c r="E286" s="96"/>
    </row>
    <row r="287" spans="1:5" ht="15" x14ac:dyDescent="0.25"/>
    <row r="288" spans="1:5" ht="30.75" customHeight="1" x14ac:dyDescent="0.25">
      <c r="A288" s="93" t="s">
        <v>180</v>
      </c>
      <c r="B288" s="93"/>
      <c r="C288" s="93"/>
      <c r="D288" s="93"/>
      <c r="E288" s="93"/>
    </row>
    <row r="289" spans="1:5" ht="15.75" thickBot="1" x14ac:dyDescent="0.3"/>
    <row r="290" spans="1:5" ht="15.75" thickBot="1" x14ac:dyDescent="0.3">
      <c r="A290" s="3" t="s">
        <v>108</v>
      </c>
      <c r="B290" s="4" t="s">
        <v>2</v>
      </c>
      <c r="C290" s="4" t="s">
        <v>3</v>
      </c>
      <c r="D290" s="4" t="s">
        <v>4</v>
      </c>
      <c r="E290" s="5" t="s">
        <v>5</v>
      </c>
    </row>
    <row r="291" spans="1:5" ht="15" x14ac:dyDescent="0.25">
      <c r="A291" s="6" t="s">
        <v>109</v>
      </c>
      <c r="B291" s="23">
        <v>8</v>
      </c>
      <c r="C291" s="23">
        <v>477</v>
      </c>
      <c r="D291" s="43">
        <f>SUM(B291:C291)</f>
        <v>485</v>
      </c>
      <c r="E291" s="9">
        <f>(D291/D$294)*100</f>
        <v>99.182004089979543</v>
      </c>
    </row>
    <row r="292" spans="1:5" ht="15" x14ac:dyDescent="0.25">
      <c r="A292" s="11" t="s">
        <v>110</v>
      </c>
      <c r="B292" s="61">
        <v>1</v>
      </c>
      <c r="C292" s="61">
        <v>2</v>
      </c>
      <c r="D292" s="45">
        <f>SUM(B292:C292)</f>
        <v>3</v>
      </c>
      <c r="E292" s="13">
        <f>(D292/D$294)*100</f>
        <v>0.61349693251533743</v>
      </c>
    </row>
    <row r="293" spans="1:5" ht="15.75" thickBot="1" x14ac:dyDescent="0.3">
      <c r="A293" s="6" t="s">
        <v>52</v>
      </c>
      <c r="B293" s="23">
        <v>0</v>
      </c>
      <c r="C293" s="23">
        <v>1</v>
      </c>
      <c r="D293" s="46">
        <f>SUM(B293:C293)</f>
        <v>1</v>
      </c>
      <c r="E293" s="9">
        <f>(D293/D$294)*100</f>
        <v>0.20449897750511251</v>
      </c>
    </row>
    <row r="294" spans="1:5" ht="15.75" thickBot="1" x14ac:dyDescent="0.3">
      <c r="A294" s="3" t="s">
        <v>4</v>
      </c>
      <c r="B294" s="4">
        <f>SUM(B291:B293)</f>
        <v>9</v>
      </c>
      <c r="C294" s="4">
        <f t="shared" ref="C294:D294" si="20">SUM(C291:C293)</f>
        <v>480</v>
      </c>
      <c r="D294" s="4">
        <f t="shared" si="20"/>
        <v>489</v>
      </c>
      <c r="E294" s="16">
        <f>SUM(E291:E293)</f>
        <v>99.999999999999986</v>
      </c>
    </row>
    <row r="295" spans="1:5" ht="12.75" customHeight="1" x14ac:dyDescent="0.25">
      <c r="A295" s="96" t="s">
        <v>111</v>
      </c>
      <c r="B295" s="96"/>
      <c r="C295" s="96"/>
      <c r="D295" s="96"/>
      <c r="E295" s="96"/>
    </row>
    <row r="296" spans="1:5" ht="12.75" customHeight="1" x14ac:dyDescent="0.25">
      <c r="A296" s="33"/>
      <c r="B296" s="33"/>
      <c r="C296" s="33"/>
      <c r="D296" s="33"/>
      <c r="E296" s="33"/>
    </row>
    <row r="297" spans="1:5" ht="12.75" customHeight="1" x14ac:dyDescent="0.25">
      <c r="A297" s="33"/>
      <c r="B297" s="33"/>
      <c r="C297" s="33"/>
      <c r="D297" s="33"/>
      <c r="E297" s="33"/>
    </row>
    <row r="298" spans="1:5" ht="12.75" customHeight="1" x14ac:dyDescent="0.25">
      <c r="A298" s="33"/>
      <c r="B298" s="33"/>
      <c r="C298" s="33"/>
      <c r="D298" s="33"/>
      <c r="E298" s="33"/>
    </row>
    <row r="299" spans="1:5" ht="12.75" customHeight="1" x14ac:dyDescent="0.25">
      <c r="A299" s="33"/>
      <c r="B299" s="33"/>
      <c r="C299" s="33"/>
      <c r="D299" s="33"/>
      <c r="E299" s="33"/>
    </row>
    <row r="300" spans="1:5" ht="12.75" customHeight="1" x14ac:dyDescent="0.25">
      <c r="A300" s="33"/>
      <c r="B300" s="33"/>
      <c r="C300" s="33"/>
      <c r="D300" s="33"/>
      <c r="E300" s="33"/>
    </row>
    <row r="301" spans="1:5" ht="12.75" customHeight="1" x14ac:dyDescent="0.25">
      <c r="A301" s="33"/>
      <c r="B301" s="33"/>
      <c r="C301" s="33"/>
      <c r="D301" s="33"/>
      <c r="E301" s="33"/>
    </row>
    <row r="302" spans="1:5" ht="12.75" customHeight="1" x14ac:dyDescent="0.25">
      <c r="A302" s="33"/>
      <c r="B302" s="33"/>
      <c r="C302" s="33"/>
      <c r="D302" s="33"/>
      <c r="E302" s="33"/>
    </row>
    <row r="303" spans="1:5" ht="12.75" customHeight="1" x14ac:dyDescent="0.25">
      <c r="A303" s="33"/>
      <c r="B303" s="33"/>
      <c r="C303" s="33"/>
      <c r="D303" s="33"/>
      <c r="E303" s="33"/>
    </row>
    <row r="304" spans="1:5" ht="15.75" customHeight="1" x14ac:dyDescent="0.25">
      <c r="A304" s="33"/>
      <c r="B304" s="33"/>
      <c r="C304" s="33"/>
      <c r="D304" s="33"/>
      <c r="E304" s="33"/>
    </row>
    <row r="305" spans="1:5" ht="15.75" customHeight="1" x14ac:dyDescent="0.25">
      <c r="A305" s="33"/>
      <c r="B305" s="33"/>
      <c r="C305" s="33"/>
      <c r="D305" s="33"/>
      <c r="E305" s="33"/>
    </row>
    <row r="306" spans="1:5" ht="15.75" customHeight="1" x14ac:dyDescent="0.25">
      <c r="A306" s="33"/>
      <c r="B306" s="33"/>
      <c r="C306" s="33"/>
      <c r="D306" s="33"/>
      <c r="E306" s="33"/>
    </row>
    <row r="307" spans="1:5" ht="15.75" customHeight="1" x14ac:dyDescent="0.25">
      <c r="A307" s="33"/>
      <c r="B307" s="33"/>
      <c r="C307" s="33"/>
      <c r="D307" s="33"/>
      <c r="E307" s="33"/>
    </row>
    <row r="308" spans="1:5" ht="15" x14ac:dyDescent="0.25"/>
    <row r="309" spans="1:5" ht="27" customHeight="1" x14ac:dyDescent="0.25">
      <c r="A309" s="101" t="s">
        <v>112</v>
      </c>
      <c r="B309" s="101"/>
      <c r="C309" s="101"/>
      <c r="D309" s="101"/>
      <c r="E309" s="101"/>
    </row>
    <row r="310" spans="1:5" ht="15.75" thickBot="1" x14ac:dyDescent="0.3">
      <c r="A310" s="33"/>
      <c r="B310" s="33"/>
      <c r="C310" s="33"/>
      <c r="D310" s="33"/>
      <c r="E310" s="33"/>
    </row>
    <row r="311" spans="1:5" ht="15.75" thickBot="1" x14ac:dyDescent="0.3">
      <c r="A311" s="3" t="s">
        <v>113</v>
      </c>
      <c r="B311" s="4" t="s">
        <v>2</v>
      </c>
      <c r="C311" s="4" t="s">
        <v>3</v>
      </c>
      <c r="D311" s="4" t="s">
        <v>4</v>
      </c>
      <c r="E311" s="5" t="s">
        <v>5</v>
      </c>
    </row>
    <row r="312" spans="1:5" ht="15" x14ac:dyDescent="0.25">
      <c r="A312" s="62" t="s">
        <v>114</v>
      </c>
      <c r="B312" s="28">
        <v>0</v>
      </c>
      <c r="C312" s="28">
        <v>0</v>
      </c>
      <c r="D312" s="8">
        <f>SUM(B312:C312)</f>
        <v>0</v>
      </c>
      <c r="E312" s="9">
        <f t="shared" ref="E312:E322" si="21">(D312/D$323)*100</f>
        <v>0</v>
      </c>
    </row>
    <row r="313" spans="1:5" ht="15" x14ac:dyDescent="0.25">
      <c r="A313" s="63" t="s">
        <v>115</v>
      </c>
      <c r="B313" s="37">
        <v>1</v>
      </c>
      <c r="C313" s="37">
        <v>47</v>
      </c>
      <c r="D313" s="12">
        <f>SUM(B313:C313)</f>
        <v>48</v>
      </c>
      <c r="E313" s="13">
        <f t="shared" si="21"/>
        <v>9.8159509202453989</v>
      </c>
    </row>
    <row r="314" spans="1:5" ht="15" x14ac:dyDescent="0.25">
      <c r="A314" s="62" t="s">
        <v>116</v>
      </c>
      <c r="B314" s="28">
        <v>0</v>
      </c>
      <c r="C314" s="28">
        <v>58</v>
      </c>
      <c r="D314" s="14">
        <f t="shared" ref="D314:D322" si="22">SUM(B314:C314)</f>
        <v>58</v>
      </c>
      <c r="E314" s="9">
        <f t="shared" si="21"/>
        <v>11.860940695296524</v>
      </c>
    </row>
    <row r="315" spans="1:5" ht="15" x14ac:dyDescent="0.25">
      <c r="A315" s="63" t="s">
        <v>117</v>
      </c>
      <c r="B315" s="37">
        <v>2</v>
      </c>
      <c r="C315" s="37">
        <v>30</v>
      </c>
      <c r="D315" s="12">
        <f t="shared" si="22"/>
        <v>32</v>
      </c>
      <c r="E315" s="13">
        <f t="shared" si="21"/>
        <v>6.5439672801636002</v>
      </c>
    </row>
    <row r="316" spans="1:5" ht="15" x14ac:dyDescent="0.25">
      <c r="A316" s="62" t="s">
        <v>118</v>
      </c>
      <c r="B316" s="28">
        <v>0</v>
      </c>
      <c r="C316" s="28">
        <v>5</v>
      </c>
      <c r="D316" s="14">
        <f t="shared" si="22"/>
        <v>5</v>
      </c>
      <c r="E316" s="9">
        <f t="shared" si="21"/>
        <v>1.0224948875255624</v>
      </c>
    </row>
    <row r="317" spans="1:5" ht="15" x14ac:dyDescent="0.25">
      <c r="A317" s="63" t="s">
        <v>119</v>
      </c>
      <c r="B317" s="37">
        <v>0</v>
      </c>
      <c r="C317" s="37">
        <v>1</v>
      </c>
      <c r="D317" s="12">
        <f t="shared" si="22"/>
        <v>1</v>
      </c>
      <c r="E317" s="13">
        <f t="shared" si="21"/>
        <v>0.20449897750511251</v>
      </c>
    </row>
    <row r="318" spans="1:5" ht="15" x14ac:dyDescent="0.25">
      <c r="A318" s="62" t="s">
        <v>120</v>
      </c>
      <c r="B318" s="28">
        <v>0</v>
      </c>
      <c r="C318" s="28">
        <v>0</v>
      </c>
      <c r="D318" s="14">
        <f t="shared" si="22"/>
        <v>0</v>
      </c>
      <c r="E318" s="9">
        <f t="shared" si="21"/>
        <v>0</v>
      </c>
    </row>
    <row r="319" spans="1:5" ht="15" x14ac:dyDescent="0.25">
      <c r="A319" s="63" t="s">
        <v>121</v>
      </c>
      <c r="B319" s="37">
        <v>0</v>
      </c>
      <c r="C319" s="37">
        <v>2</v>
      </c>
      <c r="D319" s="12">
        <f t="shared" si="22"/>
        <v>2</v>
      </c>
      <c r="E319" s="13">
        <f t="shared" si="21"/>
        <v>0.40899795501022501</v>
      </c>
    </row>
    <row r="320" spans="1:5" ht="15" x14ac:dyDescent="0.25">
      <c r="A320" s="62" t="s">
        <v>122</v>
      </c>
      <c r="B320" s="28">
        <v>0</v>
      </c>
      <c r="C320" s="28">
        <v>19</v>
      </c>
      <c r="D320" s="14">
        <f t="shared" si="22"/>
        <v>19</v>
      </c>
      <c r="E320" s="9">
        <f t="shared" si="21"/>
        <v>3.8854805725971371</v>
      </c>
    </row>
    <row r="321" spans="1:5" ht="15" x14ac:dyDescent="0.25">
      <c r="A321" s="63" t="s">
        <v>96</v>
      </c>
      <c r="B321" s="37">
        <v>0</v>
      </c>
      <c r="C321" s="37">
        <v>0</v>
      </c>
      <c r="D321" s="12">
        <f t="shared" si="22"/>
        <v>0</v>
      </c>
      <c r="E321" s="13">
        <f t="shared" si="21"/>
        <v>0</v>
      </c>
    </row>
    <row r="322" spans="1:5" ht="15.75" thickBot="1" x14ac:dyDescent="0.3">
      <c r="A322" s="62" t="s">
        <v>123</v>
      </c>
      <c r="B322" s="28">
        <v>6</v>
      </c>
      <c r="C322" s="28">
        <v>318</v>
      </c>
      <c r="D322" s="14">
        <f t="shared" si="22"/>
        <v>324</v>
      </c>
      <c r="E322" s="9">
        <f t="shared" si="21"/>
        <v>66.257668711656436</v>
      </c>
    </row>
    <row r="323" spans="1:5" ht="15.75" thickBot="1" x14ac:dyDescent="0.3">
      <c r="A323" s="3" t="s">
        <v>4</v>
      </c>
      <c r="B323" s="4">
        <f>SUM(B312:B322)</f>
        <v>9</v>
      </c>
      <c r="C323" s="4">
        <f>SUM(C312:C322)</f>
        <v>480</v>
      </c>
      <c r="D323" s="4">
        <f>SUM(D312:D322)</f>
        <v>489</v>
      </c>
      <c r="E323" s="16">
        <f>SUM(E312:E322)</f>
        <v>100</v>
      </c>
    </row>
    <row r="324" spans="1:5" ht="15" x14ac:dyDescent="0.25">
      <c r="A324" s="96" t="s">
        <v>124</v>
      </c>
      <c r="B324" s="96"/>
      <c r="C324" s="96"/>
      <c r="D324" s="96"/>
      <c r="E324" s="96"/>
    </row>
    <row r="325" spans="1:5" ht="15" x14ac:dyDescent="0.25">
      <c r="A325" s="33"/>
      <c r="B325" s="33"/>
      <c r="C325" s="33"/>
      <c r="D325" s="33"/>
      <c r="E325" s="33"/>
    </row>
    <row r="326" spans="1:5" ht="15" x14ac:dyDescent="0.25">
      <c r="A326" s="33"/>
      <c r="B326" s="33"/>
      <c r="C326" s="33"/>
      <c r="D326" s="33"/>
      <c r="E326" s="33"/>
    </row>
    <row r="327" spans="1:5" ht="15" x14ac:dyDescent="0.25">
      <c r="A327" s="33"/>
      <c r="B327" s="33"/>
      <c r="C327" s="33"/>
      <c r="D327" s="33"/>
      <c r="E327" s="33"/>
    </row>
    <row r="328" spans="1:5" ht="15" x14ac:dyDescent="0.25">
      <c r="A328" s="33"/>
      <c r="B328" s="33"/>
      <c r="C328" s="33"/>
      <c r="D328" s="33"/>
      <c r="E328" s="33"/>
    </row>
    <row r="329" spans="1:5" ht="15" x14ac:dyDescent="0.25">
      <c r="A329" s="33"/>
      <c r="B329" s="33"/>
      <c r="C329" s="33"/>
      <c r="D329" s="33"/>
      <c r="E329" s="33"/>
    </row>
    <row r="330" spans="1:5" ht="15" x14ac:dyDescent="0.25">
      <c r="A330" s="33"/>
      <c r="B330" s="33"/>
      <c r="C330" s="33"/>
      <c r="D330" s="33"/>
      <c r="E330" s="33"/>
    </row>
    <row r="331" spans="1:5" ht="15" x14ac:dyDescent="0.25">
      <c r="A331" s="33"/>
      <c r="B331" s="33"/>
      <c r="C331" s="33"/>
      <c r="D331" s="33"/>
      <c r="E331" s="33"/>
    </row>
    <row r="332" spans="1:5" ht="15" x14ac:dyDescent="0.25">
      <c r="A332" s="33"/>
      <c r="B332" s="33"/>
      <c r="C332" s="33"/>
      <c r="D332" s="33"/>
      <c r="E332" s="33"/>
    </row>
    <row r="333" spans="1:5" ht="15" x14ac:dyDescent="0.25">
      <c r="A333" s="33"/>
      <c r="B333" s="33"/>
      <c r="C333" s="33"/>
      <c r="D333" s="33"/>
      <c r="E333" s="33"/>
    </row>
    <row r="334" spans="1:5" ht="15" x14ac:dyDescent="0.25">
      <c r="A334" s="33"/>
      <c r="B334" s="33"/>
      <c r="C334" s="33"/>
      <c r="D334" s="33"/>
      <c r="E334" s="33"/>
    </row>
    <row r="335" spans="1:5" ht="15" x14ac:dyDescent="0.25">
      <c r="A335" s="33"/>
      <c r="B335" s="33"/>
      <c r="C335" s="33"/>
      <c r="D335" s="33"/>
      <c r="E335" s="33"/>
    </row>
    <row r="336" spans="1:5" ht="15" x14ac:dyDescent="0.25">
      <c r="A336" s="33"/>
      <c r="B336" s="33"/>
      <c r="C336" s="33"/>
      <c r="D336" s="33"/>
      <c r="E336" s="33"/>
    </row>
    <row r="337" spans="1:5" ht="15" x14ac:dyDescent="0.25">
      <c r="A337" s="33"/>
      <c r="B337" s="33"/>
      <c r="C337" s="33"/>
      <c r="D337" s="33"/>
      <c r="E337" s="33"/>
    </row>
    <row r="338" spans="1:5" ht="15" x14ac:dyDescent="0.25">
      <c r="A338" s="33"/>
      <c r="B338" s="33"/>
      <c r="C338" s="33"/>
      <c r="D338" s="33"/>
      <c r="E338" s="33"/>
    </row>
    <row r="339" spans="1:5" ht="15" x14ac:dyDescent="0.25">
      <c r="A339" s="33"/>
      <c r="B339" s="33"/>
      <c r="C339" s="33"/>
      <c r="D339" s="33"/>
      <c r="E339" s="33"/>
    </row>
    <row r="340" spans="1:5" ht="15" x14ac:dyDescent="0.25">
      <c r="A340" s="33"/>
      <c r="B340" s="33"/>
      <c r="C340" s="33"/>
      <c r="D340" s="33"/>
      <c r="E340" s="33"/>
    </row>
    <row r="341" spans="1:5" ht="15" x14ac:dyDescent="0.25">
      <c r="A341" s="33"/>
      <c r="B341" s="33"/>
      <c r="C341" s="33"/>
      <c r="D341" s="33"/>
      <c r="E341" s="33"/>
    </row>
    <row r="342" spans="1:5" ht="15" x14ac:dyDescent="0.25">
      <c r="A342" s="33"/>
      <c r="B342" s="33"/>
      <c r="C342" s="33"/>
      <c r="D342" s="33"/>
      <c r="E342" s="33"/>
    </row>
    <row r="343" spans="1:5" ht="15" x14ac:dyDescent="0.25">
      <c r="A343" s="33"/>
      <c r="B343" s="33"/>
      <c r="C343" s="33"/>
      <c r="D343" s="33"/>
      <c r="E343" s="33"/>
    </row>
    <row r="344" spans="1:5" ht="38.25" customHeight="1" x14ac:dyDescent="0.25">
      <c r="A344" s="93" t="s">
        <v>125</v>
      </c>
      <c r="B344" s="93"/>
      <c r="C344" s="93"/>
      <c r="D344" s="93"/>
      <c r="E344" s="93"/>
    </row>
    <row r="345" spans="1:5" ht="15.75" thickBot="1" x14ac:dyDescent="0.3"/>
    <row r="346" spans="1:5" ht="15.75" thickBot="1" x14ac:dyDescent="0.3">
      <c r="A346" s="3" t="s">
        <v>126</v>
      </c>
      <c r="B346" s="4" t="s">
        <v>2</v>
      </c>
      <c r="C346" s="4" t="s">
        <v>3</v>
      </c>
      <c r="D346" s="4" t="s">
        <v>4</v>
      </c>
      <c r="E346" s="5" t="s">
        <v>5</v>
      </c>
    </row>
    <row r="347" spans="1:5" ht="15" x14ac:dyDescent="0.25">
      <c r="A347" s="64" t="s">
        <v>127</v>
      </c>
      <c r="B347" s="28">
        <v>0</v>
      </c>
      <c r="C347" s="28">
        <v>0</v>
      </c>
      <c r="D347" s="65">
        <f>SUM(B347:C347)</f>
        <v>0</v>
      </c>
      <c r="E347" s="9">
        <f t="shared" ref="E347:E356" si="23">(D347/D$357)*100</f>
        <v>0</v>
      </c>
    </row>
    <row r="348" spans="1:5" ht="15" x14ac:dyDescent="0.25">
      <c r="A348" s="66" t="s">
        <v>128</v>
      </c>
      <c r="B348" s="37">
        <v>0</v>
      </c>
      <c r="C348" s="37">
        <v>0</v>
      </c>
      <c r="D348" s="67">
        <f>SUM(B348:C348)</f>
        <v>0</v>
      </c>
      <c r="E348" s="13">
        <f t="shared" si="23"/>
        <v>0</v>
      </c>
    </row>
    <row r="349" spans="1:5" ht="15" x14ac:dyDescent="0.25">
      <c r="A349" s="64" t="s">
        <v>129</v>
      </c>
      <c r="B349" s="28">
        <v>0</v>
      </c>
      <c r="C349" s="28">
        <v>0</v>
      </c>
      <c r="D349" s="68">
        <f t="shared" ref="D349:D356" si="24">SUM(B349:C349)</f>
        <v>0</v>
      </c>
      <c r="E349" s="9">
        <f t="shared" si="23"/>
        <v>0</v>
      </c>
    </row>
    <row r="350" spans="1:5" ht="15" x14ac:dyDescent="0.25">
      <c r="A350" s="66" t="s">
        <v>130</v>
      </c>
      <c r="B350" s="37">
        <v>0</v>
      </c>
      <c r="C350" s="37">
        <v>0</v>
      </c>
      <c r="D350" s="67">
        <f t="shared" si="24"/>
        <v>0</v>
      </c>
      <c r="E350" s="13">
        <f t="shared" si="23"/>
        <v>0</v>
      </c>
    </row>
    <row r="351" spans="1:5" ht="24.75" customHeight="1" x14ac:dyDescent="0.25">
      <c r="A351" s="64" t="s">
        <v>131</v>
      </c>
      <c r="B351" s="28">
        <v>0</v>
      </c>
      <c r="C351" s="28">
        <v>0</v>
      </c>
      <c r="D351" s="68">
        <f t="shared" si="24"/>
        <v>0</v>
      </c>
      <c r="E351" s="9">
        <f t="shared" si="23"/>
        <v>0</v>
      </c>
    </row>
    <row r="352" spans="1:5" ht="15" x14ac:dyDescent="0.25">
      <c r="A352" s="66" t="s">
        <v>132</v>
      </c>
      <c r="B352" s="37">
        <v>0</v>
      </c>
      <c r="C352" s="37">
        <v>0</v>
      </c>
      <c r="D352" s="67">
        <f t="shared" si="24"/>
        <v>0</v>
      </c>
      <c r="E352" s="13">
        <f>(D352/D$357)*100</f>
        <v>0</v>
      </c>
    </row>
    <row r="353" spans="1:5" ht="25.5" x14ac:dyDescent="0.25">
      <c r="A353" s="64" t="s">
        <v>133</v>
      </c>
      <c r="B353" s="28">
        <v>0</v>
      </c>
      <c r="C353" s="28">
        <v>0</v>
      </c>
      <c r="D353" s="68">
        <f t="shared" si="24"/>
        <v>0</v>
      </c>
      <c r="E353" s="9">
        <f t="shared" si="23"/>
        <v>0</v>
      </c>
    </row>
    <row r="354" spans="1:5" ht="15" x14ac:dyDescent="0.25">
      <c r="A354" s="69" t="s">
        <v>134</v>
      </c>
      <c r="B354" s="37">
        <v>0</v>
      </c>
      <c r="C354" s="37">
        <v>0</v>
      </c>
      <c r="D354" s="67">
        <f t="shared" si="24"/>
        <v>0</v>
      </c>
      <c r="E354" s="13">
        <f t="shared" si="23"/>
        <v>0</v>
      </c>
    </row>
    <row r="355" spans="1:5" ht="15" x14ac:dyDescent="0.25">
      <c r="A355" s="64" t="s">
        <v>135</v>
      </c>
      <c r="B355" s="28">
        <v>0</v>
      </c>
      <c r="C355" s="28">
        <v>0</v>
      </c>
      <c r="D355" s="68">
        <f t="shared" si="24"/>
        <v>0</v>
      </c>
      <c r="E355" s="9">
        <f t="shared" si="23"/>
        <v>0</v>
      </c>
    </row>
    <row r="356" spans="1:5" s="70" customFormat="1" ht="15.75" thickBot="1" x14ac:dyDescent="0.3">
      <c r="A356" s="63" t="s">
        <v>52</v>
      </c>
      <c r="B356" s="37">
        <v>9</v>
      </c>
      <c r="C356" s="37">
        <v>480</v>
      </c>
      <c r="D356" s="67">
        <f t="shared" si="24"/>
        <v>489</v>
      </c>
      <c r="E356" s="13">
        <f t="shared" si="23"/>
        <v>100</v>
      </c>
    </row>
    <row r="357" spans="1:5" s="70" customFormat="1" ht="15.75" thickBot="1" x14ac:dyDescent="0.3">
      <c r="A357" s="3" t="s">
        <v>4</v>
      </c>
      <c r="B357" s="41">
        <f>SUM(B347:B356)</f>
        <v>9</v>
      </c>
      <c r="C357" s="41">
        <f>SUM(C347:C356)</f>
        <v>480</v>
      </c>
      <c r="D357" s="4">
        <f>SUM(D347:D356)</f>
        <v>489</v>
      </c>
      <c r="E357" s="5">
        <f>SUM(E347:E356)</f>
        <v>100</v>
      </c>
    </row>
    <row r="358" spans="1:5" s="70" customFormat="1" ht="15" x14ac:dyDescent="0.25">
      <c r="A358" s="94" t="s">
        <v>136</v>
      </c>
      <c r="B358" s="94"/>
      <c r="C358" s="94"/>
      <c r="D358" s="94"/>
      <c r="E358" s="94"/>
    </row>
    <row r="359" spans="1:5" s="70" customFormat="1" ht="15" x14ac:dyDescent="0.25">
      <c r="A359" s="71"/>
      <c r="B359" s="71"/>
      <c r="C359" s="71"/>
      <c r="D359" s="71"/>
      <c r="E359" s="71"/>
    </row>
    <row r="360" spans="1:5" s="70" customFormat="1" ht="15" x14ac:dyDescent="0.25">
      <c r="A360" s="71"/>
      <c r="B360" s="71"/>
      <c r="C360" s="71"/>
      <c r="D360" s="71"/>
      <c r="E360" s="71"/>
    </row>
    <row r="361" spans="1:5" s="70" customFormat="1" ht="15" x14ac:dyDescent="0.25">
      <c r="A361" s="71"/>
      <c r="B361" s="71"/>
      <c r="C361" s="71"/>
      <c r="D361" s="71"/>
      <c r="E361" s="71"/>
    </row>
    <row r="362" spans="1:5" s="70" customFormat="1" ht="15" x14ac:dyDescent="0.25">
      <c r="A362" s="71"/>
      <c r="B362" s="71"/>
      <c r="C362" s="71"/>
      <c r="D362" s="71"/>
      <c r="E362" s="71"/>
    </row>
    <row r="363" spans="1:5" s="70" customFormat="1" ht="15" x14ac:dyDescent="0.25">
      <c r="A363" s="71"/>
      <c r="B363" s="71"/>
      <c r="C363" s="71"/>
      <c r="D363" s="71"/>
      <c r="E363" s="71"/>
    </row>
    <row r="364" spans="1:5" s="70" customFormat="1" ht="15" x14ac:dyDescent="0.25">
      <c r="A364" s="71"/>
      <c r="B364" s="71"/>
      <c r="C364" s="71"/>
      <c r="D364" s="71"/>
      <c r="E364" s="71"/>
    </row>
    <row r="365" spans="1:5" s="70" customFormat="1" ht="15" x14ac:dyDescent="0.25">
      <c r="A365" s="71"/>
      <c r="B365" s="71"/>
      <c r="C365" s="71"/>
      <c r="D365" s="71"/>
      <c r="E365" s="71"/>
    </row>
    <row r="366" spans="1:5" s="70" customFormat="1" ht="15" x14ac:dyDescent="0.25">
      <c r="A366" s="71"/>
      <c r="B366" s="71"/>
      <c r="C366" s="71"/>
      <c r="D366" s="71"/>
      <c r="E366" s="71"/>
    </row>
    <row r="367" spans="1:5" s="70" customFormat="1" ht="15" x14ac:dyDescent="0.25">
      <c r="A367" s="71"/>
      <c r="B367" s="71"/>
      <c r="C367" s="71"/>
      <c r="D367" s="71"/>
      <c r="E367" s="71"/>
    </row>
    <row r="368" spans="1:5" s="70" customFormat="1" ht="15" x14ac:dyDescent="0.25">
      <c r="A368" s="71"/>
      <c r="B368" s="71"/>
      <c r="C368" s="71"/>
      <c r="D368" s="71"/>
      <c r="E368" s="71"/>
    </row>
    <row r="369" spans="1:5" s="70" customFormat="1" ht="15" x14ac:dyDescent="0.25">
      <c r="A369" s="71"/>
      <c r="B369" s="71"/>
      <c r="C369" s="71"/>
      <c r="D369" s="71"/>
      <c r="E369" s="71"/>
    </row>
    <row r="370" spans="1:5" s="70" customFormat="1" ht="15" x14ac:dyDescent="0.25">
      <c r="A370" s="71"/>
      <c r="B370" s="71"/>
      <c r="C370" s="71"/>
      <c r="D370" s="71"/>
      <c r="E370" s="71"/>
    </row>
    <row r="371" spans="1:5" s="70" customFormat="1" ht="15" x14ac:dyDescent="0.25">
      <c r="A371" s="71"/>
      <c r="B371" s="71"/>
      <c r="C371" s="71"/>
      <c r="D371" s="71"/>
      <c r="E371" s="71"/>
    </row>
    <row r="372" spans="1:5" s="70" customFormat="1" ht="15" x14ac:dyDescent="0.25">
      <c r="A372" s="72"/>
      <c r="B372" s="71"/>
      <c r="C372" s="71"/>
      <c r="D372" s="72"/>
      <c r="E372" s="72"/>
    </row>
    <row r="373" spans="1:5" s="70" customFormat="1" ht="15" x14ac:dyDescent="0.25">
      <c r="A373" s="72"/>
      <c r="B373" s="71"/>
      <c r="C373" s="71"/>
      <c r="D373" s="72"/>
      <c r="E373" s="72"/>
    </row>
    <row r="374" spans="1:5" s="70" customFormat="1" ht="15" x14ac:dyDescent="0.25">
      <c r="A374" s="72"/>
      <c r="B374" s="71"/>
      <c r="C374" s="71"/>
      <c r="D374" s="72"/>
      <c r="E374" s="72"/>
    </row>
    <row r="375" spans="1:5" s="70" customFormat="1" ht="15" x14ac:dyDescent="0.25">
      <c r="A375" s="72"/>
      <c r="B375" s="71"/>
      <c r="C375" s="71"/>
      <c r="D375" s="72"/>
      <c r="E375" s="72"/>
    </row>
    <row r="376" spans="1:5" s="70" customFormat="1" ht="15" x14ac:dyDescent="0.25">
      <c r="A376" s="72"/>
      <c r="B376" s="71"/>
      <c r="C376" s="71"/>
      <c r="D376" s="72"/>
      <c r="E376" s="72"/>
    </row>
    <row r="377" spans="1:5" s="70" customFormat="1" ht="15" x14ac:dyDescent="0.25">
      <c r="A377" s="72"/>
      <c r="B377" s="71"/>
      <c r="C377" s="71"/>
      <c r="D377" s="72"/>
      <c r="E377" s="72"/>
    </row>
    <row r="378" spans="1:5" s="70" customFormat="1" ht="51" customHeight="1" x14ac:dyDescent="0.25">
      <c r="A378" s="95" t="s">
        <v>181</v>
      </c>
      <c r="B378" s="95"/>
      <c r="C378" s="95"/>
      <c r="D378" s="95"/>
      <c r="E378" s="95"/>
    </row>
    <row r="379" spans="1:5" s="70" customFormat="1" ht="15.75" thickBot="1" x14ac:dyDescent="0.3">
      <c r="E379" s="73"/>
    </row>
    <row r="380" spans="1:5" s="70" customFormat="1" ht="15.75" thickBot="1" x14ac:dyDescent="0.3">
      <c r="A380" s="3" t="s">
        <v>137</v>
      </c>
      <c r="B380" s="4" t="s">
        <v>2</v>
      </c>
      <c r="C380" s="4" t="s">
        <v>3</v>
      </c>
      <c r="D380" s="4" t="s">
        <v>4</v>
      </c>
      <c r="E380" s="5" t="s">
        <v>5</v>
      </c>
    </row>
    <row r="381" spans="1:5" s="70" customFormat="1" ht="15" x14ac:dyDescent="0.25">
      <c r="A381" s="74" t="s">
        <v>138</v>
      </c>
      <c r="B381" s="28">
        <v>0</v>
      </c>
      <c r="C381" s="28">
        <v>24</v>
      </c>
      <c r="D381" s="8">
        <f>SUM(B381:C381)</f>
        <v>24</v>
      </c>
      <c r="E381" s="9">
        <f t="shared" ref="E381:E389" si="25">(D381/D$390)*100</f>
        <v>4.9079754601226995</v>
      </c>
    </row>
    <row r="382" spans="1:5" s="70" customFormat="1" ht="15" x14ac:dyDescent="0.25">
      <c r="A382" s="66" t="s">
        <v>139</v>
      </c>
      <c r="B382" s="37">
        <v>5</v>
      </c>
      <c r="C382" s="37">
        <v>91</v>
      </c>
      <c r="D382" s="12">
        <f>SUM(B382:C382)</f>
        <v>96</v>
      </c>
      <c r="E382" s="13">
        <f t="shared" si="25"/>
        <v>19.631901840490798</v>
      </c>
    </row>
    <row r="383" spans="1:5" s="70" customFormat="1" ht="15" x14ac:dyDescent="0.25">
      <c r="A383" s="64" t="s">
        <v>140</v>
      </c>
      <c r="B383" s="28">
        <v>1</v>
      </c>
      <c r="C383" s="28">
        <v>51</v>
      </c>
      <c r="D383" s="14">
        <f t="shared" ref="D383:D389" si="26">SUM(B383:C383)</f>
        <v>52</v>
      </c>
      <c r="E383" s="9">
        <f t="shared" si="25"/>
        <v>10.633946830265849</v>
      </c>
    </row>
    <row r="384" spans="1:5" s="70" customFormat="1" ht="15" x14ac:dyDescent="0.25">
      <c r="A384" s="66" t="s">
        <v>141</v>
      </c>
      <c r="B384" s="37">
        <v>0</v>
      </c>
      <c r="C384" s="37">
        <v>10</v>
      </c>
      <c r="D384" s="12">
        <f t="shared" si="26"/>
        <v>10</v>
      </c>
      <c r="E384" s="13">
        <f t="shared" si="25"/>
        <v>2.0449897750511248</v>
      </c>
    </row>
    <row r="385" spans="1:5" s="70" customFormat="1" ht="15" x14ac:dyDescent="0.25">
      <c r="A385" s="64" t="s">
        <v>142</v>
      </c>
      <c r="B385" s="28">
        <v>0</v>
      </c>
      <c r="C385" s="28">
        <v>11</v>
      </c>
      <c r="D385" s="14">
        <f t="shared" si="26"/>
        <v>11</v>
      </c>
      <c r="E385" s="9">
        <f t="shared" si="25"/>
        <v>2.2494887525562373</v>
      </c>
    </row>
    <row r="386" spans="1:5" s="70" customFormat="1" ht="15" x14ac:dyDescent="0.25">
      <c r="A386" s="66" t="s">
        <v>143</v>
      </c>
      <c r="B386" s="37">
        <v>0</v>
      </c>
      <c r="C386" s="37">
        <v>3</v>
      </c>
      <c r="D386" s="12">
        <f t="shared" si="26"/>
        <v>3</v>
      </c>
      <c r="E386" s="13">
        <f t="shared" si="25"/>
        <v>0.61349693251533743</v>
      </c>
    </row>
    <row r="387" spans="1:5" s="70" customFormat="1" ht="15" x14ac:dyDescent="0.25">
      <c r="A387" s="64" t="s">
        <v>144</v>
      </c>
      <c r="B387" s="28">
        <v>1</v>
      </c>
      <c r="C387" s="28">
        <v>0</v>
      </c>
      <c r="D387" s="14">
        <f t="shared" si="26"/>
        <v>1</v>
      </c>
      <c r="E387" s="9">
        <f t="shared" si="25"/>
        <v>0.20449897750511251</v>
      </c>
    </row>
    <row r="388" spans="1:5" s="70" customFormat="1" ht="15" x14ac:dyDescent="0.25">
      <c r="A388" s="66" t="s">
        <v>37</v>
      </c>
      <c r="B388" s="37">
        <v>0</v>
      </c>
      <c r="C388" s="37">
        <v>0</v>
      </c>
      <c r="D388" s="12">
        <f t="shared" si="26"/>
        <v>0</v>
      </c>
      <c r="E388" s="13">
        <f t="shared" si="25"/>
        <v>0</v>
      </c>
    </row>
    <row r="389" spans="1:5" s="70" customFormat="1" ht="15.75" thickBot="1" x14ac:dyDescent="0.3">
      <c r="A389" s="62" t="s">
        <v>52</v>
      </c>
      <c r="B389" s="28">
        <v>2</v>
      </c>
      <c r="C389" s="28">
        <v>290</v>
      </c>
      <c r="D389" s="14">
        <f t="shared" si="26"/>
        <v>292</v>
      </c>
      <c r="E389" s="9">
        <f t="shared" si="25"/>
        <v>59.713701431492836</v>
      </c>
    </row>
    <row r="390" spans="1:5" s="70" customFormat="1" ht="15.75" thickBot="1" x14ac:dyDescent="0.3">
      <c r="A390" s="3" t="s">
        <v>4</v>
      </c>
      <c r="B390" s="4">
        <f>SUM(B381:B389)</f>
        <v>9</v>
      </c>
      <c r="C390" s="4">
        <f>SUM(C381:C389)</f>
        <v>480</v>
      </c>
      <c r="D390" s="4">
        <f>SUM(D381:D389)</f>
        <v>489</v>
      </c>
      <c r="E390" s="5">
        <f>SUM(E381:E389)</f>
        <v>100</v>
      </c>
    </row>
    <row r="391" spans="1:5" s="70" customFormat="1" ht="15" x14ac:dyDescent="0.25">
      <c r="A391" s="96" t="s">
        <v>145</v>
      </c>
      <c r="B391" s="96"/>
      <c r="C391" s="96"/>
      <c r="D391" s="96"/>
      <c r="E391" s="96"/>
    </row>
    <row r="392" spans="1:5" s="70" customFormat="1" ht="15" x14ac:dyDescent="0.25">
      <c r="A392" s="33"/>
      <c r="B392" s="33"/>
      <c r="C392" s="33"/>
      <c r="D392" s="33"/>
      <c r="E392" s="33"/>
    </row>
    <row r="393" spans="1:5" s="70" customFormat="1" ht="15" x14ac:dyDescent="0.25">
      <c r="A393" s="33"/>
      <c r="B393" s="33"/>
      <c r="C393" s="33"/>
      <c r="D393" s="33"/>
      <c r="E393" s="33"/>
    </row>
    <row r="394" spans="1:5" s="70" customFormat="1" ht="15" x14ac:dyDescent="0.25">
      <c r="A394" s="33"/>
      <c r="B394" s="33"/>
      <c r="C394" s="33"/>
      <c r="D394" s="33"/>
      <c r="E394" s="33"/>
    </row>
    <row r="395" spans="1:5" s="70" customFormat="1" ht="15" x14ac:dyDescent="0.25">
      <c r="A395" s="33"/>
      <c r="B395" s="33"/>
      <c r="C395" s="33"/>
      <c r="D395" s="33"/>
      <c r="E395" s="33"/>
    </row>
    <row r="396" spans="1:5" s="70" customFormat="1" ht="15" x14ac:dyDescent="0.25">
      <c r="A396" s="33"/>
      <c r="B396" s="33"/>
      <c r="C396" s="33"/>
      <c r="D396" s="33"/>
      <c r="E396" s="33"/>
    </row>
    <row r="397" spans="1:5" s="70" customFormat="1" ht="15" x14ac:dyDescent="0.25">
      <c r="A397" s="33"/>
      <c r="B397" s="33"/>
      <c r="C397" s="33"/>
      <c r="D397" s="33"/>
      <c r="E397" s="33"/>
    </row>
    <row r="398" spans="1:5" s="70" customFormat="1" ht="15" x14ac:dyDescent="0.25">
      <c r="A398" s="33"/>
      <c r="B398" s="33"/>
      <c r="C398" s="33"/>
      <c r="D398" s="33"/>
      <c r="E398" s="33"/>
    </row>
    <row r="399" spans="1:5" s="70" customFormat="1" ht="15" x14ac:dyDescent="0.25">
      <c r="A399" s="33"/>
      <c r="B399" s="33"/>
      <c r="C399" s="33"/>
      <c r="D399" s="33"/>
      <c r="E399" s="33"/>
    </row>
    <row r="400" spans="1:5" s="70" customFormat="1" ht="15" x14ac:dyDescent="0.25">
      <c r="A400" s="33"/>
      <c r="B400" s="33"/>
      <c r="C400" s="33"/>
      <c r="D400" s="33"/>
      <c r="E400" s="33"/>
    </row>
    <row r="401" spans="1:5" s="70" customFormat="1" ht="15" x14ac:dyDescent="0.25">
      <c r="A401" s="33"/>
      <c r="B401" s="33"/>
      <c r="C401" s="33"/>
      <c r="D401" s="33"/>
      <c r="E401" s="33"/>
    </row>
    <row r="402" spans="1:5" s="70" customFormat="1" ht="15" x14ac:dyDescent="0.25">
      <c r="A402" s="33"/>
      <c r="B402" s="33"/>
      <c r="C402" s="33"/>
      <c r="D402" s="33"/>
      <c r="E402" s="33"/>
    </row>
    <row r="403" spans="1:5" s="70" customFormat="1" ht="15" x14ac:dyDescent="0.25">
      <c r="A403" s="33"/>
      <c r="B403" s="33"/>
      <c r="C403" s="33"/>
      <c r="D403" s="33"/>
      <c r="E403" s="33"/>
    </row>
    <row r="404" spans="1:5" s="70" customFormat="1" ht="15" x14ac:dyDescent="0.25">
      <c r="A404" s="33"/>
      <c r="B404" s="33"/>
      <c r="C404" s="33"/>
      <c r="D404" s="33"/>
      <c r="E404" s="33"/>
    </row>
    <row r="405" spans="1:5" s="70" customFormat="1" ht="15" x14ac:dyDescent="0.25">
      <c r="A405" s="33"/>
      <c r="B405" s="33"/>
      <c r="C405" s="33"/>
      <c r="D405" s="33"/>
      <c r="E405" s="33"/>
    </row>
    <row r="406" spans="1:5" s="70" customFormat="1" ht="15" x14ac:dyDescent="0.25">
      <c r="A406" s="33"/>
      <c r="B406" s="33"/>
      <c r="C406" s="33"/>
      <c r="D406" s="33"/>
      <c r="E406" s="33"/>
    </row>
    <row r="407" spans="1:5" s="70" customFormat="1" ht="15" x14ac:dyDescent="0.25">
      <c r="A407" s="33"/>
      <c r="B407" s="33"/>
      <c r="C407" s="33"/>
      <c r="D407" s="33"/>
      <c r="E407" s="33"/>
    </row>
    <row r="408" spans="1:5" s="70" customFormat="1" ht="15" x14ac:dyDescent="0.25">
      <c r="A408" s="33"/>
      <c r="B408" s="33"/>
      <c r="C408" s="33"/>
      <c r="D408" s="33"/>
      <c r="E408" s="33"/>
    </row>
    <row r="409" spans="1:5" s="70" customFormat="1" ht="15" x14ac:dyDescent="0.25">
      <c r="A409" s="33"/>
      <c r="B409" s="33"/>
      <c r="C409" s="33"/>
      <c r="D409" s="33"/>
      <c r="E409" s="33"/>
    </row>
    <row r="410" spans="1:5" s="70" customFormat="1" ht="15" x14ac:dyDescent="0.25">
      <c r="A410" s="33"/>
      <c r="B410" s="33"/>
      <c r="C410" s="33"/>
      <c r="D410" s="33"/>
      <c r="E410" s="33"/>
    </row>
    <row r="411" spans="1:5" s="70" customFormat="1" ht="15" x14ac:dyDescent="0.25">
      <c r="A411" s="33"/>
      <c r="B411" s="33"/>
      <c r="C411" s="33"/>
      <c r="D411" s="33"/>
      <c r="E411" s="33"/>
    </row>
    <row r="412" spans="1:5" s="70" customFormat="1" ht="15" x14ac:dyDescent="0.25">
      <c r="A412" s="33"/>
      <c r="B412" s="33"/>
      <c r="C412" s="33"/>
      <c r="D412" s="33"/>
      <c r="E412" s="33"/>
    </row>
    <row r="413" spans="1:5" s="70" customFormat="1" ht="15" x14ac:dyDescent="0.25">
      <c r="A413" s="33" t="s">
        <v>146</v>
      </c>
      <c r="B413" s="33"/>
      <c r="C413" s="33"/>
      <c r="D413" s="33"/>
      <c r="E413" s="33"/>
    </row>
    <row r="414" spans="1:5" s="70" customFormat="1" ht="15" x14ac:dyDescent="0.25">
      <c r="A414" s="33"/>
      <c r="B414" s="33"/>
      <c r="C414" s="33"/>
      <c r="D414" s="33"/>
      <c r="E414" s="33"/>
    </row>
    <row r="415" spans="1:5" s="70" customFormat="1" ht="25.5" customHeight="1" x14ac:dyDescent="0.25">
      <c r="A415" s="107" t="s">
        <v>182</v>
      </c>
      <c r="B415" s="107"/>
      <c r="C415" s="107"/>
      <c r="D415" s="107"/>
      <c r="E415" s="107"/>
    </row>
    <row r="416" spans="1:5" ht="15.75" thickBot="1" x14ac:dyDescent="0.3">
      <c r="A416" s="70"/>
      <c r="B416" s="70"/>
      <c r="C416" s="70"/>
      <c r="D416" s="70"/>
      <c r="E416" s="73"/>
    </row>
    <row r="417" spans="1:6" ht="15.75" thickBot="1" x14ac:dyDescent="0.3">
      <c r="A417" s="3" t="s">
        <v>147</v>
      </c>
      <c r="B417" s="75" t="s">
        <v>2</v>
      </c>
      <c r="C417" s="75" t="s">
        <v>3</v>
      </c>
      <c r="D417" s="75" t="s">
        <v>148</v>
      </c>
      <c r="E417" s="5" t="s">
        <v>5</v>
      </c>
    </row>
    <row r="418" spans="1:6" ht="15" x14ac:dyDescent="0.25">
      <c r="A418" s="76" t="s">
        <v>149</v>
      </c>
      <c r="B418" s="35">
        <v>1</v>
      </c>
      <c r="C418" s="35">
        <v>27</v>
      </c>
      <c r="D418" s="35">
        <f>SUM(B418:C418)</f>
        <v>28</v>
      </c>
      <c r="E418" s="9">
        <f>(D418/D$420)*100</f>
        <v>5.7259713701431494</v>
      </c>
      <c r="F418" s="70"/>
    </row>
    <row r="419" spans="1:6" ht="15.75" thickBot="1" x14ac:dyDescent="0.3">
      <c r="A419" s="77" t="s">
        <v>150</v>
      </c>
      <c r="B419" s="31">
        <v>8</v>
      </c>
      <c r="C419" s="31">
        <v>453</v>
      </c>
      <c r="D419" s="78">
        <f>SUM(B419:C419)</f>
        <v>461</v>
      </c>
      <c r="E419" s="32">
        <f>(D419/D$420)*100</f>
        <v>94.274028629856858</v>
      </c>
      <c r="F419" s="70"/>
    </row>
    <row r="420" spans="1:6" ht="15.75" thickBot="1" x14ac:dyDescent="0.3">
      <c r="A420" s="3" t="s">
        <v>4</v>
      </c>
      <c r="B420" s="4">
        <f>B418+B419</f>
        <v>9</v>
      </c>
      <c r="C420" s="4">
        <f>C418+C419</f>
        <v>480</v>
      </c>
      <c r="D420" s="4">
        <f>D419+D418</f>
        <v>489</v>
      </c>
      <c r="E420" s="16">
        <f>SUM(E418:E419)</f>
        <v>100</v>
      </c>
      <c r="F420" s="70"/>
    </row>
    <row r="421" spans="1:6" ht="15" x14ac:dyDescent="0.25">
      <c r="A421" s="97" t="s">
        <v>151</v>
      </c>
      <c r="B421" s="97"/>
      <c r="C421" s="97"/>
      <c r="D421" s="97"/>
      <c r="E421" s="97"/>
      <c r="F421" s="70"/>
    </row>
    <row r="422" spans="1:6" ht="15" x14ac:dyDescent="0.25">
      <c r="A422" s="79"/>
      <c r="B422" s="79"/>
      <c r="C422" s="79"/>
      <c r="D422" s="79"/>
      <c r="E422" s="79"/>
      <c r="F422" s="70"/>
    </row>
    <row r="423" spans="1:6" ht="15" x14ac:dyDescent="0.25">
      <c r="A423" s="79"/>
      <c r="B423" s="79"/>
      <c r="C423" s="79"/>
      <c r="D423" s="79"/>
      <c r="E423" s="79"/>
      <c r="F423" s="70"/>
    </row>
    <row r="424" spans="1:6" ht="15" x14ac:dyDescent="0.25">
      <c r="A424" s="79"/>
      <c r="B424" s="79"/>
      <c r="C424" s="79"/>
      <c r="D424" s="79"/>
      <c r="E424" s="79"/>
      <c r="F424" s="70"/>
    </row>
    <row r="425" spans="1:6" ht="15" x14ac:dyDescent="0.25">
      <c r="A425" s="79"/>
      <c r="B425" s="79"/>
      <c r="C425" s="79"/>
      <c r="D425" s="79"/>
      <c r="E425" s="79"/>
      <c r="F425" s="70"/>
    </row>
    <row r="426" spans="1:6" ht="15" x14ac:dyDescent="0.25">
      <c r="A426" s="79"/>
      <c r="B426" s="79"/>
      <c r="C426" s="79"/>
      <c r="D426" s="79"/>
      <c r="E426" s="79"/>
      <c r="F426" s="70"/>
    </row>
    <row r="427" spans="1:6" ht="15" x14ac:dyDescent="0.25">
      <c r="A427" s="79"/>
      <c r="B427" s="79"/>
      <c r="C427" s="79"/>
      <c r="D427" s="79"/>
      <c r="E427" s="79"/>
      <c r="F427" s="70"/>
    </row>
    <row r="428" spans="1:6" ht="15" x14ac:dyDescent="0.25">
      <c r="A428" s="79"/>
      <c r="B428" s="79"/>
      <c r="C428" s="79"/>
      <c r="D428" s="79"/>
      <c r="E428" s="79"/>
      <c r="F428" s="70"/>
    </row>
    <row r="429" spans="1:6" ht="15" x14ac:dyDescent="0.25">
      <c r="A429" s="79"/>
      <c r="B429" s="79"/>
      <c r="C429" s="79"/>
      <c r="D429" s="79"/>
      <c r="E429" s="79"/>
      <c r="F429" s="70"/>
    </row>
    <row r="430" spans="1:6" ht="15" x14ac:dyDescent="0.25">
      <c r="A430" s="79"/>
      <c r="B430" s="79"/>
      <c r="C430" s="79"/>
      <c r="D430" s="79"/>
      <c r="E430" s="79"/>
      <c r="F430" s="70"/>
    </row>
    <row r="431" spans="1:6" ht="15" x14ac:dyDescent="0.25">
      <c r="A431" s="79"/>
      <c r="B431" s="79"/>
      <c r="C431" s="79"/>
      <c r="D431" s="79"/>
      <c r="E431" s="79"/>
      <c r="F431" s="70"/>
    </row>
    <row r="432" spans="1:6" ht="15" x14ac:dyDescent="0.25">
      <c r="A432" s="79"/>
      <c r="B432" s="79"/>
      <c r="C432" s="79"/>
      <c r="D432" s="79"/>
      <c r="E432" s="79"/>
      <c r="F432" s="70"/>
    </row>
    <row r="433" spans="1:6" ht="15" x14ac:dyDescent="0.25">
      <c r="A433" s="79"/>
      <c r="B433" s="79"/>
      <c r="C433" s="79"/>
      <c r="D433" s="79"/>
      <c r="E433" s="79"/>
      <c r="F433" s="70"/>
    </row>
    <row r="434" spans="1:6" ht="15" x14ac:dyDescent="0.25">
      <c r="A434" s="70"/>
      <c r="B434" s="8"/>
      <c r="C434" s="8"/>
      <c r="D434" s="8"/>
      <c r="E434" s="73"/>
      <c r="F434" s="70"/>
    </row>
    <row r="435" spans="1:6" ht="36.75" customHeight="1" x14ac:dyDescent="0.25">
      <c r="A435" s="92" t="s">
        <v>188</v>
      </c>
      <c r="B435" s="92"/>
      <c r="C435" s="92"/>
      <c r="D435" s="92"/>
      <c r="E435" s="92"/>
      <c r="F435" s="70"/>
    </row>
    <row r="436" spans="1:6" ht="15.75" thickBot="1" x14ac:dyDescent="0.3"/>
    <row r="437" spans="1:6" ht="15.75" thickBot="1" x14ac:dyDescent="0.3">
      <c r="A437" s="3" t="s">
        <v>152</v>
      </c>
      <c r="B437" s="4" t="s">
        <v>2</v>
      </c>
      <c r="C437" s="4" t="s">
        <v>3</v>
      </c>
      <c r="D437" s="4" t="s">
        <v>4</v>
      </c>
      <c r="E437" s="5" t="s">
        <v>5</v>
      </c>
    </row>
    <row r="438" spans="1:6" ht="15" x14ac:dyDescent="0.25">
      <c r="A438" s="6" t="s">
        <v>153</v>
      </c>
      <c r="B438" s="28">
        <v>3</v>
      </c>
      <c r="C438" s="28">
        <v>114</v>
      </c>
      <c r="D438" s="8">
        <f>SUM(B438:C438)</f>
        <v>117</v>
      </c>
      <c r="E438" s="9">
        <f>(D438/D$443)*100</f>
        <v>25.379609544468547</v>
      </c>
    </row>
    <row r="439" spans="1:6" ht="15" x14ac:dyDescent="0.25">
      <c r="A439" s="29" t="s">
        <v>154</v>
      </c>
      <c r="B439" s="78">
        <v>8</v>
      </c>
      <c r="C439" s="78">
        <v>453</v>
      </c>
      <c r="D439" s="31">
        <f>SUM(B439:C439)</f>
        <v>461</v>
      </c>
      <c r="E439" s="32">
        <f>(D439/D$443)*100</f>
        <v>100</v>
      </c>
    </row>
    <row r="440" spans="1:6" ht="15" x14ac:dyDescent="0.25">
      <c r="A440" s="6" t="s">
        <v>155</v>
      </c>
      <c r="B440" s="28">
        <v>1</v>
      </c>
      <c r="C440" s="28">
        <v>332</v>
      </c>
      <c r="D440" s="14">
        <f>SUM(B440:C440)</f>
        <v>333</v>
      </c>
      <c r="E440" s="9">
        <f>(D440/D$443)*100</f>
        <v>72.234273318872027</v>
      </c>
    </row>
    <row r="441" spans="1:6" ht="15" x14ac:dyDescent="0.25">
      <c r="A441" s="29" t="s">
        <v>156</v>
      </c>
      <c r="B441" s="30">
        <v>0</v>
      </c>
      <c r="C441" s="30">
        <v>58</v>
      </c>
      <c r="D441" s="31">
        <f>SUM(B441:C441)</f>
        <v>58</v>
      </c>
      <c r="E441" s="32">
        <f>(D441/D$443)*100</f>
        <v>12.581344902386119</v>
      </c>
    </row>
    <row r="442" spans="1:6" ht="15.75" thickBot="1" x14ac:dyDescent="0.3">
      <c r="A442" s="80" t="s">
        <v>157</v>
      </c>
      <c r="B442" s="81">
        <v>1</v>
      </c>
      <c r="C442" s="81">
        <v>139</v>
      </c>
      <c r="D442" s="82">
        <f>SUM(B442:C442)</f>
        <v>140</v>
      </c>
      <c r="E442" s="83">
        <f>(D442/D$443)*100</f>
        <v>30.368763557483732</v>
      </c>
    </row>
    <row r="443" spans="1:6" ht="15.75" thickBot="1" x14ac:dyDescent="0.3">
      <c r="A443" s="84" t="s">
        <v>4</v>
      </c>
      <c r="B443" s="4" t="s">
        <v>158</v>
      </c>
      <c r="C443" s="4" t="s">
        <v>158</v>
      </c>
      <c r="D443" s="4">
        <v>461</v>
      </c>
      <c r="E443" s="16"/>
    </row>
    <row r="444" spans="1:6" ht="15" x14ac:dyDescent="0.25">
      <c r="A444" s="97" t="s">
        <v>159</v>
      </c>
      <c r="B444" s="97"/>
      <c r="C444" s="97"/>
      <c r="D444" s="97"/>
      <c r="E444" s="97"/>
    </row>
    <row r="445" spans="1:6" ht="15" x14ac:dyDescent="0.25">
      <c r="A445" s="79"/>
      <c r="B445" s="79"/>
      <c r="C445" s="79"/>
      <c r="D445" s="79"/>
      <c r="E445" s="79"/>
    </row>
    <row r="446" spans="1:6" ht="15" x14ac:dyDescent="0.25">
      <c r="A446" s="79"/>
      <c r="B446" s="79"/>
      <c r="C446" s="79"/>
      <c r="D446" s="79"/>
      <c r="E446" s="79"/>
    </row>
    <row r="447" spans="1:6" ht="15" x14ac:dyDescent="0.25">
      <c r="A447" s="79"/>
      <c r="B447" s="79"/>
      <c r="C447" s="79"/>
      <c r="D447" s="79"/>
      <c r="E447" s="79"/>
    </row>
    <row r="448" spans="1:6" ht="15" x14ac:dyDescent="0.25">
      <c r="A448" s="79"/>
      <c r="B448" s="79"/>
      <c r="C448" s="79"/>
      <c r="D448" s="79"/>
      <c r="E448" s="79"/>
    </row>
    <row r="449" spans="1:5" ht="15" x14ac:dyDescent="0.25">
      <c r="A449" s="79"/>
      <c r="B449" s="79"/>
      <c r="C449" s="79"/>
      <c r="D449" s="79"/>
      <c r="E449" s="79"/>
    </row>
    <row r="450" spans="1:5" ht="15" x14ac:dyDescent="0.25">
      <c r="A450" s="79"/>
      <c r="B450" s="79"/>
      <c r="C450" s="79"/>
      <c r="D450" s="79"/>
      <c r="E450" s="79"/>
    </row>
    <row r="451" spans="1:5" ht="15" x14ac:dyDescent="0.25">
      <c r="A451" s="79"/>
      <c r="B451" s="79"/>
      <c r="C451" s="79"/>
      <c r="D451" s="79"/>
      <c r="E451" s="79"/>
    </row>
    <row r="452" spans="1:5" ht="15" x14ac:dyDescent="0.25">
      <c r="A452" s="79"/>
      <c r="B452" s="79"/>
      <c r="C452" s="79"/>
      <c r="D452" s="79"/>
      <c r="E452" s="79"/>
    </row>
    <row r="453" spans="1:5" ht="15" x14ac:dyDescent="0.25">
      <c r="A453" s="79"/>
      <c r="B453" s="79"/>
      <c r="C453" s="79"/>
      <c r="D453" s="79"/>
      <c r="E453" s="79"/>
    </row>
    <row r="454" spans="1:5" ht="15" x14ac:dyDescent="0.25">
      <c r="A454" s="79"/>
      <c r="B454" s="79"/>
      <c r="C454" s="79"/>
      <c r="D454" s="79"/>
      <c r="E454" s="79"/>
    </row>
    <row r="455" spans="1:5" ht="15" x14ac:dyDescent="0.25">
      <c r="A455" s="79"/>
      <c r="B455" s="79"/>
      <c r="C455" s="79"/>
      <c r="D455" s="79"/>
      <c r="E455" s="79"/>
    </row>
    <row r="456" spans="1:5" ht="15" x14ac:dyDescent="0.25">
      <c r="A456" s="79"/>
      <c r="B456" s="79"/>
      <c r="C456" s="79"/>
      <c r="D456" s="79"/>
      <c r="E456" s="79"/>
    </row>
    <row r="457" spans="1:5" ht="15" x14ac:dyDescent="0.25">
      <c r="A457" s="79"/>
      <c r="B457" s="79"/>
      <c r="C457" s="79"/>
      <c r="D457" s="79"/>
      <c r="E457" s="79"/>
    </row>
    <row r="458" spans="1:5" ht="15" x14ac:dyDescent="0.25">
      <c r="A458" s="79"/>
      <c r="B458" s="79"/>
      <c r="C458" s="79"/>
      <c r="D458" s="79"/>
      <c r="E458" s="79"/>
    </row>
    <row r="459" spans="1:5" ht="15" x14ac:dyDescent="0.25">
      <c r="A459" s="79"/>
      <c r="B459" s="79"/>
      <c r="C459" s="79"/>
      <c r="D459" s="79"/>
      <c r="E459" s="79"/>
    </row>
    <row r="460" spans="1:5" ht="36.75" customHeight="1" x14ac:dyDescent="0.25">
      <c r="A460" s="100" t="s">
        <v>160</v>
      </c>
      <c r="B460" s="100"/>
      <c r="C460" s="100"/>
      <c r="D460" s="100"/>
      <c r="E460" s="100"/>
    </row>
    <row r="461" spans="1:5" ht="15.75" thickBot="1" x14ac:dyDescent="0.3"/>
    <row r="462" spans="1:5" ht="15.75" thickBot="1" x14ac:dyDescent="0.3">
      <c r="A462" s="3" t="s">
        <v>161</v>
      </c>
      <c r="B462" s="4" t="s">
        <v>2</v>
      </c>
      <c r="C462" s="4" t="s">
        <v>3</v>
      </c>
      <c r="D462" s="4" t="s">
        <v>4</v>
      </c>
      <c r="E462" s="5" t="s">
        <v>5</v>
      </c>
    </row>
    <row r="463" spans="1:5" ht="15" x14ac:dyDescent="0.25">
      <c r="A463" s="6" t="s">
        <v>162</v>
      </c>
      <c r="B463" s="28">
        <v>6</v>
      </c>
      <c r="C463" s="28">
        <v>423</v>
      </c>
      <c r="D463" s="65">
        <f>SUM(B463:C463)</f>
        <v>429</v>
      </c>
      <c r="E463" s="85">
        <f t="shared" ref="E463:E470" si="27">(D463/D$470)*100</f>
        <v>93.058568329718</v>
      </c>
    </row>
    <row r="464" spans="1:5" ht="15" x14ac:dyDescent="0.25">
      <c r="A464" s="29" t="s">
        <v>163</v>
      </c>
      <c r="B464" s="30">
        <v>0</v>
      </c>
      <c r="C464" s="30">
        <v>3</v>
      </c>
      <c r="D464" s="86">
        <f t="shared" ref="D464:D469" si="28">SUM(B464:C464)</f>
        <v>3</v>
      </c>
      <c r="E464" s="87">
        <f>(D464/D$470)*100</f>
        <v>0.65075921908893708</v>
      </c>
    </row>
    <row r="465" spans="1:5" ht="15" x14ac:dyDescent="0.25">
      <c r="A465" s="19" t="s">
        <v>164</v>
      </c>
      <c r="B465" s="28">
        <v>1</v>
      </c>
      <c r="C465" s="28">
        <v>0</v>
      </c>
      <c r="D465" s="65">
        <f t="shared" si="28"/>
        <v>1</v>
      </c>
      <c r="E465" s="85">
        <f>(D465/D$470)*100</f>
        <v>0.21691973969631237</v>
      </c>
    </row>
    <row r="466" spans="1:5" ht="15" x14ac:dyDescent="0.25">
      <c r="A466" s="29" t="s">
        <v>165</v>
      </c>
      <c r="B466" s="30">
        <v>1</v>
      </c>
      <c r="C466" s="30">
        <v>18</v>
      </c>
      <c r="D466" s="86">
        <f t="shared" si="28"/>
        <v>19</v>
      </c>
      <c r="E466" s="87">
        <f t="shared" si="27"/>
        <v>4.1214750542299354</v>
      </c>
    </row>
    <row r="467" spans="1:5" ht="15" x14ac:dyDescent="0.25">
      <c r="A467" s="6" t="s">
        <v>166</v>
      </c>
      <c r="B467" s="28">
        <v>0</v>
      </c>
      <c r="C467" s="28">
        <v>6</v>
      </c>
      <c r="D467" s="65">
        <f t="shared" si="28"/>
        <v>6</v>
      </c>
      <c r="E467" s="85">
        <f t="shared" si="27"/>
        <v>1.3015184381778742</v>
      </c>
    </row>
    <row r="468" spans="1:5" ht="15" x14ac:dyDescent="0.25">
      <c r="A468" s="29" t="s">
        <v>167</v>
      </c>
      <c r="B468" s="30">
        <v>0</v>
      </c>
      <c r="C468" s="30">
        <v>0</v>
      </c>
      <c r="D468" s="86">
        <f t="shared" si="28"/>
        <v>0</v>
      </c>
      <c r="E468" s="87">
        <f>(D468/D$470)*100</f>
        <v>0</v>
      </c>
    </row>
    <row r="469" spans="1:5" ht="15.75" thickBot="1" x14ac:dyDescent="0.3">
      <c r="A469" s="80" t="s">
        <v>168</v>
      </c>
      <c r="B469" s="28">
        <v>0</v>
      </c>
      <c r="C469" s="28">
        <v>3</v>
      </c>
      <c r="D469" s="65">
        <f t="shared" si="28"/>
        <v>3</v>
      </c>
      <c r="E469" s="88">
        <f t="shared" si="27"/>
        <v>0.65075921908893708</v>
      </c>
    </row>
    <row r="470" spans="1:5" ht="15.75" thickBot="1" x14ac:dyDescent="0.3">
      <c r="A470" s="3" t="s">
        <v>4</v>
      </c>
      <c r="B470" s="4">
        <f>SUM(B463:B469)</f>
        <v>8</v>
      </c>
      <c r="C470" s="4">
        <f>SUM(C463:C469)</f>
        <v>453</v>
      </c>
      <c r="D470" s="4">
        <f>SUM(D463:D469)</f>
        <v>461</v>
      </c>
      <c r="E470" s="16">
        <f t="shared" si="27"/>
        <v>100</v>
      </c>
    </row>
    <row r="471" spans="1:5" ht="15" x14ac:dyDescent="0.25">
      <c r="A471" s="97" t="s">
        <v>169</v>
      </c>
      <c r="B471" s="97"/>
      <c r="C471" s="97"/>
      <c r="D471" s="97"/>
      <c r="E471" s="97"/>
    </row>
    <row r="472" spans="1:5" ht="15" x14ac:dyDescent="0.25">
      <c r="A472" s="79"/>
      <c r="B472" s="79"/>
      <c r="C472" s="79"/>
      <c r="D472" s="79"/>
      <c r="E472" s="79"/>
    </row>
    <row r="473" spans="1:5" ht="15" x14ac:dyDescent="0.25">
      <c r="A473" s="79"/>
      <c r="B473" s="79"/>
      <c r="C473" s="79"/>
      <c r="D473" s="79"/>
      <c r="E473" s="79"/>
    </row>
    <row r="474" spans="1:5" ht="15" x14ac:dyDescent="0.25">
      <c r="A474" s="79"/>
      <c r="B474" s="79"/>
      <c r="C474" s="79"/>
      <c r="D474" s="79"/>
      <c r="E474" s="79"/>
    </row>
    <row r="475" spans="1:5" ht="15" x14ac:dyDescent="0.25">
      <c r="A475" s="79"/>
      <c r="B475" s="79"/>
      <c r="C475" s="79"/>
      <c r="D475" s="79"/>
      <c r="E475" s="79"/>
    </row>
    <row r="476" spans="1:5" ht="15" x14ac:dyDescent="0.25">
      <c r="A476" s="79"/>
      <c r="B476" s="79"/>
      <c r="C476" s="79"/>
      <c r="D476" s="79"/>
      <c r="E476" s="79"/>
    </row>
    <row r="477" spans="1:5" ht="15" x14ac:dyDescent="0.25">
      <c r="A477" s="79"/>
      <c r="B477" s="79"/>
      <c r="C477" s="79"/>
      <c r="D477" s="79"/>
      <c r="E477" s="79"/>
    </row>
    <row r="478" spans="1:5" ht="15" x14ac:dyDescent="0.25">
      <c r="A478" s="79"/>
      <c r="B478" s="79"/>
      <c r="C478" s="79"/>
      <c r="D478" s="79"/>
      <c r="E478" s="79"/>
    </row>
    <row r="479" spans="1:5" ht="15" x14ac:dyDescent="0.25">
      <c r="A479" s="79"/>
      <c r="B479" s="79"/>
      <c r="C479" s="79"/>
      <c r="D479" s="79"/>
      <c r="E479" s="79"/>
    </row>
    <row r="480" spans="1:5" ht="15" x14ac:dyDescent="0.25">
      <c r="A480" s="79"/>
      <c r="B480" s="79"/>
      <c r="C480" s="79"/>
      <c r="D480" s="79"/>
      <c r="E480" s="79"/>
    </row>
    <row r="481" spans="1:5" ht="15" x14ac:dyDescent="0.25">
      <c r="A481" s="79"/>
      <c r="B481" s="79"/>
      <c r="C481" s="79"/>
      <c r="D481" s="79"/>
      <c r="E481" s="79"/>
    </row>
    <row r="482" spans="1:5" ht="15" x14ac:dyDescent="0.25">
      <c r="A482" s="79"/>
      <c r="B482" s="79"/>
      <c r="C482" s="79"/>
      <c r="D482" s="79"/>
      <c r="E482" s="79"/>
    </row>
    <row r="483" spans="1:5" ht="15" x14ac:dyDescent="0.25">
      <c r="A483" s="79"/>
      <c r="B483" s="79"/>
      <c r="C483" s="79"/>
      <c r="D483" s="79"/>
      <c r="E483" s="79"/>
    </row>
    <row r="484" spans="1:5" ht="15" x14ac:dyDescent="0.25">
      <c r="A484" s="79"/>
      <c r="B484" s="79"/>
      <c r="C484" s="79"/>
      <c r="D484" s="79"/>
      <c r="E484" s="79"/>
    </row>
    <row r="485" spans="1:5" ht="15" x14ac:dyDescent="0.25">
      <c r="A485" s="79"/>
      <c r="B485" s="79"/>
      <c r="C485" s="79"/>
      <c r="D485" s="79"/>
      <c r="E485" s="79"/>
    </row>
    <row r="486" spans="1:5" ht="15" x14ac:dyDescent="0.25">
      <c r="A486" s="79"/>
      <c r="B486" s="79"/>
      <c r="C486" s="79"/>
      <c r="D486" s="79"/>
      <c r="E486" s="79"/>
    </row>
    <row r="487" spans="1:5" ht="12.75" customHeight="1" x14ac:dyDescent="0.25"/>
    <row r="488" spans="1:5" ht="12.75" customHeight="1" x14ac:dyDescent="0.25"/>
    <row r="489" spans="1:5" ht="12.75" customHeight="1" x14ac:dyDescent="0.25"/>
    <row r="490" spans="1:5" ht="12.75" customHeight="1" x14ac:dyDescent="0.25"/>
    <row r="491" spans="1:5" ht="12.75" customHeight="1" x14ac:dyDescent="0.25"/>
    <row r="492" spans="1:5" ht="12.75" customHeight="1" x14ac:dyDescent="0.25"/>
  </sheetData>
  <mergeCells count="34">
    <mergeCell ref="A435:E435"/>
    <mergeCell ref="A444:E444"/>
    <mergeCell ref="A460:E460"/>
    <mergeCell ref="A471:E471"/>
    <mergeCell ref="A344:E344"/>
    <mergeCell ref="A358:E358"/>
    <mergeCell ref="A378:E378"/>
    <mergeCell ref="A391:E391"/>
    <mergeCell ref="A415:E415"/>
    <mergeCell ref="A421:E421"/>
    <mergeCell ref="A324:E324"/>
    <mergeCell ref="A168:E168"/>
    <mergeCell ref="A199:E199"/>
    <mergeCell ref="A215:E215"/>
    <mergeCell ref="A227:E227"/>
    <mergeCell ref="A243:E243"/>
    <mergeCell ref="A258:E258"/>
    <mergeCell ref="A274:E274"/>
    <mergeCell ref="A286:E286"/>
    <mergeCell ref="A288:E288"/>
    <mergeCell ref="A295:E295"/>
    <mergeCell ref="A309:E309"/>
    <mergeCell ref="A156:E156"/>
    <mergeCell ref="A4:E4"/>
    <mergeCell ref="A5:E5"/>
    <mergeCell ref="A6:E6"/>
    <mergeCell ref="A16:E16"/>
    <mergeCell ref="A33:E33"/>
    <mergeCell ref="A65:E65"/>
    <mergeCell ref="A79:E79"/>
    <mergeCell ref="A96:E96"/>
    <mergeCell ref="A112:E112"/>
    <mergeCell ref="A129:E129"/>
    <mergeCell ref="A139:E139"/>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2"/>
  <sheetViews>
    <sheetView zoomScale="120" zoomScaleNormal="120" workbookViewId="0">
      <selection activeCell="A5" sqref="A5:E5"/>
    </sheetView>
  </sheetViews>
  <sheetFormatPr baseColWidth="10" defaultColWidth="0" defaultRowHeight="12.75" customHeight="1" zeroHeight="1" x14ac:dyDescent="0.25"/>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2.75" customHeight="1" x14ac:dyDescent="0.25"/>
    <row r="2" spans="1:13" ht="12.75" customHeight="1" x14ac:dyDescent="0.25"/>
    <row r="3" spans="1:13" ht="12.75" customHeight="1" x14ac:dyDescent="0.25"/>
    <row r="4" spans="1:13" ht="15.75" customHeight="1" x14ac:dyDescent="0.25">
      <c r="A4" s="102" t="s">
        <v>176</v>
      </c>
      <c r="B4" s="102"/>
      <c r="C4" s="102"/>
      <c r="D4" s="102"/>
      <c r="E4" s="102"/>
    </row>
    <row r="5" spans="1:13" ht="40.5" customHeight="1" x14ac:dyDescent="0.25">
      <c r="A5" s="93" t="s">
        <v>179</v>
      </c>
      <c r="B5" s="93"/>
      <c r="C5" s="93"/>
      <c r="D5" s="93"/>
      <c r="E5" s="93"/>
    </row>
    <row r="6" spans="1:13" ht="15.75" x14ac:dyDescent="0.25">
      <c r="A6" s="98" t="s">
        <v>0</v>
      </c>
      <c r="B6" s="98"/>
      <c r="C6" s="98"/>
      <c r="D6" s="98"/>
      <c r="E6" s="98"/>
    </row>
    <row r="7" spans="1:13" ht="16.5" thickBot="1" x14ac:dyDescent="0.3">
      <c r="A7" s="2"/>
    </row>
    <row r="8" spans="1:13" ht="15.75" thickBot="1" x14ac:dyDescent="0.3">
      <c r="A8" s="3" t="s">
        <v>1</v>
      </c>
      <c r="B8" s="4" t="s">
        <v>2</v>
      </c>
      <c r="C8" s="4" t="s">
        <v>3</v>
      </c>
      <c r="D8" s="4" t="s">
        <v>4</v>
      </c>
      <c r="E8" s="5" t="s">
        <v>5</v>
      </c>
    </row>
    <row r="9" spans="1:13" ht="15" x14ac:dyDescent="0.25">
      <c r="A9" s="6" t="s">
        <v>6</v>
      </c>
      <c r="B9" s="7">
        <v>2</v>
      </c>
      <c r="C9" s="7">
        <v>64</v>
      </c>
      <c r="D9" s="8">
        <f>SUM(B9:C9)</f>
        <v>66</v>
      </c>
      <c r="E9" s="9">
        <f>(D9/D$15)*100</f>
        <v>82.5</v>
      </c>
      <c r="G9" s="10"/>
    </row>
    <row r="10" spans="1:13" ht="15" x14ac:dyDescent="0.25">
      <c r="A10" s="91" t="s">
        <v>7</v>
      </c>
      <c r="B10" s="12">
        <v>2</v>
      </c>
      <c r="C10" s="12">
        <v>12</v>
      </c>
      <c r="D10" s="12">
        <f>SUM(B10:C10)</f>
        <v>14</v>
      </c>
      <c r="E10" s="13">
        <f t="shared" ref="E10:E14" si="0">(D10/D$15)*100</f>
        <v>17.5</v>
      </c>
      <c r="G10" s="10"/>
    </row>
    <row r="11" spans="1:13" ht="15" x14ac:dyDescent="0.25">
      <c r="A11" s="6" t="s">
        <v>8</v>
      </c>
      <c r="B11" s="8">
        <v>0</v>
      </c>
      <c r="C11" s="8">
        <v>0</v>
      </c>
      <c r="D11" s="14">
        <f>SUM(B11:C11)</f>
        <v>0</v>
      </c>
      <c r="E11" s="9">
        <f t="shared" si="0"/>
        <v>0</v>
      </c>
      <c r="G11" s="10"/>
      <c r="L11" s="15"/>
      <c r="M11" s="10"/>
    </row>
    <row r="12" spans="1:13" ht="15" x14ac:dyDescent="0.25">
      <c r="A12" s="11" t="s">
        <v>9</v>
      </c>
      <c r="B12" s="12">
        <v>0</v>
      </c>
      <c r="C12" s="12">
        <v>0</v>
      </c>
      <c r="D12" s="12">
        <f t="shared" ref="D12:D14" si="1">SUM(B12:C12)</f>
        <v>0</v>
      </c>
      <c r="E12" s="13">
        <f t="shared" si="0"/>
        <v>0</v>
      </c>
      <c r="G12" s="10"/>
      <c r="L12" s="15"/>
      <c r="M12" s="10"/>
    </row>
    <row r="13" spans="1:13" ht="15" x14ac:dyDescent="0.25">
      <c r="A13" s="6" t="s">
        <v>10</v>
      </c>
      <c r="B13" s="8">
        <v>0</v>
      </c>
      <c r="C13" s="8">
        <v>0</v>
      </c>
      <c r="D13" s="14">
        <f t="shared" si="1"/>
        <v>0</v>
      </c>
      <c r="E13" s="9">
        <f t="shared" si="0"/>
        <v>0</v>
      </c>
      <c r="L13" s="15"/>
      <c r="M13" s="10"/>
    </row>
    <row r="14" spans="1:13" ht="15.75" thickBot="1" x14ac:dyDescent="0.3">
      <c r="A14" s="11" t="s">
        <v>11</v>
      </c>
      <c r="B14" s="12">
        <v>0</v>
      </c>
      <c r="C14" s="12">
        <v>0</v>
      </c>
      <c r="D14" s="12">
        <f t="shared" si="1"/>
        <v>0</v>
      </c>
      <c r="E14" s="13">
        <f t="shared" si="0"/>
        <v>0</v>
      </c>
      <c r="L14" s="15"/>
      <c r="M14" s="10"/>
    </row>
    <row r="15" spans="1:13" ht="15.75" thickBot="1" x14ac:dyDescent="0.3">
      <c r="A15" s="3" t="s">
        <v>4</v>
      </c>
      <c r="B15" s="4">
        <f>SUM(B9:B14)</f>
        <v>4</v>
      </c>
      <c r="C15" s="4">
        <f>SUM(C9:C14)</f>
        <v>76</v>
      </c>
      <c r="D15" s="4">
        <f>SUM(D9:D14)</f>
        <v>80</v>
      </c>
      <c r="E15" s="16">
        <f>SUM(E9:E14)</f>
        <v>100</v>
      </c>
      <c r="L15" s="15"/>
      <c r="M15" s="10"/>
    </row>
    <row r="16" spans="1:13" ht="15" x14ac:dyDescent="0.25">
      <c r="A16" s="103" t="s">
        <v>12</v>
      </c>
      <c r="B16" s="103"/>
      <c r="C16" s="103"/>
      <c r="D16" s="103"/>
      <c r="E16" s="103"/>
      <c r="L16" s="15"/>
      <c r="M16" s="10"/>
    </row>
    <row r="17" spans="1:13" ht="15" x14ac:dyDescent="0.25">
      <c r="A17" s="7"/>
      <c r="B17" s="7"/>
      <c r="C17" s="7"/>
      <c r="D17" s="7"/>
      <c r="E17" s="7"/>
      <c r="L17" s="15"/>
      <c r="M17" s="10"/>
    </row>
    <row r="18" spans="1:13" ht="15" x14ac:dyDescent="0.25">
      <c r="A18" s="7"/>
      <c r="B18" s="7"/>
      <c r="C18" s="7"/>
      <c r="D18" s="7"/>
      <c r="E18" s="7"/>
      <c r="L18" s="15"/>
      <c r="M18" s="10"/>
    </row>
    <row r="19" spans="1:13" ht="15" x14ac:dyDescent="0.25">
      <c r="A19" s="7"/>
      <c r="B19" s="7"/>
      <c r="C19" s="7"/>
      <c r="D19" s="7"/>
      <c r="E19" s="7"/>
      <c r="L19" s="15"/>
      <c r="M19" s="10"/>
    </row>
    <row r="20" spans="1:13" ht="15" x14ac:dyDescent="0.25">
      <c r="A20" s="7"/>
      <c r="B20" s="7"/>
      <c r="C20" s="7"/>
      <c r="D20" s="7"/>
      <c r="E20" s="7"/>
      <c r="L20" s="15"/>
      <c r="M20" s="10"/>
    </row>
    <row r="21" spans="1:13" ht="15" x14ac:dyDescent="0.25">
      <c r="A21" s="7"/>
      <c r="B21" s="7"/>
      <c r="C21" s="7"/>
      <c r="D21" s="7"/>
      <c r="E21" s="7"/>
      <c r="L21" s="15"/>
      <c r="M21" s="10"/>
    </row>
    <row r="22" spans="1:13" ht="15" x14ac:dyDescent="0.25">
      <c r="A22" s="7"/>
      <c r="B22" s="7"/>
      <c r="C22" s="7"/>
      <c r="D22" s="7"/>
      <c r="E22" s="7"/>
      <c r="L22" s="15"/>
      <c r="M22" s="10"/>
    </row>
    <row r="23" spans="1:13" ht="15" x14ac:dyDescent="0.25">
      <c r="A23" s="7"/>
      <c r="B23" s="7"/>
      <c r="C23" s="7"/>
      <c r="D23" s="7"/>
      <c r="E23" s="7"/>
      <c r="L23" s="15"/>
      <c r="M23" s="10"/>
    </row>
    <row r="24" spans="1:13" ht="15" x14ac:dyDescent="0.25">
      <c r="A24" s="7"/>
      <c r="B24" s="7"/>
      <c r="C24" s="7"/>
      <c r="D24" s="7"/>
      <c r="E24" s="7"/>
      <c r="L24" s="15"/>
      <c r="M24" s="10"/>
    </row>
    <row r="25" spans="1:13" ht="15" x14ac:dyDescent="0.25">
      <c r="A25" s="7"/>
      <c r="B25" s="7"/>
      <c r="C25" s="7"/>
      <c r="D25" s="7"/>
      <c r="E25" s="7"/>
      <c r="L25" s="15"/>
      <c r="M25" s="10"/>
    </row>
    <row r="26" spans="1:13" ht="15" x14ac:dyDescent="0.25">
      <c r="A26" s="7"/>
      <c r="B26" s="7"/>
      <c r="C26" s="7"/>
      <c r="D26" s="7"/>
      <c r="E26" s="7"/>
      <c r="L26" s="15"/>
      <c r="M26" s="10"/>
    </row>
    <row r="27" spans="1:13" ht="15" x14ac:dyDescent="0.25">
      <c r="A27" s="7"/>
      <c r="B27" s="7"/>
      <c r="C27" s="7"/>
      <c r="D27" s="7"/>
      <c r="E27" s="7"/>
      <c r="L27" s="15"/>
      <c r="M27" s="10"/>
    </row>
    <row r="28" spans="1:13" ht="15" x14ac:dyDescent="0.25">
      <c r="A28" s="7"/>
      <c r="B28" s="7"/>
      <c r="C28" s="7"/>
      <c r="D28" s="7"/>
      <c r="E28" s="7"/>
      <c r="L28" s="15"/>
      <c r="M28" s="10"/>
    </row>
    <row r="29" spans="1:13" ht="15" x14ac:dyDescent="0.25">
      <c r="A29" s="7"/>
      <c r="B29" s="7"/>
      <c r="C29" s="7"/>
      <c r="D29" s="7"/>
      <c r="E29" s="7"/>
      <c r="L29" s="15"/>
      <c r="M29" s="10"/>
    </row>
    <row r="30" spans="1:13" ht="15" x14ac:dyDescent="0.25">
      <c r="A30" s="7"/>
      <c r="B30" s="7"/>
      <c r="C30" s="7"/>
      <c r="D30" s="7"/>
      <c r="E30" s="7"/>
      <c r="L30" s="15"/>
      <c r="M30" s="10"/>
    </row>
    <row r="31" spans="1:13" ht="15" x14ac:dyDescent="0.25">
      <c r="A31" s="7"/>
      <c r="B31" s="7"/>
      <c r="C31" s="7"/>
      <c r="D31" s="7"/>
      <c r="E31" s="7"/>
      <c r="L31" s="15"/>
      <c r="M31" s="10"/>
    </row>
    <row r="32" spans="1:13" ht="15" x14ac:dyDescent="0.25">
      <c r="L32" s="15"/>
      <c r="M32" s="10"/>
    </row>
    <row r="33" spans="1:14" ht="30.75" customHeight="1" x14ac:dyDescent="0.25">
      <c r="A33" s="93" t="s">
        <v>13</v>
      </c>
      <c r="B33" s="93"/>
      <c r="C33" s="93"/>
      <c r="D33" s="93"/>
      <c r="E33" s="93"/>
      <c r="L33" s="15"/>
      <c r="M33" s="10"/>
    </row>
    <row r="34" spans="1:14" ht="15.75" thickBot="1" x14ac:dyDescent="0.3">
      <c r="L34" s="15"/>
      <c r="M34" s="10"/>
    </row>
    <row r="35" spans="1:14" ht="15.75" thickBot="1" x14ac:dyDescent="0.3">
      <c r="A35" s="3" t="s">
        <v>14</v>
      </c>
      <c r="B35" s="4" t="s">
        <v>2</v>
      </c>
      <c r="C35" s="4" t="s">
        <v>3</v>
      </c>
      <c r="D35" s="4" t="s">
        <v>4</v>
      </c>
      <c r="E35" s="5" t="s">
        <v>5</v>
      </c>
      <c r="L35" s="15"/>
      <c r="M35" s="10"/>
    </row>
    <row r="36" spans="1:14" ht="15" x14ac:dyDescent="0.25">
      <c r="A36" s="17" t="s">
        <v>15</v>
      </c>
      <c r="B36" s="12">
        <v>2</v>
      </c>
      <c r="C36" s="12">
        <v>12</v>
      </c>
      <c r="D36" s="12">
        <f>SUM(B36:C36)</f>
        <v>14</v>
      </c>
      <c r="E36" s="18">
        <f>(D36/D$47)*100</f>
        <v>17.721518987341771</v>
      </c>
      <c r="L36" s="15"/>
      <c r="M36" s="10"/>
    </row>
    <row r="37" spans="1:14" ht="15" x14ac:dyDescent="0.25">
      <c r="A37" s="19" t="s">
        <v>16</v>
      </c>
      <c r="B37" s="8">
        <v>1</v>
      </c>
      <c r="C37" s="8">
        <v>64</v>
      </c>
      <c r="D37" s="8">
        <f>SUM(B37:C37)</f>
        <v>65</v>
      </c>
      <c r="E37" s="20">
        <f t="shared" ref="E37:E46" si="2">(D37/D$47)*100</f>
        <v>82.278481012658233</v>
      </c>
    </row>
    <row r="38" spans="1:14" ht="15" x14ac:dyDescent="0.25">
      <c r="A38" s="17" t="s">
        <v>17</v>
      </c>
      <c r="B38" s="12">
        <v>0</v>
      </c>
      <c r="C38" s="12">
        <v>0</v>
      </c>
      <c r="D38" s="12">
        <f>SUM(B38:C38)</f>
        <v>0</v>
      </c>
      <c r="E38" s="18">
        <f t="shared" si="2"/>
        <v>0</v>
      </c>
    </row>
    <row r="39" spans="1:14" ht="15" x14ac:dyDescent="0.25">
      <c r="A39" s="21" t="s">
        <v>18</v>
      </c>
      <c r="B39" s="14">
        <v>0</v>
      </c>
      <c r="C39" s="14">
        <v>0</v>
      </c>
      <c r="D39" s="8">
        <f>SUM(B39:C39)</f>
        <v>0</v>
      </c>
      <c r="E39" s="20">
        <f t="shared" si="2"/>
        <v>0</v>
      </c>
    </row>
    <row r="40" spans="1:14" ht="15" x14ac:dyDescent="0.25">
      <c r="A40" s="17" t="s">
        <v>19</v>
      </c>
      <c r="B40" s="12">
        <v>0</v>
      </c>
      <c r="C40" s="12">
        <v>0</v>
      </c>
      <c r="D40" s="12">
        <v>0</v>
      </c>
      <c r="E40" s="18">
        <f t="shared" si="2"/>
        <v>0</v>
      </c>
    </row>
    <row r="41" spans="1:14" ht="15" x14ac:dyDescent="0.25">
      <c r="A41" s="21" t="s">
        <v>20</v>
      </c>
      <c r="B41" s="14">
        <v>0</v>
      </c>
      <c r="C41" s="14">
        <v>0</v>
      </c>
      <c r="D41" s="14">
        <f>SUM(B41:C41)</f>
        <v>0</v>
      </c>
      <c r="E41" s="20">
        <f t="shared" si="2"/>
        <v>0</v>
      </c>
    </row>
    <row r="42" spans="1:14" ht="15" x14ac:dyDescent="0.25">
      <c r="A42" s="17" t="s">
        <v>21</v>
      </c>
      <c r="B42" s="12">
        <v>0</v>
      </c>
      <c r="C42" s="12">
        <v>0</v>
      </c>
      <c r="D42" s="12">
        <v>0</v>
      </c>
      <c r="E42" s="18">
        <f t="shared" si="2"/>
        <v>0</v>
      </c>
    </row>
    <row r="43" spans="1:14" ht="15" x14ac:dyDescent="0.25">
      <c r="A43" s="21" t="s">
        <v>22</v>
      </c>
      <c r="B43" s="14">
        <v>0</v>
      </c>
      <c r="C43" s="14">
        <v>0</v>
      </c>
      <c r="D43" s="8">
        <v>0</v>
      </c>
      <c r="E43" s="20">
        <f t="shared" si="2"/>
        <v>0</v>
      </c>
    </row>
    <row r="44" spans="1:14" ht="15" x14ac:dyDescent="0.25">
      <c r="A44" s="17" t="s">
        <v>23</v>
      </c>
      <c r="B44" s="12">
        <v>0</v>
      </c>
      <c r="C44" s="12">
        <v>0</v>
      </c>
      <c r="D44" s="12">
        <v>0</v>
      </c>
      <c r="E44" s="18">
        <f t="shared" si="2"/>
        <v>0</v>
      </c>
    </row>
    <row r="45" spans="1:14" ht="15" x14ac:dyDescent="0.25">
      <c r="A45" s="21" t="s">
        <v>24</v>
      </c>
      <c r="B45" s="14">
        <v>0</v>
      </c>
      <c r="C45" s="14">
        <v>0</v>
      </c>
      <c r="D45" s="8">
        <f>SUM(B45:C45)</f>
        <v>0</v>
      </c>
      <c r="E45" s="20">
        <f t="shared" si="2"/>
        <v>0</v>
      </c>
    </row>
    <row r="46" spans="1:14" ht="15.75" thickBot="1" x14ac:dyDescent="0.3">
      <c r="A46" s="17" t="s">
        <v>25</v>
      </c>
      <c r="B46" s="12">
        <v>1</v>
      </c>
      <c r="C46" s="12">
        <v>0</v>
      </c>
      <c r="D46" s="12">
        <v>0</v>
      </c>
      <c r="E46" s="18">
        <f t="shared" si="2"/>
        <v>0</v>
      </c>
    </row>
    <row r="47" spans="1:14" ht="15.75" thickBot="1" x14ac:dyDescent="0.3">
      <c r="A47" s="3" t="s">
        <v>4</v>
      </c>
      <c r="B47" s="4">
        <f>SUM(B36:B46)</f>
        <v>4</v>
      </c>
      <c r="C47" s="4">
        <f>SUM(C36:C46)</f>
        <v>76</v>
      </c>
      <c r="D47" s="4">
        <f>SUM(D36:D46)</f>
        <v>79</v>
      </c>
      <c r="E47" s="16">
        <f>SUM(E36:E46)</f>
        <v>100</v>
      </c>
    </row>
    <row r="48" spans="1:14" ht="15" x14ac:dyDescent="0.25">
      <c r="A48" s="22"/>
      <c r="B48" s="23" t="s">
        <v>26</v>
      </c>
      <c r="C48" s="22"/>
      <c r="D48" s="22"/>
      <c r="E48" s="22"/>
      <c r="N48" s="24"/>
    </row>
    <row r="49" spans="1:14" ht="15" x14ac:dyDescent="0.25">
      <c r="A49" s="22"/>
      <c r="B49" s="23"/>
      <c r="C49" s="22"/>
      <c r="D49" s="22"/>
      <c r="E49" s="22"/>
      <c r="N49" s="24"/>
    </row>
    <row r="50" spans="1:14" ht="15" x14ac:dyDescent="0.25">
      <c r="A50" s="22"/>
      <c r="B50" s="23"/>
      <c r="C50" s="22"/>
      <c r="D50" s="22"/>
      <c r="E50" s="22"/>
      <c r="N50" s="24"/>
    </row>
    <row r="51" spans="1:14" ht="15" x14ac:dyDescent="0.25">
      <c r="A51" s="22"/>
      <c r="B51" s="23"/>
      <c r="C51" s="22"/>
      <c r="D51" s="22"/>
      <c r="E51" s="22"/>
      <c r="N51" s="24"/>
    </row>
    <row r="52" spans="1:14" ht="15" x14ac:dyDescent="0.25">
      <c r="A52" s="22"/>
      <c r="B52" s="23"/>
      <c r="C52" s="22"/>
      <c r="D52" s="22"/>
      <c r="E52" s="22"/>
      <c r="N52" s="24"/>
    </row>
    <row r="53" spans="1:14" ht="15" x14ac:dyDescent="0.25">
      <c r="A53" s="22"/>
      <c r="B53" s="23"/>
      <c r="C53" s="22"/>
      <c r="D53" s="22"/>
      <c r="E53" s="22"/>
      <c r="N53" s="24"/>
    </row>
    <row r="54" spans="1:14" ht="15" x14ac:dyDescent="0.25">
      <c r="A54" s="22"/>
      <c r="B54" s="23"/>
      <c r="C54" s="22"/>
      <c r="D54" s="22"/>
      <c r="E54" s="22"/>
      <c r="N54" s="24"/>
    </row>
    <row r="55" spans="1:14" ht="15" x14ac:dyDescent="0.25">
      <c r="A55" s="22"/>
      <c r="B55" s="23"/>
      <c r="C55" s="22"/>
      <c r="D55" s="22"/>
      <c r="E55" s="22"/>
      <c r="N55" s="24"/>
    </row>
    <row r="56" spans="1:14" ht="15" x14ac:dyDescent="0.25">
      <c r="A56" s="22"/>
      <c r="B56" s="23"/>
      <c r="C56" s="22"/>
      <c r="D56" s="22"/>
      <c r="E56" s="22"/>
      <c r="N56" s="24"/>
    </row>
    <row r="57" spans="1:14" ht="12.75" customHeight="1" x14ac:dyDescent="0.25">
      <c r="A57" s="22"/>
      <c r="B57" s="23"/>
      <c r="C57" s="22"/>
      <c r="D57" s="22"/>
      <c r="E57" s="22"/>
      <c r="N57" s="24"/>
    </row>
    <row r="58" spans="1:14" ht="12.75" customHeight="1" x14ac:dyDescent="0.25">
      <c r="A58" s="22"/>
      <c r="B58" s="23"/>
      <c r="C58" s="22"/>
      <c r="D58" s="22"/>
      <c r="E58" s="22"/>
      <c r="N58" s="24"/>
    </row>
    <row r="59" spans="1:14" ht="12.75" customHeight="1" x14ac:dyDescent="0.25">
      <c r="A59" s="22"/>
      <c r="B59" s="23"/>
      <c r="C59" s="22"/>
      <c r="D59" s="22"/>
      <c r="E59" s="22"/>
      <c r="N59" s="24"/>
    </row>
    <row r="60" spans="1:14" ht="12.75" customHeight="1" x14ac:dyDescent="0.25">
      <c r="A60" s="22"/>
      <c r="B60" s="23"/>
      <c r="C60" s="22"/>
      <c r="D60" s="22"/>
      <c r="E60" s="22"/>
      <c r="N60" s="24"/>
    </row>
    <row r="61" spans="1:14" ht="12.75" customHeight="1" x14ac:dyDescent="0.25">
      <c r="A61" s="22"/>
      <c r="B61" s="23"/>
      <c r="C61" s="22"/>
      <c r="D61" s="22"/>
      <c r="E61" s="22"/>
      <c r="N61" s="24"/>
    </row>
    <row r="62" spans="1:14" ht="12.75" customHeight="1" x14ac:dyDescent="0.25">
      <c r="A62" s="22"/>
      <c r="B62" s="23"/>
      <c r="C62" s="22"/>
      <c r="D62" s="22"/>
      <c r="E62" s="22"/>
      <c r="N62" s="24"/>
    </row>
    <row r="63" spans="1:14" ht="12.75" customHeight="1" x14ac:dyDescent="0.25">
      <c r="A63" s="22"/>
      <c r="B63" s="23"/>
      <c r="C63" s="22"/>
      <c r="D63" s="22"/>
      <c r="E63" s="22"/>
      <c r="N63" s="24"/>
    </row>
    <row r="64" spans="1:14" ht="12.75" customHeight="1" x14ac:dyDescent="0.25">
      <c r="A64" s="22"/>
      <c r="B64" s="23"/>
      <c r="C64" s="22"/>
      <c r="D64" s="22"/>
      <c r="E64" s="22"/>
      <c r="N64" s="24"/>
    </row>
    <row r="65" spans="1:14" ht="31.5" customHeight="1" x14ac:dyDescent="0.25">
      <c r="A65" s="93" t="s">
        <v>27</v>
      </c>
      <c r="B65" s="93"/>
      <c r="C65" s="93"/>
      <c r="D65" s="93"/>
      <c r="E65" s="93"/>
      <c r="N65" s="24"/>
    </row>
    <row r="66" spans="1:14" ht="15.75" thickBot="1" x14ac:dyDescent="0.3">
      <c r="A66" s="22"/>
      <c r="B66" s="23"/>
      <c r="C66" s="22"/>
      <c r="D66" s="22"/>
      <c r="E66" s="22"/>
      <c r="N66" s="24"/>
    </row>
    <row r="67" spans="1:14" ht="15.75" thickBot="1" x14ac:dyDescent="0.3">
      <c r="A67" s="3" t="s">
        <v>28</v>
      </c>
      <c r="B67" s="4" t="s">
        <v>2</v>
      </c>
      <c r="C67" s="4" t="s">
        <v>3</v>
      </c>
      <c r="D67" s="4" t="s">
        <v>4</v>
      </c>
      <c r="E67" s="5" t="s">
        <v>5</v>
      </c>
      <c r="L67" s="10"/>
      <c r="N67" s="24"/>
    </row>
    <row r="68" spans="1:14" ht="15" x14ac:dyDescent="0.25">
      <c r="A68" s="19" t="s">
        <v>29</v>
      </c>
      <c r="B68" s="8">
        <v>0</v>
      </c>
      <c r="C68" s="8">
        <v>2</v>
      </c>
      <c r="D68" s="8">
        <f>SUM(B68:C68)</f>
        <v>2</v>
      </c>
      <c r="E68" s="20">
        <f>(D68/D$47)*100</f>
        <v>2.5316455696202533</v>
      </c>
      <c r="L68" s="10"/>
      <c r="N68" s="24"/>
    </row>
    <row r="69" spans="1:14" ht="15" x14ac:dyDescent="0.25">
      <c r="A69" s="17" t="s">
        <v>30</v>
      </c>
      <c r="B69" s="12">
        <v>0</v>
      </c>
      <c r="C69" s="12">
        <v>1</v>
      </c>
      <c r="D69" s="12">
        <f>SUM(B69:C69)</f>
        <v>1</v>
      </c>
      <c r="E69" s="18">
        <f t="shared" ref="E69:E77" si="3">(D69/D$47)*100</f>
        <v>1.2658227848101267</v>
      </c>
      <c r="L69" s="10"/>
      <c r="N69" s="24"/>
    </row>
    <row r="70" spans="1:14" ht="15" x14ac:dyDescent="0.25">
      <c r="A70" s="21" t="s">
        <v>31</v>
      </c>
      <c r="B70" s="8">
        <v>1</v>
      </c>
      <c r="C70" s="8">
        <v>39</v>
      </c>
      <c r="D70" s="14">
        <f t="shared" ref="D70:D77" si="4">SUM(B70:C70)</f>
        <v>40</v>
      </c>
      <c r="E70" s="20">
        <f t="shared" si="3"/>
        <v>50.632911392405063</v>
      </c>
      <c r="L70" s="10"/>
      <c r="N70" s="24"/>
    </row>
    <row r="71" spans="1:14" ht="15" x14ac:dyDescent="0.25">
      <c r="A71" s="17" t="s">
        <v>32</v>
      </c>
      <c r="B71" s="12">
        <v>1</v>
      </c>
      <c r="C71" s="12">
        <v>15</v>
      </c>
      <c r="D71" s="12">
        <f t="shared" si="4"/>
        <v>16</v>
      </c>
      <c r="E71" s="18">
        <f t="shared" si="3"/>
        <v>20.253164556962027</v>
      </c>
      <c r="L71" s="10"/>
      <c r="N71" s="24"/>
    </row>
    <row r="72" spans="1:14" ht="15" x14ac:dyDescent="0.25">
      <c r="A72" s="21" t="s">
        <v>33</v>
      </c>
      <c r="B72" s="14">
        <v>0</v>
      </c>
      <c r="C72" s="14">
        <v>2</v>
      </c>
      <c r="D72" s="14">
        <f t="shared" si="4"/>
        <v>2</v>
      </c>
      <c r="E72" s="20">
        <f t="shared" si="3"/>
        <v>2.5316455696202533</v>
      </c>
      <c r="L72" s="10"/>
      <c r="N72" s="24"/>
    </row>
    <row r="73" spans="1:14" ht="15" x14ac:dyDescent="0.25">
      <c r="A73" s="17" t="s">
        <v>34</v>
      </c>
      <c r="B73" s="12">
        <v>0</v>
      </c>
      <c r="C73" s="12">
        <v>0</v>
      </c>
      <c r="D73" s="12">
        <f t="shared" si="4"/>
        <v>0</v>
      </c>
      <c r="E73" s="18">
        <f t="shared" si="3"/>
        <v>0</v>
      </c>
      <c r="L73" s="10"/>
      <c r="N73" s="24"/>
    </row>
    <row r="74" spans="1:14" ht="15" x14ac:dyDescent="0.25">
      <c r="A74" s="21" t="s">
        <v>35</v>
      </c>
      <c r="B74" s="14">
        <v>0</v>
      </c>
      <c r="C74" s="14">
        <v>1</v>
      </c>
      <c r="D74" s="14">
        <f t="shared" si="4"/>
        <v>1</v>
      </c>
      <c r="E74" s="20">
        <f t="shared" si="3"/>
        <v>1.2658227848101267</v>
      </c>
      <c r="L74" s="10"/>
    </row>
    <row r="75" spans="1:14" ht="15" x14ac:dyDescent="0.25">
      <c r="A75" s="17" t="s">
        <v>36</v>
      </c>
      <c r="B75" s="12">
        <v>0</v>
      </c>
      <c r="C75" s="12">
        <v>3</v>
      </c>
      <c r="D75" s="12">
        <f>SUM(B75:C75)</f>
        <v>3</v>
      </c>
      <c r="E75" s="18">
        <f t="shared" si="3"/>
        <v>3.79746835443038</v>
      </c>
      <c r="L75" s="10"/>
    </row>
    <row r="76" spans="1:14" ht="15" x14ac:dyDescent="0.25">
      <c r="A76" s="21" t="s">
        <v>37</v>
      </c>
      <c r="B76" s="14">
        <v>0</v>
      </c>
      <c r="C76" s="14">
        <v>5</v>
      </c>
      <c r="D76" s="14">
        <f t="shared" si="4"/>
        <v>5</v>
      </c>
      <c r="E76" s="20">
        <f t="shared" si="3"/>
        <v>6.3291139240506329</v>
      </c>
      <c r="F76" s="10"/>
      <c r="G76" s="10"/>
      <c r="L76" s="10"/>
    </row>
    <row r="77" spans="1:14" ht="15.75" thickBot="1" x14ac:dyDescent="0.3">
      <c r="A77" s="17" t="s">
        <v>25</v>
      </c>
      <c r="B77" s="12">
        <v>2</v>
      </c>
      <c r="C77" s="12">
        <v>6</v>
      </c>
      <c r="D77" s="12">
        <f t="shared" si="4"/>
        <v>8</v>
      </c>
      <c r="E77" s="18">
        <f t="shared" si="3"/>
        <v>10.126582278481013</v>
      </c>
      <c r="F77" s="25"/>
      <c r="G77" s="25"/>
      <c r="H77" s="26"/>
      <c r="L77" s="10"/>
    </row>
    <row r="78" spans="1:14" ht="15.75" thickBot="1" x14ac:dyDescent="0.3">
      <c r="A78" s="3" t="s">
        <v>4</v>
      </c>
      <c r="B78" s="4">
        <f>SUM(B68:B77)</f>
        <v>4</v>
      </c>
      <c r="C78" s="4">
        <f>SUM(C68:C77)</f>
        <v>74</v>
      </c>
      <c r="D78" s="4">
        <f>SUM(D68:D77)</f>
        <v>78</v>
      </c>
      <c r="E78" s="16">
        <f>SUM(E68:E77)</f>
        <v>98.734177215189874</v>
      </c>
      <c r="F78" s="25"/>
      <c r="G78" s="25"/>
      <c r="H78" s="26"/>
    </row>
    <row r="79" spans="1:14" ht="15" x14ac:dyDescent="0.25">
      <c r="A79" s="104" t="s">
        <v>38</v>
      </c>
      <c r="B79" s="104"/>
      <c r="C79" s="104"/>
      <c r="D79" s="104"/>
      <c r="E79" s="104"/>
      <c r="F79" s="25"/>
      <c r="G79" s="25"/>
      <c r="H79" s="26"/>
    </row>
    <row r="80" spans="1:14" ht="15" x14ac:dyDescent="0.25">
      <c r="A80" s="27"/>
      <c r="B80" s="27"/>
      <c r="C80" s="27"/>
      <c r="D80" s="27"/>
      <c r="E80" s="27"/>
      <c r="F80" s="25"/>
      <c r="G80" s="25"/>
      <c r="H80" s="26"/>
    </row>
    <row r="81" spans="1:8" ht="15" x14ac:dyDescent="0.25">
      <c r="A81" s="27"/>
      <c r="B81" s="27"/>
      <c r="C81" s="27"/>
      <c r="D81" s="27"/>
      <c r="E81" s="27"/>
      <c r="F81" s="25"/>
      <c r="G81" s="25"/>
      <c r="H81" s="26"/>
    </row>
    <row r="82" spans="1:8" ht="15" x14ac:dyDescent="0.25">
      <c r="A82" s="27"/>
      <c r="B82" s="27"/>
      <c r="C82" s="27"/>
      <c r="D82" s="27"/>
      <c r="E82" s="27"/>
      <c r="F82" s="25"/>
      <c r="G82" s="25"/>
      <c r="H82" s="26"/>
    </row>
    <row r="83" spans="1:8" ht="15" x14ac:dyDescent="0.25">
      <c r="A83" s="27"/>
      <c r="B83" s="27"/>
      <c r="C83" s="27"/>
      <c r="D83" s="27"/>
      <c r="E83" s="27"/>
      <c r="F83" s="25"/>
      <c r="G83" s="25"/>
      <c r="H83" s="26"/>
    </row>
    <row r="84" spans="1:8" ht="15" x14ac:dyDescent="0.25">
      <c r="A84" s="27"/>
      <c r="B84" s="27"/>
      <c r="C84" s="27"/>
      <c r="D84" s="27"/>
      <c r="E84" s="27"/>
      <c r="F84" s="25"/>
      <c r="G84" s="25"/>
      <c r="H84" s="26"/>
    </row>
    <row r="85" spans="1:8" ht="15" x14ac:dyDescent="0.25">
      <c r="A85" s="27"/>
      <c r="B85" s="27"/>
      <c r="C85" s="27"/>
      <c r="D85" s="27"/>
      <c r="E85" s="27"/>
      <c r="F85" s="25"/>
      <c r="G85" s="25"/>
      <c r="H85" s="26"/>
    </row>
    <row r="86" spans="1:8" ht="15" x14ac:dyDescent="0.25">
      <c r="A86" s="27"/>
      <c r="B86" s="27"/>
      <c r="C86" s="27"/>
      <c r="D86" s="27"/>
      <c r="E86" s="27"/>
      <c r="F86" s="25"/>
      <c r="G86" s="25"/>
      <c r="H86" s="26"/>
    </row>
    <row r="87" spans="1:8" ht="15" x14ac:dyDescent="0.25">
      <c r="A87" s="27"/>
      <c r="B87" s="27"/>
      <c r="C87" s="27"/>
      <c r="D87" s="27"/>
      <c r="E87" s="27"/>
      <c r="F87" s="25"/>
      <c r="G87" s="25"/>
      <c r="H87" s="26"/>
    </row>
    <row r="88" spans="1:8" ht="15" x14ac:dyDescent="0.25">
      <c r="A88" s="27"/>
      <c r="B88" s="27"/>
      <c r="C88" s="27"/>
      <c r="D88" s="27"/>
      <c r="E88" s="27"/>
      <c r="F88" s="25"/>
      <c r="G88" s="25"/>
      <c r="H88" s="26"/>
    </row>
    <row r="89" spans="1:8" ht="15" x14ac:dyDescent="0.25">
      <c r="A89" s="27"/>
      <c r="B89" s="27"/>
      <c r="C89" s="27"/>
      <c r="D89" s="27"/>
      <c r="E89" s="27"/>
      <c r="F89" s="25"/>
      <c r="G89" s="25"/>
      <c r="H89" s="26"/>
    </row>
    <row r="90" spans="1:8" ht="15" x14ac:dyDescent="0.25">
      <c r="A90" s="27"/>
      <c r="B90" s="27"/>
      <c r="C90" s="27"/>
      <c r="D90" s="27"/>
      <c r="E90" s="27"/>
      <c r="F90" s="25"/>
      <c r="G90" s="25"/>
      <c r="H90" s="26"/>
    </row>
    <row r="91" spans="1:8" ht="15" x14ac:dyDescent="0.25">
      <c r="A91" s="27"/>
      <c r="B91" s="27"/>
      <c r="C91" s="27"/>
      <c r="D91" s="27"/>
      <c r="E91" s="27"/>
      <c r="F91" s="25"/>
      <c r="G91" s="25"/>
      <c r="H91" s="26"/>
    </row>
    <row r="92" spans="1:8" ht="15" x14ac:dyDescent="0.25">
      <c r="A92" s="27"/>
      <c r="B92" s="27"/>
      <c r="C92" s="27"/>
      <c r="D92" s="27"/>
      <c r="E92" s="27"/>
      <c r="F92" s="25"/>
      <c r="G92" s="25"/>
      <c r="H92" s="26"/>
    </row>
    <row r="93" spans="1:8" ht="15" x14ac:dyDescent="0.25">
      <c r="A93" s="27"/>
      <c r="B93" s="27"/>
      <c r="C93" s="27"/>
      <c r="D93" s="27"/>
      <c r="E93" s="27"/>
      <c r="F93" s="25"/>
      <c r="G93" s="25"/>
      <c r="H93" s="26"/>
    </row>
    <row r="94" spans="1:8" ht="15" x14ac:dyDescent="0.25">
      <c r="A94" s="27"/>
      <c r="B94" s="27"/>
      <c r="C94" s="27"/>
      <c r="D94" s="27"/>
      <c r="E94" s="27"/>
      <c r="F94" s="25"/>
      <c r="G94" s="25"/>
      <c r="H94" s="26"/>
    </row>
    <row r="95" spans="1:8" ht="15" x14ac:dyDescent="0.25">
      <c r="A95" s="27"/>
      <c r="B95" s="27"/>
      <c r="C95" s="27"/>
      <c r="D95" s="27"/>
      <c r="E95" s="27"/>
      <c r="F95" s="25"/>
      <c r="G95" s="25"/>
      <c r="H95" s="26"/>
    </row>
    <row r="96" spans="1:8" ht="29.25" customHeight="1" x14ac:dyDescent="0.25">
      <c r="A96" s="105" t="s">
        <v>39</v>
      </c>
      <c r="B96" s="105"/>
      <c r="C96" s="105"/>
      <c r="D96" s="105"/>
      <c r="E96" s="105"/>
      <c r="F96" s="25"/>
      <c r="G96" s="25"/>
      <c r="H96" s="26"/>
    </row>
    <row r="97" spans="1:14" ht="15.75" thickBot="1" x14ac:dyDescent="0.3">
      <c r="F97" s="25"/>
      <c r="G97" s="25"/>
      <c r="H97" s="26"/>
    </row>
    <row r="98" spans="1:14" ht="15.75" thickBot="1" x14ac:dyDescent="0.3">
      <c r="A98" s="3" t="s">
        <v>40</v>
      </c>
      <c r="B98" s="4" t="s">
        <v>2</v>
      </c>
      <c r="C98" s="4" t="s">
        <v>3</v>
      </c>
      <c r="D98" s="4" t="s">
        <v>4</v>
      </c>
      <c r="E98" s="5" t="s">
        <v>5</v>
      </c>
      <c r="F98" s="25"/>
      <c r="G98" s="25"/>
      <c r="H98" s="26"/>
    </row>
    <row r="99" spans="1:14" ht="15" x14ac:dyDescent="0.25">
      <c r="A99" s="6" t="s">
        <v>41</v>
      </c>
      <c r="B99" s="28">
        <v>0</v>
      </c>
      <c r="C99" s="28">
        <v>2</v>
      </c>
      <c r="D99" s="8">
        <f>SUM(B99:C99)</f>
        <v>2</v>
      </c>
      <c r="E99" s="9">
        <f t="shared" ref="E99:E105" si="5">(D99/D$111)*100</f>
        <v>2.5641025641025639</v>
      </c>
      <c r="F99" s="25"/>
      <c r="G99" s="25"/>
      <c r="H99" s="26"/>
    </row>
    <row r="100" spans="1:14" ht="15" x14ac:dyDescent="0.25">
      <c r="A100" s="29" t="s">
        <v>42</v>
      </c>
      <c r="B100" s="30">
        <v>0</v>
      </c>
      <c r="C100" s="30">
        <v>9</v>
      </c>
      <c r="D100" s="31">
        <f>SUM(B100:C100)</f>
        <v>9</v>
      </c>
      <c r="E100" s="32">
        <f t="shared" si="5"/>
        <v>11.538461538461538</v>
      </c>
      <c r="F100" s="25"/>
      <c r="G100" s="25"/>
      <c r="H100" s="26"/>
    </row>
    <row r="101" spans="1:14" ht="15" x14ac:dyDescent="0.25">
      <c r="A101" s="6" t="s">
        <v>43</v>
      </c>
      <c r="B101" s="28">
        <v>0</v>
      </c>
      <c r="C101" s="28">
        <v>17</v>
      </c>
      <c r="D101" s="14">
        <f t="shared" ref="D101:D110" si="6">SUM(B101:C101)</f>
        <v>17</v>
      </c>
      <c r="E101" s="9">
        <f t="shared" si="5"/>
        <v>21.794871794871796</v>
      </c>
      <c r="F101" s="25"/>
      <c r="G101" s="25"/>
      <c r="H101" s="26"/>
    </row>
    <row r="102" spans="1:14" ht="15" x14ac:dyDescent="0.25">
      <c r="A102" s="29" t="s">
        <v>44</v>
      </c>
      <c r="B102" s="30">
        <v>1</v>
      </c>
      <c r="C102" s="30">
        <v>11</v>
      </c>
      <c r="D102" s="31">
        <f t="shared" si="6"/>
        <v>12</v>
      </c>
      <c r="E102" s="32">
        <f t="shared" si="5"/>
        <v>15.384615384615385</v>
      </c>
      <c r="F102" s="25"/>
      <c r="G102" s="26"/>
      <c r="H102" s="26"/>
      <c r="M102" s="10"/>
      <c r="N102" s="10"/>
    </row>
    <row r="103" spans="1:14" ht="15" x14ac:dyDescent="0.25">
      <c r="A103" s="6" t="s">
        <v>45</v>
      </c>
      <c r="B103" s="28">
        <v>1</v>
      </c>
      <c r="C103" s="28">
        <v>10</v>
      </c>
      <c r="D103" s="14">
        <f t="shared" si="6"/>
        <v>11</v>
      </c>
      <c r="E103" s="9">
        <f t="shared" si="5"/>
        <v>14.102564102564102</v>
      </c>
      <c r="F103" s="25"/>
      <c r="G103" s="26"/>
      <c r="H103" s="26"/>
      <c r="K103" s="10"/>
      <c r="L103" s="10"/>
      <c r="M103" s="10"/>
      <c r="N103" s="10"/>
    </row>
    <row r="104" spans="1:14" ht="15" x14ac:dyDescent="0.25">
      <c r="A104" s="29" t="s">
        <v>46</v>
      </c>
      <c r="B104" s="30">
        <v>1</v>
      </c>
      <c r="C104" s="30">
        <v>11</v>
      </c>
      <c r="D104" s="31">
        <f t="shared" si="6"/>
        <v>12</v>
      </c>
      <c r="E104" s="32">
        <f t="shared" si="5"/>
        <v>15.384615384615385</v>
      </c>
      <c r="F104" s="26"/>
      <c r="G104" s="26"/>
      <c r="H104" s="26"/>
      <c r="K104" s="10"/>
      <c r="L104" s="10"/>
      <c r="M104" s="10"/>
      <c r="N104" s="10"/>
    </row>
    <row r="105" spans="1:14" ht="15" x14ac:dyDescent="0.25">
      <c r="A105" s="6" t="s">
        <v>47</v>
      </c>
      <c r="B105" s="28">
        <v>0</v>
      </c>
      <c r="C105" s="28">
        <v>3</v>
      </c>
      <c r="D105" s="14">
        <f t="shared" si="6"/>
        <v>3</v>
      </c>
      <c r="E105" s="9">
        <f t="shared" si="5"/>
        <v>3.8461538461538463</v>
      </c>
      <c r="F105" s="25"/>
      <c r="G105" s="26"/>
      <c r="H105" s="26"/>
      <c r="K105" s="10"/>
      <c r="L105" s="10"/>
      <c r="M105" s="10"/>
      <c r="N105" s="10"/>
    </row>
    <row r="106" spans="1:14" ht="15" x14ac:dyDescent="0.25">
      <c r="A106" s="29" t="s">
        <v>48</v>
      </c>
      <c r="B106" s="30">
        <v>0</v>
      </c>
      <c r="C106" s="30">
        <v>2</v>
      </c>
      <c r="D106" s="31">
        <f t="shared" si="6"/>
        <v>2</v>
      </c>
      <c r="E106" s="32">
        <f>(D106/D$111)*100</f>
        <v>2.5641025641025639</v>
      </c>
      <c r="F106" s="26"/>
      <c r="G106" s="26"/>
      <c r="H106" s="26"/>
      <c r="K106" s="10"/>
      <c r="L106" s="10"/>
      <c r="M106" s="10"/>
      <c r="N106" s="10"/>
    </row>
    <row r="107" spans="1:14" ht="15" x14ac:dyDescent="0.25">
      <c r="A107" s="6" t="s">
        <v>49</v>
      </c>
      <c r="B107" s="28">
        <v>0</v>
      </c>
      <c r="C107" s="28">
        <v>3</v>
      </c>
      <c r="D107" s="14">
        <f>SUM(B107:C107)</f>
        <v>3</v>
      </c>
      <c r="E107" s="9">
        <f>(D107/D111)*100</f>
        <v>3.8461538461538463</v>
      </c>
      <c r="K107" s="10"/>
      <c r="L107" s="10"/>
    </row>
    <row r="108" spans="1:14" ht="15" x14ac:dyDescent="0.25">
      <c r="A108" s="29" t="s">
        <v>50</v>
      </c>
      <c r="B108" s="30">
        <v>0</v>
      </c>
      <c r="C108" s="30">
        <v>5</v>
      </c>
      <c r="D108" s="31">
        <f t="shared" si="6"/>
        <v>5</v>
      </c>
      <c r="E108" s="32">
        <f>(D108/D111)*100</f>
        <v>6.4102564102564097</v>
      </c>
      <c r="K108" s="10"/>
      <c r="L108" s="10"/>
    </row>
    <row r="109" spans="1:14" ht="15" x14ac:dyDescent="0.25">
      <c r="A109" s="6" t="s">
        <v>51</v>
      </c>
      <c r="B109" s="28">
        <v>0</v>
      </c>
      <c r="C109" s="28">
        <v>0</v>
      </c>
      <c r="D109" s="14">
        <f t="shared" si="6"/>
        <v>0</v>
      </c>
      <c r="E109" s="9">
        <f>(D109/D111)*100</f>
        <v>0</v>
      </c>
      <c r="K109" s="10"/>
      <c r="L109" s="10"/>
    </row>
    <row r="110" spans="1:14" ht="15.75" thickBot="1" x14ac:dyDescent="0.3">
      <c r="A110" s="29" t="s">
        <v>52</v>
      </c>
      <c r="B110" s="30">
        <v>1</v>
      </c>
      <c r="C110" s="30">
        <v>1</v>
      </c>
      <c r="D110" s="31">
        <f t="shared" si="6"/>
        <v>2</v>
      </c>
      <c r="E110" s="32">
        <f>(D110/D111)*100</f>
        <v>2.5641025641025639</v>
      </c>
      <c r="K110" s="10"/>
      <c r="L110" s="10"/>
    </row>
    <row r="111" spans="1:14" ht="15.75" thickBot="1" x14ac:dyDescent="0.3">
      <c r="A111" s="3" t="s">
        <v>4</v>
      </c>
      <c r="B111" s="4">
        <f>SUM(B99:B110)</f>
        <v>4</v>
      </c>
      <c r="C111" s="4">
        <f>SUM(C99:C110)</f>
        <v>74</v>
      </c>
      <c r="D111" s="4">
        <f>SUM(D99:D110)</f>
        <v>78</v>
      </c>
      <c r="E111" s="16">
        <f>SUM(E99:E110)</f>
        <v>100</v>
      </c>
      <c r="K111" s="10"/>
      <c r="L111" s="10"/>
    </row>
    <row r="112" spans="1:14" ht="15" x14ac:dyDescent="0.25">
      <c r="A112" s="96" t="s">
        <v>53</v>
      </c>
      <c r="B112" s="96"/>
      <c r="C112" s="96"/>
      <c r="D112" s="96"/>
      <c r="E112" s="96"/>
      <c r="K112" s="10"/>
      <c r="L112" s="10"/>
      <c r="N112">
        <f>SUM(N102:N111)</f>
        <v>0</v>
      </c>
    </row>
    <row r="113" spans="1:12" ht="15" x14ac:dyDescent="0.25">
      <c r="A113" s="33"/>
      <c r="B113" s="33"/>
      <c r="C113" s="33"/>
      <c r="D113" s="33"/>
      <c r="E113" s="33"/>
      <c r="K113" s="10"/>
      <c r="L113" s="10"/>
    </row>
    <row r="114" spans="1:12" ht="15" x14ac:dyDescent="0.25">
      <c r="A114" s="33"/>
      <c r="B114" s="33"/>
      <c r="C114" s="33"/>
      <c r="D114" s="33"/>
      <c r="E114" s="33"/>
      <c r="K114" s="10"/>
      <c r="L114" s="10"/>
    </row>
    <row r="115" spans="1:12" ht="15" x14ac:dyDescent="0.25">
      <c r="A115" s="33"/>
      <c r="B115" s="33"/>
      <c r="C115" s="33"/>
      <c r="D115" s="33"/>
      <c r="E115" s="33"/>
      <c r="K115" s="10"/>
      <c r="L115" s="10"/>
    </row>
    <row r="116" spans="1:12" ht="15" x14ac:dyDescent="0.25">
      <c r="A116" s="33"/>
      <c r="B116" s="33"/>
      <c r="C116" s="33"/>
      <c r="D116" s="33"/>
      <c r="E116" s="33"/>
      <c r="K116" s="10"/>
      <c r="L116" s="10"/>
    </row>
    <row r="117" spans="1:12" ht="15" x14ac:dyDescent="0.25">
      <c r="A117" s="33"/>
      <c r="B117" s="33"/>
      <c r="C117" s="33"/>
      <c r="D117" s="33"/>
      <c r="E117" s="33"/>
      <c r="K117" s="10"/>
      <c r="L117" s="10"/>
    </row>
    <row r="118" spans="1:12" ht="15" x14ac:dyDescent="0.25">
      <c r="A118" s="33"/>
      <c r="B118" s="33"/>
      <c r="C118" s="33"/>
      <c r="D118" s="33"/>
      <c r="E118" s="33"/>
      <c r="K118" s="10"/>
      <c r="L118" s="10"/>
    </row>
    <row r="119" spans="1:12" ht="15" x14ac:dyDescent="0.25">
      <c r="A119" s="33"/>
      <c r="B119" s="33"/>
      <c r="C119" s="33"/>
      <c r="D119" s="33"/>
      <c r="E119" s="33"/>
      <c r="K119" s="10"/>
      <c r="L119" s="10"/>
    </row>
    <row r="120" spans="1:12" ht="15" x14ac:dyDescent="0.25">
      <c r="A120" s="33"/>
      <c r="B120" s="33"/>
      <c r="C120" s="33"/>
      <c r="D120" s="33"/>
      <c r="E120" s="33"/>
      <c r="K120" s="10"/>
      <c r="L120" s="10"/>
    </row>
    <row r="121" spans="1:12" ht="15" x14ac:dyDescent="0.25">
      <c r="A121" s="33"/>
      <c r="B121" s="33"/>
      <c r="C121" s="33"/>
      <c r="D121" s="33"/>
      <c r="E121" s="33"/>
      <c r="K121" s="10"/>
      <c r="L121" s="10"/>
    </row>
    <row r="122" spans="1:12" ht="15" x14ac:dyDescent="0.25">
      <c r="A122" s="33"/>
      <c r="B122" s="33"/>
      <c r="C122" s="33"/>
      <c r="D122" s="33"/>
      <c r="E122" s="33"/>
      <c r="K122" s="10"/>
      <c r="L122" s="10"/>
    </row>
    <row r="123" spans="1:12" ht="15" x14ac:dyDescent="0.25">
      <c r="A123" s="33"/>
      <c r="B123" s="33"/>
      <c r="C123" s="33"/>
      <c r="D123" s="33"/>
      <c r="E123" s="33"/>
      <c r="K123" s="10"/>
      <c r="L123" s="10"/>
    </row>
    <row r="124" spans="1:12" ht="15" x14ac:dyDescent="0.25">
      <c r="A124" s="33"/>
      <c r="B124" s="33"/>
      <c r="C124" s="33"/>
      <c r="D124" s="33"/>
      <c r="E124" s="33"/>
      <c r="K124" s="10"/>
      <c r="L124" s="10"/>
    </row>
    <row r="125" spans="1:12" ht="15" x14ac:dyDescent="0.25">
      <c r="A125" s="33"/>
      <c r="B125" s="33"/>
      <c r="C125" s="33"/>
      <c r="D125" s="33"/>
      <c r="E125" s="33"/>
      <c r="K125" s="10"/>
      <c r="L125" s="10"/>
    </row>
    <row r="126" spans="1:12" ht="15" x14ac:dyDescent="0.25">
      <c r="A126" s="33"/>
      <c r="B126" s="33"/>
      <c r="C126" s="33"/>
      <c r="D126" s="33"/>
      <c r="E126" s="33"/>
      <c r="K126" s="10"/>
      <c r="L126" s="10"/>
    </row>
    <row r="127" spans="1:12" ht="15" x14ac:dyDescent="0.25">
      <c r="A127" s="33"/>
      <c r="B127" s="33"/>
      <c r="C127" s="33"/>
      <c r="D127" s="33"/>
      <c r="E127" s="33"/>
      <c r="K127" s="10"/>
      <c r="L127" s="10"/>
    </row>
    <row r="128" spans="1:12" ht="15" x14ac:dyDescent="0.25">
      <c r="L128" s="10"/>
    </row>
    <row r="129" spans="1:5" ht="15.75" x14ac:dyDescent="0.25">
      <c r="A129" s="106" t="s">
        <v>54</v>
      </c>
      <c r="B129" s="106"/>
      <c r="C129" s="106"/>
      <c r="D129" s="106"/>
      <c r="E129" s="106"/>
    </row>
    <row r="130" spans="1:5" ht="16.5" thickBot="1" x14ac:dyDescent="0.3">
      <c r="A130" s="1"/>
    </row>
    <row r="131" spans="1:5" ht="15.75" thickBot="1" x14ac:dyDescent="0.3">
      <c r="A131" s="3" t="s">
        <v>55</v>
      </c>
      <c r="B131" s="4" t="s">
        <v>2</v>
      </c>
      <c r="C131" s="4" t="s">
        <v>3</v>
      </c>
      <c r="D131" s="4" t="s">
        <v>4</v>
      </c>
      <c r="E131" s="5" t="s">
        <v>5</v>
      </c>
    </row>
    <row r="132" spans="1:5" ht="15" x14ac:dyDescent="0.25">
      <c r="A132" s="34" t="s">
        <v>56</v>
      </c>
      <c r="B132" s="28">
        <v>0</v>
      </c>
      <c r="C132" s="28">
        <v>2</v>
      </c>
      <c r="D132" s="35">
        <f>SUM(B132:C132)</f>
        <v>2</v>
      </c>
      <c r="E132" s="9">
        <f t="shared" ref="E132:E137" si="7">(D132/D$138)*100</f>
        <v>2.5641025641025639</v>
      </c>
    </row>
    <row r="133" spans="1:5" ht="15" x14ac:dyDescent="0.25">
      <c r="A133" s="36" t="s">
        <v>57</v>
      </c>
      <c r="B133" s="37">
        <v>0</v>
      </c>
      <c r="C133" s="37">
        <v>5</v>
      </c>
      <c r="D133" s="38">
        <f>SUM(B133:C133)</f>
        <v>5</v>
      </c>
      <c r="E133" s="13">
        <f t="shared" si="7"/>
        <v>6.4102564102564097</v>
      </c>
    </row>
    <row r="134" spans="1:5" ht="15" x14ac:dyDescent="0.25">
      <c r="A134" s="34" t="s">
        <v>58</v>
      </c>
      <c r="B134" s="28">
        <v>1</v>
      </c>
      <c r="C134" s="28">
        <v>27</v>
      </c>
      <c r="D134" s="39">
        <f t="shared" ref="D134:D137" si="8">SUM(B134:C134)</f>
        <v>28</v>
      </c>
      <c r="E134" s="9">
        <f t="shared" si="7"/>
        <v>35.897435897435898</v>
      </c>
    </row>
    <row r="135" spans="1:5" ht="15" x14ac:dyDescent="0.25">
      <c r="A135" s="36" t="s">
        <v>59</v>
      </c>
      <c r="B135" s="37">
        <v>0</v>
      </c>
      <c r="C135" s="37">
        <v>24</v>
      </c>
      <c r="D135" s="38">
        <f t="shared" si="8"/>
        <v>24</v>
      </c>
      <c r="E135" s="13">
        <f t="shared" si="7"/>
        <v>30.76923076923077</v>
      </c>
    </row>
    <row r="136" spans="1:5" ht="15" x14ac:dyDescent="0.25">
      <c r="A136" s="34" t="s">
        <v>60</v>
      </c>
      <c r="B136" s="28">
        <v>2</v>
      </c>
      <c r="C136" s="28">
        <v>15</v>
      </c>
      <c r="D136" s="39">
        <f t="shared" si="8"/>
        <v>17</v>
      </c>
      <c r="E136" s="9">
        <f t="shared" si="7"/>
        <v>21.794871794871796</v>
      </c>
    </row>
    <row r="137" spans="1:5" ht="15.75" thickBot="1" x14ac:dyDescent="0.3">
      <c r="A137" s="36" t="s">
        <v>61</v>
      </c>
      <c r="B137" s="37">
        <v>1</v>
      </c>
      <c r="C137" s="40">
        <v>1</v>
      </c>
      <c r="D137" s="38">
        <f t="shared" si="8"/>
        <v>2</v>
      </c>
      <c r="E137" s="13">
        <f t="shared" si="7"/>
        <v>2.5641025641025639</v>
      </c>
    </row>
    <row r="138" spans="1:5" ht="15.75" thickBot="1" x14ac:dyDescent="0.3">
      <c r="A138" s="3" t="s">
        <v>4</v>
      </c>
      <c r="B138" s="41">
        <f>SUM(B132:B137)</f>
        <v>4</v>
      </c>
      <c r="C138" s="41">
        <f>SUM(C132:C137)</f>
        <v>74</v>
      </c>
      <c r="D138" s="4">
        <f>SUM(D132:D137)</f>
        <v>78</v>
      </c>
      <c r="E138" s="5">
        <f>SUM(E132:E137)</f>
        <v>100.00000000000001</v>
      </c>
    </row>
    <row r="139" spans="1:5" ht="15" x14ac:dyDescent="0.25">
      <c r="A139" s="96" t="s">
        <v>62</v>
      </c>
      <c r="B139" s="96"/>
      <c r="C139" s="96"/>
      <c r="D139" s="96"/>
      <c r="E139" s="96"/>
    </row>
    <row r="140" spans="1:5" ht="15" x14ac:dyDescent="0.25">
      <c r="A140" s="33"/>
      <c r="B140" s="33"/>
      <c r="C140" s="33"/>
      <c r="D140" s="33"/>
      <c r="E140" s="33"/>
    </row>
    <row r="141" spans="1:5" ht="15" x14ac:dyDescent="0.25">
      <c r="A141" s="33"/>
      <c r="B141" s="33"/>
      <c r="C141" s="33"/>
      <c r="D141" s="33"/>
      <c r="E141" s="33"/>
    </row>
    <row r="142" spans="1:5" ht="15" x14ac:dyDescent="0.25">
      <c r="A142" s="33"/>
      <c r="B142" s="33"/>
      <c r="C142" s="33"/>
      <c r="D142" s="33"/>
      <c r="E142" s="33"/>
    </row>
    <row r="143" spans="1:5" ht="15" x14ac:dyDescent="0.25">
      <c r="A143" s="33"/>
      <c r="B143" s="33"/>
      <c r="C143" s="33"/>
      <c r="D143" s="33"/>
      <c r="E143" s="33"/>
    </row>
    <row r="144" spans="1:5" ht="15" x14ac:dyDescent="0.25">
      <c r="A144" s="33"/>
      <c r="B144" s="33"/>
      <c r="C144" s="33"/>
      <c r="D144" s="33"/>
      <c r="E144" s="33"/>
    </row>
    <row r="145" spans="1:5" ht="15" x14ac:dyDescent="0.25">
      <c r="A145" s="33"/>
      <c r="B145" s="33"/>
      <c r="C145" s="33"/>
      <c r="D145" s="33"/>
      <c r="E145" s="33"/>
    </row>
    <row r="146" spans="1:5" ht="15" x14ac:dyDescent="0.25">
      <c r="A146" s="33"/>
      <c r="B146" s="33"/>
      <c r="C146" s="33"/>
      <c r="D146" s="33"/>
      <c r="E146" s="33"/>
    </row>
    <row r="147" spans="1:5" ht="15" x14ac:dyDescent="0.25">
      <c r="A147" s="33"/>
      <c r="B147" s="33"/>
      <c r="C147" s="33"/>
      <c r="D147" s="33"/>
      <c r="E147" s="33"/>
    </row>
    <row r="148" spans="1:5" ht="15" x14ac:dyDescent="0.25">
      <c r="A148" s="33"/>
      <c r="B148" s="33"/>
      <c r="C148" s="33"/>
      <c r="D148" s="33"/>
      <c r="E148" s="33"/>
    </row>
    <row r="149" spans="1:5" ht="15" x14ac:dyDescent="0.25">
      <c r="A149" s="33"/>
      <c r="B149" s="33"/>
      <c r="C149" s="33"/>
      <c r="D149" s="33"/>
      <c r="E149" s="33"/>
    </row>
    <row r="150" spans="1:5" ht="15" x14ac:dyDescent="0.25">
      <c r="A150" s="33"/>
      <c r="B150" s="33"/>
      <c r="C150" s="33"/>
      <c r="D150" s="33"/>
      <c r="E150" s="33"/>
    </row>
    <row r="151" spans="1:5" ht="15" x14ac:dyDescent="0.25">
      <c r="A151" s="33"/>
      <c r="B151" s="33"/>
      <c r="C151" s="33"/>
      <c r="D151" s="33"/>
      <c r="E151" s="33"/>
    </row>
    <row r="152" spans="1:5" ht="15" x14ac:dyDescent="0.25">
      <c r="A152" s="33"/>
      <c r="B152" s="33"/>
      <c r="C152" s="33"/>
      <c r="D152" s="33"/>
      <c r="E152" s="33"/>
    </row>
    <row r="153" spans="1:5" ht="15" x14ac:dyDescent="0.25">
      <c r="A153" s="33"/>
      <c r="B153" s="33"/>
      <c r="C153" s="33"/>
      <c r="D153" s="33"/>
      <c r="E153" s="33"/>
    </row>
    <row r="154" spans="1:5" ht="15" x14ac:dyDescent="0.25">
      <c r="A154" s="33"/>
      <c r="B154" s="33"/>
      <c r="C154" s="33"/>
      <c r="D154" s="33"/>
      <c r="E154" s="33"/>
    </row>
    <row r="155" spans="1:5" ht="15" x14ac:dyDescent="0.25">
      <c r="A155" s="33"/>
      <c r="B155" s="33"/>
      <c r="C155" s="33"/>
      <c r="D155" s="33"/>
      <c r="E155" s="33"/>
    </row>
    <row r="156" spans="1:5" ht="31.5" customHeight="1" x14ac:dyDescent="0.25">
      <c r="A156" s="93" t="s">
        <v>63</v>
      </c>
      <c r="B156" s="93"/>
      <c r="C156" s="93"/>
      <c r="D156" s="93"/>
      <c r="E156" s="93"/>
    </row>
    <row r="157" spans="1:5" ht="16.5" thickBot="1" x14ac:dyDescent="0.3">
      <c r="A157" s="2"/>
    </row>
    <row r="158" spans="1:5" ht="15.75" thickBot="1" x14ac:dyDescent="0.3">
      <c r="A158" s="3" t="s">
        <v>64</v>
      </c>
      <c r="B158" s="4" t="s">
        <v>2</v>
      </c>
      <c r="C158" s="4" t="s">
        <v>3</v>
      </c>
      <c r="D158" s="4" t="s">
        <v>4</v>
      </c>
      <c r="E158" s="5" t="s">
        <v>5</v>
      </c>
    </row>
    <row r="159" spans="1:5" ht="15" x14ac:dyDescent="0.25">
      <c r="A159" s="42" t="s">
        <v>65</v>
      </c>
      <c r="B159" s="28">
        <v>3</v>
      </c>
      <c r="C159" s="28">
        <v>35</v>
      </c>
      <c r="D159" s="43">
        <f>SUM(B159:C159)</f>
        <v>38</v>
      </c>
      <c r="E159" s="9">
        <f>(D159/D$167)*100</f>
        <v>48.717948717948715</v>
      </c>
    </row>
    <row r="160" spans="1:5" ht="15" x14ac:dyDescent="0.25">
      <c r="A160" s="44" t="s">
        <v>66</v>
      </c>
      <c r="B160" s="37">
        <v>0</v>
      </c>
      <c r="C160" s="37">
        <v>39</v>
      </c>
      <c r="D160" s="45">
        <f>SUM(B160:C160)</f>
        <v>39</v>
      </c>
      <c r="E160" s="13">
        <f t="shared" ref="E160:E166" si="9">(D160/D$167)*100</f>
        <v>50</v>
      </c>
    </row>
    <row r="161" spans="1:5" ht="15" x14ac:dyDescent="0.25">
      <c r="A161" s="42" t="s">
        <v>67</v>
      </c>
      <c r="B161" s="28">
        <v>0</v>
      </c>
      <c r="C161" s="28">
        <v>0</v>
      </c>
      <c r="D161" s="46">
        <f t="shared" ref="D161:D166" si="10">SUM(B161:C161)</f>
        <v>0</v>
      </c>
      <c r="E161" s="9">
        <f t="shared" si="9"/>
        <v>0</v>
      </c>
    </row>
    <row r="162" spans="1:5" ht="15" x14ac:dyDescent="0.25">
      <c r="A162" s="44" t="s">
        <v>68</v>
      </c>
      <c r="B162" s="37">
        <v>0</v>
      </c>
      <c r="C162" s="37">
        <v>0</v>
      </c>
      <c r="D162" s="45">
        <f t="shared" si="10"/>
        <v>0</v>
      </c>
      <c r="E162" s="13">
        <f t="shared" si="9"/>
        <v>0</v>
      </c>
    </row>
    <row r="163" spans="1:5" ht="15" x14ac:dyDescent="0.25">
      <c r="A163" s="42" t="s">
        <v>69</v>
      </c>
      <c r="B163" s="28">
        <v>0</v>
      </c>
      <c r="C163" s="28">
        <v>0</v>
      </c>
      <c r="D163" s="46">
        <f t="shared" si="10"/>
        <v>0</v>
      </c>
      <c r="E163" s="9">
        <f t="shared" si="9"/>
        <v>0</v>
      </c>
    </row>
    <row r="164" spans="1:5" ht="15" x14ac:dyDescent="0.25">
      <c r="A164" s="44" t="s">
        <v>70</v>
      </c>
      <c r="B164" s="37">
        <v>0</v>
      </c>
      <c r="C164" s="37">
        <v>0</v>
      </c>
      <c r="D164" s="45">
        <f t="shared" si="10"/>
        <v>0</v>
      </c>
      <c r="E164" s="13">
        <f t="shared" si="9"/>
        <v>0</v>
      </c>
    </row>
    <row r="165" spans="1:5" ht="15" x14ac:dyDescent="0.25">
      <c r="A165" s="42" t="s">
        <v>71</v>
      </c>
      <c r="B165" s="28">
        <v>0</v>
      </c>
      <c r="C165" s="28">
        <v>0</v>
      </c>
      <c r="D165" s="46">
        <f t="shared" si="10"/>
        <v>0</v>
      </c>
      <c r="E165" s="9">
        <f t="shared" si="9"/>
        <v>0</v>
      </c>
    </row>
    <row r="166" spans="1:5" ht="15.75" thickBot="1" x14ac:dyDescent="0.3">
      <c r="A166" s="11" t="s">
        <v>52</v>
      </c>
      <c r="B166" s="37">
        <v>1</v>
      </c>
      <c r="C166" s="37">
        <v>0</v>
      </c>
      <c r="D166" s="45">
        <f t="shared" si="10"/>
        <v>1</v>
      </c>
      <c r="E166" s="13">
        <f t="shared" si="9"/>
        <v>1.2820512820512819</v>
      </c>
    </row>
    <row r="167" spans="1:5" ht="15.75" thickBot="1" x14ac:dyDescent="0.3">
      <c r="A167" s="3" t="s">
        <v>4</v>
      </c>
      <c r="B167" s="4">
        <f>SUM(B159:B166)</f>
        <v>4</v>
      </c>
      <c r="C167" s="4">
        <f>SUM(C159:C166)</f>
        <v>74</v>
      </c>
      <c r="D167" s="4">
        <f>SUM(D159:D166)</f>
        <v>78</v>
      </c>
      <c r="E167" s="5">
        <f>SUM(E159:E166)</f>
        <v>100</v>
      </c>
    </row>
    <row r="168" spans="1:5" ht="15" x14ac:dyDescent="0.25">
      <c r="A168" s="96" t="s">
        <v>72</v>
      </c>
      <c r="B168" s="96"/>
      <c r="C168" s="96"/>
      <c r="D168" s="96"/>
      <c r="E168" s="96"/>
    </row>
    <row r="169" spans="1:5" ht="15" x14ac:dyDescent="0.25">
      <c r="A169" s="33"/>
      <c r="B169" s="33"/>
      <c r="C169" s="33"/>
      <c r="D169" s="33"/>
      <c r="E169" s="33"/>
    </row>
    <row r="170" spans="1:5" ht="15" x14ac:dyDescent="0.25">
      <c r="B170" s="33"/>
      <c r="C170" s="33"/>
      <c r="D170" s="33"/>
      <c r="E170" s="33"/>
    </row>
    <row r="171" spans="1:5" ht="15" x14ac:dyDescent="0.25">
      <c r="A171" s="33"/>
      <c r="B171" s="33"/>
      <c r="C171" s="33"/>
      <c r="D171" s="33"/>
      <c r="E171" s="33"/>
    </row>
    <row r="172" spans="1:5" ht="15" x14ac:dyDescent="0.25">
      <c r="A172" s="33"/>
      <c r="B172" s="33"/>
      <c r="C172" s="33"/>
      <c r="D172" s="33"/>
      <c r="E172" s="33"/>
    </row>
    <row r="173" spans="1:5" ht="16.5" customHeight="1" x14ac:dyDescent="0.25">
      <c r="A173" s="33"/>
      <c r="B173" s="33"/>
      <c r="C173" s="33"/>
      <c r="D173" s="33"/>
      <c r="E173" s="33"/>
    </row>
    <row r="174" spans="1:5" ht="16.5" customHeight="1" x14ac:dyDescent="0.25">
      <c r="A174" s="33"/>
      <c r="B174" s="33"/>
      <c r="C174" s="33"/>
      <c r="D174" s="33"/>
      <c r="E174" s="33"/>
    </row>
    <row r="175" spans="1:5" ht="16.5" customHeight="1" x14ac:dyDescent="0.25">
      <c r="A175" s="33"/>
      <c r="B175" s="33"/>
      <c r="C175" s="33"/>
      <c r="D175" s="33"/>
      <c r="E175" s="33"/>
    </row>
    <row r="176" spans="1:5" ht="16.5" customHeight="1" x14ac:dyDescent="0.25">
      <c r="A176" s="33"/>
      <c r="B176" s="33"/>
      <c r="C176" s="33"/>
      <c r="D176" s="33"/>
      <c r="E176" s="33"/>
    </row>
    <row r="177" spans="1:5" ht="16.5" customHeight="1" x14ac:dyDescent="0.25">
      <c r="A177" s="33"/>
      <c r="B177" s="33"/>
      <c r="C177" s="33"/>
      <c r="D177" s="33"/>
      <c r="E177" s="33"/>
    </row>
    <row r="178" spans="1:5" ht="16.5" customHeight="1" x14ac:dyDescent="0.25">
      <c r="A178" s="33"/>
      <c r="B178" s="33"/>
      <c r="C178" s="33"/>
      <c r="D178" s="33"/>
      <c r="E178" s="33"/>
    </row>
    <row r="179" spans="1:5" ht="15" x14ac:dyDescent="0.25">
      <c r="A179" s="33"/>
      <c r="B179" s="33"/>
      <c r="C179" s="33"/>
      <c r="D179" s="33"/>
      <c r="E179" s="33"/>
    </row>
    <row r="180" spans="1:5" ht="15" x14ac:dyDescent="0.25">
      <c r="A180" s="33"/>
      <c r="B180" s="33"/>
      <c r="C180" s="33"/>
      <c r="D180" s="33"/>
      <c r="E180" s="33"/>
    </row>
    <row r="181" spans="1:5" ht="15" x14ac:dyDescent="0.25">
      <c r="A181" s="33"/>
      <c r="B181" s="33"/>
      <c r="C181" s="33"/>
      <c r="D181" s="33"/>
      <c r="E181" s="33"/>
    </row>
    <row r="182" spans="1:5" ht="15" x14ac:dyDescent="0.25">
      <c r="A182" s="33"/>
      <c r="B182" s="33"/>
      <c r="C182" s="33"/>
      <c r="D182" s="33"/>
      <c r="E182" s="33"/>
    </row>
    <row r="183" spans="1:5" ht="15.75" x14ac:dyDescent="0.25">
      <c r="A183" s="1" t="s">
        <v>73</v>
      </c>
      <c r="B183" s="33"/>
      <c r="C183" s="33"/>
      <c r="D183" s="33"/>
      <c r="E183" s="33"/>
    </row>
    <row r="184" spans="1:5" ht="15.75" thickBot="1" x14ac:dyDescent="0.3"/>
    <row r="185" spans="1:5" ht="15.75" thickBot="1" x14ac:dyDescent="0.3">
      <c r="A185" s="3" t="s">
        <v>74</v>
      </c>
      <c r="B185" s="4" t="s">
        <v>2</v>
      </c>
      <c r="C185" s="4" t="s">
        <v>3</v>
      </c>
      <c r="D185" s="4" t="s">
        <v>4</v>
      </c>
      <c r="E185" s="5" t="s">
        <v>5</v>
      </c>
    </row>
    <row r="186" spans="1:5" ht="15" x14ac:dyDescent="0.25">
      <c r="A186" s="47">
        <v>0</v>
      </c>
      <c r="B186" s="28">
        <v>2</v>
      </c>
      <c r="C186" s="28">
        <v>10</v>
      </c>
      <c r="D186" s="8">
        <f>SUM(B186:C186)</f>
        <v>12</v>
      </c>
      <c r="E186" s="9">
        <f>(D186/D$198)*100</f>
        <v>15.384615384615385</v>
      </c>
    </row>
    <row r="187" spans="1:5" ht="15" x14ac:dyDescent="0.25">
      <c r="A187" s="48">
        <v>1</v>
      </c>
      <c r="B187" s="37">
        <v>0</v>
      </c>
      <c r="C187" s="37">
        <v>11</v>
      </c>
      <c r="D187" s="12">
        <f>SUM(B187:C187)</f>
        <v>11</v>
      </c>
      <c r="E187" s="13">
        <f t="shared" ref="E187:E197" si="11">(D187/D$198)*100</f>
        <v>14.102564102564102</v>
      </c>
    </row>
    <row r="188" spans="1:5" ht="15" x14ac:dyDescent="0.25">
      <c r="A188" s="47">
        <v>2</v>
      </c>
      <c r="B188" s="28">
        <v>1</v>
      </c>
      <c r="C188" s="28">
        <v>8</v>
      </c>
      <c r="D188" s="14">
        <f t="shared" ref="D188:D197" si="12">SUM(B188:C188)</f>
        <v>9</v>
      </c>
      <c r="E188" s="9">
        <f>(D188/D$198)*100</f>
        <v>11.538461538461538</v>
      </c>
    </row>
    <row r="189" spans="1:5" ht="15" x14ac:dyDescent="0.25">
      <c r="A189" s="48">
        <v>3</v>
      </c>
      <c r="B189" s="37">
        <v>0</v>
      </c>
      <c r="C189" s="37">
        <v>3</v>
      </c>
      <c r="D189" s="12">
        <f t="shared" si="12"/>
        <v>3</v>
      </c>
      <c r="E189" s="13">
        <f t="shared" si="11"/>
        <v>3.8461538461538463</v>
      </c>
    </row>
    <row r="190" spans="1:5" ht="15" x14ac:dyDescent="0.25">
      <c r="A190" s="47">
        <v>4</v>
      </c>
      <c r="B190" s="28">
        <v>0</v>
      </c>
      <c r="C190" s="28">
        <v>3</v>
      </c>
      <c r="D190" s="14">
        <f t="shared" si="12"/>
        <v>3</v>
      </c>
      <c r="E190" s="9">
        <f t="shared" si="11"/>
        <v>3.8461538461538463</v>
      </c>
    </row>
    <row r="191" spans="1:5" ht="15" x14ac:dyDescent="0.25">
      <c r="A191" s="48">
        <v>5</v>
      </c>
      <c r="B191" s="37">
        <v>0</v>
      </c>
      <c r="C191" s="37">
        <v>1</v>
      </c>
      <c r="D191" s="12">
        <f t="shared" si="12"/>
        <v>1</v>
      </c>
      <c r="E191" s="13">
        <f t="shared" si="11"/>
        <v>1.2820512820512819</v>
      </c>
    </row>
    <row r="192" spans="1:5" ht="15" x14ac:dyDescent="0.25">
      <c r="A192" s="47">
        <v>6</v>
      </c>
      <c r="B192" s="28">
        <v>0</v>
      </c>
      <c r="C192" s="28">
        <v>1</v>
      </c>
      <c r="D192" s="14">
        <f t="shared" si="12"/>
        <v>1</v>
      </c>
      <c r="E192" s="9">
        <f t="shared" si="11"/>
        <v>1.2820512820512819</v>
      </c>
    </row>
    <row r="193" spans="1:5" ht="15" x14ac:dyDescent="0.25">
      <c r="A193" s="48">
        <v>7</v>
      </c>
      <c r="B193" s="37">
        <v>0</v>
      </c>
      <c r="C193" s="37">
        <v>0</v>
      </c>
      <c r="D193" s="12">
        <f t="shared" si="12"/>
        <v>0</v>
      </c>
      <c r="E193" s="13">
        <f t="shared" si="11"/>
        <v>0</v>
      </c>
    </row>
    <row r="194" spans="1:5" ht="15" x14ac:dyDescent="0.25">
      <c r="A194" s="47">
        <v>8</v>
      </c>
      <c r="B194" s="28">
        <v>0</v>
      </c>
      <c r="C194" s="28">
        <v>0</v>
      </c>
      <c r="D194" s="14">
        <f t="shared" si="12"/>
        <v>0</v>
      </c>
      <c r="E194" s="9">
        <f t="shared" si="11"/>
        <v>0</v>
      </c>
    </row>
    <row r="195" spans="1:5" ht="15" x14ac:dyDescent="0.25">
      <c r="A195" s="48">
        <v>9</v>
      </c>
      <c r="B195" s="37">
        <v>0</v>
      </c>
      <c r="C195" s="37">
        <v>0</v>
      </c>
      <c r="D195" s="12">
        <f t="shared" si="12"/>
        <v>0</v>
      </c>
      <c r="E195" s="13">
        <f t="shared" si="11"/>
        <v>0</v>
      </c>
    </row>
    <row r="196" spans="1:5" ht="15" x14ac:dyDescent="0.25">
      <c r="A196" s="47" t="s">
        <v>75</v>
      </c>
      <c r="B196" s="28">
        <v>0</v>
      </c>
      <c r="C196" s="28">
        <v>0</v>
      </c>
      <c r="D196" s="14">
        <f t="shared" si="12"/>
        <v>0</v>
      </c>
      <c r="E196" s="9">
        <f t="shared" si="11"/>
        <v>0</v>
      </c>
    </row>
    <row r="197" spans="1:5" ht="15.75" thickBot="1" x14ac:dyDescent="0.3">
      <c r="A197" s="48" t="s">
        <v>52</v>
      </c>
      <c r="B197" s="37">
        <v>1</v>
      </c>
      <c r="C197" s="37">
        <v>37</v>
      </c>
      <c r="D197" s="12">
        <f t="shared" si="12"/>
        <v>38</v>
      </c>
      <c r="E197" s="13">
        <f t="shared" si="11"/>
        <v>48.717948717948715</v>
      </c>
    </row>
    <row r="198" spans="1:5" ht="15.75" thickBot="1" x14ac:dyDescent="0.3">
      <c r="A198" s="3" t="s">
        <v>4</v>
      </c>
      <c r="B198" s="4">
        <f>SUM(B186:B197)</f>
        <v>4</v>
      </c>
      <c r="C198" s="4">
        <f>SUM(C186:C197)</f>
        <v>74</v>
      </c>
      <c r="D198" s="4">
        <f>SUM(D186:D197)</f>
        <v>78</v>
      </c>
      <c r="E198" s="5">
        <f>SUM(E186:E197)</f>
        <v>100</v>
      </c>
    </row>
    <row r="199" spans="1:5" ht="15" x14ac:dyDescent="0.25">
      <c r="A199" s="96" t="s">
        <v>76</v>
      </c>
      <c r="B199" s="96"/>
      <c r="C199" s="96"/>
      <c r="D199" s="96"/>
      <c r="E199" s="96"/>
    </row>
    <row r="200" spans="1:5" ht="15" x14ac:dyDescent="0.25">
      <c r="A200" s="33"/>
      <c r="B200" s="33"/>
      <c r="C200" s="33"/>
      <c r="D200" s="33"/>
      <c r="E200" s="33"/>
    </row>
    <row r="201" spans="1:5" ht="15" x14ac:dyDescent="0.25">
      <c r="A201" s="33"/>
      <c r="B201" s="33"/>
      <c r="C201" s="33"/>
      <c r="D201" s="33"/>
      <c r="E201" s="33"/>
    </row>
    <row r="202" spans="1:5" ht="15" x14ac:dyDescent="0.25">
      <c r="A202" s="33"/>
      <c r="B202" s="33"/>
      <c r="C202" s="33"/>
      <c r="D202" s="33"/>
      <c r="E202" s="33"/>
    </row>
    <row r="203" spans="1:5" ht="15" x14ac:dyDescent="0.25">
      <c r="A203" s="33"/>
      <c r="B203" s="33"/>
      <c r="C203" s="33"/>
      <c r="D203" s="33"/>
      <c r="E203" s="33"/>
    </row>
    <row r="204" spans="1:5" ht="15" x14ac:dyDescent="0.25">
      <c r="A204" s="33"/>
      <c r="B204" s="33"/>
      <c r="C204" s="33"/>
      <c r="D204" s="33"/>
      <c r="E204" s="33"/>
    </row>
    <row r="205" spans="1:5" ht="15" x14ac:dyDescent="0.25">
      <c r="A205" s="33"/>
      <c r="B205" s="33"/>
      <c r="C205" s="33"/>
      <c r="D205" s="33"/>
      <c r="E205" s="33"/>
    </row>
    <row r="206" spans="1:5" ht="15" x14ac:dyDescent="0.25">
      <c r="A206" s="33"/>
      <c r="B206" s="33"/>
      <c r="C206" s="33"/>
      <c r="D206" s="33"/>
      <c r="E206" s="33"/>
    </row>
    <row r="207" spans="1:5" ht="15" x14ac:dyDescent="0.25">
      <c r="A207" s="33"/>
      <c r="B207" s="33"/>
      <c r="C207" s="33"/>
      <c r="D207" s="33"/>
      <c r="E207" s="33"/>
    </row>
    <row r="208" spans="1:5" ht="15" x14ac:dyDescent="0.25">
      <c r="A208" s="33"/>
      <c r="B208" s="33"/>
      <c r="C208" s="33"/>
      <c r="D208" s="33"/>
      <c r="E208" s="33"/>
    </row>
    <row r="209" spans="1:5" ht="15" x14ac:dyDescent="0.25">
      <c r="A209" s="33"/>
      <c r="B209" s="33"/>
      <c r="C209" s="33"/>
      <c r="D209" s="33"/>
      <c r="E209" s="33"/>
    </row>
    <row r="210" spans="1:5" ht="15" x14ac:dyDescent="0.25">
      <c r="A210" s="33"/>
      <c r="B210" s="33"/>
      <c r="C210" s="33"/>
      <c r="D210" s="33"/>
      <c r="E210" s="33"/>
    </row>
    <row r="211" spans="1:5" ht="15" x14ac:dyDescent="0.25">
      <c r="A211" s="33"/>
      <c r="B211" s="33"/>
      <c r="C211" s="33"/>
      <c r="D211" s="33"/>
      <c r="E211" s="33"/>
    </row>
    <row r="212" spans="1:5" ht="15" x14ac:dyDescent="0.25">
      <c r="A212" s="33"/>
      <c r="B212" s="33"/>
      <c r="C212" s="33"/>
      <c r="D212" s="33"/>
      <c r="E212" s="33"/>
    </row>
    <row r="213" spans="1:5" ht="15" x14ac:dyDescent="0.25">
      <c r="A213" s="33"/>
      <c r="B213" s="33"/>
      <c r="C213" s="33"/>
      <c r="D213" s="33"/>
      <c r="E213" s="33"/>
    </row>
    <row r="214" spans="1:5" ht="15.75" x14ac:dyDescent="0.25">
      <c r="A214" s="1"/>
    </row>
    <row r="215" spans="1:5" ht="15.75" x14ac:dyDescent="0.25">
      <c r="A215" s="98" t="s">
        <v>77</v>
      </c>
      <c r="B215" s="98"/>
      <c r="C215" s="98"/>
      <c r="D215" s="98"/>
      <c r="E215" s="98"/>
    </row>
    <row r="216" spans="1:5" ht="16.5" thickBot="1" x14ac:dyDescent="0.3">
      <c r="A216" s="49"/>
      <c r="B216" s="49"/>
      <c r="C216" s="49"/>
      <c r="D216" s="49"/>
      <c r="E216" s="49"/>
    </row>
    <row r="217" spans="1:5" ht="15.75" thickBot="1" x14ac:dyDescent="0.3">
      <c r="A217" s="3" t="s">
        <v>78</v>
      </c>
      <c r="B217" s="4" t="s">
        <v>2</v>
      </c>
      <c r="C217" s="4" t="s">
        <v>3</v>
      </c>
      <c r="D217" s="4" t="s">
        <v>4</v>
      </c>
      <c r="E217" s="5" t="s">
        <v>5</v>
      </c>
    </row>
    <row r="218" spans="1:5" ht="15" x14ac:dyDescent="0.25">
      <c r="A218" s="6" t="s">
        <v>79</v>
      </c>
      <c r="B218" s="28">
        <v>0</v>
      </c>
      <c r="C218" s="28">
        <v>25</v>
      </c>
      <c r="D218" s="8">
        <f>SUM(B218:C218)</f>
        <v>25</v>
      </c>
      <c r="E218" s="9">
        <f t="shared" ref="E218:E225" si="13">(D218/D$226)*100</f>
        <v>32.051282051282051</v>
      </c>
    </row>
    <row r="219" spans="1:5" ht="15" x14ac:dyDescent="0.25">
      <c r="A219" s="50" t="s">
        <v>80</v>
      </c>
      <c r="B219" s="37">
        <v>0</v>
      </c>
      <c r="C219" s="37">
        <v>1</v>
      </c>
      <c r="D219" s="12">
        <f>SUM(B219:C219)</f>
        <v>1</v>
      </c>
      <c r="E219" s="13">
        <f t="shared" si="13"/>
        <v>1.2820512820512819</v>
      </c>
    </row>
    <row r="220" spans="1:5" ht="15" x14ac:dyDescent="0.25">
      <c r="A220" s="6" t="s">
        <v>81</v>
      </c>
      <c r="B220" s="28">
        <v>0</v>
      </c>
      <c r="C220" s="28">
        <v>0</v>
      </c>
      <c r="D220" s="14">
        <f t="shared" ref="D220:D225" si="14">SUM(B220:C220)</f>
        <v>0</v>
      </c>
      <c r="E220" s="9">
        <f t="shared" si="13"/>
        <v>0</v>
      </c>
    </row>
    <row r="221" spans="1:5" ht="15" x14ac:dyDescent="0.25">
      <c r="A221" s="50" t="s">
        <v>82</v>
      </c>
      <c r="B221" s="37">
        <v>3</v>
      </c>
      <c r="C221" s="37">
        <v>44</v>
      </c>
      <c r="D221" s="12">
        <f t="shared" si="14"/>
        <v>47</v>
      </c>
      <c r="E221" s="13">
        <f t="shared" si="13"/>
        <v>60.256410256410255</v>
      </c>
    </row>
    <row r="222" spans="1:5" ht="15" x14ac:dyDescent="0.25">
      <c r="A222" s="6" t="s">
        <v>83</v>
      </c>
      <c r="B222" s="28">
        <v>0</v>
      </c>
      <c r="C222" s="28">
        <v>0</v>
      </c>
      <c r="D222" s="14">
        <f t="shared" si="14"/>
        <v>0</v>
      </c>
      <c r="E222" s="9">
        <f t="shared" si="13"/>
        <v>0</v>
      </c>
    </row>
    <row r="223" spans="1:5" ht="15" x14ac:dyDescent="0.25">
      <c r="A223" s="11" t="s">
        <v>37</v>
      </c>
      <c r="B223" s="37">
        <v>0</v>
      </c>
      <c r="C223" s="37">
        <v>0</v>
      </c>
      <c r="D223" s="12">
        <f t="shared" si="14"/>
        <v>0</v>
      </c>
      <c r="E223" s="13">
        <f t="shared" si="13"/>
        <v>0</v>
      </c>
    </row>
    <row r="224" spans="1:5" ht="15" x14ac:dyDescent="0.25">
      <c r="A224" s="6" t="s">
        <v>84</v>
      </c>
      <c r="B224" s="28">
        <v>0</v>
      </c>
      <c r="C224" s="28">
        <v>1</v>
      </c>
      <c r="D224" s="14">
        <f t="shared" si="14"/>
        <v>1</v>
      </c>
      <c r="E224" s="9">
        <f t="shared" si="13"/>
        <v>1.2820512820512819</v>
      </c>
    </row>
    <row r="225" spans="1:5" ht="15.75" thickBot="1" x14ac:dyDescent="0.3">
      <c r="A225" s="48" t="s">
        <v>52</v>
      </c>
      <c r="B225" s="37">
        <v>1</v>
      </c>
      <c r="C225" s="37">
        <v>3</v>
      </c>
      <c r="D225" s="12">
        <f t="shared" si="14"/>
        <v>4</v>
      </c>
      <c r="E225" s="13">
        <f t="shared" si="13"/>
        <v>5.1282051282051277</v>
      </c>
    </row>
    <row r="226" spans="1:5" ht="15.75" thickBot="1" x14ac:dyDescent="0.3">
      <c r="A226" s="3" t="s">
        <v>4</v>
      </c>
      <c r="B226" s="4">
        <f>SUM(B218:B225)</f>
        <v>4</v>
      </c>
      <c r="C226" s="4">
        <f>SUM(C218:C225)</f>
        <v>74</v>
      </c>
      <c r="D226" s="4">
        <f>SUM(D218:D225)</f>
        <v>78</v>
      </c>
      <c r="E226" s="5">
        <f>SUM(E218:E225)</f>
        <v>100</v>
      </c>
    </row>
    <row r="227" spans="1:5" ht="15" x14ac:dyDescent="0.25">
      <c r="A227" s="96" t="s">
        <v>85</v>
      </c>
      <c r="B227" s="96"/>
      <c r="C227" s="96"/>
      <c r="D227" s="96"/>
      <c r="E227" s="96"/>
    </row>
    <row r="228" spans="1:5" ht="15" x14ac:dyDescent="0.25">
      <c r="A228" s="33"/>
      <c r="B228" s="33"/>
      <c r="C228" s="33"/>
      <c r="D228" s="33"/>
      <c r="E228" s="33"/>
    </row>
    <row r="229" spans="1:5" ht="15" x14ac:dyDescent="0.25">
      <c r="A229" s="33"/>
      <c r="B229" s="33"/>
      <c r="C229" s="33"/>
      <c r="D229" s="33"/>
      <c r="E229" s="33"/>
    </row>
    <row r="230" spans="1:5" ht="15" x14ac:dyDescent="0.25">
      <c r="A230" s="33"/>
      <c r="B230" s="33"/>
      <c r="C230" s="33"/>
      <c r="D230" s="33"/>
      <c r="E230" s="33"/>
    </row>
    <row r="231" spans="1:5" ht="15" x14ac:dyDescent="0.25">
      <c r="A231" s="33"/>
      <c r="B231" s="33"/>
      <c r="C231" s="33"/>
      <c r="D231" s="33"/>
      <c r="E231" s="33"/>
    </row>
    <row r="232" spans="1:5" ht="15" x14ac:dyDescent="0.25">
      <c r="A232" s="33"/>
      <c r="B232" s="33"/>
      <c r="C232" s="33"/>
      <c r="D232" s="33"/>
      <c r="E232" s="33"/>
    </row>
    <row r="233" spans="1:5" ht="15" x14ac:dyDescent="0.25">
      <c r="A233" s="33"/>
      <c r="B233" s="33"/>
      <c r="C233" s="33"/>
      <c r="D233" s="33"/>
      <c r="E233" s="33"/>
    </row>
    <row r="234" spans="1:5" ht="15" x14ac:dyDescent="0.25">
      <c r="A234" s="33"/>
      <c r="B234" s="33"/>
      <c r="C234" s="33"/>
      <c r="D234" s="33"/>
      <c r="E234" s="33"/>
    </row>
    <row r="235" spans="1:5" ht="15" x14ac:dyDescent="0.25">
      <c r="A235" s="33"/>
      <c r="B235" s="33"/>
      <c r="C235" s="33"/>
      <c r="D235" s="33"/>
      <c r="E235" s="33"/>
    </row>
    <row r="236" spans="1:5" ht="15" x14ac:dyDescent="0.25">
      <c r="A236" s="33"/>
      <c r="B236" s="33"/>
      <c r="C236" s="33"/>
      <c r="D236" s="33"/>
      <c r="E236" s="33"/>
    </row>
    <row r="237" spans="1:5" ht="15" x14ac:dyDescent="0.25">
      <c r="A237" s="33"/>
      <c r="B237" s="33"/>
      <c r="C237" s="33"/>
      <c r="D237" s="33"/>
      <c r="E237" s="33"/>
    </row>
    <row r="238" spans="1:5" ht="15" x14ac:dyDescent="0.25">
      <c r="A238" s="33"/>
      <c r="B238" s="33"/>
      <c r="C238" s="33"/>
      <c r="D238" s="33"/>
      <c r="E238" s="33"/>
    </row>
    <row r="239" spans="1:5" ht="15" x14ac:dyDescent="0.25">
      <c r="A239" s="33"/>
      <c r="B239" s="33"/>
      <c r="C239" s="33"/>
      <c r="D239" s="33"/>
      <c r="E239" s="33"/>
    </row>
    <row r="240" spans="1:5" ht="15" x14ac:dyDescent="0.25">
      <c r="A240" s="33"/>
      <c r="B240" s="33"/>
      <c r="C240" s="33"/>
      <c r="D240" s="33"/>
      <c r="E240" s="33"/>
    </row>
    <row r="241" spans="1:5" ht="15" x14ac:dyDescent="0.25">
      <c r="A241" s="33"/>
      <c r="B241" s="33"/>
      <c r="C241" s="33"/>
      <c r="D241" s="33"/>
      <c r="E241" s="33"/>
    </row>
    <row r="242" spans="1:5" ht="15" x14ac:dyDescent="0.25"/>
    <row r="243" spans="1:5" ht="34.5" customHeight="1" x14ac:dyDescent="0.25">
      <c r="A243" s="99" t="s">
        <v>86</v>
      </c>
      <c r="B243" s="99"/>
      <c r="C243" s="99"/>
      <c r="D243" s="99"/>
      <c r="E243" s="99"/>
    </row>
    <row r="244" spans="1:5" ht="15.75" thickBot="1" x14ac:dyDescent="0.3"/>
    <row r="245" spans="1:5" ht="15.75" thickBot="1" x14ac:dyDescent="0.3">
      <c r="A245" s="3" t="s">
        <v>87</v>
      </c>
      <c r="B245" s="4" t="s">
        <v>2</v>
      </c>
      <c r="C245" s="4" t="s">
        <v>3</v>
      </c>
      <c r="D245" s="4" t="s">
        <v>4</v>
      </c>
      <c r="E245" s="5" t="s">
        <v>5</v>
      </c>
    </row>
    <row r="246" spans="1:5" ht="15" x14ac:dyDescent="0.25">
      <c r="A246" s="51" t="s">
        <v>88</v>
      </c>
      <c r="B246" s="28">
        <v>1</v>
      </c>
      <c r="C246" s="28">
        <v>41</v>
      </c>
      <c r="D246" s="8">
        <f>SUM(B246:C246)</f>
        <v>42</v>
      </c>
      <c r="E246" s="9">
        <f>(D246/D$257)*100</f>
        <v>53.846153846153847</v>
      </c>
    </row>
    <row r="247" spans="1:5" ht="15" x14ac:dyDescent="0.25">
      <c r="A247" s="52" t="s">
        <v>89</v>
      </c>
      <c r="B247" s="37">
        <v>0</v>
      </c>
      <c r="C247" s="37">
        <v>2</v>
      </c>
      <c r="D247" s="12">
        <f>SUM(B247:C247)</f>
        <v>2</v>
      </c>
      <c r="E247" s="13">
        <f t="shared" ref="E247:E252" si="15">(D247/D$257)*100</f>
        <v>2.5641025641025639</v>
      </c>
    </row>
    <row r="248" spans="1:5" ht="15" x14ac:dyDescent="0.25">
      <c r="A248" s="51" t="s">
        <v>90</v>
      </c>
      <c r="B248" s="28">
        <v>0</v>
      </c>
      <c r="C248" s="28">
        <v>0</v>
      </c>
      <c r="D248" s="14">
        <f t="shared" ref="D248:D256" si="16">SUM(B248:C248)</f>
        <v>0</v>
      </c>
      <c r="E248" s="9">
        <f t="shared" si="15"/>
        <v>0</v>
      </c>
    </row>
    <row r="249" spans="1:5" ht="15" x14ac:dyDescent="0.25">
      <c r="A249" s="52" t="s">
        <v>91</v>
      </c>
      <c r="B249" s="37">
        <v>0</v>
      </c>
      <c r="C249" s="37">
        <v>0</v>
      </c>
      <c r="D249" s="12">
        <f t="shared" si="16"/>
        <v>0</v>
      </c>
      <c r="E249" s="13">
        <f t="shared" si="15"/>
        <v>0</v>
      </c>
    </row>
    <row r="250" spans="1:5" ht="15" x14ac:dyDescent="0.25">
      <c r="A250" s="51" t="s">
        <v>92</v>
      </c>
      <c r="B250" s="28">
        <v>0</v>
      </c>
      <c r="C250" s="28">
        <v>0</v>
      </c>
      <c r="D250" s="14">
        <f t="shared" si="16"/>
        <v>0</v>
      </c>
      <c r="E250" s="9">
        <f t="shared" si="15"/>
        <v>0</v>
      </c>
    </row>
    <row r="251" spans="1:5" ht="15" x14ac:dyDescent="0.25">
      <c r="A251" s="52" t="s">
        <v>93</v>
      </c>
      <c r="B251" s="37">
        <v>0</v>
      </c>
      <c r="C251" s="37">
        <v>9</v>
      </c>
      <c r="D251" s="12">
        <f t="shared" si="16"/>
        <v>9</v>
      </c>
      <c r="E251" s="13">
        <f t="shared" si="15"/>
        <v>11.538461538461538</v>
      </c>
    </row>
    <row r="252" spans="1:5" ht="15" x14ac:dyDescent="0.25">
      <c r="A252" s="51" t="s">
        <v>94</v>
      </c>
      <c r="B252" s="28">
        <v>0</v>
      </c>
      <c r="C252" s="28">
        <v>1</v>
      </c>
      <c r="D252" s="14">
        <f t="shared" si="16"/>
        <v>1</v>
      </c>
      <c r="E252" s="9">
        <f t="shared" si="15"/>
        <v>1.2820512820512819</v>
      </c>
    </row>
    <row r="253" spans="1:5" ht="15" x14ac:dyDescent="0.25">
      <c r="A253" s="52" t="s">
        <v>95</v>
      </c>
      <c r="B253" s="37">
        <v>0</v>
      </c>
      <c r="C253" s="37">
        <v>0</v>
      </c>
      <c r="D253" s="12">
        <f t="shared" si="16"/>
        <v>0</v>
      </c>
      <c r="E253" s="13">
        <f>(D253/D$257)*100</f>
        <v>0</v>
      </c>
    </row>
    <row r="254" spans="1:5" ht="15" x14ac:dyDescent="0.25">
      <c r="A254" s="51" t="s">
        <v>96</v>
      </c>
      <c r="B254" s="28">
        <v>0</v>
      </c>
      <c r="C254" s="28">
        <v>13</v>
      </c>
      <c r="D254" s="14">
        <f t="shared" si="16"/>
        <v>13</v>
      </c>
      <c r="E254" s="9">
        <f>(D254/D$257)*100</f>
        <v>16.666666666666664</v>
      </c>
    </row>
    <row r="255" spans="1:5" ht="15" x14ac:dyDescent="0.25">
      <c r="A255" s="52" t="s">
        <v>97</v>
      </c>
      <c r="B255" s="37">
        <v>2</v>
      </c>
      <c r="C255" s="37">
        <v>8</v>
      </c>
      <c r="D255" s="12">
        <f t="shared" si="16"/>
        <v>10</v>
      </c>
      <c r="E255" s="13">
        <f>(D255/D$257)*100</f>
        <v>12.820512820512819</v>
      </c>
    </row>
    <row r="256" spans="1:5" ht="15.75" thickBot="1" x14ac:dyDescent="0.3">
      <c r="A256" s="51" t="s">
        <v>37</v>
      </c>
      <c r="B256" s="28">
        <v>1</v>
      </c>
      <c r="C256" s="28">
        <v>0</v>
      </c>
      <c r="D256" s="14">
        <f t="shared" si="16"/>
        <v>1</v>
      </c>
      <c r="E256" s="9">
        <f>(D256/D$257)*100</f>
        <v>1.2820512820512819</v>
      </c>
    </row>
    <row r="257" spans="1:5" ht="15.75" thickBot="1" x14ac:dyDescent="0.3">
      <c r="A257" s="3" t="s">
        <v>4</v>
      </c>
      <c r="B257" s="4">
        <f>SUM(B246:B256)</f>
        <v>4</v>
      </c>
      <c r="C257" s="4">
        <f>SUM(C246:C256)</f>
        <v>74</v>
      </c>
      <c r="D257" s="4">
        <f>SUM(D246:D256)</f>
        <v>78</v>
      </c>
      <c r="E257" s="16">
        <f>SUM(E246:E256)</f>
        <v>99.999999999999986</v>
      </c>
    </row>
    <row r="258" spans="1:5" ht="15" x14ac:dyDescent="0.25">
      <c r="A258" s="96" t="s">
        <v>98</v>
      </c>
      <c r="B258" s="96"/>
      <c r="C258" s="96"/>
      <c r="D258" s="96"/>
      <c r="E258" s="96"/>
    </row>
    <row r="259" spans="1:5" ht="15" x14ac:dyDescent="0.25">
      <c r="A259" s="33"/>
      <c r="B259" s="33"/>
      <c r="C259" s="33"/>
      <c r="D259" s="33"/>
      <c r="E259" s="33"/>
    </row>
    <row r="260" spans="1:5" ht="15" x14ac:dyDescent="0.25">
      <c r="A260" s="33"/>
      <c r="B260" s="33"/>
      <c r="C260" s="33"/>
      <c r="D260" s="33"/>
      <c r="E260" s="33"/>
    </row>
    <row r="261" spans="1:5" ht="15" x14ac:dyDescent="0.25">
      <c r="A261" s="33"/>
      <c r="B261" s="33"/>
      <c r="C261" s="33"/>
      <c r="D261" s="33"/>
      <c r="E261" s="33"/>
    </row>
    <row r="262" spans="1:5" ht="15" x14ac:dyDescent="0.25">
      <c r="A262" s="33"/>
      <c r="B262" s="33"/>
      <c r="C262" s="33"/>
      <c r="D262" s="33"/>
      <c r="E262" s="33"/>
    </row>
    <row r="263" spans="1:5" ht="15" x14ac:dyDescent="0.25">
      <c r="A263" s="33"/>
      <c r="B263" s="33"/>
      <c r="C263" s="33"/>
      <c r="D263" s="33"/>
      <c r="E263" s="33"/>
    </row>
    <row r="264" spans="1:5" ht="15" x14ac:dyDescent="0.25">
      <c r="A264" s="33"/>
      <c r="B264" s="33"/>
      <c r="C264" s="33"/>
      <c r="D264" s="33"/>
      <c r="E264" s="33"/>
    </row>
    <row r="265" spans="1:5" ht="15" x14ac:dyDescent="0.25">
      <c r="A265" s="33"/>
      <c r="B265" s="33"/>
      <c r="C265" s="33"/>
      <c r="D265" s="33"/>
      <c r="E265" s="33"/>
    </row>
    <row r="266" spans="1:5" ht="15" x14ac:dyDescent="0.25">
      <c r="A266" s="33"/>
      <c r="B266" s="33"/>
      <c r="C266" s="33"/>
      <c r="D266" s="33"/>
      <c r="E266" s="33"/>
    </row>
    <row r="267" spans="1:5" ht="15" x14ac:dyDescent="0.25">
      <c r="A267" s="33"/>
      <c r="B267" s="33"/>
      <c r="C267" s="33"/>
      <c r="D267" s="33"/>
      <c r="E267" s="33"/>
    </row>
    <row r="268" spans="1:5" ht="15" x14ac:dyDescent="0.25">
      <c r="A268" s="33"/>
      <c r="B268" s="33"/>
      <c r="C268" s="33"/>
      <c r="D268" s="33"/>
      <c r="E268" s="33"/>
    </row>
    <row r="269" spans="1:5" ht="15" x14ac:dyDescent="0.25">
      <c r="A269" s="33"/>
      <c r="B269" s="33"/>
      <c r="C269" s="33"/>
      <c r="D269" s="33"/>
      <c r="E269" s="33"/>
    </row>
    <row r="270" spans="1:5" ht="15" x14ac:dyDescent="0.25">
      <c r="A270" s="33"/>
      <c r="B270" s="33"/>
      <c r="C270" s="33"/>
      <c r="D270" s="33"/>
      <c r="E270" s="33"/>
    </row>
    <row r="271" spans="1:5" ht="15" x14ac:dyDescent="0.25">
      <c r="A271" s="33"/>
      <c r="B271" s="33"/>
      <c r="C271" s="33"/>
      <c r="D271" s="33"/>
      <c r="E271" s="33"/>
    </row>
    <row r="272" spans="1:5" ht="15" x14ac:dyDescent="0.25">
      <c r="A272" s="33"/>
      <c r="B272" s="33"/>
      <c r="C272" s="33"/>
      <c r="D272" s="33"/>
      <c r="E272" s="33"/>
    </row>
    <row r="273" spans="1:5" ht="15" x14ac:dyDescent="0.25"/>
    <row r="274" spans="1:5" ht="21" customHeight="1" x14ac:dyDescent="0.25">
      <c r="A274" s="100" t="s">
        <v>99</v>
      </c>
      <c r="B274" s="100"/>
      <c r="C274" s="100"/>
      <c r="D274" s="100"/>
      <c r="E274" s="100"/>
    </row>
    <row r="275" spans="1:5" ht="15.75" thickBot="1" x14ac:dyDescent="0.3"/>
    <row r="276" spans="1:5" ht="15.75" thickBot="1" x14ac:dyDescent="0.3">
      <c r="A276" s="53" t="s">
        <v>100</v>
      </c>
      <c r="B276" s="54" t="s">
        <v>2</v>
      </c>
      <c r="C276" s="54" t="s">
        <v>3</v>
      </c>
      <c r="D276" s="54" t="s">
        <v>4</v>
      </c>
      <c r="E276" s="55" t="s">
        <v>5</v>
      </c>
    </row>
    <row r="277" spans="1:5" ht="15" x14ac:dyDescent="0.25">
      <c r="A277" s="19" t="s">
        <v>101</v>
      </c>
      <c r="B277" s="7">
        <v>0</v>
      </c>
      <c r="C277" s="7">
        <v>1</v>
      </c>
      <c r="D277" s="7">
        <f>B277+C277</f>
        <v>1</v>
      </c>
      <c r="E277" s="56">
        <f>D277/$D$285*100</f>
        <v>1.2820512820512819</v>
      </c>
    </row>
    <row r="278" spans="1:5" ht="15" x14ac:dyDescent="0.25">
      <c r="A278" s="57" t="s">
        <v>102</v>
      </c>
      <c r="B278" s="58">
        <v>1</v>
      </c>
      <c r="C278" s="58">
        <v>29</v>
      </c>
      <c r="D278" s="59">
        <f t="shared" ref="D278:D284" si="17">B278+C278</f>
        <v>30</v>
      </c>
      <c r="E278" s="60">
        <f t="shared" ref="E278:E284" si="18">D278/$D$285*100</f>
        <v>38.461538461538467</v>
      </c>
    </row>
    <row r="279" spans="1:5" ht="15" x14ac:dyDescent="0.25">
      <c r="A279" s="19" t="s">
        <v>103</v>
      </c>
      <c r="B279" s="7">
        <v>0</v>
      </c>
      <c r="C279" s="7">
        <v>11</v>
      </c>
      <c r="D279" s="7">
        <f t="shared" si="17"/>
        <v>11</v>
      </c>
      <c r="E279" s="56">
        <f t="shared" si="18"/>
        <v>14.102564102564102</v>
      </c>
    </row>
    <row r="280" spans="1:5" ht="15" x14ac:dyDescent="0.25">
      <c r="A280" s="57" t="s">
        <v>104</v>
      </c>
      <c r="B280" s="58">
        <v>0</v>
      </c>
      <c r="C280" s="58">
        <v>8</v>
      </c>
      <c r="D280" s="59">
        <f t="shared" si="17"/>
        <v>8</v>
      </c>
      <c r="E280" s="60">
        <f t="shared" si="18"/>
        <v>10.256410256410255</v>
      </c>
    </row>
    <row r="281" spans="1:5" ht="15" x14ac:dyDescent="0.25">
      <c r="A281" s="19" t="s">
        <v>105</v>
      </c>
      <c r="B281" s="7">
        <v>0</v>
      </c>
      <c r="C281" s="7">
        <v>6</v>
      </c>
      <c r="D281" s="7">
        <f t="shared" si="17"/>
        <v>6</v>
      </c>
      <c r="E281" s="56">
        <f t="shared" si="18"/>
        <v>7.6923076923076925</v>
      </c>
    </row>
    <row r="282" spans="1:5" ht="15" x14ac:dyDescent="0.25">
      <c r="A282" s="57" t="s">
        <v>106</v>
      </c>
      <c r="B282" s="58">
        <v>1</v>
      </c>
      <c r="C282" s="58">
        <v>19</v>
      </c>
      <c r="D282" s="59">
        <f t="shared" si="17"/>
        <v>20</v>
      </c>
      <c r="E282" s="60">
        <f t="shared" si="18"/>
        <v>25.641025641025639</v>
      </c>
    </row>
    <row r="283" spans="1:5" ht="15" x14ac:dyDescent="0.25">
      <c r="A283" s="19" t="s">
        <v>37</v>
      </c>
      <c r="B283" s="7">
        <v>0</v>
      </c>
      <c r="C283" s="7">
        <v>0</v>
      </c>
      <c r="D283" s="7">
        <f t="shared" si="17"/>
        <v>0</v>
      </c>
      <c r="E283" s="56">
        <f t="shared" si="18"/>
        <v>0</v>
      </c>
    </row>
    <row r="284" spans="1:5" ht="15.75" thickBot="1" x14ac:dyDescent="0.3">
      <c r="A284" s="57" t="s">
        <v>52</v>
      </c>
      <c r="B284" s="58">
        <v>2</v>
      </c>
      <c r="C284" s="58">
        <v>0</v>
      </c>
      <c r="D284" s="59">
        <f t="shared" si="17"/>
        <v>2</v>
      </c>
      <c r="E284" s="60">
        <f t="shared" si="18"/>
        <v>2.5641025641025639</v>
      </c>
    </row>
    <row r="285" spans="1:5" ht="15.75" thickBot="1" x14ac:dyDescent="0.3">
      <c r="A285" s="53" t="s">
        <v>4</v>
      </c>
      <c r="B285" s="54">
        <f>SUM(B277:B284)</f>
        <v>4</v>
      </c>
      <c r="C285" s="54">
        <f t="shared" ref="C285:E285" si="19">SUM(C277:C284)</f>
        <v>74</v>
      </c>
      <c r="D285" s="54">
        <f t="shared" si="19"/>
        <v>78</v>
      </c>
      <c r="E285" s="55">
        <f t="shared" si="19"/>
        <v>100.00000000000001</v>
      </c>
    </row>
    <row r="286" spans="1:5" ht="15" x14ac:dyDescent="0.25">
      <c r="A286" s="96" t="s">
        <v>107</v>
      </c>
      <c r="B286" s="96"/>
      <c r="C286" s="96"/>
      <c r="D286" s="96"/>
      <c r="E286" s="96"/>
    </row>
    <row r="287" spans="1:5" ht="15" x14ac:dyDescent="0.25"/>
    <row r="288" spans="1:5" ht="30.75" customHeight="1" x14ac:dyDescent="0.25">
      <c r="A288" s="93" t="s">
        <v>183</v>
      </c>
      <c r="B288" s="93"/>
      <c r="C288" s="93"/>
      <c r="D288" s="93"/>
      <c r="E288" s="93"/>
    </row>
    <row r="289" spans="1:5" ht="15.75" thickBot="1" x14ac:dyDescent="0.3"/>
    <row r="290" spans="1:5" ht="15.75" thickBot="1" x14ac:dyDescent="0.3">
      <c r="A290" s="3" t="s">
        <v>108</v>
      </c>
      <c r="B290" s="4" t="s">
        <v>2</v>
      </c>
      <c r="C290" s="4" t="s">
        <v>3</v>
      </c>
      <c r="D290" s="4" t="s">
        <v>4</v>
      </c>
      <c r="E290" s="5" t="s">
        <v>5</v>
      </c>
    </row>
    <row r="291" spans="1:5" ht="15" x14ac:dyDescent="0.25">
      <c r="A291" s="6" t="s">
        <v>109</v>
      </c>
      <c r="B291" s="23">
        <v>2</v>
      </c>
      <c r="C291" s="23">
        <v>74</v>
      </c>
      <c r="D291" s="43">
        <f>SUM(B291:C291)</f>
        <v>76</v>
      </c>
      <c r="E291" s="9">
        <f>(D291/D$294)*100</f>
        <v>97.435897435897431</v>
      </c>
    </row>
    <row r="292" spans="1:5" ht="15" x14ac:dyDescent="0.25">
      <c r="A292" s="11" t="s">
        <v>110</v>
      </c>
      <c r="B292" s="61">
        <v>1</v>
      </c>
      <c r="C292" s="61">
        <v>0</v>
      </c>
      <c r="D292" s="45">
        <f>SUM(B292:C292)</f>
        <v>1</v>
      </c>
      <c r="E292" s="13">
        <f>(D292/D$294)*100</f>
        <v>1.2820512820512819</v>
      </c>
    </row>
    <row r="293" spans="1:5" ht="15.75" thickBot="1" x14ac:dyDescent="0.3">
      <c r="A293" s="6" t="s">
        <v>52</v>
      </c>
      <c r="B293" s="23">
        <v>1</v>
      </c>
      <c r="C293" s="23">
        <v>0</v>
      </c>
      <c r="D293" s="46">
        <f>SUM(B293:C293)</f>
        <v>1</v>
      </c>
      <c r="E293" s="9">
        <f>(D293/D$294)*100</f>
        <v>1.2820512820512819</v>
      </c>
    </row>
    <row r="294" spans="1:5" ht="15.75" thickBot="1" x14ac:dyDescent="0.3">
      <c r="A294" s="3" t="s">
        <v>4</v>
      </c>
      <c r="B294" s="4">
        <f>SUM(B291:B293)</f>
        <v>4</v>
      </c>
      <c r="C294" s="4">
        <f t="shared" ref="C294:D294" si="20">SUM(C291:C293)</f>
        <v>74</v>
      </c>
      <c r="D294" s="4">
        <f t="shared" si="20"/>
        <v>78</v>
      </c>
      <c r="E294" s="16">
        <f>SUM(E291:E293)</f>
        <v>100</v>
      </c>
    </row>
    <row r="295" spans="1:5" ht="12.75" customHeight="1" x14ac:dyDescent="0.25">
      <c r="A295" s="96" t="s">
        <v>111</v>
      </c>
      <c r="B295" s="96"/>
      <c r="C295" s="96"/>
      <c r="D295" s="96"/>
      <c r="E295" s="96"/>
    </row>
    <row r="296" spans="1:5" ht="12.75" customHeight="1" x14ac:dyDescent="0.25">
      <c r="A296" s="33"/>
      <c r="B296" s="33"/>
      <c r="C296" s="33"/>
      <c r="D296" s="33"/>
      <c r="E296" s="33"/>
    </row>
    <row r="297" spans="1:5" ht="12.75" customHeight="1" x14ac:dyDescent="0.25">
      <c r="A297" s="33"/>
      <c r="B297" s="33"/>
      <c r="C297" s="33"/>
      <c r="D297" s="33"/>
      <c r="E297" s="33"/>
    </row>
    <row r="298" spans="1:5" ht="12.75" customHeight="1" x14ac:dyDescent="0.25">
      <c r="A298" s="33"/>
      <c r="B298" s="33"/>
      <c r="C298" s="33"/>
      <c r="D298" s="33"/>
      <c r="E298" s="33"/>
    </row>
    <row r="299" spans="1:5" ht="12.75" customHeight="1" x14ac:dyDescent="0.25">
      <c r="A299" s="33"/>
      <c r="B299" s="33"/>
      <c r="C299" s="33"/>
      <c r="D299" s="33"/>
      <c r="E299" s="33"/>
    </row>
    <row r="300" spans="1:5" ht="12.75" customHeight="1" x14ac:dyDescent="0.25">
      <c r="A300" s="33"/>
      <c r="B300" s="33"/>
      <c r="C300" s="33"/>
      <c r="D300" s="33"/>
      <c r="E300" s="33"/>
    </row>
    <row r="301" spans="1:5" ht="12.75" customHeight="1" x14ac:dyDescent="0.25">
      <c r="A301" s="33"/>
      <c r="B301" s="33"/>
      <c r="C301" s="33"/>
      <c r="D301" s="33"/>
      <c r="E301" s="33"/>
    </row>
    <row r="302" spans="1:5" ht="12.75" customHeight="1" x14ac:dyDescent="0.25">
      <c r="A302" s="33"/>
      <c r="B302" s="33"/>
      <c r="C302" s="33"/>
      <c r="D302" s="33"/>
      <c r="E302" s="33"/>
    </row>
    <row r="303" spans="1:5" ht="12.75" customHeight="1" x14ac:dyDescent="0.25">
      <c r="A303" s="33"/>
      <c r="B303" s="33"/>
      <c r="C303" s="33"/>
      <c r="D303" s="33"/>
      <c r="E303" s="33"/>
    </row>
    <row r="304" spans="1:5" ht="15.75" customHeight="1" x14ac:dyDescent="0.25">
      <c r="A304" s="33"/>
      <c r="B304" s="33"/>
      <c r="C304" s="33"/>
      <c r="D304" s="33"/>
      <c r="E304" s="33"/>
    </row>
    <row r="305" spans="1:5" ht="15.75" customHeight="1" x14ac:dyDescent="0.25">
      <c r="A305" s="33"/>
      <c r="B305" s="33"/>
      <c r="C305" s="33"/>
      <c r="D305" s="33"/>
      <c r="E305" s="33"/>
    </row>
    <row r="306" spans="1:5" ht="15.75" customHeight="1" x14ac:dyDescent="0.25">
      <c r="A306" s="33"/>
      <c r="B306" s="33"/>
      <c r="C306" s="33"/>
      <c r="D306" s="33"/>
      <c r="E306" s="33"/>
    </row>
    <row r="307" spans="1:5" ht="15.75" customHeight="1" x14ac:dyDescent="0.25">
      <c r="A307" s="33"/>
      <c r="B307" s="33"/>
      <c r="C307" s="33"/>
      <c r="D307" s="33"/>
      <c r="E307" s="33"/>
    </row>
    <row r="308" spans="1:5" ht="15" x14ac:dyDescent="0.25"/>
    <row r="309" spans="1:5" ht="27" customHeight="1" x14ac:dyDescent="0.25">
      <c r="A309" s="101" t="s">
        <v>112</v>
      </c>
      <c r="B309" s="101"/>
      <c r="C309" s="101"/>
      <c r="D309" s="101"/>
      <c r="E309" s="101"/>
    </row>
    <row r="310" spans="1:5" ht="15.75" thickBot="1" x14ac:dyDescent="0.3">
      <c r="A310" s="33"/>
      <c r="B310" s="33"/>
      <c r="C310" s="33"/>
      <c r="D310" s="33"/>
      <c r="E310" s="33"/>
    </row>
    <row r="311" spans="1:5" ht="15.75" thickBot="1" x14ac:dyDescent="0.3">
      <c r="A311" s="3" t="s">
        <v>113</v>
      </c>
      <c r="B311" s="4" t="s">
        <v>2</v>
      </c>
      <c r="C311" s="4" t="s">
        <v>3</v>
      </c>
      <c r="D311" s="4" t="s">
        <v>4</v>
      </c>
      <c r="E311" s="5" t="s">
        <v>5</v>
      </c>
    </row>
    <row r="312" spans="1:5" ht="15" x14ac:dyDescent="0.25">
      <c r="A312" s="62" t="s">
        <v>114</v>
      </c>
      <c r="B312" s="28">
        <v>0</v>
      </c>
      <c r="C312" s="28">
        <v>0</v>
      </c>
      <c r="D312" s="8">
        <f>SUM(B312:C312)</f>
        <v>0</v>
      </c>
      <c r="E312" s="9">
        <f t="shared" ref="E312:E322" si="21">(D312/D$323)*100</f>
        <v>0</v>
      </c>
    </row>
    <row r="313" spans="1:5" ht="15" x14ac:dyDescent="0.25">
      <c r="A313" s="63" t="s">
        <v>115</v>
      </c>
      <c r="B313" s="37">
        <v>0</v>
      </c>
      <c r="C313" s="37">
        <v>9</v>
      </c>
      <c r="D313" s="12">
        <f>SUM(B313:C313)</f>
        <v>9</v>
      </c>
      <c r="E313" s="13">
        <f t="shared" si="21"/>
        <v>11.538461538461538</v>
      </c>
    </row>
    <row r="314" spans="1:5" ht="15" x14ac:dyDescent="0.25">
      <c r="A314" s="62" t="s">
        <v>116</v>
      </c>
      <c r="B314" s="28">
        <v>0</v>
      </c>
      <c r="C314" s="28">
        <v>11</v>
      </c>
      <c r="D314" s="14">
        <f t="shared" ref="D314:D322" si="22">SUM(B314:C314)</f>
        <v>11</v>
      </c>
      <c r="E314" s="9">
        <f t="shared" si="21"/>
        <v>14.102564102564102</v>
      </c>
    </row>
    <row r="315" spans="1:5" ht="15" x14ac:dyDescent="0.25">
      <c r="A315" s="63" t="s">
        <v>117</v>
      </c>
      <c r="B315" s="37">
        <v>0</v>
      </c>
      <c r="C315" s="37">
        <v>11</v>
      </c>
      <c r="D315" s="12">
        <f t="shared" si="22"/>
        <v>11</v>
      </c>
      <c r="E315" s="13">
        <f t="shared" si="21"/>
        <v>14.102564102564102</v>
      </c>
    </row>
    <row r="316" spans="1:5" ht="15" x14ac:dyDescent="0.25">
      <c r="A316" s="62" t="s">
        <v>118</v>
      </c>
      <c r="B316" s="28">
        <v>1</v>
      </c>
      <c r="C316" s="28">
        <v>3</v>
      </c>
      <c r="D316" s="14">
        <f t="shared" si="22"/>
        <v>4</v>
      </c>
      <c r="E316" s="9">
        <f t="shared" si="21"/>
        <v>5.1282051282051277</v>
      </c>
    </row>
    <row r="317" spans="1:5" ht="15" x14ac:dyDescent="0.25">
      <c r="A317" s="63" t="s">
        <v>119</v>
      </c>
      <c r="B317" s="37">
        <v>0</v>
      </c>
      <c r="C317" s="37">
        <v>1</v>
      </c>
      <c r="D317" s="12">
        <f t="shared" si="22"/>
        <v>1</v>
      </c>
      <c r="E317" s="13">
        <f t="shared" si="21"/>
        <v>1.2820512820512819</v>
      </c>
    </row>
    <row r="318" spans="1:5" ht="15" x14ac:dyDescent="0.25">
      <c r="A318" s="62" t="s">
        <v>120</v>
      </c>
      <c r="B318" s="28">
        <v>0</v>
      </c>
      <c r="C318" s="28">
        <v>0</v>
      </c>
      <c r="D318" s="14">
        <f t="shared" si="22"/>
        <v>0</v>
      </c>
      <c r="E318" s="9">
        <f t="shared" si="21"/>
        <v>0</v>
      </c>
    </row>
    <row r="319" spans="1:5" ht="15" x14ac:dyDescent="0.25">
      <c r="A319" s="63" t="s">
        <v>121</v>
      </c>
      <c r="B319" s="37">
        <v>0</v>
      </c>
      <c r="C319" s="37">
        <v>0</v>
      </c>
      <c r="D319" s="12">
        <f t="shared" si="22"/>
        <v>0</v>
      </c>
      <c r="E319" s="13">
        <f t="shared" si="21"/>
        <v>0</v>
      </c>
    </row>
    <row r="320" spans="1:5" ht="15" x14ac:dyDescent="0.25">
      <c r="A320" s="62" t="s">
        <v>122</v>
      </c>
      <c r="B320" s="28">
        <v>0</v>
      </c>
      <c r="C320" s="28">
        <v>0</v>
      </c>
      <c r="D320" s="14">
        <f t="shared" si="22"/>
        <v>0</v>
      </c>
      <c r="E320" s="9">
        <f t="shared" si="21"/>
        <v>0</v>
      </c>
    </row>
    <row r="321" spans="1:5" ht="15" x14ac:dyDescent="0.25">
      <c r="A321" s="63" t="s">
        <v>96</v>
      </c>
      <c r="B321" s="37">
        <v>0</v>
      </c>
      <c r="C321" s="37">
        <v>16</v>
      </c>
      <c r="D321" s="12">
        <f t="shared" si="22"/>
        <v>16</v>
      </c>
      <c r="E321" s="13">
        <f t="shared" si="21"/>
        <v>20.512820512820511</v>
      </c>
    </row>
    <row r="322" spans="1:5" ht="15.75" thickBot="1" x14ac:dyDescent="0.3">
      <c r="A322" s="62" t="s">
        <v>123</v>
      </c>
      <c r="B322" s="28">
        <v>3</v>
      </c>
      <c r="C322" s="28">
        <v>23</v>
      </c>
      <c r="D322" s="14">
        <f t="shared" si="22"/>
        <v>26</v>
      </c>
      <c r="E322" s="9">
        <f t="shared" si="21"/>
        <v>33.333333333333329</v>
      </c>
    </row>
    <row r="323" spans="1:5" ht="15.75" thickBot="1" x14ac:dyDescent="0.3">
      <c r="A323" s="3" t="s">
        <v>4</v>
      </c>
      <c r="B323" s="4">
        <f>SUM(B312:B322)</f>
        <v>4</v>
      </c>
      <c r="C323" s="4">
        <f>SUM(C312:C322)</f>
        <v>74</v>
      </c>
      <c r="D323" s="4">
        <f>SUM(D312:D322)</f>
        <v>78</v>
      </c>
      <c r="E323" s="16">
        <f>SUM(E312:E322)</f>
        <v>100</v>
      </c>
    </row>
    <row r="324" spans="1:5" ht="15" x14ac:dyDescent="0.25">
      <c r="A324" s="96" t="s">
        <v>124</v>
      </c>
      <c r="B324" s="96"/>
      <c r="C324" s="96"/>
      <c r="D324" s="96"/>
      <c r="E324" s="96"/>
    </row>
    <row r="325" spans="1:5" ht="15" x14ac:dyDescent="0.25">
      <c r="A325" s="33"/>
      <c r="B325" s="33"/>
      <c r="C325" s="33"/>
      <c r="D325" s="33"/>
      <c r="E325" s="33"/>
    </row>
    <row r="326" spans="1:5" ht="15" x14ac:dyDescent="0.25">
      <c r="A326" s="33"/>
      <c r="B326" s="33"/>
      <c r="C326" s="33"/>
      <c r="D326" s="33"/>
      <c r="E326" s="33"/>
    </row>
    <row r="327" spans="1:5" ht="15" x14ac:dyDescent="0.25">
      <c r="A327" s="33"/>
      <c r="B327" s="33"/>
      <c r="C327" s="33"/>
      <c r="D327" s="33"/>
      <c r="E327" s="33"/>
    </row>
    <row r="328" spans="1:5" ht="15" x14ac:dyDescent="0.25">
      <c r="A328" s="33"/>
      <c r="B328" s="33"/>
      <c r="C328" s="33"/>
      <c r="D328" s="33"/>
      <c r="E328" s="33"/>
    </row>
    <row r="329" spans="1:5" ht="15" x14ac:dyDescent="0.25">
      <c r="A329" s="33"/>
      <c r="B329" s="33"/>
      <c r="C329" s="33"/>
      <c r="D329" s="33"/>
      <c r="E329" s="33"/>
    </row>
    <row r="330" spans="1:5" ht="15" x14ac:dyDescent="0.25">
      <c r="A330" s="33"/>
      <c r="B330" s="33"/>
      <c r="C330" s="33"/>
      <c r="D330" s="33"/>
      <c r="E330" s="33"/>
    </row>
    <row r="331" spans="1:5" ht="15" x14ac:dyDescent="0.25">
      <c r="A331" s="33"/>
      <c r="B331" s="33"/>
      <c r="C331" s="33"/>
      <c r="D331" s="33"/>
      <c r="E331" s="33"/>
    </row>
    <row r="332" spans="1:5" ht="15" x14ac:dyDescent="0.25">
      <c r="A332" s="33"/>
      <c r="B332" s="33"/>
      <c r="C332" s="33"/>
      <c r="D332" s="33"/>
      <c r="E332" s="33"/>
    </row>
    <row r="333" spans="1:5" ht="15" x14ac:dyDescent="0.25">
      <c r="A333" s="33"/>
      <c r="B333" s="33"/>
      <c r="C333" s="33"/>
      <c r="D333" s="33"/>
      <c r="E333" s="33"/>
    </row>
    <row r="334" spans="1:5" ht="15" x14ac:dyDescent="0.25">
      <c r="A334" s="33"/>
      <c r="B334" s="33"/>
      <c r="C334" s="33"/>
      <c r="D334" s="33"/>
      <c r="E334" s="33"/>
    </row>
    <row r="335" spans="1:5" ht="15" x14ac:dyDescent="0.25">
      <c r="A335" s="33"/>
      <c r="B335" s="33"/>
      <c r="C335" s="33"/>
      <c r="D335" s="33"/>
      <c r="E335" s="33"/>
    </row>
    <row r="336" spans="1:5" ht="15" x14ac:dyDescent="0.25">
      <c r="A336" s="33"/>
      <c r="B336" s="33"/>
      <c r="C336" s="33"/>
      <c r="D336" s="33"/>
      <c r="E336" s="33"/>
    </row>
    <row r="337" spans="1:5" ht="15" x14ac:dyDescent="0.25">
      <c r="A337" s="33"/>
      <c r="B337" s="33"/>
      <c r="C337" s="33"/>
      <c r="D337" s="33"/>
      <c r="E337" s="33"/>
    </row>
    <row r="338" spans="1:5" ht="15" x14ac:dyDescent="0.25">
      <c r="A338" s="33"/>
      <c r="B338" s="33"/>
      <c r="C338" s="33"/>
      <c r="D338" s="33"/>
      <c r="E338" s="33"/>
    </row>
    <row r="339" spans="1:5" ht="15" x14ac:dyDescent="0.25">
      <c r="A339" s="33"/>
      <c r="B339" s="33"/>
      <c r="C339" s="33"/>
      <c r="D339" s="33"/>
      <c r="E339" s="33"/>
    </row>
    <row r="340" spans="1:5" ht="15" x14ac:dyDescent="0.25">
      <c r="A340" s="33"/>
      <c r="B340" s="33"/>
      <c r="C340" s="33"/>
      <c r="D340" s="33"/>
      <c r="E340" s="33"/>
    </row>
    <row r="341" spans="1:5" ht="15" x14ac:dyDescent="0.25">
      <c r="A341" s="33"/>
      <c r="B341" s="33"/>
      <c r="C341" s="33"/>
      <c r="D341" s="33"/>
      <c r="E341" s="33"/>
    </row>
    <row r="342" spans="1:5" ht="15" x14ac:dyDescent="0.25">
      <c r="A342" s="33"/>
      <c r="B342" s="33"/>
      <c r="C342" s="33"/>
      <c r="D342" s="33"/>
      <c r="E342" s="33"/>
    </row>
    <row r="343" spans="1:5" ht="15" x14ac:dyDescent="0.25">
      <c r="A343" s="33"/>
      <c r="B343" s="33"/>
      <c r="C343" s="33"/>
      <c r="D343" s="33"/>
      <c r="E343" s="33"/>
    </row>
    <row r="344" spans="1:5" ht="38.25" customHeight="1" x14ac:dyDescent="0.25">
      <c r="A344" s="93" t="s">
        <v>125</v>
      </c>
      <c r="B344" s="93"/>
      <c r="C344" s="93"/>
      <c r="D344" s="93"/>
      <c r="E344" s="93"/>
    </row>
    <row r="345" spans="1:5" ht="15.75" thickBot="1" x14ac:dyDescent="0.3"/>
    <row r="346" spans="1:5" ht="15.75" thickBot="1" x14ac:dyDescent="0.3">
      <c r="A346" s="3" t="s">
        <v>126</v>
      </c>
      <c r="B346" s="4" t="s">
        <v>2</v>
      </c>
      <c r="C346" s="4" t="s">
        <v>3</v>
      </c>
      <c r="D346" s="4" t="s">
        <v>4</v>
      </c>
      <c r="E346" s="5" t="s">
        <v>5</v>
      </c>
    </row>
    <row r="347" spans="1:5" ht="15" x14ac:dyDescent="0.25">
      <c r="A347" s="64" t="s">
        <v>127</v>
      </c>
      <c r="B347" s="28">
        <v>0</v>
      </c>
      <c r="C347" s="28">
        <v>0</v>
      </c>
      <c r="D347" s="65">
        <f>SUM(B347:C347)</f>
        <v>0</v>
      </c>
      <c r="E347" s="9">
        <f t="shared" ref="E347:E356" si="23">(D347/D$357)*100</f>
        <v>0</v>
      </c>
    </row>
    <row r="348" spans="1:5" ht="15" x14ac:dyDescent="0.25">
      <c r="A348" s="66" t="s">
        <v>128</v>
      </c>
      <c r="B348" s="37">
        <v>0</v>
      </c>
      <c r="C348" s="37">
        <v>0</v>
      </c>
      <c r="D348" s="67">
        <f>SUM(B348:C348)</f>
        <v>0</v>
      </c>
      <c r="E348" s="13">
        <f t="shared" si="23"/>
        <v>0</v>
      </c>
    </row>
    <row r="349" spans="1:5" ht="15" x14ac:dyDescent="0.25">
      <c r="A349" s="64" t="s">
        <v>129</v>
      </c>
      <c r="B349" s="28">
        <v>0</v>
      </c>
      <c r="C349" s="28">
        <v>0</v>
      </c>
      <c r="D349" s="68">
        <f t="shared" ref="D349:D356" si="24">SUM(B349:C349)</f>
        <v>0</v>
      </c>
      <c r="E349" s="9">
        <f t="shared" si="23"/>
        <v>0</v>
      </c>
    </row>
    <row r="350" spans="1:5" ht="15" x14ac:dyDescent="0.25">
      <c r="A350" s="66" t="s">
        <v>130</v>
      </c>
      <c r="B350" s="37">
        <v>0</v>
      </c>
      <c r="C350" s="37">
        <v>0</v>
      </c>
      <c r="D350" s="67">
        <f t="shared" si="24"/>
        <v>0</v>
      </c>
      <c r="E350" s="13">
        <f t="shared" si="23"/>
        <v>0</v>
      </c>
    </row>
    <row r="351" spans="1:5" ht="24.75" customHeight="1" x14ac:dyDescent="0.25">
      <c r="A351" s="64" t="s">
        <v>131</v>
      </c>
      <c r="B351" s="28">
        <v>0</v>
      </c>
      <c r="C351" s="28">
        <v>0</v>
      </c>
      <c r="D351" s="68">
        <f t="shared" si="24"/>
        <v>0</v>
      </c>
      <c r="E351" s="9">
        <f t="shared" si="23"/>
        <v>0</v>
      </c>
    </row>
    <row r="352" spans="1:5" ht="15" x14ac:dyDescent="0.25">
      <c r="A352" s="66" t="s">
        <v>132</v>
      </c>
      <c r="B352" s="37">
        <v>0</v>
      </c>
      <c r="C352" s="37">
        <v>0</v>
      </c>
      <c r="D352" s="67">
        <f t="shared" si="24"/>
        <v>0</v>
      </c>
      <c r="E352" s="13">
        <f>(D352/D$357)*100</f>
        <v>0</v>
      </c>
    </row>
    <row r="353" spans="1:5" ht="25.5" x14ac:dyDescent="0.25">
      <c r="A353" s="64" t="s">
        <v>133</v>
      </c>
      <c r="B353" s="28">
        <v>0</v>
      </c>
      <c r="C353" s="28">
        <v>0</v>
      </c>
      <c r="D353" s="68">
        <f t="shared" si="24"/>
        <v>0</v>
      </c>
      <c r="E353" s="9">
        <f t="shared" si="23"/>
        <v>0</v>
      </c>
    </row>
    <row r="354" spans="1:5" ht="15" x14ac:dyDescent="0.25">
      <c r="A354" s="69" t="s">
        <v>134</v>
      </c>
      <c r="B354" s="37">
        <v>0</v>
      </c>
      <c r="C354" s="37">
        <v>0</v>
      </c>
      <c r="D354" s="67">
        <f t="shared" si="24"/>
        <v>0</v>
      </c>
      <c r="E354" s="13">
        <f t="shared" si="23"/>
        <v>0</v>
      </c>
    </row>
    <row r="355" spans="1:5" ht="15" x14ac:dyDescent="0.25">
      <c r="A355" s="64" t="s">
        <v>135</v>
      </c>
      <c r="B355" s="28">
        <v>0</v>
      </c>
      <c r="C355" s="28">
        <v>0</v>
      </c>
      <c r="D355" s="68">
        <f t="shared" si="24"/>
        <v>0</v>
      </c>
      <c r="E355" s="9">
        <f t="shared" si="23"/>
        <v>0</v>
      </c>
    </row>
    <row r="356" spans="1:5" s="70" customFormat="1" ht="15.75" thickBot="1" x14ac:dyDescent="0.3">
      <c r="A356" s="63" t="s">
        <v>52</v>
      </c>
      <c r="B356" s="37">
        <v>4</v>
      </c>
      <c r="C356" s="37">
        <v>74</v>
      </c>
      <c r="D356" s="67">
        <f t="shared" si="24"/>
        <v>78</v>
      </c>
      <c r="E356" s="13">
        <f t="shared" si="23"/>
        <v>100</v>
      </c>
    </row>
    <row r="357" spans="1:5" s="70" customFormat="1" ht="15.75" thickBot="1" x14ac:dyDescent="0.3">
      <c r="A357" s="3" t="s">
        <v>4</v>
      </c>
      <c r="B357" s="41">
        <f>SUM(B347:B356)</f>
        <v>4</v>
      </c>
      <c r="C357" s="41">
        <f>SUM(C347:C356)</f>
        <v>74</v>
      </c>
      <c r="D357" s="4">
        <f>SUM(D347:D356)</f>
        <v>78</v>
      </c>
      <c r="E357" s="5">
        <f>SUM(E347:E356)</f>
        <v>100</v>
      </c>
    </row>
    <row r="358" spans="1:5" s="70" customFormat="1" ht="15" x14ac:dyDescent="0.25">
      <c r="A358" s="94" t="s">
        <v>136</v>
      </c>
      <c r="B358" s="94"/>
      <c r="C358" s="94"/>
      <c r="D358" s="94"/>
      <c r="E358" s="94"/>
    </row>
    <row r="359" spans="1:5" s="70" customFormat="1" ht="15" x14ac:dyDescent="0.25">
      <c r="A359" s="71"/>
      <c r="B359" s="71"/>
      <c r="C359" s="71"/>
      <c r="D359" s="71"/>
      <c r="E359" s="71"/>
    </row>
    <row r="360" spans="1:5" s="70" customFormat="1" ht="15" x14ac:dyDescent="0.25">
      <c r="A360" s="71"/>
      <c r="B360" s="71"/>
      <c r="C360" s="71"/>
      <c r="D360" s="71"/>
      <c r="E360" s="71"/>
    </row>
    <row r="361" spans="1:5" s="70" customFormat="1" ht="15" x14ac:dyDescent="0.25">
      <c r="A361" s="71"/>
      <c r="B361" s="71"/>
      <c r="C361" s="71"/>
      <c r="D361" s="71"/>
      <c r="E361" s="71"/>
    </row>
    <row r="362" spans="1:5" s="70" customFormat="1" ht="15" x14ac:dyDescent="0.25">
      <c r="A362" s="71"/>
      <c r="B362" s="71"/>
      <c r="C362" s="71"/>
      <c r="D362" s="71"/>
      <c r="E362" s="71"/>
    </row>
    <row r="363" spans="1:5" s="70" customFormat="1" ht="15" x14ac:dyDescent="0.25">
      <c r="A363" s="71"/>
      <c r="B363" s="71"/>
      <c r="C363" s="71"/>
      <c r="D363" s="71"/>
      <c r="E363" s="71"/>
    </row>
    <row r="364" spans="1:5" s="70" customFormat="1" ht="15" x14ac:dyDescent="0.25">
      <c r="A364" s="71"/>
      <c r="B364" s="71"/>
      <c r="C364" s="71"/>
      <c r="D364" s="71"/>
      <c r="E364" s="71"/>
    </row>
    <row r="365" spans="1:5" s="70" customFormat="1" ht="15" x14ac:dyDescent="0.25">
      <c r="A365" s="71"/>
      <c r="B365" s="71"/>
      <c r="C365" s="71"/>
      <c r="D365" s="71"/>
      <c r="E365" s="71"/>
    </row>
    <row r="366" spans="1:5" s="70" customFormat="1" ht="15" x14ac:dyDescent="0.25">
      <c r="A366" s="71"/>
      <c r="B366" s="71"/>
      <c r="C366" s="71"/>
      <c r="D366" s="71"/>
      <c r="E366" s="71"/>
    </row>
    <row r="367" spans="1:5" s="70" customFormat="1" ht="15" x14ac:dyDescent="0.25">
      <c r="A367" s="71"/>
      <c r="B367" s="71"/>
      <c r="C367" s="71"/>
      <c r="D367" s="71"/>
      <c r="E367" s="71"/>
    </row>
    <row r="368" spans="1:5" s="70" customFormat="1" ht="15" x14ac:dyDescent="0.25">
      <c r="A368" s="71"/>
      <c r="B368" s="71"/>
      <c r="C368" s="71"/>
      <c r="D368" s="71"/>
      <c r="E368" s="71"/>
    </row>
    <row r="369" spans="1:5" s="70" customFormat="1" ht="15" x14ac:dyDescent="0.25">
      <c r="A369" s="71"/>
      <c r="B369" s="71"/>
      <c r="C369" s="71"/>
      <c r="D369" s="71"/>
      <c r="E369" s="71"/>
    </row>
    <row r="370" spans="1:5" s="70" customFormat="1" ht="15" x14ac:dyDescent="0.25">
      <c r="A370" s="71"/>
      <c r="B370" s="71"/>
      <c r="C370" s="71"/>
      <c r="D370" s="71"/>
      <c r="E370" s="71"/>
    </row>
    <row r="371" spans="1:5" s="70" customFormat="1" ht="15" x14ac:dyDescent="0.25">
      <c r="A371" s="71"/>
      <c r="B371" s="71"/>
      <c r="C371" s="71"/>
      <c r="D371" s="71"/>
      <c r="E371" s="71"/>
    </row>
    <row r="372" spans="1:5" s="70" customFormat="1" ht="15" x14ac:dyDescent="0.25">
      <c r="A372" s="72"/>
      <c r="B372" s="71"/>
      <c r="C372" s="71"/>
      <c r="D372" s="72"/>
      <c r="E372" s="72"/>
    </row>
    <row r="373" spans="1:5" s="70" customFormat="1" ht="15" x14ac:dyDescent="0.25">
      <c r="A373" s="72"/>
      <c r="B373" s="71"/>
      <c r="C373" s="71"/>
      <c r="D373" s="72"/>
      <c r="E373" s="72"/>
    </row>
    <row r="374" spans="1:5" s="70" customFormat="1" ht="15" x14ac:dyDescent="0.25">
      <c r="A374" s="72"/>
      <c r="B374" s="71"/>
      <c r="C374" s="71"/>
      <c r="D374" s="72"/>
      <c r="E374" s="72"/>
    </row>
    <row r="375" spans="1:5" s="70" customFormat="1" ht="15" x14ac:dyDescent="0.25">
      <c r="A375" s="72"/>
      <c r="B375" s="71"/>
      <c r="C375" s="71"/>
      <c r="D375" s="72"/>
      <c r="E375" s="72"/>
    </row>
    <row r="376" spans="1:5" s="70" customFormat="1" ht="15" x14ac:dyDescent="0.25">
      <c r="A376" s="72"/>
      <c r="B376" s="71"/>
      <c r="C376" s="71"/>
      <c r="D376" s="72"/>
      <c r="E376" s="72"/>
    </row>
    <row r="377" spans="1:5" s="70" customFormat="1" ht="15" x14ac:dyDescent="0.25">
      <c r="A377" s="72"/>
      <c r="B377" s="71"/>
      <c r="C377" s="71"/>
      <c r="D377" s="72"/>
      <c r="E377" s="72"/>
    </row>
    <row r="378" spans="1:5" s="70" customFormat="1" ht="51" customHeight="1" x14ac:dyDescent="0.25">
      <c r="A378" s="95" t="s">
        <v>184</v>
      </c>
      <c r="B378" s="95"/>
      <c r="C378" s="95"/>
      <c r="D378" s="95"/>
      <c r="E378" s="95"/>
    </row>
    <row r="379" spans="1:5" s="70" customFormat="1" ht="15.75" thickBot="1" x14ac:dyDescent="0.3">
      <c r="E379" s="73"/>
    </row>
    <row r="380" spans="1:5" s="70" customFormat="1" ht="15.75" thickBot="1" x14ac:dyDescent="0.3">
      <c r="A380" s="3" t="s">
        <v>137</v>
      </c>
      <c r="B380" s="4" t="s">
        <v>2</v>
      </c>
      <c r="C380" s="4" t="s">
        <v>3</v>
      </c>
      <c r="D380" s="4" t="s">
        <v>4</v>
      </c>
      <c r="E380" s="5" t="s">
        <v>5</v>
      </c>
    </row>
    <row r="381" spans="1:5" s="70" customFormat="1" ht="15" x14ac:dyDescent="0.25">
      <c r="A381" s="74" t="s">
        <v>138</v>
      </c>
      <c r="B381" s="28">
        <v>0</v>
      </c>
      <c r="C381" s="28">
        <v>4</v>
      </c>
      <c r="D381" s="8">
        <f>SUM(B381:C381)</f>
        <v>4</v>
      </c>
      <c r="E381" s="9">
        <f t="shared" ref="E381:E389" si="25">(D381/D$390)*100</f>
        <v>5.1282051282051277</v>
      </c>
    </row>
    <row r="382" spans="1:5" s="70" customFormat="1" ht="15" x14ac:dyDescent="0.25">
      <c r="A382" s="66" t="s">
        <v>139</v>
      </c>
      <c r="B382" s="37">
        <v>2</v>
      </c>
      <c r="C382" s="37">
        <v>38</v>
      </c>
      <c r="D382" s="12">
        <f>SUM(B382:C382)</f>
        <v>40</v>
      </c>
      <c r="E382" s="13">
        <f t="shared" si="25"/>
        <v>51.282051282051277</v>
      </c>
    </row>
    <row r="383" spans="1:5" s="70" customFormat="1" ht="15" x14ac:dyDescent="0.25">
      <c r="A383" s="64" t="s">
        <v>140</v>
      </c>
      <c r="B383" s="28">
        <v>0</v>
      </c>
      <c r="C383" s="28">
        <v>9</v>
      </c>
      <c r="D383" s="14">
        <f t="shared" ref="D383:D389" si="26">SUM(B383:C383)</f>
        <v>9</v>
      </c>
      <c r="E383" s="9">
        <f t="shared" si="25"/>
        <v>11.538461538461538</v>
      </c>
    </row>
    <row r="384" spans="1:5" s="70" customFormat="1" ht="15" x14ac:dyDescent="0.25">
      <c r="A384" s="66" t="s">
        <v>141</v>
      </c>
      <c r="B384" s="37">
        <v>0</v>
      </c>
      <c r="C384" s="37">
        <v>5</v>
      </c>
      <c r="D384" s="12">
        <f t="shared" si="26"/>
        <v>5</v>
      </c>
      <c r="E384" s="13">
        <f t="shared" si="25"/>
        <v>6.4102564102564097</v>
      </c>
    </row>
    <row r="385" spans="1:5" s="70" customFormat="1" ht="15" x14ac:dyDescent="0.25">
      <c r="A385" s="64" t="s">
        <v>142</v>
      </c>
      <c r="B385" s="28">
        <v>0</v>
      </c>
      <c r="C385" s="28">
        <v>0</v>
      </c>
      <c r="D385" s="14">
        <f t="shared" si="26"/>
        <v>0</v>
      </c>
      <c r="E385" s="9">
        <f t="shared" si="25"/>
        <v>0</v>
      </c>
    </row>
    <row r="386" spans="1:5" s="70" customFormat="1" ht="15" x14ac:dyDescent="0.25">
      <c r="A386" s="66" t="s">
        <v>143</v>
      </c>
      <c r="B386" s="37">
        <v>0</v>
      </c>
      <c r="C386" s="37">
        <v>1</v>
      </c>
      <c r="D386" s="12">
        <f t="shared" si="26"/>
        <v>1</v>
      </c>
      <c r="E386" s="13">
        <f t="shared" si="25"/>
        <v>1.2820512820512819</v>
      </c>
    </row>
    <row r="387" spans="1:5" s="70" customFormat="1" ht="15" x14ac:dyDescent="0.25">
      <c r="A387" s="64" t="s">
        <v>144</v>
      </c>
      <c r="B387" s="28">
        <v>0</v>
      </c>
      <c r="C387" s="28">
        <v>0</v>
      </c>
      <c r="D387" s="14">
        <f t="shared" si="26"/>
        <v>0</v>
      </c>
      <c r="E387" s="9">
        <f t="shared" si="25"/>
        <v>0</v>
      </c>
    </row>
    <row r="388" spans="1:5" s="70" customFormat="1" ht="15" x14ac:dyDescent="0.25">
      <c r="A388" s="66" t="s">
        <v>37</v>
      </c>
      <c r="B388" s="37">
        <v>0</v>
      </c>
      <c r="C388" s="37">
        <v>1</v>
      </c>
      <c r="D388" s="12">
        <f t="shared" si="26"/>
        <v>1</v>
      </c>
      <c r="E388" s="13">
        <f t="shared" si="25"/>
        <v>1.2820512820512819</v>
      </c>
    </row>
    <row r="389" spans="1:5" s="70" customFormat="1" ht="15.75" thickBot="1" x14ac:dyDescent="0.3">
      <c r="A389" s="62" t="s">
        <v>52</v>
      </c>
      <c r="B389" s="28">
        <v>2</v>
      </c>
      <c r="C389" s="28">
        <v>16</v>
      </c>
      <c r="D389" s="14">
        <f t="shared" si="26"/>
        <v>18</v>
      </c>
      <c r="E389" s="9">
        <f t="shared" si="25"/>
        <v>23.076923076923077</v>
      </c>
    </row>
    <row r="390" spans="1:5" s="70" customFormat="1" ht="15.75" thickBot="1" x14ac:dyDescent="0.3">
      <c r="A390" s="3" t="s">
        <v>4</v>
      </c>
      <c r="B390" s="4">
        <f>SUM(B381:B389)</f>
        <v>4</v>
      </c>
      <c r="C390" s="4">
        <f>SUM(C381:C389)</f>
        <v>74</v>
      </c>
      <c r="D390" s="4">
        <f>SUM(D381:D389)</f>
        <v>78</v>
      </c>
      <c r="E390" s="5">
        <f>SUM(E381:E389)</f>
        <v>100</v>
      </c>
    </row>
    <row r="391" spans="1:5" s="70" customFormat="1" ht="15" x14ac:dyDescent="0.25">
      <c r="A391" s="96" t="s">
        <v>145</v>
      </c>
      <c r="B391" s="96"/>
      <c r="C391" s="96"/>
      <c r="D391" s="96"/>
      <c r="E391" s="96"/>
    </row>
    <row r="392" spans="1:5" s="70" customFormat="1" ht="15" x14ac:dyDescent="0.25">
      <c r="A392" s="33"/>
      <c r="B392" s="33"/>
      <c r="C392" s="33"/>
      <c r="D392" s="33"/>
      <c r="E392" s="33"/>
    </row>
    <row r="393" spans="1:5" s="70" customFormat="1" ht="15" x14ac:dyDescent="0.25">
      <c r="A393" s="33"/>
      <c r="B393" s="33"/>
      <c r="C393" s="33"/>
      <c r="D393" s="33"/>
      <c r="E393" s="33"/>
    </row>
    <row r="394" spans="1:5" s="70" customFormat="1" ht="15" x14ac:dyDescent="0.25">
      <c r="A394" s="33"/>
      <c r="B394" s="33"/>
      <c r="C394" s="33"/>
      <c r="D394" s="33"/>
      <c r="E394" s="33"/>
    </row>
    <row r="395" spans="1:5" s="70" customFormat="1" ht="15" x14ac:dyDescent="0.25">
      <c r="A395" s="33"/>
      <c r="B395" s="33"/>
      <c r="C395" s="33"/>
      <c r="D395" s="33"/>
      <c r="E395" s="33"/>
    </row>
    <row r="396" spans="1:5" s="70" customFormat="1" ht="15" x14ac:dyDescent="0.25">
      <c r="A396" s="33"/>
      <c r="B396" s="33"/>
      <c r="C396" s="33"/>
      <c r="D396" s="33"/>
      <c r="E396" s="33"/>
    </row>
    <row r="397" spans="1:5" s="70" customFormat="1" ht="15" x14ac:dyDescent="0.25">
      <c r="A397" s="33"/>
      <c r="B397" s="33"/>
      <c r="C397" s="33"/>
      <c r="D397" s="33"/>
      <c r="E397" s="33"/>
    </row>
    <row r="398" spans="1:5" s="70" customFormat="1" ht="15" x14ac:dyDescent="0.25">
      <c r="A398" s="33"/>
      <c r="B398" s="33"/>
      <c r="C398" s="33"/>
      <c r="D398" s="33"/>
      <c r="E398" s="33"/>
    </row>
    <row r="399" spans="1:5" s="70" customFormat="1" ht="15" x14ac:dyDescent="0.25">
      <c r="A399" s="33"/>
      <c r="B399" s="33"/>
      <c r="C399" s="33"/>
      <c r="D399" s="33"/>
      <c r="E399" s="33"/>
    </row>
    <row r="400" spans="1:5" s="70" customFormat="1" ht="15" x14ac:dyDescent="0.25">
      <c r="A400" s="33"/>
      <c r="B400" s="33"/>
      <c r="C400" s="33"/>
      <c r="D400" s="33"/>
      <c r="E400" s="33"/>
    </row>
    <row r="401" spans="1:5" s="70" customFormat="1" ht="15" x14ac:dyDescent="0.25">
      <c r="A401" s="33"/>
      <c r="B401" s="33"/>
      <c r="C401" s="33"/>
      <c r="D401" s="33"/>
      <c r="E401" s="33"/>
    </row>
    <row r="402" spans="1:5" s="70" customFormat="1" ht="15" x14ac:dyDescent="0.25">
      <c r="A402" s="33"/>
      <c r="B402" s="33"/>
      <c r="C402" s="33"/>
      <c r="D402" s="33"/>
      <c r="E402" s="33"/>
    </row>
    <row r="403" spans="1:5" s="70" customFormat="1" ht="15" x14ac:dyDescent="0.25">
      <c r="A403" s="33"/>
      <c r="B403" s="33"/>
      <c r="C403" s="33"/>
      <c r="D403" s="33"/>
      <c r="E403" s="33"/>
    </row>
    <row r="404" spans="1:5" s="70" customFormat="1" ht="15" x14ac:dyDescent="0.25">
      <c r="A404" s="33"/>
      <c r="B404" s="33"/>
      <c r="C404" s="33"/>
      <c r="D404" s="33"/>
      <c r="E404" s="33"/>
    </row>
    <row r="405" spans="1:5" s="70" customFormat="1" ht="15" x14ac:dyDescent="0.25">
      <c r="A405" s="33"/>
      <c r="B405" s="33"/>
      <c r="C405" s="33"/>
      <c r="D405" s="33"/>
      <c r="E405" s="33"/>
    </row>
    <row r="406" spans="1:5" s="70" customFormat="1" ht="15" x14ac:dyDescent="0.25">
      <c r="A406" s="33"/>
      <c r="B406" s="33"/>
      <c r="C406" s="33"/>
      <c r="D406" s="33"/>
      <c r="E406" s="33"/>
    </row>
    <row r="407" spans="1:5" s="70" customFormat="1" ht="15" x14ac:dyDescent="0.25">
      <c r="A407" s="33"/>
      <c r="B407" s="33"/>
      <c r="C407" s="33"/>
      <c r="D407" s="33"/>
      <c r="E407" s="33"/>
    </row>
    <row r="408" spans="1:5" s="70" customFormat="1" ht="15" x14ac:dyDescent="0.25">
      <c r="A408" s="33"/>
      <c r="B408" s="33"/>
      <c r="C408" s="33"/>
      <c r="D408" s="33"/>
      <c r="E408" s="33"/>
    </row>
    <row r="409" spans="1:5" s="70" customFormat="1" ht="15" x14ac:dyDescent="0.25">
      <c r="A409" s="33"/>
      <c r="B409" s="33"/>
      <c r="C409" s="33"/>
      <c r="D409" s="33"/>
      <c r="E409" s="33"/>
    </row>
    <row r="410" spans="1:5" s="70" customFormat="1" ht="15" x14ac:dyDescent="0.25">
      <c r="A410" s="33"/>
      <c r="B410" s="33"/>
      <c r="C410" s="33"/>
      <c r="D410" s="33"/>
      <c r="E410" s="33"/>
    </row>
    <row r="411" spans="1:5" s="70" customFormat="1" ht="15" x14ac:dyDescent="0.25">
      <c r="A411" s="33"/>
      <c r="B411" s="33"/>
      <c r="C411" s="33"/>
      <c r="D411" s="33"/>
      <c r="E411" s="33"/>
    </row>
    <row r="412" spans="1:5" s="70" customFormat="1" ht="15" x14ac:dyDescent="0.25">
      <c r="A412" s="33"/>
      <c r="B412" s="33"/>
      <c r="C412" s="33"/>
      <c r="D412" s="33"/>
      <c r="E412" s="33"/>
    </row>
    <row r="413" spans="1:5" s="70" customFormat="1" ht="15" x14ac:dyDescent="0.25">
      <c r="A413" s="33" t="s">
        <v>146</v>
      </c>
      <c r="B413" s="33"/>
      <c r="C413" s="33"/>
      <c r="D413" s="33"/>
      <c r="E413" s="33"/>
    </row>
    <row r="414" spans="1:5" s="70" customFormat="1" ht="15" x14ac:dyDescent="0.25">
      <c r="A414" s="33"/>
      <c r="B414" s="33"/>
      <c r="C414" s="33"/>
      <c r="D414" s="33"/>
      <c r="E414" s="33"/>
    </row>
    <row r="415" spans="1:5" s="70" customFormat="1" ht="25.5" customHeight="1" x14ac:dyDescent="0.25">
      <c r="A415" s="107" t="s">
        <v>185</v>
      </c>
      <c r="B415" s="107"/>
      <c r="C415" s="107"/>
      <c r="D415" s="107"/>
      <c r="E415" s="107"/>
    </row>
    <row r="416" spans="1:5" ht="15.75" thickBot="1" x14ac:dyDescent="0.3">
      <c r="A416" s="70"/>
      <c r="B416" s="70"/>
      <c r="C416" s="70"/>
      <c r="D416" s="70"/>
      <c r="E416" s="73"/>
    </row>
    <row r="417" spans="1:6" ht="15.75" thickBot="1" x14ac:dyDescent="0.3">
      <c r="A417" s="3" t="s">
        <v>147</v>
      </c>
      <c r="B417" s="75" t="s">
        <v>2</v>
      </c>
      <c r="C417" s="75" t="s">
        <v>3</v>
      </c>
      <c r="D417" s="75" t="s">
        <v>148</v>
      </c>
      <c r="E417" s="5" t="s">
        <v>5</v>
      </c>
    </row>
    <row r="418" spans="1:6" ht="15" x14ac:dyDescent="0.25">
      <c r="A418" s="76" t="s">
        <v>149</v>
      </c>
      <c r="B418" s="35">
        <v>2</v>
      </c>
      <c r="C418" s="35">
        <v>26</v>
      </c>
      <c r="D418" s="35">
        <f>SUM(B418:C418)</f>
        <v>28</v>
      </c>
      <c r="E418" s="9">
        <f>(D418/D$420)*100</f>
        <v>35.897435897435898</v>
      </c>
      <c r="F418" s="70"/>
    </row>
    <row r="419" spans="1:6" ht="15.75" thickBot="1" x14ac:dyDescent="0.3">
      <c r="A419" s="77" t="s">
        <v>150</v>
      </c>
      <c r="B419" s="31">
        <v>2</v>
      </c>
      <c r="C419" s="31">
        <v>48</v>
      </c>
      <c r="D419" s="78">
        <f>SUM(B419:C419)</f>
        <v>50</v>
      </c>
      <c r="E419" s="32">
        <f>(D419/D$420)*100</f>
        <v>64.102564102564102</v>
      </c>
      <c r="F419" s="70"/>
    </row>
    <row r="420" spans="1:6" ht="15.75" thickBot="1" x14ac:dyDescent="0.3">
      <c r="A420" s="3" t="s">
        <v>4</v>
      </c>
      <c r="B420" s="4">
        <f>B418+B419</f>
        <v>4</v>
      </c>
      <c r="C420" s="4">
        <f>C418+C419</f>
        <v>74</v>
      </c>
      <c r="D420" s="4">
        <f>D419+D418</f>
        <v>78</v>
      </c>
      <c r="E420" s="16">
        <f>SUM(E418:E419)</f>
        <v>100</v>
      </c>
      <c r="F420" s="70"/>
    </row>
    <row r="421" spans="1:6" ht="15" x14ac:dyDescent="0.25">
      <c r="A421" s="97" t="s">
        <v>151</v>
      </c>
      <c r="B421" s="97"/>
      <c r="C421" s="97"/>
      <c r="D421" s="97"/>
      <c r="E421" s="97"/>
      <c r="F421" s="70"/>
    </row>
    <row r="422" spans="1:6" ht="15" x14ac:dyDescent="0.25">
      <c r="A422" s="79"/>
      <c r="B422" s="79"/>
      <c r="C422" s="79"/>
      <c r="D422" s="79"/>
      <c r="E422" s="79"/>
      <c r="F422" s="70"/>
    </row>
    <row r="423" spans="1:6" ht="15" x14ac:dyDescent="0.25">
      <c r="A423" s="79"/>
      <c r="B423" s="79"/>
      <c r="C423" s="79"/>
      <c r="D423" s="79"/>
      <c r="E423" s="79"/>
      <c r="F423" s="70"/>
    </row>
    <row r="424" spans="1:6" ht="15" x14ac:dyDescent="0.25">
      <c r="A424" s="79"/>
      <c r="B424" s="79"/>
      <c r="C424" s="79"/>
      <c r="D424" s="79"/>
      <c r="E424" s="79"/>
      <c r="F424" s="70"/>
    </row>
    <row r="425" spans="1:6" ht="15" x14ac:dyDescent="0.25">
      <c r="A425" s="79"/>
      <c r="B425" s="79"/>
      <c r="C425" s="79"/>
      <c r="D425" s="79"/>
      <c r="E425" s="79"/>
      <c r="F425" s="70"/>
    </row>
    <row r="426" spans="1:6" ht="15" x14ac:dyDescent="0.25">
      <c r="A426" s="79"/>
      <c r="B426" s="79"/>
      <c r="C426" s="79"/>
      <c r="D426" s="79"/>
      <c r="E426" s="79"/>
      <c r="F426" s="70"/>
    </row>
    <row r="427" spans="1:6" ht="15" x14ac:dyDescent="0.25">
      <c r="A427" s="79"/>
      <c r="B427" s="79"/>
      <c r="C427" s="79"/>
      <c r="D427" s="79"/>
      <c r="E427" s="79"/>
      <c r="F427" s="70"/>
    </row>
    <row r="428" spans="1:6" ht="15" x14ac:dyDescent="0.25">
      <c r="A428" s="79"/>
      <c r="B428" s="79"/>
      <c r="C428" s="79"/>
      <c r="D428" s="79"/>
      <c r="E428" s="79"/>
      <c r="F428" s="70"/>
    </row>
    <row r="429" spans="1:6" ht="15" x14ac:dyDescent="0.25">
      <c r="A429" s="79"/>
      <c r="B429" s="79"/>
      <c r="C429" s="79"/>
      <c r="D429" s="79"/>
      <c r="E429" s="79"/>
      <c r="F429" s="70"/>
    </row>
    <row r="430" spans="1:6" ht="15" x14ac:dyDescent="0.25">
      <c r="A430" s="79"/>
      <c r="B430" s="79"/>
      <c r="C430" s="79"/>
      <c r="D430" s="79"/>
      <c r="E430" s="79"/>
      <c r="F430" s="70"/>
    </row>
    <row r="431" spans="1:6" ht="15" x14ac:dyDescent="0.25">
      <c r="A431" s="79"/>
      <c r="B431" s="79"/>
      <c r="C431" s="79"/>
      <c r="D431" s="79"/>
      <c r="E431" s="79"/>
      <c r="F431" s="70"/>
    </row>
    <row r="432" spans="1:6" ht="15" x14ac:dyDescent="0.25">
      <c r="A432" s="79"/>
      <c r="B432" s="79"/>
      <c r="C432" s="79"/>
      <c r="D432" s="79"/>
      <c r="E432" s="79"/>
      <c r="F432" s="70"/>
    </row>
    <row r="433" spans="1:6" ht="15" x14ac:dyDescent="0.25">
      <c r="A433" s="79"/>
      <c r="B433" s="79"/>
      <c r="C433" s="79"/>
      <c r="D433" s="79"/>
      <c r="E433" s="79"/>
      <c r="F433" s="70"/>
    </row>
    <row r="434" spans="1:6" ht="15" x14ac:dyDescent="0.25">
      <c r="A434" s="70"/>
      <c r="B434" s="8"/>
      <c r="C434" s="8"/>
      <c r="D434" s="8"/>
      <c r="E434" s="73"/>
      <c r="F434" s="70"/>
    </row>
    <row r="435" spans="1:6" ht="36.75" customHeight="1" x14ac:dyDescent="0.25">
      <c r="A435" s="92" t="s">
        <v>186</v>
      </c>
      <c r="B435" s="92"/>
      <c r="C435" s="92"/>
      <c r="D435" s="92"/>
      <c r="E435" s="92"/>
      <c r="F435" s="70"/>
    </row>
    <row r="436" spans="1:6" ht="15.75" thickBot="1" x14ac:dyDescent="0.3"/>
    <row r="437" spans="1:6" ht="15.75" thickBot="1" x14ac:dyDescent="0.3">
      <c r="A437" s="3" t="s">
        <v>152</v>
      </c>
      <c r="B437" s="4" t="s">
        <v>2</v>
      </c>
      <c r="C437" s="4" t="s">
        <v>3</v>
      </c>
      <c r="D437" s="4" t="s">
        <v>4</v>
      </c>
      <c r="E437" s="5" t="s">
        <v>5</v>
      </c>
    </row>
    <row r="438" spans="1:6" ht="15" x14ac:dyDescent="0.25">
      <c r="A438" s="6" t="s">
        <v>153</v>
      </c>
      <c r="B438" s="28">
        <v>0</v>
      </c>
      <c r="C438" s="28">
        <v>21</v>
      </c>
      <c r="D438" s="8">
        <f>SUM(B438:C438)</f>
        <v>21</v>
      </c>
      <c r="E438" s="9">
        <f>(D438/D$443)*100</f>
        <v>42</v>
      </c>
    </row>
    <row r="439" spans="1:6" ht="15" x14ac:dyDescent="0.25">
      <c r="A439" s="29" t="s">
        <v>154</v>
      </c>
      <c r="B439" s="78">
        <v>1</v>
      </c>
      <c r="C439" s="78">
        <v>6</v>
      </c>
      <c r="D439" s="31">
        <f>SUM(B439:C439)</f>
        <v>7</v>
      </c>
      <c r="E439" s="32">
        <f>(D439/D$443)*100</f>
        <v>14.000000000000002</v>
      </c>
    </row>
    <row r="440" spans="1:6" ht="15" x14ac:dyDescent="0.25">
      <c r="A440" s="6" t="s">
        <v>155</v>
      </c>
      <c r="B440" s="28">
        <v>1</v>
      </c>
      <c r="C440" s="28">
        <v>31</v>
      </c>
      <c r="D440" s="14">
        <f>SUM(B440:C440)</f>
        <v>32</v>
      </c>
      <c r="E440" s="9">
        <f>(D440/D$443)*100</f>
        <v>64</v>
      </c>
    </row>
    <row r="441" spans="1:6" ht="15" x14ac:dyDescent="0.25">
      <c r="A441" s="29" t="s">
        <v>156</v>
      </c>
      <c r="B441" s="30">
        <v>0</v>
      </c>
      <c r="C441" s="30">
        <v>2</v>
      </c>
      <c r="D441" s="31">
        <f>SUM(B441:C441)</f>
        <v>2</v>
      </c>
      <c r="E441" s="32">
        <f>(D441/D$443)*100</f>
        <v>4</v>
      </c>
    </row>
    <row r="442" spans="1:6" ht="15.75" thickBot="1" x14ac:dyDescent="0.3">
      <c r="A442" s="80" t="s">
        <v>157</v>
      </c>
      <c r="B442" s="81">
        <v>0</v>
      </c>
      <c r="C442" s="81">
        <v>1</v>
      </c>
      <c r="D442" s="82">
        <f>SUM(B442:C442)</f>
        <v>1</v>
      </c>
      <c r="E442" s="83">
        <f>(D442/D$443)*100</f>
        <v>2</v>
      </c>
    </row>
    <row r="443" spans="1:6" ht="15.75" thickBot="1" x14ac:dyDescent="0.3">
      <c r="A443" s="84" t="s">
        <v>4</v>
      </c>
      <c r="B443" s="4" t="s">
        <v>158</v>
      </c>
      <c r="C443" s="4" t="s">
        <v>158</v>
      </c>
      <c r="D443" s="4">
        <v>50</v>
      </c>
      <c r="E443" s="16"/>
    </row>
    <row r="444" spans="1:6" ht="15" x14ac:dyDescent="0.25">
      <c r="A444" s="97" t="s">
        <v>159</v>
      </c>
      <c r="B444" s="97"/>
      <c r="C444" s="97"/>
      <c r="D444" s="97"/>
      <c r="E444" s="97"/>
    </row>
    <row r="445" spans="1:6" ht="15" x14ac:dyDescent="0.25">
      <c r="A445" s="79"/>
      <c r="B445" s="79"/>
      <c r="C445" s="79"/>
      <c r="D445" s="79"/>
      <c r="E445" s="79"/>
    </row>
    <row r="446" spans="1:6" ht="15" x14ac:dyDescent="0.25">
      <c r="A446" s="79"/>
      <c r="B446" s="79"/>
      <c r="C446" s="79"/>
      <c r="D446" s="79"/>
      <c r="E446" s="79"/>
    </row>
    <row r="447" spans="1:6" ht="15" x14ac:dyDescent="0.25">
      <c r="A447" s="79"/>
      <c r="B447" s="79"/>
      <c r="C447" s="79"/>
      <c r="D447" s="79"/>
      <c r="E447" s="79"/>
    </row>
    <row r="448" spans="1:6" ht="15" x14ac:dyDescent="0.25">
      <c r="A448" s="79"/>
      <c r="B448" s="79"/>
      <c r="C448" s="79"/>
      <c r="D448" s="79"/>
      <c r="E448" s="79"/>
    </row>
    <row r="449" spans="1:5" ht="15" x14ac:dyDescent="0.25">
      <c r="A449" s="79"/>
      <c r="B449" s="79"/>
      <c r="C449" s="79"/>
      <c r="D449" s="79"/>
      <c r="E449" s="79"/>
    </row>
    <row r="450" spans="1:5" ht="15" x14ac:dyDescent="0.25">
      <c r="A450" s="79"/>
      <c r="B450" s="79"/>
      <c r="C450" s="79"/>
      <c r="D450" s="79"/>
      <c r="E450" s="79"/>
    </row>
    <row r="451" spans="1:5" ht="15" x14ac:dyDescent="0.25">
      <c r="A451" s="79"/>
      <c r="B451" s="79"/>
      <c r="C451" s="79"/>
      <c r="D451" s="79"/>
      <c r="E451" s="79"/>
    </row>
    <row r="452" spans="1:5" ht="15" x14ac:dyDescent="0.25">
      <c r="A452" s="79"/>
      <c r="B452" s="79"/>
      <c r="C452" s="79"/>
      <c r="D452" s="79"/>
      <c r="E452" s="79"/>
    </row>
    <row r="453" spans="1:5" ht="15" x14ac:dyDescent="0.25">
      <c r="A453" s="79"/>
      <c r="B453" s="79"/>
      <c r="C453" s="79"/>
      <c r="D453" s="79"/>
      <c r="E453" s="79"/>
    </row>
    <row r="454" spans="1:5" ht="15" x14ac:dyDescent="0.25">
      <c r="A454" s="79"/>
      <c r="B454" s="79"/>
      <c r="C454" s="79"/>
      <c r="D454" s="79"/>
      <c r="E454" s="79"/>
    </row>
    <row r="455" spans="1:5" ht="15" x14ac:dyDescent="0.25">
      <c r="A455" s="79"/>
      <c r="B455" s="79"/>
      <c r="C455" s="79"/>
      <c r="D455" s="79"/>
      <c r="E455" s="79"/>
    </row>
    <row r="456" spans="1:5" ht="15" x14ac:dyDescent="0.25">
      <c r="A456" s="79"/>
      <c r="B456" s="79"/>
      <c r="C456" s="79"/>
      <c r="D456" s="79"/>
      <c r="E456" s="79"/>
    </row>
    <row r="457" spans="1:5" ht="15" x14ac:dyDescent="0.25">
      <c r="A457" s="79"/>
      <c r="B457" s="79"/>
      <c r="C457" s="79"/>
      <c r="D457" s="79"/>
      <c r="E457" s="79"/>
    </row>
    <row r="458" spans="1:5" ht="15" x14ac:dyDescent="0.25">
      <c r="A458" s="79"/>
      <c r="B458" s="79"/>
      <c r="C458" s="79"/>
      <c r="D458" s="79"/>
      <c r="E458" s="79"/>
    </row>
    <row r="459" spans="1:5" ht="15" x14ac:dyDescent="0.25">
      <c r="A459" s="79"/>
      <c r="B459" s="79"/>
      <c r="C459" s="79"/>
      <c r="D459" s="79"/>
      <c r="E459" s="79"/>
    </row>
    <row r="460" spans="1:5" ht="36.75" customHeight="1" x14ac:dyDescent="0.25">
      <c r="A460" s="100" t="s">
        <v>160</v>
      </c>
      <c r="B460" s="100"/>
      <c r="C460" s="100"/>
      <c r="D460" s="100"/>
      <c r="E460" s="100"/>
    </row>
    <row r="461" spans="1:5" ht="15.75" thickBot="1" x14ac:dyDescent="0.3"/>
    <row r="462" spans="1:5" ht="15.75" thickBot="1" x14ac:dyDescent="0.3">
      <c r="A462" s="3" t="s">
        <v>161</v>
      </c>
      <c r="B462" s="4" t="s">
        <v>2</v>
      </c>
      <c r="C462" s="4" t="s">
        <v>3</v>
      </c>
      <c r="D462" s="4" t="s">
        <v>4</v>
      </c>
      <c r="E462" s="5" t="s">
        <v>5</v>
      </c>
    </row>
    <row r="463" spans="1:5" ht="15" x14ac:dyDescent="0.25">
      <c r="A463" s="6" t="s">
        <v>162</v>
      </c>
      <c r="B463" s="28">
        <v>2</v>
      </c>
      <c r="C463" s="28">
        <v>44</v>
      </c>
      <c r="D463" s="65">
        <f>SUM(B463:C463)</f>
        <v>46</v>
      </c>
      <c r="E463" s="85">
        <f t="shared" ref="E463:E470" si="27">(D463/D$470)*100</f>
        <v>92</v>
      </c>
    </row>
    <row r="464" spans="1:5" ht="15" x14ac:dyDescent="0.25">
      <c r="A464" s="29" t="s">
        <v>163</v>
      </c>
      <c r="B464" s="30">
        <v>0</v>
      </c>
      <c r="C464" s="30">
        <v>1</v>
      </c>
      <c r="D464" s="86">
        <f t="shared" ref="D464:D469" si="28">SUM(B464:C464)</f>
        <v>1</v>
      </c>
      <c r="E464" s="87">
        <f>(D464/D$470)*100</f>
        <v>2</v>
      </c>
    </row>
    <row r="465" spans="1:5" ht="15" x14ac:dyDescent="0.25">
      <c r="A465" s="19" t="s">
        <v>164</v>
      </c>
      <c r="B465" s="28">
        <v>0</v>
      </c>
      <c r="C465" s="28">
        <v>0</v>
      </c>
      <c r="D465" s="65">
        <f t="shared" si="28"/>
        <v>0</v>
      </c>
      <c r="E465" s="85">
        <f>(D465/D$470)*100</f>
        <v>0</v>
      </c>
    </row>
    <row r="466" spans="1:5" ht="15" x14ac:dyDescent="0.25">
      <c r="A466" s="29" t="s">
        <v>165</v>
      </c>
      <c r="B466" s="30">
        <v>0</v>
      </c>
      <c r="C466" s="30">
        <v>0</v>
      </c>
      <c r="D466" s="86">
        <f t="shared" si="28"/>
        <v>0</v>
      </c>
      <c r="E466" s="87">
        <f t="shared" si="27"/>
        <v>0</v>
      </c>
    </row>
    <row r="467" spans="1:5" ht="15" x14ac:dyDescent="0.25">
      <c r="A467" s="6" t="s">
        <v>166</v>
      </c>
      <c r="B467" s="28">
        <v>0</v>
      </c>
      <c r="C467" s="28">
        <v>1</v>
      </c>
      <c r="D467" s="65">
        <f t="shared" si="28"/>
        <v>1</v>
      </c>
      <c r="E467" s="85">
        <f t="shared" si="27"/>
        <v>2</v>
      </c>
    </row>
    <row r="468" spans="1:5" ht="15" x14ac:dyDescent="0.25">
      <c r="A468" s="29" t="s">
        <v>167</v>
      </c>
      <c r="B468" s="30">
        <v>0</v>
      </c>
      <c r="C468" s="30">
        <v>0</v>
      </c>
      <c r="D468" s="86">
        <f t="shared" si="28"/>
        <v>0</v>
      </c>
      <c r="E468" s="87">
        <f>(D468/D$470)*100</f>
        <v>0</v>
      </c>
    </row>
    <row r="469" spans="1:5" ht="15.75" thickBot="1" x14ac:dyDescent="0.3">
      <c r="A469" s="80" t="s">
        <v>168</v>
      </c>
      <c r="B469" s="28">
        <v>0</v>
      </c>
      <c r="C469" s="28">
        <v>2</v>
      </c>
      <c r="D469" s="65">
        <f t="shared" si="28"/>
        <v>2</v>
      </c>
      <c r="E469" s="88">
        <f t="shared" si="27"/>
        <v>4</v>
      </c>
    </row>
    <row r="470" spans="1:5" ht="15.75" thickBot="1" x14ac:dyDescent="0.3">
      <c r="A470" s="3" t="s">
        <v>4</v>
      </c>
      <c r="B470" s="4">
        <f>SUM(B463:B469)</f>
        <v>2</v>
      </c>
      <c r="C470" s="4">
        <f>SUM(C463:C469)</f>
        <v>48</v>
      </c>
      <c r="D470" s="4">
        <f>SUM(D463:D469)</f>
        <v>50</v>
      </c>
      <c r="E470" s="16">
        <f t="shared" si="27"/>
        <v>100</v>
      </c>
    </row>
    <row r="471" spans="1:5" ht="15" x14ac:dyDescent="0.25">
      <c r="A471" s="97" t="s">
        <v>169</v>
      </c>
      <c r="B471" s="97"/>
      <c r="C471" s="97"/>
      <c r="D471" s="97"/>
      <c r="E471" s="97"/>
    </row>
    <row r="472" spans="1:5" ht="15" x14ac:dyDescent="0.25">
      <c r="A472" s="79"/>
      <c r="B472" s="79"/>
      <c r="C472" s="79"/>
      <c r="D472" s="79"/>
      <c r="E472" s="79"/>
    </row>
    <row r="473" spans="1:5" ht="15" x14ac:dyDescent="0.25">
      <c r="A473" s="79"/>
      <c r="B473" s="79"/>
      <c r="C473" s="79"/>
      <c r="D473" s="79"/>
      <c r="E473" s="79"/>
    </row>
    <row r="474" spans="1:5" ht="15" x14ac:dyDescent="0.25">
      <c r="A474" s="79"/>
      <c r="B474" s="79"/>
      <c r="C474" s="79"/>
      <c r="D474" s="79"/>
      <c r="E474" s="79"/>
    </row>
    <row r="475" spans="1:5" ht="15" x14ac:dyDescent="0.25">
      <c r="A475" s="79"/>
      <c r="B475" s="79"/>
      <c r="C475" s="79"/>
      <c r="D475" s="79"/>
      <c r="E475" s="79"/>
    </row>
    <row r="476" spans="1:5" ht="15" x14ac:dyDescent="0.25">
      <c r="A476" s="79"/>
      <c r="B476" s="79"/>
      <c r="C476" s="79"/>
      <c r="D476" s="79"/>
      <c r="E476" s="79"/>
    </row>
    <row r="477" spans="1:5" ht="15" x14ac:dyDescent="0.25">
      <c r="A477" s="79"/>
      <c r="B477" s="79"/>
      <c r="C477" s="79"/>
      <c r="D477" s="79"/>
      <c r="E477" s="79"/>
    </row>
    <row r="478" spans="1:5" ht="15" x14ac:dyDescent="0.25">
      <c r="A478" s="79"/>
      <c r="B478" s="79"/>
      <c r="C478" s="79"/>
      <c r="D478" s="79"/>
      <c r="E478" s="79"/>
    </row>
    <row r="479" spans="1:5" ht="15" x14ac:dyDescent="0.25">
      <c r="A479" s="79"/>
      <c r="B479" s="79"/>
      <c r="C479" s="79"/>
      <c r="D479" s="79"/>
      <c r="E479" s="79"/>
    </row>
    <row r="480" spans="1:5" ht="15" x14ac:dyDescent="0.25">
      <c r="A480" s="79"/>
      <c r="B480" s="79"/>
      <c r="C480" s="79"/>
      <c r="D480" s="79"/>
      <c r="E480" s="79"/>
    </row>
    <row r="481" spans="1:5" ht="15" x14ac:dyDescent="0.25">
      <c r="A481" s="79"/>
      <c r="B481" s="79"/>
      <c r="C481" s="79"/>
      <c r="D481" s="79"/>
      <c r="E481" s="79"/>
    </row>
    <row r="482" spans="1:5" ht="15" x14ac:dyDescent="0.25">
      <c r="A482" s="79"/>
      <c r="B482" s="79"/>
      <c r="C482" s="79"/>
      <c r="D482" s="79"/>
      <c r="E482" s="79"/>
    </row>
    <row r="483" spans="1:5" ht="15" x14ac:dyDescent="0.25">
      <c r="A483" s="79"/>
      <c r="B483" s="79"/>
      <c r="C483" s="79"/>
      <c r="D483" s="79"/>
      <c r="E483" s="79"/>
    </row>
    <row r="484" spans="1:5" ht="15" x14ac:dyDescent="0.25">
      <c r="A484" s="79"/>
      <c r="B484" s="79"/>
      <c r="C484" s="79"/>
      <c r="D484" s="79"/>
      <c r="E484" s="79"/>
    </row>
    <row r="485" spans="1:5" ht="15" x14ac:dyDescent="0.25">
      <c r="A485" s="79"/>
      <c r="B485" s="79"/>
      <c r="C485" s="79"/>
      <c r="D485" s="79"/>
      <c r="E485" s="79"/>
    </row>
    <row r="486" spans="1:5" ht="15" x14ac:dyDescent="0.25">
      <c r="A486" s="79"/>
      <c r="B486" s="79"/>
      <c r="C486" s="79"/>
      <c r="D486" s="79"/>
      <c r="E486" s="79"/>
    </row>
    <row r="487" spans="1:5" ht="12.75" customHeight="1" x14ac:dyDescent="0.25"/>
    <row r="488" spans="1:5" ht="12.75" customHeight="1" x14ac:dyDescent="0.25"/>
    <row r="489" spans="1:5" ht="12.75" customHeight="1" x14ac:dyDescent="0.25"/>
    <row r="490" spans="1:5" ht="12.75" customHeight="1" x14ac:dyDescent="0.25"/>
    <row r="491" spans="1:5" ht="12.75" customHeight="1" x14ac:dyDescent="0.25"/>
    <row r="492" spans="1:5" ht="12.75" customHeight="1" x14ac:dyDescent="0.25"/>
  </sheetData>
  <mergeCells count="34">
    <mergeCell ref="A435:E435"/>
    <mergeCell ref="A444:E444"/>
    <mergeCell ref="A460:E460"/>
    <mergeCell ref="A471:E471"/>
    <mergeCell ref="A344:E344"/>
    <mergeCell ref="A358:E358"/>
    <mergeCell ref="A378:E378"/>
    <mergeCell ref="A391:E391"/>
    <mergeCell ref="A415:E415"/>
    <mergeCell ref="A421:E421"/>
    <mergeCell ref="A324:E324"/>
    <mergeCell ref="A168:E168"/>
    <mergeCell ref="A199:E199"/>
    <mergeCell ref="A215:E215"/>
    <mergeCell ref="A227:E227"/>
    <mergeCell ref="A243:E243"/>
    <mergeCell ref="A258:E258"/>
    <mergeCell ref="A274:E274"/>
    <mergeCell ref="A286:E286"/>
    <mergeCell ref="A288:E288"/>
    <mergeCell ref="A295:E295"/>
    <mergeCell ref="A309:E309"/>
    <mergeCell ref="A156:E156"/>
    <mergeCell ref="A4:E4"/>
    <mergeCell ref="A5:E5"/>
    <mergeCell ref="A6:E6"/>
    <mergeCell ref="A16:E16"/>
    <mergeCell ref="A33:E33"/>
    <mergeCell ref="A65:E65"/>
    <mergeCell ref="A79:E79"/>
    <mergeCell ref="A96:E96"/>
    <mergeCell ref="A112:E112"/>
    <mergeCell ref="A129:E129"/>
    <mergeCell ref="A139:E139"/>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Ventanilla Unica</vt:lpstr>
      <vt:lpstr>Atención Presencial</vt:lpstr>
      <vt:lpstr>Linea Mujer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planeacion02</dc:creator>
  <cp:lastModifiedBy>planeacion02</cp:lastModifiedBy>
  <cp:lastPrinted>2017-01-05T20:05:54Z</cp:lastPrinted>
  <dcterms:created xsi:type="dcterms:W3CDTF">2016-05-10T18:40:48Z</dcterms:created>
  <dcterms:modified xsi:type="dcterms:W3CDTF">2017-03-01T19:25:30Z</dcterms:modified>
</cp:coreProperties>
</file>