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-29\Desktop\"/>
    </mc:Choice>
  </mc:AlternateContent>
  <bookViews>
    <workbookView xWindow="0" yWindow="0" windowWidth="20490" windowHeight="7755"/>
  </bookViews>
  <sheets>
    <sheet name="MOBILIARIOYEQUIPOADQ" sheetId="19" r:id="rId1"/>
    <sheet name="ANAQUEL" sheetId="11" r:id="rId2"/>
    <sheet name="ARCHIVERO" sheetId="12" r:id="rId3"/>
    <sheet name="LIBRERO" sheetId="13" r:id="rId4"/>
    <sheet name="SILLA" sheetId="14" r:id="rId5"/>
    <sheet name="ESCRITORIO" sheetId="15" r:id="rId6"/>
    <sheet name="MESA" sheetId="16" r:id="rId7"/>
    <sheet name="DECORACION" sheetId="17" r:id="rId8"/>
    <sheet name="OTROS ACTIVOS" sheetId="18" r:id="rId9"/>
    <sheet name="VAJILLA" sheetId="10" r:id="rId10"/>
    <sheet name="ELECTRONICA" sheetId="20" r:id="rId11"/>
    <sheet name="ELECTRODOMESTICOS" sheetId="21" r:id="rId12"/>
  </sheets>
  <calcPr calcId="152511" concurrentCalc="0"/>
</workbook>
</file>

<file path=xl/calcChain.xml><?xml version="1.0" encoding="utf-8"?>
<calcChain xmlns="http://schemas.openxmlformats.org/spreadsheetml/2006/main">
  <c r="O262" i="19" l="1"/>
  <c r="N262" i="19"/>
  <c r="M262" i="19"/>
  <c r="P37" i="11"/>
  <c r="O37" i="11"/>
  <c r="N207" i="19"/>
  <c r="M221" i="19"/>
  <c r="N221" i="19"/>
  <c r="M219" i="19"/>
  <c r="N219" i="19"/>
  <c r="N166" i="19"/>
  <c r="O166" i="19"/>
  <c r="N165" i="19"/>
  <c r="O165" i="19"/>
  <c r="N177" i="19"/>
  <c r="O177" i="19"/>
  <c r="N176" i="19"/>
  <c r="O176" i="19"/>
  <c r="M217" i="19"/>
  <c r="N217" i="19"/>
  <c r="N216" i="19"/>
  <c r="O216" i="19"/>
  <c r="N215" i="19"/>
  <c r="O215" i="19"/>
  <c r="N214" i="19"/>
  <c r="O214" i="19"/>
  <c r="N213" i="19"/>
  <c r="O213" i="19"/>
  <c r="N211" i="19"/>
  <c r="O211" i="19"/>
  <c r="N210" i="19"/>
  <c r="O210" i="19"/>
  <c r="N212" i="19"/>
  <c r="O212" i="19"/>
  <c r="N198" i="19"/>
  <c r="O198" i="19"/>
  <c r="N41" i="19"/>
  <c r="O41" i="19"/>
  <c r="N40" i="19"/>
  <c r="O40" i="19"/>
  <c r="N39" i="19"/>
  <c r="O39" i="19"/>
  <c r="N38" i="19"/>
  <c r="O38" i="19"/>
  <c r="N37" i="19"/>
  <c r="O37" i="19"/>
  <c r="N36" i="19"/>
  <c r="O36" i="19"/>
  <c r="N42" i="19"/>
  <c r="O42" i="19"/>
  <c r="N43" i="19"/>
  <c r="O43" i="19"/>
  <c r="N44" i="19"/>
  <c r="O44" i="19"/>
  <c r="N45" i="19"/>
  <c r="O45" i="19"/>
  <c r="N35" i="19"/>
  <c r="O35" i="19"/>
  <c r="N34" i="19"/>
  <c r="O34" i="19"/>
  <c r="N33" i="19"/>
  <c r="O33" i="19"/>
  <c r="M124" i="19"/>
  <c r="M185" i="19"/>
  <c r="M184" i="19"/>
  <c r="M183" i="19"/>
  <c r="M182" i="19"/>
  <c r="M190" i="19"/>
  <c r="M191" i="19"/>
  <c r="M193" i="19"/>
  <c r="M194" i="19"/>
  <c r="M195" i="19"/>
  <c r="M196" i="19"/>
  <c r="M197" i="19"/>
  <c r="M192" i="19"/>
  <c r="M122" i="19"/>
  <c r="M186" i="19"/>
  <c r="N122" i="19"/>
  <c r="N17" i="19"/>
  <c r="O17" i="19"/>
  <c r="N18" i="19"/>
  <c r="O18" i="19"/>
  <c r="N19" i="19"/>
  <c r="O19" i="19"/>
  <c r="N20" i="19"/>
  <c r="O20" i="19"/>
  <c r="N21" i="19"/>
  <c r="O21" i="19"/>
  <c r="N22" i="19"/>
  <c r="O22" i="19"/>
  <c r="N23" i="19"/>
  <c r="O23" i="19"/>
  <c r="N24" i="19"/>
  <c r="O24" i="19"/>
  <c r="N25" i="19"/>
  <c r="O25" i="19"/>
  <c r="N26" i="19"/>
  <c r="O26" i="19"/>
  <c r="N27" i="19"/>
  <c r="O27" i="19"/>
  <c r="N28" i="19"/>
  <c r="O28" i="19"/>
  <c r="N29" i="19"/>
  <c r="O29" i="19"/>
  <c r="N30" i="19"/>
  <c r="O30" i="19"/>
  <c r="N31" i="19"/>
  <c r="O31" i="19"/>
  <c r="N32" i="19"/>
  <c r="O32" i="19"/>
  <c r="N46" i="19"/>
  <c r="O46" i="19"/>
  <c r="N47" i="19"/>
  <c r="O47" i="19"/>
  <c r="N48" i="19"/>
  <c r="O48" i="19"/>
  <c r="N49" i="19"/>
  <c r="O49" i="19"/>
  <c r="N50" i="19"/>
  <c r="O50" i="19"/>
  <c r="N51" i="19"/>
  <c r="O51" i="19"/>
  <c r="N52" i="19"/>
  <c r="O52" i="19"/>
  <c r="N53" i="19"/>
  <c r="O53" i="19"/>
  <c r="N54" i="19"/>
  <c r="O54" i="19"/>
  <c r="N55" i="19"/>
  <c r="O55" i="19"/>
  <c r="N56" i="19"/>
  <c r="O56" i="19"/>
  <c r="N57" i="19"/>
  <c r="O57" i="19"/>
  <c r="N58" i="19"/>
  <c r="O58" i="19"/>
  <c r="N59" i="19"/>
  <c r="O59" i="19"/>
  <c r="N60" i="19"/>
  <c r="O60" i="19"/>
  <c r="N61" i="19"/>
  <c r="O61" i="19"/>
  <c r="N62" i="19"/>
  <c r="O62" i="19"/>
  <c r="N63" i="19"/>
  <c r="O63" i="19"/>
  <c r="N64" i="19"/>
  <c r="O64" i="19"/>
  <c r="N65" i="19"/>
  <c r="O65" i="19"/>
  <c r="N66" i="19"/>
  <c r="O66" i="19"/>
  <c r="N67" i="19"/>
  <c r="O67" i="19"/>
  <c r="N68" i="19"/>
  <c r="O68" i="19"/>
  <c r="N69" i="19"/>
  <c r="O69" i="19"/>
  <c r="N70" i="19"/>
  <c r="O70" i="19"/>
  <c r="N71" i="19"/>
  <c r="O71" i="19"/>
  <c r="N72" i="19"/>
  <c r="O72" i="19"/>
  <c r="N73" i="19"/>
  <c r="O73" i="19"/>
  <c r="N74" i="19"/>
  <c r="O74" i="19"/>
  <c r="N75" i="19"/>
  <c r="O75" i="19"/>
  <c r="N76" i="19"/>
  <c r="O76" i="19"/>
  <c r="N77" i="19"/>
  <c r="O77" i="19"/>
  <c r="N78" i="19"/>
  <c r="O78" i="19"/>
  <c r="N79" i="19"/>
  <c r="O79" i="19"/>
  <c r="N80" i="19"/>
  <c r="O80" i="19"/>
  <c r="N81" i="19"/>
  <c r="O81" i="19"/>
  <c r="N82" i="19"/>
  <c r="O82" i="19"/>
  <c r="N83" i="19"/>
  <c r="O83" i="19"/>
  <c r="N84" i="19"/>
  <c r="O84" i="19"/>
  <c r="N85" i="19"/>
  <c r="O85" i="19"/>
  <c r="N86" i="19"/>
  <c r="O86" i="19"/>
  <c r="N87" i="19"/>
  <c r="O87" i="19"/>
  <c r="N88" i="19"/>
  <c r="O88" i="19"/>
  <c r="N89" i="19"/>
  <c r="O89" i="19"/>
  <c r="N90" i="19"/>
  <c r="O90" i="19"/>
  <c r="N91" i="19"/>
  <c r="O91" i="19"/>
  <c r="N92" i="19"/>
  <c r="O92" i="19"/>
  <c r="N93" i="19"/>
  <c r="O93" i="19"/>
  <c r="N94" i="19"/>
  <c r="O94" i="19"/>
  <c r="N95" i="19"/>
  <c r="O95" i="19"/>
  <c r="N96" i="19"/>
  <c r="O96" i="19"/>
  <c r="N97" i="19"/>
  <c r="O97" i="19"/>
  <c r="N98" i="19"/>
  <c r="O98" i="19"/>
  <c r="N99" i="19"/>
  <c r="O99" i="19"/>
  <c r="N100" i="19"/>
  <c r="O100" i="19"/>
  <c r="N101" i="19"/>
  <c r="O101" i="19"/>
  <c r="N102" i="19"/>
  <c r="O102" i="19"/>
  <c r="N103" i="19"/>
  <c r="O103" i="19"/>
  <c r="N104" i="19"/>
  <c r="O104" i="19"/>
  <c r="N105" i="19"/>
  <c r="O105" i="19"/>
  <c r="N106" i="19"/>
  <c r="O106" i="19"/>
  <c r="N107" i="19"/>
  <c r="O107" i="19"/>
  <c r="N108" i="19"/>
  <c r="O108" i="19"/>
  <c r="N109" i="19"/>
  <c r="O109" i="19"/>
  <c r="N110" i="19"/>
  <c r="O110" i="19"/>
  <c r="N111" i="19"/>
  <c r="O111" i="19"/>
  <c r="N112" i="19"/>
  <c r="O112" i="19"/>
  <c r="N113" i="19"/>
  <c r="O113" i="19"/>
  <c r="N114" i="19"/>
  <c r="O114" i="19"/>
  <c r="N115" i="19"/>
  <c r="O115" i="19"/>
  <c r="N116" i="19"/>
  <c r="O116" i="19"/>
  <c r="N117" i="19"/>
  <c r="O117" i="19"/>
  <c r="N118" i="19"/>
  <c r="O118" i="19"/>
  <c r="N119" i="19"/>
  <c r="O119" i="19"/>
  <c r="N120" i="19"/>
  <c r="O120" i="19"/>
  <c r="N121" i="19"/>
  <c r="O121" i="19"/>
  <c r="N123" i="19"/>
  <c r="O123" i="19"/>
  <c r="N124" i="19"/>
  <c r="N125" i="19"/>
  <c r="O125" i="19"/>
  <c r="N126" i="19"/>
  <c r="O126" i="19"/>
  <c r="N127" i="19"/>
  <c r="O127" i="19"/>
  <c r="N128" i="19"/>
  <c r="O128" i="19"/>
  <c r="N129" i="19"/>
  <c r="O129" i="19"/>
  <c r="N130" i="19"/>
  <c r="O130" i="19"/>
  <c r="N131" i="19"/>
  <c r="O131" i="19"/>
  <c r="N132" i="19"/>
  <c r="O132" i="19"/>
  <c r="N133" i="19"/>
  <c r="O133" i="19"/>
  <c r="N134" i="19"/>
  <c r="O134" i="19"/>
  <c r="N135" i="19"/>
  <c r="O135" i="19"/>
  <c r="N136" i="19"/>
  <c r="O136" i="19"/>
  <c r="N137" i="19"/>
  <c r="O137" i="19"/>
  <c r="N138" i="19"/>
  <c r="O138" i="19"/>
  <c r="N139" i="19"/>
  <c r="O139" i="19"/>
  <c r="N140" i="19"/>
  <c r="O140" i="19"/>
  <c r="N141" i="19"/>
  <c r="O141" i="19"/>
  <c r="N142" i="19"/>
  <c r="O142" i="19"/>
  <c r="N143" i="19"/>
  <c r="O143" i="19"/>
  <c r="N144" i="19"/>
  <c r="O144" i="19"/>
  <c r="N145" i="19"/>
  <c r="O145" i="19"/>
  <c r="N146" i="19"/>
  <c r="O146" i="19"/>
  <c r="N147" i="19"/>
  <c r="O147" i="19"/>
  <c r="N148" i="19"/>
  <c r="O148" i="19"/>
  <c r="N149" i="19"/>
  <c r="O149" i="19"/>
  <c r="N150" i="19"/>
  <c r="O150" i="19"/>
  <c r="N151" i="19"/>
  <c r="O151" i="19"/>
  <c r="N152" i="19"/>
  <c r="O152" i="19"/>
  <c r="N153" i="19"/>
  <c r="O153" i="19"/>
  <c r="N154" i="19"/>
  <c r="O154" i="19"/>
  <c r="N155" i="19"/>
  <c r="O155" i="19"/>
  <c r="N156" i="19"/>
  <c r="O156" i="19"/>
  <c r="N157" i="19"/>
  <c r="O157" i="19"/>
  <c r="N158" i="19"/>
  <c r="O158" i="19"/>
  <c r="N159" i="19"/>
  <c r="O159" i="19"/>
  <c r="N160" i="19"/>
  <c r="O160" i="19"/>
  <c r="N161" i="19"/>
  <c r="O161" i="19"/>
  <c r="N162" i="19"/>
  <c r="O162" i="19"/>
  <c r="N163" i="19"/>
  <c r="O163" i="19"/>
  <c r="N164" i="19"/>
  <c r="O164" i="19"/>
  <c r="N167" i="19"/>
  <c r="O167" i="19"/>
  <c r="N168" i="19"/>
  <c r="O168" i="19"/>
  <c r="N169" i="19"/>
  <c r="O169" i="19"/>
  <c r="N170" i="19"/>
  <c r="O170" i="19"/>
  <c r="N171" i="19"/>
  <c r="O171" i="19"/>
  <c r="N172" i="19"/>
  <c r="O172" i="19"/>
  <c r="N173" i="19"/>
  <c r="O173" i="19"/>
  <c r="N174" i="19"/>
  <c r="O174" i="19"/>
  <c r="N175" i="19"/>
  <c r="O175" i="19"/>
  <c r="N178" i="19"/>
  <c r="O178" i="19"/>
  <c r="N179" i="19"/>
  <c r="O179" i="19"/>
  <c r="N180" i="19"/>
  <c r="O180" i="19"/>
  <c r="N181" i="19"/>
  <c r="O181" i="19"/>
  <c r="N182" i="19"/>
  <c r="N183" i="19"/>
  <c r="N184" i="19"/>
  <c r="N185" i="19"/>
  <c r="N187" i="19"/>
  <c r="O187" i="19"/>
  <c r="N188" i="19"/>
  <c r="O188" i="19"/>
  <c r="N189" i="19"/>
  <c r="O189" i="19"/>
  <c r="N190" i="19"/>
  <c r="N191" i="19"/>
  <c r="N192" i="19"/>
  <c r="N193" i="19"/>
  <c r="N194" i="19"/>
  <c r="N195" i="19"/>
  <c r="N196" i="19"/>
  <c r="N197" i="19"/>
  <c r="N16" i="19"/>
  <c r="N202" i="19"/>
  <c r="O202" i="19"/>
  <c r="N199" i="19"/>
  <c r="O199" i="19"/>
  <c r="N201" i="19"/>
  <c r="O201" i="19"/>
  <c r="N203" i="19"/>
  <c r="O203" i="19"/>
  <c r="N200" i="19"/>
  <c r="O200" i="19"/>
  <c r="N205" i="19"/>
  <c r="O205" i="19"/>
  <c r="N204" i="19"/>
  <c r="O204" i="19"/>
  <c r="O207" i="19"/>
  <c r="N206" i="19"/>
  <c r="O206" i="19"/>
  <c r="N208" i="19"/>
  <c r="O208" i="19"/>
  <c r="N209" i="19"/>
  <c r="O209" i="19"/>
  <c r="O16" i="19"/>
</calcChain>
</file>

<file path=xl/sharedStrings.xml><?xml version="1.0" encoding="utf-8"?>
<sst xmlns="http://schemas.openxmlformats.org/spreadsheetml/2006/main" count="5420" uniqueCount="345">
  <si>
    <t>No.</t>
  </si>
  <si>
    <t>UBICACIÓN</t>
  </si>
  <si>
    <t>DIRECCION GENERAL</t>
  </si>
  <si>
    <t>AREA</t>
  </si>
  <si>
    <t>ESTADO</t>
  </si>
  <si>
    <t>BUENO</t>
  </si>
  <si>
    <t>REGULAR</t>
  </si>
  <si>
    <t>MALO</t>
  </si>
  <si>
    <t>X</t>
  </si>
  <si>
    <t>RESGUARDANTE</t>
  </si>
  <si>
    <t>OBSERVACIONES</t>
  </si>
  <si>
    <t>COSTO DEL BIEN</t>
  </si>
  <si>
    <t>S/No. DE PESA</t>
  </si>
  <si>
    <t>JAIME RAMOS CORONA</t>
  </si>
  <si>
    <t>NOMBRAMIENTO</t>
  </si>
  <si>
    <t>DOMICILIO</t>
  </si>
  <si>
    <t>ISLOTE No. 2490, COL. RESIDENCIAL VICTORIA</t>
  </si>
  <si>
    <t>DIRECCION DE EDUCACION SUPERIOR</t>
  </si>
  <si>
    <t>MOBILIARIO</t>
  </si>
  <si>
    <t>ESCRITORIO</t>
  </si>
  <si>
    <t>SILLA</t>
  </si>
  <si>
    <t>LIBRERO</t>
  </si>
  <si>
    <t>MESA</t>
  </si>
  <si>
    <t>ARCHIVERO</t>
  </si>
  <si>
    <t>OTROS ACTIVOS</t>
  </si>
  <si>
    <t>DEL BIEN MUEBLE</t>
  </si>
  <si>
    <t>DESCRIPCION</t>
  </si>
  <si>
    <t>SERIE O PESA</t>
  </si>
  <si>
    <t>No. DE CONTROL,</t>
  </si>
  <si>
    <t>PROCESO</t>
  </si>
  <si>
    <t xml:space="preserve"> DE CONTROL</t>
  </si>
  <si>
    <t xml:space="preserve">  DIRECCION GENERAL ADMINISTRATIVA</t>
  </si>
  <si>
    <t xml:space="preserve">       SECRETARIA DE INNOVACION, CIENCIA Y TECNOLOGIA</t>
  </si>
  <si>
    <t xml:space="preserve">      GOBIERNO DEL ESTADO DE JALISCO</t>
  </si>
  <si>
    <t xml:space="preserve">                     CONTROL PATRIMONIAL</t>
  </si>
  <si>
    <t>ANAQUEL TIPO ESQUELETO DE 5 ENTREPAÑOS, MEDIDAS .90 X .60 X 2.20 MT CALIBRE 20</t>
  </si>
  <si>
    <t>CANTIDAD</t>
  </si>
  <si>
    <t>UNIDAD</t>
  </si>
  <si>
    <t>PIEZA</t>
  </si>
  <si>
    <t>ALTA</t>
  </si>
  <si>
    <t>FACTURA 58. FECHA 11 DE DICIEMBRE DE 2015. TECNOPRESENTACIONES CORA SA DE CV. RFC TCO130515DF6. P.UNITARIO 689.66 PESOS M.N.</t>
  </si>
  <si>
    <t>ARCHIVERO DE MADERA TIPO VERTICAL DE AGLOMERADO DE 18 MM, CUBIERTA EN MELAMINA, JALADERAS METALICAS,, CON CERRADURA FRONTAL, CON 4 GAVETAS, COLOR CEREZO.</t>
  </si>
  <si>
    <t>FACTURA 58. FECHA 11 DE DICIEMBRE DE 2015. TECNOPRESENTACIONES CORA SA DE CV. RFC TCO130515DF6. P.UNITARIO 1,206.90 PESOS M.N.</t>
  </si>
  <si>
    <t>LIBRERO DE 5 ENTREPAÑOS TIPO VERTICAL 4 ENTREPAÑOS, EN AGLOMERADO COLOR CEREZO, MEDIDAS DE ALTO 1.20 X .90 DE ANCHO X .30 DDE FONDO</t>
  </si>
  <si>
    <t>SILLA SECRETARIAL CON RODAJAS, PARA USO RUDO, EN TELA PLIANA COLOR VERDE ACEITUNA, DE ESPUMA DE POLIUTERANO Y BASE ESTRELLA DE 5 PUNTAS CON PISTON NEUMATICO DE PALANCA.</t>
  </si>
  <si>
    <t>FACTURA 58. FECHA 11 DE DICIEMBRE DE 2015. TECNOPRESENTACIONES CORA SA DE CV. RFC TCO130515DF6. P.UNITARIO 1,551.72 PESOS M.N.</t>
  </si>
  <si>
    <t>SILLON SEMI EJECUTIVO RESPALDO MEDIANO, DE ESPUMA DE POLIUTERANO Y BASE ESTRELLA DE 5 PUNTAS CON PISTON NEUMATICO DE PALANCA.</t>
  </si>
  <si>
    <t>ESCRITORIO SECRETARIAL DE AGLOMERADO DE 1.20 X .60 X 75 MTS, COLOR CEREZO, CUBIERTA DE 1.20 X .60 MTS. 2 CAJONES PARA TAMAÑO OFICIO CON JALADERAS, METALICAS, CON REGATONES DE POLIPROPILENO EN CADA UNA DE LAS 4 PATAS</t>
  </si>
  <si>
    <t>FACTURA 58. FECHA 11 DE DICIEMBRE DE 2015. TECNOPRESENTACIONES CORA SA DE CV. RFC TCO130515DF6. P.UNITARIO 775.86 PESOS M.N.</t>
  </si>
  <si>
    <t>FACTURA 58. FECHA 11 DE DICIEMBRE DE 2015. TECNOPRESENTACIONES CORA SA DE CV. RFC TCO130515DF6. P.UNITARIO 1,896.55 PESOS M.N.</t>
  </si>
  <si>
    <t>ATRILPODIUM DE ACRILICO DE 1.20 X .60 X .50 MTRS</t>
  </si>
  <si>
    <t>FACTURA 58. FECHA 11 DE DICIEMBRE DE 2015. TECNOPRESENTACIONES CORA SA DE CV. RFC TCO130515DF6. P.UNITARIO 5,172.41 PESOS M.N.</t>
  </si>
  <si>
    <t>MESA TIPO TABLON PARA 10 PERSONAS, MEDIDAS 2.40 X .70 MTS PINTURA EPOXICA, FIBRA DE VIDRIO DE 3.2 MM, ESTRUCTURA TUBULAR CALIBRE 20 Y REFUERZOS EN CALIBRE 18.</t>
  </si>
  <si>
    <t>FACTURA 58. FECHA 11 DE DICIEMBRE DE 2015. TECNOPRESENTACIONES CORA SA DE CV. RFC TCO130515DF6. P.UNITARIO 1,120.69 PESOS M.N.</t>
  </si>
  <si>
    <t>MESA REDONDA PARA SALA DE JUNTAS, PARA 8 PERSONAS DE 1.50 DE DIAMETRO EN PINTURA EPOXICA, FIBRA DE VIDRIO DE 3.2MM, ESTRUCTURA TABULAR CALIBRE 18.</t>
  </si>
  <si>
    <t>MESA BINARIA 75 PULGADAS ALTURA TOTAL 70 CM, LARGO DE CUBIERTA 120 CM, ANCHO Y PERALTA 25 CM, ESTRUCTURA DE ACERO TUBULAR 1 1/14 PULGADAS EN CALIBRE 18.</t>
  </si>
  <si>
    <t>FACTURA 58. FECHA 11 DE DICIEMBRE DE 2015. TECNOPRESENTACIONES CORA SA DE CV. RFC TCO130515DF6. P.UNITARIO 474.14 PESOS M.N.</t>
  </si>
  <si>
    <t>REFRIGERADOR MABE RMA 1028 VMX SERIE1408A719358</t>
  </si>
  <si>
    <t>REFRIGERADOR MABE RMA 1028 VMX SERIE1408A719741</t>
  </si>
  <si>
    <t>COORDINADOR ADMINISTRATIVO</t>
  </si>
  <si>
    <t>HECTOR PEREZ PRADO</t>
  </si>
  <si>
    <t>COORDINADOR CONTROL PATRIMONIAL Y SERVICIOS GENERALES</t>
  </si>
  <si>
    <t>D.G.A.</t>
  </si>
  <si>
    <t>COMEDOR</t>
  </si>
  <si>
    <t>FARO #2350. COLONIA VERDE VALLE</t>
  </si>
  <si>
    <t>ALMACEN</t>
  </si>
  <si>
    <t>COORDINADOR CONTROL PATRIMONIAL</t>
  </si>
  <si>
    <t>DR. JOSE MARIA NAVA PRECIADO</t>
  </si>
  <si>
    <t>DIRECCION GENERAL ADMINISTRATIVA</t>
  </si>
  <si>
    <t>MOBILIARIO Y EQUIPO DE OFICINA ADQUIRIDO</t>
  </si>
  <si>
    <t xml:space="preserve"> PIEZA</t>
  </si>
  <si>
    <t>SERIE 1001890</t>
  </si>
  <si>
    <t>DEFENZA OCTAVIANA OCHOA NUÑEZ</t>
  </si>
  <si>
    <t>AUXILIAR DEL FONDO REVOLVENTE</t>
  </si>
  <si>
    <t>FACTURA E19529 PAPELERIAS OPORTUNIDADES</t>
  </si>
  <si>
    <t>ESTANTE 61  CM X 1.22 M  X 1.83 M</t>
  </si>
  <si>
    <t>LUIS FERNANDO QUEZADA IBARRA</t>
  </si>
  <si>
    <t>INTENDENCIA</t>
  </si>
  <si>
    <t>FACTURA IHGBGE 146718 HOME DEPOT MEXICO S DE RL DE CV</t>
  </si>
  <si>
    <t>ANAQUEL</t>
  </si>
  <si>
    <t>ANAQUEL 30 X 85 C/4 ENT CAL.28 X 2MTS CAL.20</t>
  </si>
  <si>
    <t>CALCULADORA CITIZEN  CX80 CIT CX-80</t>
  </si>
  <si>
    <t>FACTURA 582 MUEBLES METALICOS ABASTOS 31  DE DICIEMBRE DE 2014. RFC CAVG7201017N2</t>
  </si>
  <si>
    <t>CAMARA DIGITALPOWERSHOT MOD. ELPH 140 ROJA</t>
  </si>
  <si>
    <t>SERIE 21-812060004385</t>
  </si>
  <si>
    <t>DIRECTOR DE EDUCACION SUPERIOR</t>
  </si>
  <si>
    <t xml:space="preserve">FACTURA R 62923 LABORATORIOS JULIO SA DE CV </t>
  </si>
  <si>
    <t xml:space="preserve">DISPENSADOR DE AGUA </t>
  </si>
  <si>
    <t xml:space="preserve">FACTURA ICACE 85260 NUEVA WAL MART DE MEXICO </t>
  </si>
  <si>
    <t xml:space="preserve">MESA </t>
  </si>
  <si>
    <t>MESA PLEGABLE MESA DE 2.44</t>
  </si>
  <si>
    <t xml:space="preserve">SILLAS 0SILL 2PLEVIN </t>
  </si>
  <si>
    <t xml:space="preserve">GUILLONTINA GUILLOT </t>
  </si>
  <si>
    <t>PERCHERO 6 GANCHOS CROMO</t>
  </si>
  <si>
    <t>COORDINACION GENERAL</t>
  </si>
  <si>
    <t>COORDINACION GENERAL ADMINISTRATIVA</t>
  </si>
  <si>
    <t>SECRETARIA PARTICULAR</t>
  </si>
  <si>
    <t>FACTURA IHBGE 147618 HOME DEPOT MEXICO S DE RL DE CV</t>
  </si>
  <si>
    <t>GABRIELA KARINA BALTAZAR HERNANDEZ</t>
  </si>
  <si>
    <t>ROSA CARMINA HARO RAMIREZ</t>
  </si>
  <si>
    <t>COORDINADORA GENERAL</t>
  </si>
  <si>
    <t>VAJILLA</t>
  </si>
  <si>
    <t>VAJILLA 20 PZAS REDONDA VALERIA</t>
  </si>
  <si>
    <t>RECURSOS MATERIALES</t>
  </si>
  <si>
    <t>FACTURA 6986 A SUPER CRISTALERIAS SA DE CV SCR811119C59 24 DE OCTUBRE 2014</t>
  </si>
  <si>
    <t>CAFETERA M3303-13 12 TZ PROGRAMABLE NGA OSTER</t>
  </si>
  <si>
    <t>ELECTRODOMESTICOS</t>
  </si>
  <si>
    <t>FACTURA L 6827 CRISTALERIA LA UNICA SA DE CV</t>
  </si>
  <si>
    <t>GRABADORA REPORTERA SONY MOD.ICD 8X800</t>
  </si>
  <si>
    <t>D.G.E.S.y P.</t>
  </si>
  <si>
    <t xml:space="preserve">COMUNICACIÓN SOCIAL </t>
  </si>
  <si>
    <t>MARIA GUADALUPE SEPULVEDA CASTRO</t>
  </si>
  <si>
    <t>COORDINADORA EN MEDIOS Y REDES SOCIALES</t>
  </si>
  <si>
    <t>ELECTRONICA</t>
  </si>
  <si>
    <t>MEGAFONO ER MOD. MG-104</t>
  </si>
  <si>
    <t>FACTURA 652 MARGARITA ALVAREZ FUENTES</t>
  </si>
  <si>
    <t>FACTURA 651 MARGARITA ALVAREZ FUENTES</t>
  </si>
  <si>
    <t>PRESENTADOR LASER MOD. PC-044734</t>
  </si>
  <si>
    <t>DIRECCION AREA DE SISTEMAS</t>
  </si>
  <si>
    <t>CLEMENTE RAFAEL ZEPEDA ZEPEDA</t>
  </si>
  <si>
    <t>COORDINACION AREA DE SISTEMAS</t>
  </si>
  <si>
    <t>FACTURA R 61823 LABORATORIOS JULIO SA DE CV 27 DE OCTUBRE 2014</t>
  </si>
  <si>
    <t>PANTALLA DE COLGAR MOD. DA-LITE 1.78 CLASS RITE</t>
  </si>
  <si>
    <t>FACTURA R 61822 LABORATORIOS JULIO SA DE CV FECHA 27 DE OCTUBRE DEL 2014</t>
  </si>
  <si>
    <t>VIDEOCAMARA CANON MOD HF R500</t>
  </si>
  <si>
    <t>FACTURA T-1526 OC 56656 LABORATORIOS JULIO SA DE CV</t>
  </si>
  <si>
    <t>FACTURA A 968 SERVICIOS PRECIADO SA DE CV OC 56658</t>
  </si>
  <si>
    <t>SERIE AC-HKOR1NOAW</t>
  </si>
  <si>
    <t>HORNO DE MICROHONDAS DAEWOO MOD. KOR-1NOW, CAPACIDAD 1.1PIES 1000W</t>
  </si>
  <si>
    <t>PANTALLA DWDISPLEY LDC 32" LED VGA</t>
  </si>
  <si>
    <t>FACTURA WB050020 COMERCIALIZADORA WORLD HOME, SA DE CV OC 56657</t>
  </si>
  <si>
    <t xml:space="preserve">REFRIGERADOR MABE 2.0 PIES BLANCO </t>
  </si>
  <si>
    <t>SERIE RMF0260XMXB</t>
  </si>
  <si>
    <t>FACTURA 519467 EKAR DE GAS SA DE CV</t>
  </si>
  <si>
    <t>CAMARA DIGITAL SAMSUNG MID NX 1000</t>
  </si>
  <si>
    <t>SERIE A4QRCN1D60005W</t>
  </si>
  <si>
    <t xml:space="preserve">FACTURA 389 PROVEEDOR ISD SOLUCIONES DE TIC SA DE CV. </t>
  </si>
  <si>
    <t>ROTAFOLIO CUADRIPIE BLANCO 60 X 90</t>
  </si>
  <si>
    <t>CLAUDIA ADROMACA ARAUJO GALVEZ</t>
  </si>
  <si>
    <t>COORDINADORA DE DESARROLLO DE PLATAFORMAS TEC IND</t>
  </si>
  <si>
    <t>FACTURA C2297 DE ZAP. ESCOLAR PROVEEDOR ZAPOPAN ESCOLAR</t>
  </si>
  <si>
    <t xml:space="preserve">MESA PLEGABLE 1.82 MTS </t>
  </si>
  <si>
    <t>FACTURA IHFEIE 17974 HOME DEPOT MEXICO S DE RL DE CV</t>
  </si>
  <si>
    <t>DESPACHADOR WHIRLPOOL WKSS11Q BLANCO FRIA CALIENTE SAW RIO CONCHOS</t>
  </si>
  <si>
    <t>SERIE HQ33010837</t>
  </si>
  <si>
    <t>SERIE HQ33011108</t>
  </si>
  <si>
    <t xml:space="preserve">FACTURA 518876 EKAR DE GAS SA DE CV. </t>
  </si>
  <si>
    <t>FACTURA 519466 EKAR DE GAS SA DE CV.</t>
  </si>
  <si>
    <t xml:space="preserve">CAFETERA MARCA HAMILTON BEACH MOD. 40514 </t>
  </si>
  <si>
    <t>D.G.E.S.I.y P.</t>
  </si>
  <si>
    <t>SERIE A351BW</t>
  </si>
  <si>
    <t>TICKET NO. 7173 DE COSTCO SA DE CV ADG1419966</t>
  </si>
  <si>
    <t>BOTIQUIN METALICO BCO CHICO</t>
  </si>
  <si>
    <t>COORDINACION CONTROL PATRIMONIAL</t>
  </si>
  <si>
    <t>FACTURA 116 RUEDA EXTINTORES Y SERVICIOS EQUIPOS CONTRA INCENCIO. LUIS ROBERTO RUEDA MONTOYA.</t>
  </si>
  <si>
    <t>PLATO RECTANGULAR 32 CM, ELEGANCE SANTA ANITA</t>
  </si>
  <si>
    <t xml:space="preserve">FACTURA L6768 CRISTALERIA LA UNICA SA DE CV. </t>
  </si>
  <si>
    <t>CONTENEDOR C/RUEDAS 135 LTS TACHO KARTEL  VERDE Y AZUL</t>
  </si>
  <si>
    <t>FACTURA B9483 GENERICOS DE LIMPIEZA S DE RL DE CV. 27 DE MARZO 2015.</t>
  </si>
  <si>
    <t>CLAVE PRES 120027391002588521100</t>
  </si>
  <si>
    <t>SISTEMA DE AUDIO PORTATIL SISTEMA DE AUDIO PORTATIL DE 8 CANALES CON 2 BOCINAS DE 175 W C/U, PARA UN TOTAL DE 350W MARCA SOLUNDBARRIER MODELO PC-10MA GARANTIA DE UN AÑO CONTRA DEFECTOS DE FABRICA</t>
  </si>
  <si>
    <t>FACTURA 4181. ISD SOLUCIONES DE TIC SA DE CV. 20 DE NOVIEMBRE DE 2014.</t>
  </si>
  <si>
    <t>SISTEMA DE AUDIO PORTATIL SISTEMA DE AUDIO PORTATIL DE 8 CANALES CON 2 BOCINAS DE 175 W C/U PARA UN TOTAL DE 350W MARCA SOLUNDBARRIER MODELO PC-10MA. GARANTIA DE UN AÑO CONTRA DEFECTOS DE FABRICA</t>
  </si>
  <si>
    <t>FACTURA 4179. ISD SOLUCIONES DE TIC SA DE CV. FECHA 19 DE NOVIEMBRE DE 2014</t>
  </si>
  <si>
    <t xml:space="preserve">COORDINADOR CONTROL PATRIMONIAL   </t>
  </si>
  <si>
    <t>LIENZOS</t>
  </si>
  <si>
    <t>CLAVE PRES. 12270069200256351100</t>
  </si>
  <si>
    <t>COORDINADOR DEL CONTROL PATRIMONIAL</t>
  </si>
  <si>
    <t>GOBIERNO DEL ESTADO. SECRETARIA DE ADMINISTRACION SOLICITUD 12/0012-00 OC.56874.   13 DE OCTUBRE 2014</t>
  </si>
  <si>
    <t>DECORACION DE INTERIORES SUMINISTRO E INSTALACION DE PERSIANAS DE CONTROL SOLAR.  LIENZOS DE 1.20 POR 1.27 M, MICROFORMADA TISUS 4000 COLOR GRANITE.</t>
  </si>
  <si>
    <t>DECORACION DE INTERIORES SUMINISTRO E INSTALACION DE PERSIANAS DE CONTROL SOLAR.  LIENZO DE 1.20 POR 3.15 M MICROFORMADA TISUS 4000 COLOR GRANITE.</t>
  </si>
  <si>
    <t>LICUADORA BLSTMP-W00-12 MTY, BLANCA OST</t>
  </si>
  <si>
    <t>TRASLADO</t>
  </si>
  <si>
    <t>S/N PESA</t>
  </si>
  <si>
    <t>RECUROS MATERIALES</t>
  </si>
  <si>
    <t>EXTINTOR POLVO QUIMICO SECO</t>
  </si>
  <si>
    <t>SERIE 6014564</t>
  </si>
  <si>
    <t>SERIE 6014554</t>
  </si>
  <si>
    <t>GOBIERNO DEL ESTADO. SECRETARIA DE ADMINISTRACION. VALE No. 1381.   13 DE JULIO 2014.</t>
  </si>
  <si>
    <t>}</t>
  </si>
  <si>
    <t>DECORACION</t>
  </si>
  <si>
    <t xml:space="preserve">          COSTO DEL BIEN</t>
  </si>
  <si>
    <t>P.U.</t>
  </si>
  <si>
    <t>I.V.A.</t>
  </si>
  <si>
    <t>TOTAL</t>
  </si>
  <si>
    <t>ESTADO DEL</t>
  </si>
  <si>
    <t>BIEN</t>
  </si>
  <si>
    <t xml:space="preserve"> BUENO</t>
  </si>
  <si>
    <t>PANTALLA DE COLGAR MOD. DA-LITE 1.78 VERSATOL</t>
  </si>
  <si>
    <t>ALICIA ALVAREZ ZAMBRANO</t>
  </si>
  <si>
    <t>CARLO CEDILLO FAJARDO</t>
  </si>
  <si>
    <t>ASISTENTE AREA DE REVOE</t>
  </si>
  <si>
    <t>JUAN MANUEL ANGULO ROSALES</t>
  </si>
  <si>
    <t>MANUEL CORONA ROBLES</t>
  </si>
  <si>
    <t>HECTOR RAUL MATUS PALACIOS</t>
  </si>
  <si>
    <t>MARIA ISABEL ZERMEÑO VALDEZ</t>
  </si>
  <si>
    <t>VENTILADOR DE TIPO PEDESTAL</t>
  </si>
  <si>
    <t xml:space="preserve">SERVICIOS PRECIADO SA DE CV. FACTURA A1649. FECHA 23 DE MAYO DE 2015. </t>
  </si>
  <si>
    <t>CAFETERA PARA 40 TAZAS CON FILTRO INCLUIDO. MOD. HB 405540</t>
  </si>
  <si>
    <t>DESARROLLO TECNOLOGICO</t>
  </si>
  <si>
    <t>LARISSA CRUZ ORNELAS</t>
  </si>
  <si>
    <t>FACTURA 6592 SERIE B. SOLUCIONES PROFESIONALES PARA LA INDUSTRIA ALIMENTARIA SA DE CV. FECHA 26 DE MAYO DE 2015</t>
  </si>
  <si>
    <t xml:space="preserve">JARRA TERMICA BLANCA 1LT </t>
  </si>
  <si>
    <t>DIABLO PARA CARGA TIPO CARRETILLA CON LLANTA DE 3" Y CON PLACA.</t>
  </si>
  <si>
    <t>FACTURA A 2039. FERREACEROS Y MATERIALES DE GUADALAJARASA DE CV. FECHA 08 DE JUNIO DE 2015.</t>
  </si>
  <si>
    <t xml:space="preserve">FACTURA 58. FECHA 11 DE DICIEMBRE DE 2014. TECNOPRESENTACIONES CORA SA DE CV. </t>
  </si>
  <si>
    <t>FACTURA IHGBGE 147618 HOME DEPOT MEXICO S DE RL DE CV</t>
  </si>
  <si>
    <t>FACTURA 58. FECHA 11 DE DICIEMBRE DE 2014. TECNOPRESENTACIONES CORA SA DE CV. RFC TCO130515DF6. P.UNITARIO 1,206.90 PESOS M.N.</t>
  </si>
  <si>
    <t>FACTURA 58. FECHA 11 DE DICIEMBRE DE 2014. TECNOPRESENTACIONES CORA SA DE CV. RFC TCO130515DF6. P.UNITARIO 1,896.55 PESOS M.N.</t>
  </si>
  <si>
    <t>FACTURA 58. FECHA 11 DE DICIEMBRE DE 2014. TECNOPRESENTACIONES CORA SA DE CV. RFC TCO130515DF6. P.UNITARIO 775.86 PESOS M.N.</t>
  </si>
  <si>
    <t>FACTURA 58. FECHA 11 DE DICIEMBRE DE 2014. TECNOPRESENTACIONES CORA SA DE CV. RFC TCO130515DF6. P.UNITARIO 1,551.72 PESOS M.N.</t>
  </si>
  <si>
    <t>FACTURA 58. FECHA 11 DE DICIEMBRE DE 2014. TECNOPRESENTACIONES CORA SA DE CV. RFC TCO130515DF6. P.UNITARIO 1,120.69 PESOS M.N.</t>
  </si>
  <si>
    <t>FACTURA 58. FECHA 11 DE DICIEMBRE DE 2014. TECNOPRESENTACIONES CORA SA DE CV. RFC TCO130515DF6. P.UNITARIO 474.14 PESOS M.N.</t>
  </si>
  <si>
    <t>FACTURA B9483 GENERICOS DE LIMPIEZA S DE RL DE CV. 27 DE MARZO 2015</t>
  </si>
  <si>
    <t xml:space="preserve">FACTURA 3896 PROVEEDOR ISD SOLUCIONES DE TIC SA DE CV. </t>
  </si>
  <si>
    <t>FACTURA 4179. ISD SOLUCIONES DE TIC SA DE CV. FECHA 19 DE NOVIEMBRE DE 2014. O.C. 57365</t>
  </si>
  <si>
    <t>FACTURA 4181. ISD SOLUCIONES DE TIC SA DE CV. 20 DE NOVIEMBRE DE 2014. O.C. 57364</t>
  </si>
  <si>
    <t xml:space="preserve">ATRIL PODIUM ACRILICO 1.20 X 1.60 X .50 </t>
  </si>
  <si>
    <t>VAJILLA 20 PZAS CUADRADA ALASKA</t>
  </si>
  <si>
    <t>CAFETERA M333-13 12TZ.</t>
  </si>
  <si>
    <t>FACTURA 6827. CRISTALERIA LA UNICA SA DE CV. 28 DE OCTUBRE DE 2014</t>
  </si>
  <si>
    <t>DIRECCIÓN GENERAL ADMINISTRATIVA</t>
  </si>
  <si>
    <t>PENINSULA 2454,COL. BOSQUES DE LA VICTORIA,GUAD.JAL.</t>
  </si>
  <si>
    <t>DIRECCIÓN GENERAL DE EDUCACIÓN SUPERIOR,INVESTIGACIÓN Y POSGRADO.</t>
  </si>
  <si>
    <t>COORDINADOR C</t>
  </si>
  <si>
    <t>INSPECTOR AREA DE REVALIDACION</t>
  </si>
  <si>
    <t>SOLICITUD SEA 12/0012-00.O. DE C. 56874. FECHA 13 OCTUBRE 2014</t>
  </si>
  <si>
    <t>COORDINACION DE RECURSOS MATERIALES</t>
  </si>
  <si>
    <t>DIRECCION GENERAL DE EDUCACION SUPERIOR,INVESTIGACIÓN Y POSGRADO</t>
  </si>
  <si>
    <t xml:space="preserve">COORDINACION GENERAL </t>
  </si>
  <si>
    <t>DIRECCION GENERAL DE CIENCIA Y DESARROLLO TECNOLOGICO</t>
  </si>
  <si>
    <t>COORDINACIÓN DE  DESARROLLO DE PLATAFORMAS</t>
  </si>
  <si>
    <t>COORDINACION DE DESARROLLO DE PLATAFORMAS</t>
  </si>
  <si>
    <t>HÉCTOR PEREZ PRADO</t>
  </si>
  <si>
    <t>COORDINADORA DE DESARROLLO DE PLATAFORMAS TECNOLOGICAS .</t>
  </si>
  <si>
    <t>MIGUEL CADENA GARCÍA</t>
  </si>
  <si>
    <t>COORDINADOR AREA DE SISTEMAS</t>
  </si>
  <si>
    <t>DIRECCIÓN GENERAL DE DESARROLLO TECNOLOGICO</t>
  </si>
  <si>
    <t>INTENDENTE</t>
  </si>
  <si>
    <t xml:space="preserve">SECRETARIA </t>
  </si>
  <si>
    <t>ASISTENTE DE SUPERVISIÓN</t>
  </si>
  <si>
    <t>COORDINACIÓN DE INSTITUCIONES DE EDUCACIÓN SUPERIOR INCORPORADAS</t>
  </si>
  <si>
    <t>COORDINACIÓN DE RECURSOS MATERIALES</t>
  </si>
  <si>
    <t>COORDINACIÓN DE  RECURSOS MATERIALES</t>
  </si>
  <si>
    <t>COORDINACIÓNDE  DE RECURSOS MATERIALES</t>
  </si>
  <si>
    <t>AREA DE SISTEMAS</t>
  </si>
  <si>
    <t xml:space="preserve">COORDINACIÓN DE COMUNICACIÓN SOCIAL </t>
  </si>
  <si>
    <t xml:space="preserve"> AREA DE SISTEMAS</t>
  </si>
  <si>
    <t xml:space="preserve">COORDINACION DE COMUNICACIÓN SOCIAL </t>
  </si>
  <si>
    <t xml:space="preserve">COORDINADORA </t>
  </si>
  <si>
    <t>COORDINADORA</t>
  </si>
  <si>
    <t>CLAUDIA ANDROMACA ARAUJO GALVEZ</t>
  </si>
  <si>
    <t>DESPACHO DEL SECRETARIO</t>
  </si>
  <si>
    <t>COORDINADOR DE RECURSOS MATERIALES Y SERVS. GENERALES</t>
  </si>
  <si>
    <t>COORDINADOR  AREA DE SISTEMAS</t>
  </si>
  <si>
    <t>DIRECTORA PROPIEDAD INTELECTUAL</t>
  </si>
  <si>
    <t>NO. SERIE</t>
  </si>
  <si>
    <t>SERIE A4QRCN1D60005WA</t>
  </si>
  <si>
    <t>GRABADORA REPORTERA SONY</t>
  </si>
  <si>
    <t>SERIE JL954BAD700721W</t>
  </si>
  <si>
    <t>SERIE TMI43E29130909</t>
  </si>
  <si>
    <t xml:space="preserve">FECHA DE ALTA </t>
  </si>
  <si>
    <t>ENGRAPADORA ACME 1140 USO RUDO</t>
  </si>
  <si>
    <t xml:space="preserve">AV.FARO # 2350, COL. VERDE VALLE </t>
  </si>
  <si>
    <t xml:space="preserve">HECTOR PEREZ PRADO </t>
  </si>
  <si>
    <t xml:space="preserve">FACTURA B,1513 BER,MAR UNIVERSAL SA DE CV </t>
  </si>
  <si>
    <t>CORTINA ENROLLABLE MARCA CORTILUM MOD.4000.FILTRO SOLAR 95% UV COLOR GRANITE 24003 1.20 X 1.27</t>
  </si>
  <si>
    <t>FACTURA  M1341, CORTINAS ENROLLBLES DE OCCIDENTE, S.A. DE CV, CORTILIM .</t>
  </si>
  <si>
    <t>CAFETERA 40 TAZAS HAMILTON BEACH MOD. 40540</t>
  </si>
  <si>
    <t>DIRECCION GENERAL DE INNOVACION, DESARROLLO EMPRESARIAL Y SOCIAL.</t>
  </si>
  <si>
    <t>KAINA PARRA VARGAS</t>
  </si>
  <si>
    <t>FACTURA B,1681 VER,MAR UNIVERSAL SA DE CV 8 DE ABRIL 2016.</t>
  </si>
  <si>
    <t>CARGADOR HP PARA PROBOOKB6465B 65W</t>
  </si>
  <si>
    <t>FACTURA SERIE A FOLIO 998 ATI TECNOLOGIA INTEGRADA 26/04/2016</t>
  </si>
  <si>
    <t>FACTURA SERIE A FOLIO 998 ATI TECNOLOGIA INTEGRADA 26/04/2017</t>
  </si>
  <si>
    <t>FACTURA SERIE A FOLIO 998 ATI TECNOLOGIA INTEGRADA 26/04/2018</t>
  </si>
  <si>
    <t>BOTIQUIN DE PRIMEROS AUXILIOS BLANCO EMPOTRABLE</t>
  </si>
  <si>
    <t xml:space="preserve">FACTURA SERIE FCRE, FOLIO  14083, ROTT DISTRIBUIDORES DE PAPELERIA ROTT, SA DE CV. </t>
  </si>
  <si>
    <t xml:space="preserve">TAPETE DE 1.50 DE ANCHO X 1.00 DE ALTO </t>
  </si>
  <si>
    <t>AV. FARO # 2350, COL. BOSQUES DE LA VICTORIA</t>
  </si>
  <si>
    <t xml:space="preserve">TAPETE DE 1.80 DE ANCHO X  1.00 DE ALTO </t>
  </si>
  <si>
    <t>KIT DVR 4 CANALES FULL 960,H HDMI, ICLUYE 4 CAMARAS BULLET CAFW171GN36, 4 FUENTES DE ALIMENTACION, UFP12V10, 1 BOBINA CABLE UTP BLANCO  UTP5ECCAL01, 8 TRANCEPTORES PASIVO UVPB100LI. HASTA 4 CANALES CON VISUALIZACION EN TIEMPO REAL DE 1080P. COMPRESION DE VIDEO H.264.</t>
  </si>
  <si>
    <t>AV.FARO # 2350, COL. VERDE VALLE .</t>
  </si>
  <si>
    <t>FACTURA FOLIO 3A , CESCA SOLUCIONES EN REDES Y VIDEOVIGILANCIA, 30/06/2016.</t>
  </si>
  <si>
    <t>COORDINADORA C</t>
  </si>
  <si>
    <t>N.A</t>
  </si>
  <si>
    <t>PC-044734</t>
  </si>
  <si>
    <t>PC-044735</t>
  </si>
  <si>
    <t>PC-044736</t>
  </si>
  <si>
    <t xml:space="preserve">REFRIGERADOR MABE RMA 1028 VMX </t>
  </si>
  <si>
    <t>SERIE1408A719741</t>
  </si>
  <si>
    <t>NA</t>
  </si>
  <si>
    <t>HORNO DE MICROHONDAS 1,4 PIES MARCA FAN STAR MODELO 3170.</t>
  </si>
  <si>
    <t>RELOJ DE PARED MARCA LG MODELO MS1443GS</t>
  </si>
  <si>
    <t>AV.FARO # 2350,COL. VERDE VALLE</t>
  </si>
  <si>
    <t>DIRECCION GENERAL DE EDUCACION SUPERIOR</t>
  </si>
  <si>
    <t>MAESTRO GUSTAVO PADILLA MONTES</t>
  </si>
  <si>
    <t>DIRECTOR GENERAL DE EDUCACION SUPERIOR, INVESTIGACION Y POSGRADO.</t>
  </si>
  <si>
    <t xml:space="preserve">FACTURA 22976, VERSA , MUEBLES PARA OFICINA S.A. DE C.V. </t>
  </si>
  <si>
    <t>ESCRITORIO EJECUTIVO ALTEA REFORZADA CUBIERTA EN LAMINADO PLASTICO DE ALTA PRESION.</t>
  </si>
  <si>
    <t xml:space="preserve">FACTURA , FOLIO INTERNO 100-900 301, DECORA Y MAS </t>
  </si>
  <si>
    <t>SOPORTE FIJO PARA PANTALLA</t>
  </si>
  <si>
    <t xml:space="preserve">ARCHIVERO ORGANIZADOR DE 3 </t>
  </si>
  <si>
    <t>COORDINADOR DE RECURSOS MATERIALES Y SERVICIOS GENERALES</t>
  </si>
  <si>
    <t>COORDINADOR DE RECURSOS MATERIALES Y SERVICIOS  GENERALES</t>
  </si>
  <si>
    <t xml:space="preserve">COORDINACION FONDO REVOLVENTE </t>
  </si>
  <si>
    <t>FACTURA SERIE A, FOLIO 796. ATI TECNOLOGIA INTEGREDA</t>
  </si>
  <si>
    <t xml:space="preserve">FACTURA FAOMXMMS 688321, OFFICE MAX </t>
  </si>
  <si>
    <t>ANALYNE MAYORGA GALVEZ</t>
  </si>
  <si>
    <t>MARIA FERNANDEZ ZEPEDA CARDENAS</t>
  </si>
  <si>
    <t>COORDINADORA DE  FONDO REVOLVENTE</t>
  </si>
  <si>
    <t>COORDIONADORA DE  FONDO REVOLVENTE</t>
  </si>
  <si>
    <t>COORDINADORA DE COMUNICACIÓN SOCIAL</t>
  </si>
  <si>
    <t>PROYECTOS</t>
  </si>
  <si>
    <t xml:space="preserve">ASISTENTE DEL DESPACHO DEL SECRETARIO </t>
  </si>
  <si>
    <t xml:space="preserve">PROPIEDAD INDUSTRIAL E INTELECTUAL </t>
  </si>
  <si>
    <t>CARRO MULT CRMD 3REP</t>
  </si>
  <si>
    <t>AV. FARO # 2350, COL. VERDE VALLE</t>
  </si>
  <si>
    <t>FACTURA ICACE 177270, SAMS CLUB</t>
  </si>
  <si>
    <t xml:space="preserve">MINI ANTENA P/INTERIOR CON AMPLIFICADOR </t>
  </si>
  <si>
    <t xml:space="preserve">JESUS PLASCENCIA </t>
  </si>
  <si>
    <t>ASISTENTE</t>
  </si>
  <si>
    <t xml:space="preserve">FACTURA SERIE AA, FOLIO 47754, STEREN </t>
  </si>
  <si>
    <t xml:space="preserve">TAJA PEGASO 1920 ELECTRICO </t>
  </si>
  <si>
    <t>FACTURA FOLIO A- 268649 VAZQUEZ HERMANOS Y COMPAÑÍA, S.A. DE C.V.</t>
  </si>
  <si>
    <t>LIZZETE IBARRA AYALA</t>
  </si>
  <si>
    <t xml:space="preserve">DENISSE MURILLO GONZALEZ </t>
  </si>
  <si>
    <t>MARCELA CARO NAVARRO</t>
  </si>
  <si>
    <t>ELIZABETH BARBA ESPINOZA</t>
  </si>
  <si>
    <t xml:space="preserve">DIRECCION GENERAL DE CIENCIAY  DESARROLLO TECNOLOGICO </t>
  </si>
  <si>
    <t>ADMINISTRATIVA</t>
  </si>
  <si>
    <t>ISABEL ZERMEÑO</t>
  </si>
  <si>
    <t>FACTURA FOLIO +C256:S256A- 268649 VAZQUEZ HERMANOS Y COMPAÑÍA, S.A. DE C.V.</t>
  </si>
  <si>
    <t>COORDINADORA C.</t>
  </si>
  <si>
    <t>ANALISTA B</t>
  </si>
  <si>
    <t>CORRDINADORA DE PROGRAMAS Y PROYECTOS.</t>
  </si>
  <si>
    <t>GOBIERNO DEL ESTADO DE JALISCO</t>
  </si>
  <si>
    <t>SECRETARIA DE INNOVACION, CIENCIA Y TECNOLOGIA.</t>
  </si>
  <si>
    <t xml:space="preserve">             </t>
  </si>
  <si>
    <t>CONTROL PATRIMONIAL</t>
  </si>
  <si>
    <t>RELACION DE MOBILIARIO Y EQUIPO DE OFICINA QUE REQUIERE NUMERO (PESA).</t>
  </si>
  <si>
    <t>COORDINACIÓN DE DE RECURSOS MATERIALES</t>
  </si>
  <si>
    <t>GABRIEL FLORES VAZQUEZ</t>
  </si>
  <si>
    <t>CLAUDIA SALOME SOTO ABUNDIS</t>
  </si>
  <si>
    <t>NOTA IMPORTANTE: CON OFICIO SICYT/881/2016, SE SOLICITO A LA DIRECCION DE CONTROL PATRIMONIAL DE LA SUBSECRETARIA DE ADMINISTRACION , LA ASIGNACION DE NUMERO DE PESA, SOLICITANDOLES ADEMAS LA IMPRESIÓN DE TODAS LAS ETIQUETAS DE IDENTIFICACION PATRIMONIAL CORRESPONDIENTES. LO ANTERIOR, EN VIRTUD DE QUE LA SECRETARIA DE INNOVACION, CIENCIA Y TECNOLOGIA, NO CUENTA CON EL SISTEMA PARA CONTROL DE ACTIVOS FIJOS(SICAF).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</si>
</sst>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&quot;$&quot;#,##0.00"/>
    <numFmt numFmtId="166" formatCode="[$$-80A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Lucida Bright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Lucida Bright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3">
    <xf numFmtId="0" fontId="0" fillId="0" borderId="0" xfId="0"/>
    <xf numFmtId="0" fontId="1" fillId="2" borderId="2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5" fontId="0" fillId="0" borderId="0" xfId="0" applyNumberFormat="1" applyAlignment="1"/>
    <xf numFmtId="0" fontId="0" fillId="0" borderId="0" xfId="0" applyAlignment="1"/>
    <xf numFmtId="165" fontId="3" fillId="0" borderId="0" xfId="0" applyNumberFormat="1" applyFont="1" applyAlignment="1"/>
    <xf numFmtId="166" fontId="0" fillId="0" borderId="0" xfId="0" applyNumberFormat="1" applyAlignment="1"/>
    <xf numFmtId="166" fontId="1" fillId="0" borderId="0" xfId="0" applyNumberFormat="1" applyFont="1"/>
    <xf numFmtId="166" fontId="3" fillId="0" borderId="0" xfId="0" applyNumberFormat="1" applyFont="1" applyBorder="1" applyAlignment="1"/>
    <xf numFmtId="0" fontId="1" fillId="0" borderId="0" xfId="0" applyFont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164" fontId="0" fillId="0" borderId="1" xfId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 applyAlignment="1">
      <alignment vertical="top"/>
    </xf>
    <xf numFmtId="0" fontId="1" fillId="3" borderId="2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right" vertical="top"/>
    </xf>
    <xf numFmtId="0" fontId="1" fillId="3" borderId="8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14" fontId="0" fillId="4" borderId="0" xfId="0" applyNumberFormat="1" applyFill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left" wrapText="1"/>
    </xf>
    <xf numFmtId="164" fontId="7" fillId="5" borderId="1" xfId="1" applyFont="1" applyFill="1" applyBorder="1" applyAlignment="1">
      <alignment horizontal="left" wrapText="1"/>
    </xf>
    <xf numFmtId="164" fontId="7" fillId="5" borderId="1" xfId="0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14" fontId="0" fillId="0" borderId="1" xfId="0" applyNumberFormat="1" applyFont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4" fontId="0" fillId="0" borderId="1" xfId="0" applyNumberFormat="1" applyFont="1" applyFill="1" applyBorder="1" applyAlignment="1">
      <alignment horizontal="left" wrapText="1"/>
    </xf>
    <xf numFmtId="14" fontId="0" fillId="4" borderId="1" xfId="0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" fillId="3" borderId="4" xfId="0" applyNumberFormat="1" applyFont="1" applyFill="1" applyBorder="1" applyAlignment="1">
      <alignment vertical="top"/>
    </xf>
    <xf numFmtId="165" fontId="1" fillId="3" borderId="6" xfId="0" applyNumberFormat="1" applyFont="1" applyFill="1" applyBorder="1" applyAlignment="1">
      <alignment vertical="top"/>
    </xf>
    <xf numFmtId="165" fontId="1" fillId="3" borderId="5" xfId="0" applyNumberFormat="1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left" wrapText="1"/>
    </xf>
    <xf numFmtId="165" fontId="0" fillId="0" borderId="1" xfId="0" applyNumberFormat="1" applyFont="1" applyFill="1" applyBorder="1" applyAlignment="1">
      <alignment horizontal="left" wrapText="1"/>
    </xf>
    <xf numFmtId="165" fontId="0" fillId="0" borderId="1" xfId="0" applyNumberFormat="1" applyFont="1" applyBorder="1" applyAlignment="1">
      <alignment horizontal="left" wrapText="1"/>
    </xf>
    <xf numFmtId="165" fontId="0" fillId="4" borderId="1" xfId="0" applyNumberFormat="1" applyFont="1" applyFill="1" applyBorder="1" applyAlignment="1">
      <alignment horizontal="left" wrapText="1"/>
    </xf>
    <xf numFmtId="165" fontId="1" fillId="0" borderId="1" xfId="0" applyNumberFormat="1" applyFont="1" applyBorder="1" applyAlignment="1">
      <alignment horizontal="left"/>
    </xf>
    <xf numFmtId="0" fontId="2" fillId="0" borderId="0" xfId="0" applyFont="1" applyAlignment="1"/>
    <xf numFmtId="166" fontId="8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2</xdr:row>
      <xdr:rowOff>4082</xdr:rowOff>
    </xdr:from>
    <xdr:to>
      <xdr:col>4</xdr:col>
      <xdr:colOff>1518488</xdr:colOff>
      <xdr:row>10</xdr:row>
      <xdr:rowOff>81942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371" y="385082"/>
          <a:ext cx="3363617" cy="220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161925</xdr:rowOff>
    </xdr:from>
    <xdr:to>
      <xdr:col>7</xdr:col>
      <xdr:colOff>1046613</xdr:colOff>
      <xdr:row>10</xdr:row>
      <xdr:rowOff>28575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61925"/>
          <a:ext cx="3380238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161925</xdr:rowOff>
    </xdr:from>
    <xdr:to>
      <xdr:col>7</xdr:col>
      <xdr:colOff>1046613</xdr:colOff>
      <xdr:row>10</xdr:row>
      <xdr:rowOff>28575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61925"/>
          <a:ext cx="3380238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161925</xdr:rowOff>
    </xdr:from>
    <xdr:to>
      <xdr:col>7</xdr:col>
      <xdr:colOff>1046613</xdr:colOff>
      <xdr:row>10</xdr:row>
      <xdr:rowOff>28575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61925"/>
          <a:ext cx="3380238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161925</xdr:rowOff>
    </xdr:from>
    <xdr:to>
      <xdr:col>7</xdr:col>
      <xdr:colOff>1046613</xdr:colOff>
      <xdr:row>10</xdr:row>
      <xdr:rowOff>28575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61925"/>
          <a:ext cx="3380238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161925</xdr:rowOff>
    </xdr:from>
    <xdr:to>
      <xdr:col>7</xdr:col>
      <xdr:colOff>1046613</xdr:colOff>
      <xdr:row>10</xdr:row>
      <xdr:rowOff>28575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61925"/>
          <a:ext cx="3380238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161925</xdr:rowOff>
    </xdr:from>
    <xdr:to>
      <xdr:col>7</xdr:col>
      <xdr:colOff>1046613</xdr:colOff>
      <xdr:row>10</xdr:row>
      <xdr:rowOff>28575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61925"/>
          <a:ext cx="3380238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161925</xdr:rowOff>
    </xdr:from>
    <xdr:to>
      <xdr:col>7</xdr:col>
      <xdr:colOff>1046613</xdr:colOff>
      <xdr:row>10</xdr:row>
      <xdr:rowOff>28575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61925"/>
          <a:ext cx="3380238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161925</xdr:rowOff>
    </xdr:from>
    <xdr:to>
      <xdr:col>7</xdr:col>
      <xdr:colOff>1046613</xdr:colOff>
      <xdr:row>10</xdr:row>
      <xdr:rowOff>28575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61925"/>
          <a:ext cx="3380238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161925</xdr:rowOff>
    </xdr:from>
    <xdr:to>
      <xdr:col>7</xdr:col>
      <xdr:colOff>1046613</xdr:colOff>
      <xdr:row>10</xdr:row>
      <xdr:rowOff>28575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61925"/>
          <a:ext cx="3380238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161925</xdr:rowOff>
    </xdr:from>
    <xdr:to>
      <xdr:col>7</xdr:col>
      <xdr:colOff>1046613</xdr:colOff>
      <xdr:row>10</xdr:row>
      <xdr:rowOff>28575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61925"/>
          <a:ext cx="3380238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161925</xdr:rowOff>
    </xdr:from>
    <xdr:to>
      <xdr:col>7</xdr:col>
      <xdr:colOff>1046613</xdr:colOff>
      <xdr:row>10</xdr:row>
      <xdr:rowOff>28575</xdr:rowOff>
    </xdr:to>
    <xdr:pic>
      <xdr:nvPicPr>
        <xdr:cNvPr id="2" name="16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61925"/>
          <a:ext cx="3380238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280"/>
  <sheetViews>
    <sheetView tabSelected="1" zoomScale="70" zoomScaleNormal="70" workbookViewId="0">
      <selection activeCell="G264" sqref="G264"/>
    </sheetView>
  </sheetViews>
  <sheetFormatPr baseColWidth="10" defaultRowHeight="15" x14ac:dyDescent="0.25"/>
  <cols>
    <col min="1" max="1" width="4.85546875" customWidth="1"/>
    <col min="2" max="2" width="15.7109375" hidden="1" customWidth="1"/>
    <col min="3" max="3" width="49.140625" customWidth="1"/>
    <col min="4" max="4" width="11.5703125" customWidth="1"/>
    <col min="5" max="5" width="42" customWidth="1"/>
    <col min="6" max="6" width="29.5703125" customWidth="1"/>
    <col min="7" max="7" width="21.140625" customWidth="1"/>
    <col min="8" max="8" width="23.140625" customWidth="1"/>
    <col min="9" max="9" width="18.42578125" customWidth="1"/>
    <col min="10" max="10" width="37.5703125" hidden="1" customWidth="1"/>
    <col min="11" max="11" width="22.42578125" hidden="1" customWidth="1"/>
    <col min="12" max="12" width="21.42578125" customWidth="1"/>
    <col min="13" max="13" width="21.28515625" customWidth="1"/>
    <col min="14" max="14" width="21.42578125" customWidth="1"/>
    <col min="15" max="15" width="20.28515625" customWidth="1"/>
    <col min="16" max="16" width="20.140625" hidden="1" customWidth="1"/>
    <col min="17" max="17" width="20" customWidth="1"/>
    <col min="18" max="18" width="26.5703125" customWidth="1"/>
    <col min="19" max="19" width="52.85546875" customWidth="1"/>
    <col min="20" max="20" width="2.5703125" customWidth="1"/>
    <col min="21" max="21" width="2.85546875" customWidth="1"/>
    <col min="22" max="23" width="11.42578125" hidden="1" customWidth="1"/>
    <col min="24" max="24" width="2.85546875" customWidth="1"/>
    <col min="25" max="25" width="3.5703125" customWidth="1"/>
    <col min="26" max="26" width="3.42578125" customWidth="1"/>
    <col min="27" max="27" width="3.85546875" customWidth="1"/>
    <col min="28" max="28" width="4.140625" customWidth="1"/>
    <col min="29" max="29" width="5" customWidth="1"/>
  </cols>
  <sheetData>
    <row r="3" spans="1:23" ht="28.5" x14ac:dyDescent="0.45">
      <c r="H3" s="60"/>
      <c r="I3" s="60"/>
      <c r="J3" s="71" t="s">
        <v>336</v>
      </c>
      <c r="K3" s="60"/>
      <c r="L3" s="60"/>
      <c r="M3" s="60"/>
      <c r="N3" s="60"/>
      <c r="O3" s="72"/>
      <c r="P3" s="72"/>
      <c r="Q3" s="72"/>
    </row>
    <row r="4" spans="1:23" x14ac:dyDescent="0.25"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23" ht="27" x14ac:dyDescent="0.35">
      <c r="F5" s="77"/>
      <c r="G5" s="58"/>
      <c r="H5" s="58"/>
      <c r="I5" s="58"/>
      <c r="J5" s="58" t="s">
        <v>337</v>
      </c>
      <c r="K5" s="77"/>
      <c r="L5" s="58"/>
      <c r="M5" s="58"/>
      <c r="N5" s="58"/>
      <c r="O5" s="58"/>
      <c r="P5" s="58"/>
      <c r="Q5" s="58"/>
      <c r="R5" s="70"/>
      <c r="S5" s="70"/>
      <c r="T5" s="70"/>
      <c r="U5" s="70"/>
      <c r="V5" s="70"/>
      <c r="W5" s="70"/>
    </row>
    <row r="6" spans="1:23" x14ac:dyDescent="0.25">
      <c r="F6" s="9"/>
      <c r="G6" s="10"/>
      <c r="H6" s="10"/>
      <c r="I6" s="10"/>
      <c r="J6" s="60"/>
      <c r="K6" s="60"/>
      <c r="L6" s="60"/>
      <c r="M6" s="10"/>
      <c r="N6" s="73"/>
      <c r="O6" s="60"/>
      <c r="P6" s="60"/>
      <c r="Q6" s="73"/>
      <c r="R6" s="12"/>
      <c r="T6" s="12"/>
      <c r="V6" s="12"/>
    </row>
    <row r="7" spans="1:23" ht="23.25" x14ac:dyDescent="0.35">
      <c r="F7" s="9"/>
      <c r="G7" s="13"/>
      <c r="H7" s="10"/>
      <c r="I7" s="10"/>
      <c r="J7" s="74" t="s">
        <v>31</v>
      </c>
      <c r="K7" s="60"/>
      <c r="L7" s="60"/>
      <c r="M7" s="60"/>
      <c r="N7" s="73"/>
      <c r="O7" s="60"/>
      <c r="P7" s="60"/>
      <c r="Q7" s="73"/>
      <c r="R7" s="16"/>
      <c r="S7" s="14"/>
      <c r="T7" s="16"/>
      <c r="V7" s="12"/>
    </row>
    <row r="8" spans="1:23" x14ac:dyDescent="0.25">
      <c r="F8" s="9"/>
      <c r="G8" s="10"/>
      <c r="H8" s="10"/>
      <c r="I8" s="10"/>
      <c r="J8" s="60"/>
      <c r="K8" s="60"/>
      <c r="L8" s="60"/>
      <c r="M8" s="10"/>
      <c r="N8" s="73"/>
      <c r="O8" s="60"/>
      <c r="P8" s="60"/>
      <c r="Q8" s="73"/>
      <c r="R8" s="12"/>
      <c r="T8" s="12"/>
      <c r="V8" s="12"/>
    </row>
    <row r="9" spans="1:23" ht="23.25" x14ac:dyDescent="0.35">
      <c r="F9" s="9"/>
      <c r="G9" s="10"/>
      <c r="H9" s="10"/>
      <c r="I9" s="78"/>
      <c r="J9" s="80" t="s">
        <v>339</v>
      </c>
      <c r="K9" s="60"/>
      <c r="L9" s="60"/>
      <c r="M9" s="10"/>
      <c r="N9" s="73"/>
      <c r="O9" s="75"/>
      <c r="P9" s="60"/>
      <c r="Q9" s="73"/>
      <c r="R9" s="12"/>
      <c r="T9" s="12"/>
      <c r="V9" s="12"/>
    </row>
    <row r="10" spans="1:23" ht="19.5" x14ac:dyDescent="0.25">
      <c r="F10" s="30"/>
      <c r="G10" s="30"/>
      <c r="H10" s="10"/>
      <c r="I10" s="59"/>
      <c r="J10" s="59" t="s">
        <v>338</v>
      </c>
      <c r="K10" s="60"/>
      <c r="L10" s="60"/>
      <c r="M10" s="60"/>
      <c r="N10" s="76"/>
      <c r="O10" s="60"/>
      <c r="P10" s="59"/>
      <c r="Q10" s="59"/>
      <c r="R10" s="30"/>
      <c r="S10" s="30"/>
      <c r="T10" s="30"/>
      <c r="U10" s="30"/>
      <c r="V10" s="30"/>
      <c r="W10" s="30"/>
    </row>
    <row r="11" spans="1:23" ht="25.5" customHeight="1" x14ac:dyDescent="0.35">
      <c r="F11" s="9"/>
      <c r="G11" s="78"/>
      <c r="H11" s="79"/>
      <c r="I11" s="79"/>
      <c r="J11" s="80" t="s">
        <v>340</v>
      </c>
      <c r="K11" s="79"/>
      <c r="L11" s="79"/>
      <c r="M11" s="60"/>
      <c r="N11" s="60"/>
      <c r="O11" s="60"/>
      <c r="P11" s="60"/>
      <c r="Q11" s="60"/>
      <c r="R11" s="12"/>
      <c r="T11" s="12"/>
      <c r="V11" s="12"/>
    </row>
    <row r="12" spans="1:23" ht="15.75" x14ac:dyDescent="0.25">
      <c r="F12" s="9"/>
      <c r="G12" s="10"/>
      <c r="H12" s="10"/>
      <c r="I12" s="10"/>
      <c r="J12" s="28"/>
      <c r="K12" s="11"/>
      <c r="L12" s="11"/>
      <c r="M12" s="10"/>
      <c r="N12" s="17"/>
      <c r="Q12" s="12"/>
      <c r="R12" s="12"/>
      <c r="T12" s="12"/>
      <c r="V12" s="12"/>
    </row>
    <row r="14" spans="1:23" x14ac:dyDescent="0.25">
      <c r="A14" s="34"/>
      <c r="B14" s="33"/>
      <c r="C14" s="34" t="s">
        <v>26</v>
      </c>
      <c r="D14" s="35" t="s">
        <v>36</v>
      </c>
      <c r="E14" s="35" t="s">
        <v>37</v>
      </c>
      <c r="F14" s="36"/>
      <c r="G14" s="37" t="s">
        <v>1</v>
      </c>
      <c r="H14" s="38"/>
      <c r="I14" s="40" t="s">
        <v>256</v>
      </c>
      <c r="J14" s="34" t="s">
        <v>28</v>
      </c>
      <c r="K14" s="39" t="s">
        <v>185</v>
      </c>
      <c r="L14" s="39" t="s">
        <v>261</v>
      </c>
      <c r="M14" s="61" t="s">
        <v>181</v>
      </c>
      <c r="N14" s="62"/>
      <c r="O14" s="63"/>
      <c r="P14" s="40" t="s">
        <v>29</v>
      </c>
      <c r="Q14" s="33" t="s">
        <v>9</v>
      </c>
      <c r="R14" s="33" t="s">
        <v>14</v>
      </c>
      <c r="S14" s="34" t="s">
        <v>10</v>
      </c>
    </row>
    <row r="15" spans="1:23" x14ac:dyDescent="0.25">
      <c r="A15" s="31" t="s">
        <v>0</v>
      </c>
      <c r="B15" s="31" t="s">
        <v>18</v>
      </c>
      <c r="C15" s="31"/>
      <c r="D15" s="31"/>
      <c r="E15" s="31"/>
      <c r="F15" s="32" t="s">
        <v>2</v>
      </c>
      <c r="G15" s="31" t="s">
        <v>3</v>
      </c>
      <c r="H15" s="31" t="s">
        <v>15</v>
      </c>
      <c r="I15" s="31"/>
      <c r="J15" s="31" t="s">
        <v>27</v>
      </c>
      <c r="K15" s="31" t="s">
        <v>186</v>
      </c>
      <c r="L15" s="31"/>
      <c r="M15" s="64" t="s">
        <v>182</v>
      </c>
      <c r="N15" s="64" t="s">
        <v>183</v>
      </c>
      <c r="O15" s="64" t="s">
        <v>184</v>
      </c>
      <c r="P15" s="31" t="s">
        <v>30</v>
      </c>
      <c r="Q15" s="41"/>
      <c r="R15" s="31"/>
      <c r="S15" s="31"/>
    </row>
    <row r="16" spans="1:23" ht="68.25" customHeight="1" x14ac:dyDescent="0.25">
      <c r="A16" s="52">
        <v>1</v>
      </c>
      <c r="B16" s="44" t="s">
        <v>79</v>
      </c>
      <c r="C16" s="52" t="s">
        <v>35</v>
      </c>
      <c r="D16" s="52">
        <v>1</v>
      </c>
      <c r="E16" s="52" t="s">
        <v>38</v>
      </c>
      <c r="F16" s="52" t="s">
        <v>221</v>
      </c>
      <c r="G16" s="52" t="s">
        <v>65</v>
      </c>
      <c r="H16" s="52" t="s">
        <v>222</v>
      </c>
      <c r="I16" s="52" t="s">
        <v>285</v>
      </c>
      <c r="J16" s="52" t="s">
        <v>12</v>
      </c>
      <c r="K16" s="51" t="s">
        <v>5</v>
      </c>
      <c r="L16" s="53">
        <v>41984</v>
      </c>
      <c r="M16" s="65">
        <v>689.66</v>
      </c>
      <c r="N16" s="65">
        <f t="shared" ref="N16:N47" si="0">(M16*0.16)</f>
        <v>110.34559999999999</v>
      </c>
      <c r="O16" s="66">
        <f t="shared" ref="O16:O47" si="1">(M16+N16)</f>
        <v>800.00559999999996</v>
      </c>
      <c r="P16" s="52" t="s">
        <v>39</v>
      </c>
      <c r="Q16" s="52" t="s">
        <v>60</v>
      </c>
      <c r="R16" s="52" t="s">
        <v>224</v>
      </c>
      <c r="S16" s="52" t="s">
        <v>205</v>
      </c>
    </row>
    <row r="17" spans="1:19" ht="71.25" customHeight="1" x14ac:dyDescent="0.25">
      <c r="A17" s="52">
        <v>2</v>
      </c>
      <c r="B17" s="44" t="s">
        <v>79</v>
      </c>
      <c r="C17" s="52" t="s">
        <v>35</v>
      </c>
      <c r="D17" s="52">
        <v>1</v>
      </c>
      <c r="E17" s="52" t="s">
        <v>38</v>
      </c>
      <c r="F17" s="52" t="s">
        <v>221</v>
      </c>
      <c r="G17" s="52" t="s">
        <v>65</v>
      </c>
      <c r="H17" s="52" t="s">
        <v>222</v>
      </c>
      <c r="I17" s="52" t="s">
        <v>285</v>
      </c>
      <c r="J17" s="52" t="s">
        <v>12</v>
      </c>
      <c r="K17" s="51" t="s">
        <v>187</v>
      </c>
      <c r="L17" s="53">
        <v>41984</v>
      </c>
      <c r="M17" s="65">
        <v>689.66</v>
      </c>
      <c r="N17" s="65">
        <f t="shared" si="0"/>
        <v>110.34559999999999</v>
      </c>
      <c r="O17" s="66">
        <f t="shared" si="1"/>
        <v>800.00559999999996</v>
      </c>
      <c r="P17" s="52" t="s">
        <v>39</v>
      </c>
      <c r="Q17" s="52" t="s">
        <v>60</v>
      </c>
      <c r="R17" s="52" t="s">
        <v>224</v>
      </c>
      <c r="S17" s="52" t="s">
        <v>205</v>
      </c>
    </row>
    <row r="18" spans="1:19" ht="73.5" customHeight="1" x14ac:dyDescent="0.25">
      <c r="A18" s="52">
        <v>3</v>
      </c>
      <c r="B18" s="44" t="s">
        <v>79</v>
      </c>
      <c r="C18" s="52" t="s">
        <v>35</v>
      </c>
      <c r="D18" s="52">
        <v>1</v>
      </c>
      <c r="E18" s="52" t="s">
        <v>38</v>
      </c>
      <c r="F18" s="52" t="s">
        <v>221</v>
      </c>
      <c r="G18" s="52" t="s">
        <v>65</v>
      </c>
      <c r="H18" s="52" t="s">
        <v>222</v>
      </c>
      <c r="I18" s="52" t="s">
        <v>285</v>
      </c>
      <c r="J18" s="52" t="s">
        <v>12</v>
      </c>
      <c r="K18" s="51" t="s">
        <v>5</v>
      </c>
      <c r="L18" s="53">
        <v>41984</v>
      </c>
      <c r="M18" s="65">
        <v>689.66</v>
      </c>
      <c r="N18" s="65">
        <f t="shared" si="0"/>
        <v>110.34559999999999</v>
      </c>
      <c r="O18" s="66">
        <f>(M18+N18)</f>
        <v>800.00559999999996</v>
      </c>
      <c r="P18" s="52" t="s">
        <v>39</v>
      </c>
      <c r="Q18" s="52" t="s">
        <v>60</v>
      </c>
      <c r="R18" s="52" t="s">
        <v>224</v>
      </c>
      <c r="S18" s="52" t="s">
        <v>205</v>
      </c>
    </row>
    <row r="19" spans="1:19" ht="62.25" customHeight="1" x14ac:dyDescent="0.25">
      <c r="A19" s="52">
        <v>4</v>
      </c>
      <c r="B19" s="44" t="s">
        <v>79</v>
      </c>
      <c r="C19" s="52" t="s">
        <v>35</v>
      </c>
      <c r="D19" s="52">
        <v>1</v>
      </c>
      <c r="E19" s="52" t="s">
        <v>38</v>
      </c>
      <c r="F19" s="52" t="s">
        <v>221</v>
      </c>
      <c r="G19" s="52" t="s">
        <v>65</v>
      </c>
      <c r="H19" s="52" t="s">
        <v>222</v>
      </c>
      <c r="I19" s="52" t="s">
        <v>285</v>
      </c>
      <c r="J19" s="52" t="s">
        <v>12</v>
      </c>
      <c r="K19" s="51" t="s">
        <v>5</v>
      </c>
      <c r="L19" s="53">
        <v>41984</v>
      </c>
      <c r="M19" s="65">
        <v>689.66</v>
      </c>
      <c r="N19" s="65">
        <f t="shared" si="0"/>
        <v>110.34559999999999</v>
      </c>
      <c r="O19" s="66">
        <f t="shared" si="1"/>
        <v>800.00559999999996</v>
      </c>
      <c r="P19" s="52" t="s">
        <v>39</v>
      </c>
      <c r="Q19" s="52" t="s">
        <v>60</v>
      </c>
      <c r="R19" s="52" t="s">
        <v>224</v>
      </c>
      <c r="S19" s="52" t="s">
        <v>205</v>
      </c>
    </row>
    <row r="20" spans="1:19" ht="65.25" customHeight="1" x14ac:dyDescent="0.25">
      <c r="A20" s="52">
        <v>5</v>
      </c>
      <c r="B20" s="44" t="s">
        <v>79</v>
      </c>
      <c r="C20" s="52" t="s">
        <v>35</v>
      </c>
      <c r="D20" s="52">
        <v>1</v>
      </c>
      <c r="E20" s="52" t="s">
        <v>38</v>
      </c>
      <c r="F20" s="52" t="s">
        <v>221</v>
      </c>
      <c r="G20" s="52" t="s">
        <v>65</v>
      </c>
      <c r="H20" s="52" t="s">
        <v>222</v>
      </c>
      <c r="I20" s="52" t="s">
        <v>285</v>
      </c>
      <c r="J20" s="52" t="s">
        <v>12</v>
      </c>
      <c r="K20" s="51" t="s">
        <v>5</v>
      </c>
      <c r="L20" s="53">
        <v>41984</v>
      </c>
      <c r="M20" s="65">
        <v>689.66</v>
      </c>
      <c r="N20" s="65">
        <f t="shared" si="0"/>
        <v>110.34559999999999</v>
      </c>
      <c r="O20" s="66">
        <f t="shared" si="1"/>
        <v>800.00559999999996</v>
      </c>
      <c r="P20" s="52" t="s">
        <v>39</v>
      </c>
      <c r="Q20" s="52" t="s">
        <v>60</v>
      </c>
      <c r="R20" s="52" t="s">
        <v>224</v>
      </c>
      <c r="S20" s="52" t="s">
        <v>205</v>
      </c>
    </row>
    <row r="21" spans="1:19" ht="64.5" customHeight="1" x14ac:dyDescent="0.25">
      <c r="A21" s="52">
        <v>6</v>
      </c>
      <c r="B21" s="44" t="s">
        <v>79</v>
      </c>
      <c r="C21" s="52" t="s">
        <v>35</v>
      </c>
      <c r="D21" s="52">
        <v>1</v>
      </c>
      <c r="E21" s="52" t="s">
        <v>38</v>
      </c>
      <c r="F21" s="52" t="s">
        <v>221</v>
      </c>
      <c r="G21" s="52" t="s">
        <v>65</v>
      </c>
      <c r="H21" s="52" t="s">
        <v>222</v>
      </c>
      <c r="I21" s="52" t="s">
        <v>285</v>
      </c>
      <c r="J21" s="52" t="s">
        <v>12</v>
      </c>
      <c r="K21" s="51" t="s">
        <v>187</v>
      </c>
      <c r="L21" s="53">
        <v>41984</v>
      </c>
      <c r="M21" s="65">
        <v>689.66</v>
      </c>
      <c r="N21" s="65">
        <f t="shared" si="0"/>
        <v>110.34559999999999</v>
      </c>
      <c r="O21" s="66">
        <f t="shared" si="1"/>
        <v>800.00559999999996</v>
      </c>
      <c r="P21" s="52" t="s">
        <v>39</v>
      </c>
      <c r="Q21" s="52" t="s">
        <v>60</v>
      </c>
      <c r="R21" s="52" t="s">
        <v>224</v>
      </c>
      <c r="S21" s="52" t="s">
        <v>205</v>
      </c>
    </row>
    <row r="22" spans="1:19" ht="63" customHeight="1" x14ac:dyDescent="0.25">
      <c r="A22" s="52">
        <v>7</v>
      </c>
      <c r="B22" s="44" t="s">
        <v>79</v>
      </c>
      <c r="C22" s="52" t="s">
        <v>35</v>
      </c>
      <c r="D22" s="52">
        <v>1</v>
      </c>
      <c r="E22" s="52" t="s">
        <v>38</v>
      </c>
      <c r="F22" s="52" t="s">
        <v>221</v>
      </c>
      <c r="G22" s="52" t="s">
        <v>65</v>
      </c>
      <c r="H22" s="52" t="s">
        <v>222</v>
      </c>
      <c r="I22" s="52" t="s">
        <v>285</v>
      </c>
      <c r="J22" s="52" t="s">
        <v>12</v>
      </c>
      <c r="K22" s="51" t="s">
        <v>5</v>
      </c>
      <c r="L22" s="53">
        <v>41984</v>
      </c>
      <c r="M22" s="65">
        <v>689.66</v>
      </c>
      <c r="N22" s="65">
        <f t="shared" si="0"/>
        <v>110.34559999999999</v>
      </c>
      <c r="O22" s="66">
        <f t="shared" si="1"/>
        <v>800.00559999999996</v>
      </c>
      <c r="P22" s="52" t="s">
        <v>39</v>
      </c>
      <c r="Q22" s="52" t="s">
        <v>60</v>
      </c>
      <c r="R22" s="52" t="s">
        <v>224</v>
      </c>
      <c r="S22" s="52" t="s">
        <v>205</v>
      </c>
    </row>
    <row r="23" spans="1:19" ht="74.25" customHeight="1" x14ac:dyDescent="0.25">
      <c r="A23" s="52">
        <v>8</v>
      </c>
      <c r="B23" s="44" t="s">
        <v>79</v>
      </c>
      <c r="C23" s="52" t="s">
        <v>35</v>
      </c>
      <c r="D23" s="52">
        <v>1</v>
      </c>
      <c r="E23" s="52" t="s">
        <v>38</v>
      </c>
      <c r="F23" s="52" t="s">
        <v>221</v>
      </c>
      <c r="G23" s="52" t="s">
        <v>65</v>
      </c>
      <c r="H23" s="52" t="s">
        <v>222</v>
      </c>
      <c r="I23" s="52" t="s">
        <v>285</v>
      </c>
      <c r="J23" s="52" t="s">
        <v>12</v>
      </c>
      <c r="K23" s="51" t="s">
        <v>5</v>
      </c>
      <c r="L23" s="53">
        <v>41984</v>
      </c>
      <c r="M23" s="65">
        <v>689.66</v>
      </c>
      <c r="N23" s="65">
        <f t="shared" si="0"/>
        <v>110.34559999999999</v>
      </c>
      <c r="O23" s="66">
        <f t="shared" si="1"/>
        <v>800.00559999999996</v>
      </c>
      <c r="P23" s="52" t="s">
        <v>39</v>
      </c>
      <c r="Q23" s="52" t="s">
        <v>60</v>
      </c>
      <c r="R23" s="52" t="s">
        <v>224</v>
      </c>
      <c r="S23" s="52" t="s">
        <v>205</v>
      </c>
    </row>
    <row r="24" spans="1:19" ht="72.75" customHeight="1" x14ac:dyDescent="0.25">
      <c r="A24" s="52">
        <v>9</v>
      </c>
      <c r="B24" s="44" t="s">
        <v>79</v>
      </c>
      <c r="C24" s="52" t="s">
        <v>35</v>
      </c>
      <c r="D24" s="52">
        <v>1</v>
      </c>
      <c r="E24" s="52" t="s">
        <v>38</v>
      </c>
      <c r="F24" s="52" t="s">
        <v>221</v>
      </c>
      <c r="G24" s="52" t="s">
        <v>65</v>
      </c>
      <c r="H24" s="52" t="s">
        <v>222</v>
      </c>
      <c r="I24" s="52" t="s">
        <v>285</v>
      </c>
      <c r="J24" s="52" t="s">
        <v>12</v>
      </c>
      <c r="K24" s="51" t="s">
        <v>5</v>
      </c>
      <c r="L24" s="53">
        <v>41984</v>
      </c>
      <c r="M24" s="65">
        <v>689.66</v>
      </c>
      <c r="N24" s="65">
        <f t="shared" si="0"/>
        <v>110.34559999999999</v>
      </c>
      <c r="O24" s="66">
        <f t="shared" si="1"/>
        <v>800.00559999999996</v>
      </c>
      <c r="P24" s="52" t="s">
        <v>39</v>
      </c>
      <c r="Q24" s="52" t="s">
        <v>60</v>
      </c>
      <c r="R24" s="52" t="s">
        <v>224</v>
      </c>
      <c r="S24" s="52" t="s">
        <v>205</v>
      </c>
    </row>
    <row r="25" spans="1:19" ht="67.5" customHeight="1" x14ac:dyDescent="0.25">
      <c r="A25" s="52">
        <v>10</v>
      </c>
      <c r="B25" s="44" t="s">
        <v>79</v>
      </c>
      <c r="C25" s="52" t="s">
        <v>35</v>
      </c>
      <c r="D25" s="52">
        <v>1</v>
      </c>
      <c r="E25" s="52" t="s">
        <v>38</v>
      </c>
      <c r="F25" s="52" t="s">
        <v>221</v>
      </c>
      <c r="G25" s="52" t="s">
        <v>65</v>
      </c>
      <c r="H25" s="52" t="s">
        <v>222</v>
      </c>
      <c r="I25" s="52" t="s">
        <v>285</v>
      </c>
      <c r="J25" s="52" t="s">
        <v>12</v>
      </c>
      <c r="K25" s="51" t="s">
        <v>187</v>
      </c>
      <c r="L25" s="53">
        <v>41984</v>
      </c>
      <c r="M25" s="65">
        <v>689.66</v>
      </c>
      <c r="N25" s="65">
        <f t="shared" si="0"/>
        <v>110.34559999999999</v>
      </c>
      <c r="O25" s="66">
        <f t="shared" si="1"/>
        <v>800.00559999999996</v>
      </c>
      <c r="P25" s="52" t="s">
        <v>39</v>
      </c>
      <c r="Q25" s="52" t="s">
        <v>60</v>
      </c>
      <c r="R25" s="52" t="s">
        <v>224</v>
      </c>
      <c r="S25" s="52" t="s">
        <v>205</v>
      </c>
    </row>
    <row r="26" spans="1:19" ht="76.5" customHeight="1" x14ac:dyDescent="0.25">
      <c r="A26" s="52">
        <v>11</v>
      </c>
      <c r="B26" s="44" t="s">
        <v>79</v>
      </c>
      <c r="C26" s="52" t="s">
        <v>35</v>
      </c>
      <c r="D26" s="52">
        <v>1</v>
      </c>
      <c r="E26" s="52" t="s">
        <v>38</v>
      </c>
      <c r="F26" s="52" t="s">
        <v>221</v>
      </c>
      <c r="G26" s="52" t="s">
        <v>65</v>
      </c>
      <c r="H26" s="52" t="s">
        <v>222</v>
      </c>
      <c r="I26" s="52" t="s">
        <v>285</v>
      </c>
      <c r="J26" s="52" t="s">
        <v>12</v>
      </c>
      <c r="K26" s="51" t="s">
        <v>5</v>
      </c>
      <c r="L26" s="53">
        <v>41984</v>
      </c>
      <c r="M26" s="65">
        <v>689.66</v>
      </c>
      <c r="N26" s="65">
        <f t="shared" si="0"/>
        <v>110.34559999999999</v>
      </c>
      <c r="O26" s="66">
        <f t="shared" si="1"/>
        <v>800.00559999999996</v>
      </c>
      <c r="P26" s="52" t="s">
        <v>39</v>
      </c>
      <c r="Q26" s="52" t="s">
        <v>60</v>
      </c>
      <c r="R26" s="52" t="s">
        <v>224</v>
      </c>
      <c r="S26" s="52" t="s">
        <v>205</v>
      </c>
    </row>
    <row r="27" spans="1:19" ht="71.25" customHeight="1" x14ac:dyDescent="0.25">
      <c r="A27" s="52">
        <v>12</v>
      </c>
      <c r="B27" s="44" t="s">
        <v>79</v>
      </c>
      <c r="C27" s="52" t="s">
        <v>35</v>
      </c>
      <c r="D27" s="52">
        <v>1</v>
      </c>
      <c r="E27" s="52" t="s">
        <v>38</v>
      </c>
      <c r="F27" s="52" t="s">
        <v>221</v>
      </c>
      <c r="G27" s="52" t="s">
        <v>65</v>
      </c>
      <c r="H27" s="52" t="s">
        <v>222</v>
      </c>
      <c r="I27" s="52" t="s">
        <v>285</v>
      </c>
      <c r="J27" s="52" t="s">
        <v>12</v>
      </c>
      <c r="K27" s="51" t="s">
        <v>5</v>
      </c>
      <c r="L27" s="53">
        <v>41984</v>
      </c>
      <c r="M27" s="65">
        <v>689.66</v>
      </c>
      <c r="N27" s="65">
        <f t="shared" si="0"/>
        <v>110.34559999999999</v>
      </c>
      <c r="O27" s="66">
        <f t="shared" si="1"/>
        <v>800.00559999999996</v>
      </c>
      <c r="P27" s="52" t="s">
        <v>39</v>
      </c>
      <c r="Q27" s="52" t="s">
        <v>60</v>
      </c>
      <c r="R27" s="52" t="s">
        <v>224</v>
      </c>
      <c r="S27" s="52" t="s">
        <v>205</v>
      </c>
    </row>
    <row r="28" spans="1:19" ht="66.75" customHeight="1" x14ac:dyDescent="0.25">
      <c r="A28" s="52">
        <v>13</v>
      </c>
      <c r="B28" s="44" t="s">
        <v>79</v>
      </c>
      <c r="C28" s="52" t="s">
        <v>35</v>
      </c>
      <c r="D28" s="52">
        <v>1</v>
      </c>
      <c r="E28" s="52" t="s">
        <v>38</v>
      </c>
      <c r="F28" s="52" t="s">
        <v>221</v>
      </c>
      <c r="G28" s="52" t="s">
        <v>65</v>
      </c>
      <c r="H28" s="52" t="s">
        <v>222</v>
      </c>
      <c r="I28" s="52" t="s">
        <v>285</v>
      </c>
      <c r="J28" s="52" t="s">
        <v>12</v>
      </c>
      <c r="K28" s="51" t="s">
        <v>5</v>
      </c>
      <c r="L28" s="53">
        <v>41984</v>
      </c>
      <c r="M28" s="65">
        <v>689.66</v>
      </c>
      <c r="N28" s="65">
        <f t="shared" si="0"/>
        <v>110.34559999999999</v>
      </c>
      <c r="O28" s="66">
        <f t="shared" si="1"/>
        <v>800.00559999999996</v>
      </c>
      <c r="P28" s="52" t="s">
        <v>39</v>
      </c>
      <c r="Q28" s="52" t="s">
        <v>60</v>
      </c>
      <c r="R28" s="52" t="s">
        <v>224</v>
      </c>
      <c r="S28" s="52" t="s">
        <v>205</v>
      </c>
    </row>
    <row r="29" spans="1:19" ht="75" customHeight="1" x14ac:dyDescent="0.25">
      <c r="A29" s="52">
        <v>14</v>
      </c>
      <c r="B29" s="44" t="s">
        <v>79</v>
      </c>
      <c r="C29" s="52" t="s">
        <v>35</v>
      </c>
      <c r="D29" s="52">
        <v>1</v>
      </c>
      <c r="E29" s="52" t="s">
        <v>38</v>
      </c>
      <c r="F29" s="52" t="s">
        <v>221</v>
      </c>
      <c r="G29" s="52" t="s">
        <v>65</v>
      </c>
      <c r="H29" s="52" t="s">
        <v>222</v>
      </c>
      <c r="I29" s="52" t="s">
        <v>285</v>
      </c>
      <c r="J29" s="52" t="s">
        <v>12</v>
      </c>
      <c r="K29" s="51" t="s">
        <v>187</v>
      </c>
      <c r="L29" s="53">
        <v>41984</v>
      </c>
      <c r="M29" s="65">
        <v>689.66</v>
      </c>
      <c r="N29" s="65">
        <f t="shared" si="0"/>
        <v>110.34559999999999</v>
      </c>
      <c r="O29" s="66">
        <f t="shared" si="1"/>
        <v>800.00559999999996</v>
      </c>
      <c r="P29" s="52" t="s">
        <v>39</v>
      </c>
      <c r="Q29" s="52" t="s">
        <v>60</v>
      </c>
      <c r="R29" s="52" t="s">
        <v>224</v>
      </c>
      <c r="S29" s="52" t="s">
        <v>205</v>
      </c>
    </row>
    <row r="30" spans="1:19" ht="72" customHeight="1" x14ac:dyDescent="0.25">
      <c r="A30" s="52">
        <v>15</v>
      </c>
      <c r="B30" s="44" t="s">
        <v>79</v>
      </c>
      <c r="C30" s="52" t="s">
        <v>35</v>
      </c>
      <c r="D30" s="52">
        <v>1</v>
      </c>
      <c r="E30" s="52" t="s">
        <v>38</v>
      </c>
      <c r="F30" s="52" t="s">
        <v>221</v>
      </c>
      <c r="G30" s="52" t="s">
        <v>65</v>
      </c>
      <c r="H30" s="52" t="s">
        <v>222</v>
      </c>
      <c r="I30" s="52" t="s">
        <v>285</v>
      </c>
      <c r="J30" s="52" t="s">
        <v>12</v>
      </c>
      <c r="K30" s="51" t="s">
        <v>5</v>
      </c>
      <c r="L30" s="53">
        <v>41984</v>
      </c>
      <c r="M30" s="65">
        <v>689.66</v>
      </c>
      <c r="N30" s="65">
        <f t="shared" si="0"/>
        <v>110.34559999999999</v>
      </c>
      <c r="O30" s="66">
        <f t="shared" si="1"/>
        <v>800.00559999999996</v>
      </c>
      <c r="P30" s="52" t="s">
        <v>39</v>
      </c>
      <c r="Q30" s="52" t="s">
        <v>60</v>
      </c>
      <c r="R30" s="52" t="s">
        <v>224</v>
      </c>
      <c r="S30" s="52" t="s">
        <v>205</v>
      </c>
    </row>
    <row r="31" spans="1:19" ht="62.25" customHeight="1" x14ac:dyDescent="0.25">
      <c r="A31" s="52">
        <v>16</v>
      </c>
      <c r="B31" s="44" t="s">
        <v>79</v>
      </c>
      <c r="C31" s="52" t="s">
        <v>75</v>
      </c>
      <c r="D31" s="52">
        <v>1</v>
      </c>
      <c r="E31" s="52" t="s">
        <v>38</v>
      </c>
      <c r="F31" s="52" t="s">
        <v>221</v>
      </c>
      <c r="G31" s="52" t="s">
        <v>65</v>
      </c>
      <c r="H31" s="52" t="s">
        <v>222</v>
      </c>
      <c r="I31" s="52" t="s">
        <v>285</v>
      </c>
      <c r="J31" s="52" t="s">
        <v>12</v>
      </c>
      <c r="K31" s="51" t="s">
        <v>5</v>
      </c>
      <c r="L31" s="53">
        <v>41984</v>
      </c>
      <c r="M31" s="65">
        <v>1507.76</v>
      </c>
      <c r="N31" s="65">
        <f t="shared" si="0"/>
        <v>241.24160000000001</v>
      </c>
      <c r="O31" s="66">
        <f t="shared" si="1"/>
        <v>1749.0016000000001</v>
      </c>
      <c r="P31" s="52" t="s">
        <v>39</v>
      </c>
      <c r="Q31" s="52" t="s">
        <v>60</v>
      </c>
      <c r="R31" s="52" t="s">
        <v>224</v>
      </c>
      <c r="S31" s="52" t="s">
        <v>206</v>
      </c>
    </row>
    <row r="32" spans="1:19" ht="77.25" customHeight="1" x14ac:dyDescent="0.25">
      <c r="A32" s="52">
        <v>17</v>
      </c>
      <c r="B32" s="44" t="s">
        <v>79</v>
      </c>
      <c r="C32" s="52" t="s">
        <v>80</v>
      </c>
      <c r="D32" s="52">
        <v>1</v>
      </c>
      <c r="E32" s="52" t="s">
        <v>38</v>
      </c>
      <c r="F32" s="52" t="s">
        <v>221</v>
      </c>
      <c r="G32" s="52" t="s">
        <v>65</v>
      </c>
      <c r="H32" s="52" t="s">
        <v>222</v>
      </c>
      <c r="I32" s="52" t="s">
        <v>285</v>
      </c>
      <c r="J32" s="52" t="s">
        <v>12</v>
      </c>
      <c r="K32" s="51" t="s">
        <v>5</v>
      </c>
      <c r="L32" s="53">
        <v>42004</v>
      </c>
      <c r="M32" s="65">
        <v>320</v>
      </c>
      <c r="N32" s="65">
        <f t="shared" si="0"/>
        <v>51.2</v>
      </c>
      <c r="O32" s="66">
        <f t="shared" si="1"/>
        <v>371.2</v>
      </c>
      <c r="P32" s="52" t="s">
        <v>39</v>
      </c>
      <c r="Q32" s="52" t="s">
        <v>60</v>
      </c>
      <c r="R32" s="52" t="s">
        <v>224</v>
      </c>
      <c r="S32" s="52" t="s">
        <v>82</v>
      </c>
    </row>
    <row r="33" spans="1:19" ht="72" customHeight="1" x14ac:dyDescent="0.25">
      <c r="A33" s="52">
        <v>18</v>
      </c>
      <c r="B33" s="44" t="s">
        <v>79</v>
      </c>
      <c r="C33" s="52" t="s">
        <v>80</v>
      </c>
      <c r="D33" s="52">
        <v>1</v>
      </c>
      <c r="E33" s="52" t="s">
        <v>38</v>
      </c>
      <c r="F33" s="52" t="s">
        <v>221</v>
      </c>
      <c r="G33" s="52" t="s">
        <v>65</v>
      </c>
      <c r="H33" s="52" t="s">
        <v>222</v>
      </c>
      <c r="I33" s="52" t="s">
        <v>285</v>
      </c>
      <c r="J33" s="52" t="s">
        <v>12</v>
      </c>
      <c r="K33" s="51" t="s">
        <v>5</v>
      </c>
      <c r="L33" s="53">
        <v>42004</v>
      </c>
      <c r="M33" s="65">
        <v>320</v>
      </c>
      <c r="N33" s="65">
        <f t="shared" si="0"/>
        <v>51.2</v>
      </c>
      <c r="O33" s="66">
        <f t="shared" si="1"/>
        <v>371.2</v>
      </c>
      <c r="P33" s="52" t="s">
        <v>39</v>
      </c>
      <c r="Q33" s="52" t="s">
        <v>60</v>
      </c>
      <c r="R33" s="52" t="s">
        <v>224</v>
      </c>
      <c r="S33" s="52" t="s">
        <v>82</v>
      </c>
    </row>
    <row r="34" spans="1:19" ht="72" customHeight="1" x14ac:dyDescent="0.25">
      <c r="A34" s="52">
        <v>19</v>
      </c>
      <c r="B34" s="44" t="s">
        <v>79</v>
      </c>
      <c r="C34" s="52" t="s">
        <v>80</v>
      </c>
      <c r="D34" s="52">
        <v>1</v>
      </c>
      <c r="E34" s="52" t="s">
        <v>38</v>
      </c>
      <c r="F34" s="52" t="s">
        <v>221</v>
      </c>
      <c r="G34" s="52" t="s">
        <v>65</v>
      </c>
      <c r="H34" s="52" t="s">
        <v>222</v>
      </c>
      <c r="I34" s="52" t="s">
        <v>285</v>
      </c>
      <c r="J34" s="52" t="s">
        <v>12</v>
      </c>
      <c r="K34" s="51" t="s">
        <v>5</v>
      </c>
      <c r="L34" s="53">
        <v>42004</v>
      </c>
      <c r="M34" s="65">
        <v>320</v>
      </c>
      <c r="N34" s="65">
        <f t="shared" si="0"/>
        <v>51.2</v>
      </c>
      <c r="O34" s="66">
        <f t="shared" si="1"/>
        <v>371.2</v>
      </c>
      <c r="P34" s="52" t="s">
        <v>39</v>
      </c>
      <c r="Q34" s="52" t="s">
        <v>60</v>
      </c>
      <c r="R34" s="52" t="s">
        <v>224</v>
      </c>
      <c r="S34" s="52" t="s">
        <v>82</v>
      </c>
    </row>
    <row r="35" spans="1:19" ht="79.5" customHeight="1" x14ac:dyDescent="0.25">
      <c r="A35" s="52">
        <v>20</v>
      </c>
      <c r="B35" s="44" t="s">
        <v>79</v>
      </c>
      <c r="C35" s="52" t="s">
        <v>80</v>
      </c>
      <c r="D35" s="52">
        <v>1</v>
      </c>
      <c r="E35" s="52" t="s">
        <v>38</v>
      </c>
      <c r="F35" s="52" t="s">
        <v>221</v>
      </c>
      <c r="G35" s="52" t="s">
        <v>65</v>
      </c>
      <c r="H35" s="52" t="s">
        <v>222</v>
      </c>
      <c r="I35" s="52" t="s">
        <v>285</v>
      </c>
      <c r="J35" s="52" t="s">
        <v>12</v>
      </c>
      <c r="K35" s="51" t="s">
        <v>5</v>
      </c>
      <c r="L35" s="53">
        <v>42004</v>
      </c>
      <c r="M35" s="65">
        <v>320</v>
      </c>
      <c r="N35" s="65">
        <f t="shared" si="0"/>
        <v>51.2</v>
      </c>
      <c r="O35" s="66">
        <f t="shared" si="1"/>
        <v>371.2</v>
      </c>
      <c r="P35" s="52" t="s">
        <v>39</v>
      </c>
      <c r="Q35" s="52" t="s">
        <v>60</v>
      </c>
      <c r="R35" s="52" t="s">
        <v>224</v>
      </c>
      <c r="S35" s="52" t="s">
        <v>82</v>
      </c>
    </row>
    <row r="36" spans="1:19" ht="72.75" customHeight="1" x14ac:dyDescent="0.25">
      <c r="A36" s="52">
        <v>21</v>
      </c>
      <c r="B36" s="44" t="s">
        <v>79</v>
      </c>
      <c r="C36" s="52" t="s">
        <v>80</v>
      </c>
      <c r="D36" s="52">
        <v>1</v>
      </c>
      <c r="E36" s="52" t="s">
        <v>38</v>
      </c>
      <c r="F36" s="52" t="s">
        <v>221</v>
      </c>
      <c r="G36" s="52" t="s">
        <v>65</v>
      </c>
      <c r="H36" s="52" t="s">
        <v>222</v>
      </c>
      <c r="I36" s="52" t="s">
        <v>285</v>
      </c>
      <c r="J36" s="52" t="s">
        <v>12</v>
      </c>
      <c r="K36" s="51" t="s">
        <v>5</v>
      </c>
      <c r="L36" s="53">
        <v>42004</v>
      </c>
      <c r="M36" s="65">
        <v>320</v>
      </c>
      <c r="N36" s="65">
        <f t="shared" si="0"/>
        <v>51.2</v>
      </c>
      <c r="O36" s="66">
        <f t="shared" si="1"/>
        <v>371.2</v>
      </c>
      <c r="P36" s="52" t="s">
        <v>39</v>
      </c>
      <c r="Q36" s="52" t="s">
        <v>60</v>
      </c>
      <c r="R36" s="52" t="s">
        <v>224</v>
      </c>
      <c r="S36" s="52" t="s">
        <v>82</v>
      </c>
    </row>
    <row r="37" spans="1:19" ht="60.75" customHeight="1" x14ac:dyDescent="0.25">
      <c r="A37" s="52">
        <v>22</v>
      </c>
      <c r="B37" s="44" t="s">
        <v>79</v>
      </c>
      <c r="C37" s="52" t="s">
        <v>80</v>
      </c>
      <c r="D37" s="52">
        <v>1</v>
      </c>
      <c r="E37" s="52" t="s">
        <v>38</v>
      </c>
      <c r="F37" s="52" t="s">
        <v>221</v>
      </c>
      <c r="G37" s="52" t="s">
        <v>65</v>
      </c>
      <c r="H37" s="52" t="s">
        <v>222</v>
      </c>
      <c r="I37" s="52" t="s">
        <v>285</v>
      </c>
      <c r="J37" s="52" t="s">
        <v>12</v>
      </c>
      <c r="K37" s="51" t="s">
        <v>5</v>
      </c>
      <c r="L37" s="53">
        <v>42004</v>
      </c>
      <c r="M37" s="65">
        <v>320</v>
      </c>
      <c r="N37" s="65">
        <f t="shared" si="0"/>
        <v>51.2</v>
      </c>
      <c r="O37" s="66">
        <f t="shared" si="1"/>
        <v>371.2</v>
      </c>
      <c r="P37" s="52" t="s">
        <v>39</v>
      </c>
      <c r="Q37" s="52" t="s">
        <v>60</v>
      </c>
      <c r="R37" s="52" t="s">
        <v>224</v>
      </c>
      <c r="S37" s="52" t="s">
        <v>82</v>
      </c>
    </row>
    <row r="38" spans="1:19" ht="60.75" customHeight="1" x14ac:dyDescent="0.25">
      <c r="A38" s="52">
        <v>23</v>
      </c>
      <c r="B38" s="44" t="s">
        <v>79</v>
      </c>
      <c r="C38" s="52" t="s">
        <v>80</v>
      </c>
      <c r="D38" s="52">
        <v>1</v>
      </c>
      <c r="E38" s="52" t="s">
        <v>38</v>
      </c>
      <c r="F38" s="52" t="s">
        <v>221</v>
      </c>
      <c r="G38" s="52" t="s">
        <v>65</v>
      </c>
      <c r="H38" s="52" t="s">
        <v>222</v>
      </c>
      <c r="I38" s="52" t="s">
        <v>285</v>
      </c>
      <c r="J38" s="52" t="s">
        <v>12</v>
      </c>
      <c r="K38" s="51" t="s">
        <v>5</v>
      </c>
      <c r="L38" s="53">
        <v>42004</v>
      </c>
      <c r="M38" s="65">
        <v>320</v>
      </c>
      <c r="N38" s="65">
        <f t="shared" si="0"/>
        <v>51.2</v>
      </c>
      <c r="O38" s="66">
        <f t="shared" si="1"/>
        <v>371.2</v>
      </c>
      <c r="P38" s="52" t="s">
        <v>39</v>
      </c>
      <c r="Q38" s="52" t="s">
        <v>60</v>
      </c>
      <c r="R38" s="52" t="s">
        <v>224</v>
      </c>
      <c r="S38" s="52" t="s">
        <v>82</v>
      </c>
    </row>
    <row r="39" spans="1:19" ht="70.5" customHeight="1" x14ac:dyDescent="0.25">
      <c r="A39" s="52">
        <v>24</v>
      </c>
      <c r="B39" s="44" t="s">
        <v>79</v>
      </c>
      <c r="C39" s="52" t="s">
        <v>80</v>
      </c>
      <c r="D39" s="52">
        <v>1</v>
      </c>
      <c r="E39" s="52" t="s">
        <v>38</v>
      </c>
      <c r="F39" s="52" t="s">
        <v>221</v>
      </c>
      <c r="G39" s="52" t="s">
        <v>65</v>
      </c>
      <c r="H39" s="52" t="s">
        <v>222</v>
      </c>
      <c r="I39" s="52" t="s">
        <v>285</v>
      </c>
      <c r="J39" s="52" t="s">
        <v>12</v>
      </c>
      <c r="K39" s="51" t="s">
        <v>5</v>
      </c>
      <c r="L39" s="53">
        <v>42004</v>
      </c>
      <c r="M39" s="65">
        <v>320</v>
      </c>
      <c r="N39" s="65">
        <f t="shared" si="0"/>
        <v>51.2</v>
      </c>
      <c r="O39" s="66">
        <f t="shared" si="1"/>
        <v>371.2</v>
      </c>
      <c r="P39" s="52" t="s">
        <v>39</v>
      </c>
      <c r="Q39" s="52" t="s">
        <v>60</v>
      </c>
      <c r="R39" s="52" t="s">
        <v>224</v>
      </c>
      <c r="S39" s="52" t="s">
        <v>82</v>
      </c>
    </row>
    <row r="40" spans="1:19" ht="69.75" customHeight="1" x14ac:dyDescent="0.25">
      <c r="A40" s="52">
        <v>25</v>
      </c>
      <c r="B40" s="44" t="s">
        <v>79</v>
      </c>
      <c r="C40" s="52" t="s">
        <v>80</v>
      </c>
      <c r="D40" s="52">
        <v>1</v>
      </c>
      <c r="E40" s="52" t="s">
        <v>38</v>
      </c>
      <c r="F40" s="52" t="s">
        <v>221</v>
      </c>
      <c r="G40" s="52" t="s">
        <v>65</v>
      </c>
      <c r="H40" s="52" t="s">
        <v>222</v>
      </c>
      <c r="I40" s="52" t="s">
        <v>285</v>
      </c>
      <c r="J40" s="52" t="s">
        <v>12</v>
      </c>
      <c r="K40" s="51" t="s">
        <v>5</v>
      </c>
      <c r="L40" s="53">
        <v>42004</v>
      </c>
      <c r="M40" s="65">
        <v>320</v>
      </c>
      <c r="N40" s="65">
        <f t="shared" si="0"/>
        <v>51.2</v>
      </c>
      <c r="O40" s="66">
        <f t="shared" si="1"/>
        <v>371.2</v>
      </c>
      <c r="P40" s="52" t="s">
        <v>39</v>
      </c>
      <c r="Q40" s="52" t="s">
        <v>60</v>
      </c>
      <c r="R40" s="52" t="s">
        <v>224</v>
      </c>
      <c r="S40" s="52" t="s">
        <v>82</v>
      </c>
    </row>
    <row r="41" spans="1:19" ht="66.75" customHeight="1" x14ac:dyDescent="0.25">
      <c r="A41" s="52">
        <v>26</v>
      </c>
      <c r="B41" s="44" t="s">
        <v>79</v>
      </c>
      <c r="C41" s="52" t="s">
        <v>80</v>
      </c>
      <c r="D41" s="52">
        <v>1</v>
      </c>
      <c r="E41" s="52" t="s">
        <v>38</v>
      </c>
      <c r="F41" s="52" t="s">
        <v>221</v>
      </c>
      <c r="G41" s="52" t="s">
        <v>65</v>
      </c>
      <c r="H41" s="52" t="s">
        <v>222</v>
      </c>
      <c r="I41" s="52" t="s">
        <v>285</v>
      </c>
      <c r="J41" s="52" t="s">
        <v>12</v>
      </c>
      <c r="K41" s="51" t="s">
        <v>5</v>
      </c>
      <c r="L41" s="53">
        <v>42004</v>
      </c>
      <c r="M41" s="65">
        <v>320</v>
      </c>
      <c r="N41" s="65">
        <f t="shared" si="0"/>
        <v>51.2</v>
      </c>
      <c r="O41" s="66">
        <f t="shared" si="1"/>
        <v>371.2</v>
      </c>
      <c r="P41" s="52" t="s">
        <v>39</v>
      </c>
      <c r="Q41" s="52" t="s">
        <v>60</v>
      </c>
      <c r="R41" s="52" t="s">
        <v>224</v>
      </c>
      <c r="S41" s="52" t="s">
        <v>82</v>
      </c>
    </row>
    <row r="42" spans="1:19" ht="60" x14ac:dyDescent="0.25">
      <c r="A42" s="52">
        <v>27</v>
      </c>
      <c r="B42" s="44" t="s">
        <v>23</v>
      </c>
      <c r="C42" s="52" t="s">
        <v>41</v>
      </c>
      <c r="D42" s="52">
        <v>1</v>
      </c>
      <c r="E42" s="52" t="s">
        <v>38</v>
      </c>
      <c r="F42" s="52" t="s">
        <v>223</v>
      </c>
      <c r="G42" s="52" t="s">
        <v>241</v>
      </c>
      <c r="H42" s="52" t="s">
        <v>222</v>
      </c>
      <c r="I42" s="52" t="s">
        <v>285</v>
      </c>
      <c r="J42" s="52" t="s">
        <v>12</v>
      </c>
      <c r="K42" s="51" t="s">
        <v>187</v>
      </c>
      <c r="L42" s="53">
        <v>41984</v>
      </c>
      <c r="M42" s="65">
        <v>1206.9000000000001</v>
      </c>
      <c r="N42" s="65">
        <f t="shared" si="0"/>
        <v>193.10400000000001</v>
      </c>
      <c r="O42" s="66">
        <f t="shared" si="1"/>
        <v>1400.0040000000001</v>
      </c>
      <c r="P42" s="52" t="s">
        <v>39</v>
      </c>
      <c r="Q42" s="52" t="s">
        <v>189</v>
      </c>
      <c r="R42" s="52" t="s">
        <v>249</v>
      </c>
      <c r="S42" s="52" t="s">
        <v>207</v>
      </c>
    </row>
    <row r="43" spans="1:19" ht="60" x14ac:dyDescent="0.25">
      <c r="A43" s="52">
        <v>28</v>
      </c>
      <c r="B43" s="44" t="s">
        <v>23</v>
      </c>
      <c r="C43" s="52" t="s">
        <v>41</v>
      </c>
      <c r="D43" s="52">
        <v>1</v>
      </c>
      <c r="E43" s="52" t="s">
        <v>38</v>
      </c>
      <c r="F43" s="52" t="s">
        <v>223</v>
      </c>
      <c r="G43" s="52" t="s">
        <v>241</v>
      </c>
      <c r="H43" s="52" t="s">
        <v>222</v>
      </c>
      <c r="I43" s="52" t="s">
        <v>285</v>
      </c>
      <c r="J43" s="52" t="s">
        <v>12</v>
      </c>
      <c r="K43" s="51" t="s">
        <v>5</v>
      </c>
      <c r="L43" s="53">
        <v>41984</v>
      </c>
      <c r="M43" s="65">
        <v>1206.9000000000001</v>
      </c>
      <c r="N43" s="65">
        <f t="shared" si="0"/>
        <v>193.10400000000001</v>
      </c>
      <c r="O43" s="66">
        <f t="shared" si="1"/>
        <v>1400.0040000000001</v>
      </c>
      <c r="P43" s="52" t="s">
        <v>39</v>
      </c>
      <c r="Q43" s="52" t="s">
        <v>189</v>
      </c>
      <c r="R43" s="52" t="s">
        <v>249</v>
      </c>
      <c r="S43" s="52" t="s">
        <v>207</v>
      </c>
    </row>
    <row r="44" spans="1:19" ht="60" x14ac:dyDescent="0.25">
      <c r="A44" s="52">
        <v>29</v>
      </c>
      <c r="B44" s="44" t="s">
        <v>23</v>
      </c>
      <c r="C44" s="52" t="s">
        <v>41</v>
      </c>
      <c r="D44" s="52">
        <v>1</v>
      </c>
      <c r="E44" s="52" t="s">
        <v>38</v>
      </c>
      <c r="F44" s="52" t="s">
        <v>223</v>
      </c>
      <c r="G44" s="52" t="s">
        <v>241</v>
      </c>
      <c r="H44" s="52" t="s">
        <v>222</v>
      </c>
      <c r="I44" s="52" t="s">
        <v>285</v>
      </c>
      <c r="J44" s="52" t="s">
        <v>12</v>
      </c>
      <c r="K44" s="51" t="s">
        <v>5</v>
      </c>
      <c r="L44" s="53">
        <v>41984</v>
      </c>
      <c r="M44" s="65">
        <v>1206.9000000000001</v>
      </c>
      <c r="N44" s="65">
        <f t="shared" si="0"/>
        <v>193.10400000000001</v>
      </c>
      <c r="O44" s="66">
        <f t="shared" si="1"/>
        <v>1400.0040000000001</v>
      </c>
      <c r="P44" s="52" t="s">
        <v>39</v>
      </c>
      <c r="Q44" s="52" t="s">
        <v>189</v>
      </c>
      <c r="R44" s="52" t="s">
        <v>250</v>
      </c>
      <c r="S44" s="52" t="s">
        <v>207</v>
      </c>
    </row>
    <row r="45" spans="1:19" ht="60" x14ac:dyDescent="0.25">
      <c r="A45" s="52">
        <v>30</v>
      </c>
      <c r="B45" s="44" t="s">
        <v>23</v>
      </c>
      <c r="C45" s="52" t="s">
        <v>41</v>
      </c>
      <c r="D45" s="52">
        <v>1</v>
      </c>
      <c r="E45" s="52" t="s">
        <v>38</v>
      </c>
      <c r="F45" s="52" t="s">
        <v>223</v>
      </c>
      <c r="G45" s="52" t="s">
        <v>241</v>
      </c>
      <c r="H45" s="52" t="s">
        <v>222</v>
      </c>
      <c r="I45" s="52" t="s">
        <v>285</v>
      </c>
      <c r="J45" s="52" t="s">
        <v>12</v>
      </c>
      <c r="K45" s="51" t="s">
        <v>5</v>
      </c>
      <c r="L45" s="53">
        <v>41984</v>
      </c>
      <c r="M45" s="65">
        <v>1206.9000000000001</v>
      </c>
      <c r="N45" s="65">
        <f t="shared" si="0"/>
        <v>193.10400000000001</v>
      </c>
      <c r="O45" s="66">
        <f t="shared" si="1"/>
        <v>1400.0040000000001</v>
      </c>
      <c r="P45" s="52" t="s">
        <v>39</v>
      </c>
      <c r="Q45" s="52" t="s">
        <v>189</v>
      </c>
      <c r="R45" s="52" t="s">
        <v>249</v>
      </c>
      <c r="S45" s="52" t="s">
        <v>207</v>
      </c>
    </row>
    <row r="46" spans="1:19" ht="60" x14ac:dyDescent="0.25">
      <c r="A46" s="52">
        <v>31</v>
      </c>
      <c r="B46" s="44" t="s">
        <v>23</v>
      </c>
      <c r="C46" s="52" t="s">
        <v>41</v>
      </c>
      <c r="D46" s="52">
        <v>1</v>
      </c>
      <c r="E46" s="52" t="s">
        <v>38</v>
      </c>
      <c r="F46" s="52" t="s">
        <v>223</v>
      </c>
      <c r="G46" s="52" t="s">
        <v>241</v>
      </c>
      <c r="H46" s="52" t="s">
        <v>222</v>
      </c>
      <c r="I46" s="52" t="s">
        <v>285</v>
      </c>
      <c r="J46" s="52" t="s">
        <v>12</v>
      </c>
      <c r="K46" s="51" t="s">
        <v>187</v>
      </c>
      <c r="L46" s="53">
        <v>41984</v>
      </c>
      <c r="M46" s="65">
        <v>1206.9000000000001</v>
      </c>
      <c r="N46" s="65">
        <f t="shared" si="0"/>
        <v>193.10400000000001</v>
      </c>
      <c r="O46" s="66">
        <f t="shared" si="1"/>
        <v>1400.0040000000001</v>
      </c>
      <c r="P46" s="52" t="s">
        <v>39</v>
      </c>
      <c r="Q46" s="52" t="s">
        <v>189</v>
      </c>
      <c r="R46" s="52" t="s">
        <v>249</v>
      </c>
      <c r="S46" s="52" t="s">
        <v>207</v>
      </c>
    </row>
    <row r="47" spans="1:19" ht="60" x14ac:dyDescent="0.25">
      <c r="A47" s="52">
        <v>32</v>
      </c>
      <c r="B47" s="44" t="s">
        <v>23</v>
      </c>
      <c r="C47" s="52" t="s">
        <v>41</v>
      </c>
      <c r="D47" s="52">
        <v>1</v>
      </c>
      <c r="E47" s="52" t="s">
        <v>38</v>
      </c>
      <c r="F47" s="52" t="s">
        <v>223</v>
      </c>
      <c r="G47" s="52" t="s">
        <v>241</v>
      </c>
      <c r="H47" s="52" t="s">
        <v>222</v>
      </c>
      <c r="I47" s="52" t="s">
        <v>285</v>
      </c>
      <c r="J47" s="52" t="s">
        <v>12</v>
      </c>
      <c r="K47" s="51" t="s">
        <v>5</v>
      </c>
      <c r="L47" s="53">
        <v>41984</v>
      </c>
      <c r="M47" s="65">
        <v>1206.9000000000001</v>
      </c>
      <c r="N47" s="65">
        <f t="shared" si="0"/>
        <v>193.10400000000001</v>
      </c>
      <c r="O47" s="66">
        <f t="shared" si="1"/>
        <v>1400.0040000000001</v>
      </c>
      <c r="P47" s="52" t="s">
        <v>39</v>
      </c>
      <c r="Q47" s="52" t="s">
        <v>189</v>
      </c>
      <c r="R47" s="52" t="s">
        <v>249</v>
      </c>
      <c r="S47" s="52" t="s">
        <v>207</v>
      </c>
    </row>
    <row r="48" spans="1:19" ht="60" x14ac:dyDescent="0.25">
      <c r="A48" s="52">
        <v>33</v>
      </c>
      <c r="B48" s="44" t="s">
        <v>23</v>
      </c>
      <c r="C48" s="52" t="s">
        <v>41</v>
      </c>
      <c r="D48" s="52">
        <v>1</v>
      </c>
      <c r="E48" s="52" t="s">
        <v>38</v>
      </c>
      <c r="F48" s="52" t="s">
        <v>223</v>
      </c>
      <c r="G48" s="52" t="s">
        <v>241</v>
      </c>
      <c r="H48" s="52" t="s">
        <v>222</v>
      </c>
      <c r="I48" s="52" t="s">
        <v>285</v>
      </c>
      <c r="J48" s="52" t="s">
        <v>12</v>
      </c>
      <c r="K48" s="51" t="s">
        <v>5</v>
      </c>
      <c r="L48" s="53">
        <v>41984</v>
      </c>
      <c r="M48" s="65">
        <v>1206.9000000000001</v>
      </c>
      <c r="N48" s="65">
        <f t="shared" ref="N48:N79" si="2">(M48*0.16)</f>
        <v>193.10400000000001</v>
      </c>
      <c r="O48" s="66">
        <f t="shared" ref="O48:O79" si="3">(M48+N48)</f>
        <v>1400.0040000000001</v>
      </c>
      <c r="P48" s="52" t="s">
        <v>39</v>
      </c>
      <c r="Q48" s="52" t="s">
        <v>189</v>
      </c>
      <c r="R48" s="52" t="s">
        <v>249</v>
      </c>
      <c r="S48" s="52" t="s">
        <v>207</v>
      </c>
    </row>
    <row r="49" spans="1:19" ht="60" x14ac:dyDescent="0.25">
      <c r="A49" s="52">
        <v>34</v>
      </c>
      <c r="B49" s="44" t="s">
        <v>23</v>
      </c>
      <c r="C49" s="52" t="s">
        <v>41</v>
      </c>
      <c r="D49" s="52">
        <v>1</v>
      </c>
      <c r="E49" s="52" t="s">
        <v>38</v>
      </c>
      <c r="F49" s="52" t="s">
        <v>223</v>
      </c>
      <c r="G49" s="52" t="s">
        <v>241</v>
      </c>
      <c r="H49" s="52" t="s">
        <v>222</v>
      </c>
      <c r="I49" s="52" t="s">
        <v>285</v>
      </c>
      <c r="J49" s="52" t="s">
        <v>12</v>
      </c>
      <c r="K49" s="51" t="s">
        <v>5</v>
      </c>
      <c r="L49" s="53">
        <v>41984</v>
      </c>
      <c r="M49" s="65">
        <v>1206.9000000000001</v>
      </c>
      <c r="N49" s="65">
        <f t="shared" si="2"/>
        <v>193.10400000000001</v>
      </c>
      <c r="O49" s="66">
        <f t="shared" si="3"/>
        <v>1400.0040000000001</v>
      </c>
      <c r="P49" s="52" t="s">
        <v>39</v>
      </c>
      <c r="Q49" s="52" t="s">
        <v>190</v>
      </c>
      <c r="R49" s="52" t="s">
        <v>191</v>
      </c>
      <c r="S49" s="52" t="s">
        <v>207</v>
      </c>
    </row>
    <row r="50" spans="1:19" ht="60" x14ac:dyDescent="0.25">
      <c r="A50" s="52">
        <v>35</v>
      </c>
      <c r="B50" s="44" t="s">
        <v>23</v>
      </c>
      <c r="C50" s="52" t="s">
        <v>41</v>
      </c>
      <c r="D50" s="52">
        <v>1</v>
      </c>
      <c r="E50" s="52" t="s">
        <v>38</v>
      </c>
      <c r="F50" s="52" t="s">
        <v>223</v>
      </c>
      <c r="G50" s="52" t="s">
        <v>241</v>
      </c>
      <c r="H50" s="52" t="s">
        <v>222</v>
      </c>
      <c r="I50" s="52" t="s">
        <v>285</v>
      </c>
      <c r="J50" s="52" t="s">
        <v>12</v>
      </c>
      <c r="K50" s="51" t="s">
        <v>187</v>
      </c>
      <c r="L50" s="53">
        <v>41984</v>
      </c>
      <c r="M50" s="65">
        <v>1206.9000000000001</v>
      </c>
      <c r="N50" s="65">
        <f t="shared" si="2"/>
        <v>193.10400000000001</v>
      </c>
      <c r="O50" s="66">
        <f t="shared" si="3"/>
        <v>1400.0040000000001</v>
      </c>
      <c r="P50" s="52" t="s">
        <v>39</v>
      </c>
      <c r="Q50" s="52" t="s">
        <v>190</v>
      </c>
      <c r="R50" s="52" t="s">
        <v>191</v>
      </c>
      <c r="S50" s="52" t="s">
        <v>207</v>
      </c>
    </row>
    <row r="51" spans="1:19" ht="60" x14ac:dyDescent="0.25">
      <c r="A51" s="52">
        <v>36</v>
      </c>
      <c r="B51" s="44" t="s">
        <v>23</v>
      </c>
      <c r="C51" s="52" t="s">
        <v>41</v>
      </c>
      <c r="D51" s="52">
        <v>1</v>
      </c>
      <c r="E51" s="52" t="s">
        <v>38</v>
      </c>
      <c r="F51" s="52" t="s">
        <v>223</v>
      </c>
      <c r="G51" s="52" t="s">
        <v>241</v>
      </c>
      <c r="H51" s="52" t="s">
        <v>222</v>
      </c>
      <c r="I51" s="52" t="s">
        <v>285</v>
      </c>
      <c r="J51" s="52" t="s">
        <v>12</v>
      </c>
      <c r="K51" s="51" t="s">
        <v>5</v>
      </c>
      <c r="L51" s="53">
        <v>41984</v>
      </c>
      <c r="M51" s="65">
        <v>1206.9000000000001</v>
      </c>
      <c r="N51" s="65">
        <f t="shared" si="2"/>
        <v>193.10400000000001</v>
      </c>
      <c r="O51" s="66">
        <f t="shared" si="3"/>
        <v>1400.0040000000001</v>
      </c>
      <c r="P51" s="52" t="s">
        <v>39</v>
      </c>
      <c r="Q51" s="52" t="s">
        <v>192</v>
      </c>
      <c r="R51" s="52" t="s">
        <v>225</v>
      </c>
      <c r="S51" s="52" t="s">
        <v>207</v>
      </c>
    </row>
    <row r="52" spans="1:19" ht="60" x14ac:dyDescent="0.25">
      <c r="A52" s="52">
        <v>37</v>
      </c>
      <c r="B52" s="44" t="s">
        <v>21</v>
      </c>
      <c r="C52" s="52" t="s">
        <v>43</v>
      </c>
      <c r="D52" s="52">
        <v>1</v>
      </c>
      <c r="E52" s="52" t="s">
        <v>38</v>
      </c>
      <c r="F52" s="52" t="s">
        <v>223</v>
      </c>
      <c r="G52" s="52" t="s">
        <v>241</v>
      </c>
      <c r="H52" s="52" t="s">
        <v>222</v>
      </c>
      <c r="I52" s="52" t="s">
        <v>285</v>
      </c>
      <c r="J52" s="52" t="s">
        <v>12</v>
      </c>
      <c r="K52" s="51" t="s">
        <v>5</v>
      </c>
      <c r="L52" s="53">
        <v>41984</v>
      </c>
      <c r="M52" s="65">
        <v>1896.55</v>
      </c>
      <c r="N52" s="65">
        <f t="shared" si="2"/>
        <v>303.44799999999998</v>
      </c>
      <c r="O52" s="66">
        <f t="shared" si="3"/>
        <v>2199.998</v>
      </c>
      <c r="P52" s="52" t="s">
        <v>39</v>
      </c>
      <c r="Q52" s="52" t="s">
        <v>193</v>
      </c>
      <c r="R52" s="52" t="s">
        <v>240</v>
      </c>
      <c r="S52" s="52" t="s">
        <v>208</v>
      </c>
    </row>
    <row r="53" spans="1:19" ht="60" x14ac:dyDescent="0.25">
      <c r="A53" s="52">
        <v>38</v>
      </c>
      <c r="B53" s="44" t="s">
        <v>21</v>
      </c>
      <c r="C53" s="52" t="s">
        <v>43</v>
      </c>
      <c r="D53" s="52">
        <v>1</v>
      </c>
      <c r="E53" s="52" t="s">
        <v>38</v>
      </c>
      <c r="F53" s="52" t="s">
        <v>223</v>
      </c>
      <c r="G53" s="52" t="s">
        <v>241</v>
      </c>
      <c r="H53" s="52" t="s">
        <v>222</v>
      </c>
      <c r="I53" s="52" t="s">
        <v>285</v>
      </c>
      <c r="J53" s="52" t="s">
        <v>12</v>
      </c>
      <c r="K53" s="51" t="s">
        <v>5</v>
      </c>
      <c r="L53" s="53">
        <v>41984</v>
      </c>
      <c r="M53" s="65">
        <v>1896.55</v>
      </c>
      <c r="N53" s="65">
        <f t="shared" si="2"/>
        <v>303.44799999999998</v>
      </c>
      <c r="O53" s="66">
        <f t="shared" si="3"/>
        <v>2199.998</v>
      </c>
      <c r="P53" s="52" t="s">
        <v>39</v>
      </c>
      <c r="Q53" s="52" t="s">
        <v>189</v>
      </c>
      <c r="R53" s="52" t="s">
        <v>249</v>
      </c>
      <c r="S53" s="52" t="s">
        <v>208</v>
      </c>
    </row>
    <row r="54" spans="1:19" ht="60" x14ac:dyDescent="0.25">
      <c r="A54" s="52">
        <v>39</v>
      </c>
      <c r="B54" s="44" t="s">
        <v>21</v>
      </c>
      <c r="C54" s="52" t="s">
        <v>43</v>
      </c>
      <c r="D54" s="52">
        <v>1</v>
      </c>
      <c r="E54" s="52" t="s">
        <v>38</v>
      </c>
      <c r="F54" s="52" t="s">
        <v>223</v>
      </c>
      <c r="G54" s="52" t="s">
        <v>241</v>
      </c>
      <c r="H54" s="52" t="s">
        <v>222</v>
      </c>
      <c r="I54" s="52" t="s">
        <v>285</v>
      </c>
      <c r="J54" s="52" t="s">
        <v>12</v>
      </c>
      <c r="K54" s="51" t="s">
        <v>187</v>
      </c>
      <c r="L54" s="53">
        <v>41984</v>
      </c>
      <c r="M54" s="65">
        <v>1896.55</v>
      </c>
      <c r="N54" s="65">
        <f t="shared" si="2"/>
        <v>303.44799999999998</v>
      </c>
      <c r="O54" s="66">
        <f t="shared" si="3"/>
        <v>2199.998</v>
      </c>
      <c r="P54" s="52" t="s">
        <v>39</v>
      </c>
      <c r="Q54" s="52" t="s">
        <v>189</v>
      </c>
      <c r="R54" s="52" t="s">
        <v>249</v>
      </c>
      <c r="S54" s="52" t="s">
        <v>208</v>
      </c>
    </row>
    <row r="55" spans="1:19" ht="60" x14ac:dyDescent="0.25">
      <c r="A55" s="52">
        <v>40</v>
      </c>
      <c r="B55" s="44" t="s">
        <v>21</v>
      </c>
      <c r="C55" s="52" t="s">
        <v>43</v>
      </c>
      <c r="D55" s="52">
        <v>1</v>
      </c>
      <c r="E55" s="52" t="s">
        <v>38</v>
      </c>
      <c r="F55" s="52" t="s">
        <v>223</v>
      </c>
      <c r="G55" s="52" t="s">
        <v>241</v>
      </c>
      <c r="H55" s="52" t="s">
        <v>222</v>
      </c>
      <c r="I55" s="52" t="s">
        <v>285</v>
      </c>
      <c r="J55" s="52" t="s">
        <v>12</v>
      </c>
      <c r="K55" s="51" t="s">
        <v>5</v>
      </c>
      <c r="L55" s="53">
        <v>41984</v>
      </c>
      <c r="M55" s="65">
        <v>1896.55</v>
      </c>
      <c r="N55" s="65">
        <f t="shared" si="2"/>
        <v>303.44799999999998</v>
      </c>
      <c r="O55" s="66">
        <f t="shared" si="3"/>
        <v>2199.998</v>
      </c>
      <c r="P55" s="52" t="s">
        <v>39</v>
      </c>
      <c r="Q55" s="52" t="s">
        <v>189</v>
      </c>
      <c r="R55" s="52" t="s">
        <v>250</v>
      </c>
      <c r="S55" s="52" t="s">
        <v>208</v>
      </c>
    </row>
    <row r="56" spans="1:19" ht="60" x14ac:dyDescent="0.25">
      <c r="A56" s="52">
        <v>41</v>
      </c>
      <c r="B56" s="44" t="s">
        <v>21</v>
      </c>
      <c r="C56" s="52" t="s">
        <v>43</v>
      </c>
      <c r="D56" s="52">
        <v>1</v>
      </c>
      <c r="E56" s="52" t="s">
        <v>38</v>
      </c>
      <c r="F56" s="52" t="s">
        <v>223</v>
      </c>
      <c r="G56" s="52" t="s">
        <v>241</v>
      </c>
      <c r="H56" s="52" t="s">
        <v>222</v>
      </c>
      <c r="I56" s="52" t="s">
        <v>285</v>
      </c>
      <c r="J56" s="52" t="s">
        <v>12</v>
      </c>
      <c r="K56" s="51" t="s">
        <v>5</v>
      </c>
      <c r="L56" s="53">
        <v>41984</v>
      </c>
      <c r="M56" s="65">
        <v>1896.55</v>
      </c>
      <c r="N56" s="65">
        <f t="shared" si="2"/>
        <v>303.44799999999998</v>
      </c>
      <c r="O56" s="66">
        <f t="shared" si="3"/>
        <v>2199.998</v>
      </c>
      <c r="P56" s="52" t="s">
        <v>39</v>
      </c>
      <c r="Q56" s="52" t="s">
        <v>190</v>
      </c>
      <c r="R56" s="52" t="s">
        <v>191</v>
      </c>
      <c r="S56" s="52" t="s">
        <v>208</v>
      </c>
    </row>
    <row r="57" spans="1:19" ht="60" x14ac:dyDescent="0.25">
      <c r="A57" s="52">
        <v>42</v>
      </c>
      <c r="B57" s="44" t="s">
        <v>21</v>
      </c>
      <c r="C57" s="52" t="s">
        <v>43</v>
      </c>
      <c r="D57" s="52">
        <v>1</v>
      </c>
      <c r="E57" s="52" t="s">
        <v>38</v>
      </c>
      <c r="F57" s="52" t="s">
        <v>223</v>
      </c>
      <c r="G57" s="52" t="s">
        <v>241</v>
      </c>
      <c r="H57" s="52" t="s">
        <v>222</v>
      </c>
      <c r="I57" s="52" t="s">
        <v>285</v>
      </c>
      <c r="J57" s="52" t="s">
        <v>12</v>
      </c>
      <c r="K57" s="51" t="s">
        <v>5</v>
      </c>
      <c r="L57" s="53">
        <v>41984</v>
      </c>
      <c r="M57" s="65">
        <v>1896.55</v>
      </c>
      <c r="N57" s="65">
        <f t="shared" si="2"/>
        <v>303.44799999999998</v>
      </c>
      <c r="O57" s="66">
        <f t="shared" si="3"/>
        <v>2199.998</v>
      </c>
      <c r="P57" s="52" t="s">
        <v>39</v>
      </c>
      <c r="Q57" s="52" t="s">
        <v>190</v>
      </c>
      <c r="R57" s="52" t="s">
        <v>191</v>
      </c>
      <c r="S57" s="52" t="s">
        <v>208</v>
      </c>
    </row>
    <row r="58" spans="1:19" ht="60" x14ac:dyDescent="0.25">
      <c r="A58" s="52">
        <v>43</v>
      </c>
      <c r="B58" s="44" t="s">
        <v>20</v>
      </c>
      <c r="C58" s="52" t="s">
        <v>44</v>
      </c>
      <c r="D58" s="52">
        <v>1</v>
      </c>
      <c r="E58" s="52" t="s">
        <v>38</v>
      </c>
      <c r="F58" s="52" t="s">
        <v>223</v>
      </c>
      <c r="G58" s="52" t="s">
        <v>241</v>
      </c>
      <c r="H58" s="52" t="s">
        <v>222</v>
      </c>
      <c r="I58" s="52" t="s">
        <v>285</v>
      </c>
      <c r="J58" s="52" t="s">
        <v>12</v>
      </c>
      <c r="K58" s="51" t="s">
        <v>187</v>
      </c>
      <c r="L58" s="53">
        <v>41984</v>
      </c>
      <c r="M58" s="65">
        <v>775.86</v>
      </c>
      <c r="N58" s="65">
        <f t="shared" si="2"/>
        <v>124.13760000000001</v>
      </c>
      <c r="O58" s="66">
        <f t="shared" si="3"/>
        <v>899.99760000000003</v>
      </c>
      <c r="P58" s="52" t="s">
        <v>39</v>
      </c>
      <c r="Q58" s="52" t="s">
        <v>189</v>
      </c>
      <c r="R58" s="52" t="s">
        <v>249</v>
      </c>
      <c r="S58" s="52" t="s">
        <v>208</v>
      </c>
    </row>
    <row r="59" spans="1:19" ht="60" x14ac:dyDescent="0.25">
      <c r="A59" s="52">
        <v>44</v>
      </c>
      <c r="B59" s="44" t="s">
        <v>20</v>
      </c>
      <c r="C59" s="52" t="s">
        <v>44</v>
      </c>
      <c r="D59" s="52">
        <v>1</v>
      </c>
      <c r="E59" s="52" t="s">
        <v>38</v>
      </c>
      <c r="F59" s="52" t="s">
        <v>223</v>
      </c>
      <c r="G59" s="52" t="s">
        <v>241</v>
      </c>
      <c r="H59" s="52" t="s">
        <v>222</v>
      </c>
      <c r="I59" s="52" t="s">
        <v>285</v>
      </c>
      <c r="J59" s="52" t="s">
        <v>12</v>
      </c>
      <c r="K59" s="51" t="s">
        <v>5</v>
      </c>
      <c r="L59" s="53">
        <v>41984</v>
      </c>
      <c r="M59" s="65">
        <v>775.86</v>
      </c>
      <c r="N59" s="65">
        <f t="shared" si="2"/>
        <v>124.13760000000001</v>
      </c>
      <c r="O59" s="66">
        <f t="shared" si="3"/>
        <v>899.99760000000003</v>
      </c>
      <c r="P59" s="52" t="s">
        <v>39</v>
      </c>
      <c r="Q59" s="52" t="s">
        <v>189</v>
      </c>
      <c r="R59" s="52" t="s">
        <v>249</v>
      </c>
      <c r="S59" s="52" t="s">
        <v>209</v>
      </c>
    </row>
    <row r="60" spans="1:19" ht="60" x14ac:dyDescent="0.25">
      <c r="A60" s="52">
        <v>45</v>
      </c>
      <c r="B60" s="44" t="s">
        <v>20</v>
      </c>
      <c r="C60" s="52" t="s">
        <v>44</v>
      </c>
      <c r="D60" s="52">
        <v>1</v>
      </c>
      <c r="E60" s="52" t="s">
        <v>38</v>
      </c>
      <c r="F60" s="52" t="s">
        <v>223</v>
      </c>
      <c r="G60" s="52" t="s">
        <v>241</v>
      </c>
      <c r="H60" s="52" t="s">
        <v>222</v>
      </c>
      <c r="I60" s="52" t="s">
        <v>285</v>
      </c>
      <c r="J60" s="52" t="s">
        <v>12</v>
      </c>
      <c r="K60" s="51" t="s">
        <v>5</v>
      </c>
      <c r="L60" s="53">
        <v>41984</v>
      </c>
      <c r="M60" s="65">
        <v>775.86</v>
      </c>
      <c r="N60" s="65">
        <f t="shared" si="2"/>
        <v>124.13760000000001</v>
      </c>
      <c r="O60" s="66">
        <f t="shared" si="3"/>
        <v>899.99760000000003</v>
      </c>
      <c r="P60" s="52" t="s">
        <v>39</v>
      </c>
      <c r="Q60" s="52" t="s">
        <v>189</v>
      </c>
      <c r="R60" s="52" t="s">
        <v>249</v>
      </c>
      <c r="S60" s="52" t="s">
        <v>209</v>
      </c>
    </row>
    <row r="61" spans="1:19" ht="60" x14ac:dyDescent="0.25">
      <c r="A61" s="52">
        <v>46</v>
      </c>
      <c r="B61" s="44" t="s">
        <v>20</v>
      </c>
      <c r="C61" s="52" t="s">
        <v>44</v>
      </c>
      <c r="D61" s="52">
        <v>1</v>
      </c>
      <c r="E61" s="52" t="s">
        <v>38</v>
      </c>
      <c r="F61" s="52" t="s">
        <v>223</v>
      </c>
      <c r="G61" s="52" t="s">
        <v>241</v>
      </c>
      <c r="H61" s="52" t="s">
        <v>222</v>
      </c>
      <c r="I61" s="52" t="s">
        <v>285</v>
      </c>
      <c r="J61" s="52" t="s">
        <v>12</v>
      </c>
      <c r="K61" s="51" t="s">
        <v>5</v>
      </c>
      <c r="L61" s="53">
        <v>41984</v>
      </c>
      <c r="M61" s="65">
        <v>775.86</v>
      </c>
      <c r="N61" s="65">
        <f t="shared" si="2"/>
        <v>124.13760000000001</v>
      </c>
      <c r="O61" s="66">
        <f t="shared" si="3"/>
        <v>899.99760000000003</v>
      </c>
      <c r="P61" s="52" t="s">
        <v>39</v>
      </c>
      <c r="Q61" s="52" t="s">
        <v>189</v>
      </c>
      <c r="R61" s="52" t="s">
        <v>249</v>
      </c>
      <c r="S61" s="52" t="s">
        <v>209</v>
      </c>
    </row>
    <row r="62" spans="1:19" ht="60" x14ac:dyDescent="0.25">
      <c r="A62" s="52">
        <v>47</v>
      </c>
      <c r="B62" s="44" t="s">
        <v>20</v>
      </c>
      <c r="C62" s="52" t="s">
        <v>44</v>
      </c>
      <c r="D62" s="52">
        <v>1</v>
      </c>
      <c r="E62" s="52" t="s">
        <v>38</v>
      </c>
      <c r="F62" s="52" t="s">
        <v>223</v>
      </c>
      <c r="G62" s="52" t="s">
        <v>241</v>
      </c>
      <c r="H62" s="52" t="s">
        <v>222</v>
      </c>
      <c r="I62" s="52" t="s">
        <v>285</v>
      </c>
      <c r="J62" s="52" t="s">
        <v>12</v>
      </c>
      <c r="K62" s="51" t="s">
        <v>187</v>
      </c>
      <c r="L62" s="53">
        <v>41984</v>
      </c>
      <c r="M62" s="65">
        <v>775.86</v>
      </c>
      <c r="N62" s="65">
        <f t="shared" si="2"/>
        <v>124.13760000000001</v>
      </c>
      <c r="O62" s="66">
        <f t="shared" si="3"/>
        <v>899.99760000000003</v>
      </c>
      <c r="P62" s="52" t="s">
        <v>39</v>
      </c>
      <c r="Q62" s="52" t="s">
        <v>189</v>
      </c>
      <c r="R62" s="52" t="s">
        <v>249</v>
      </c>
      <c r="S62" s="52" t="s">
        <v>209</v>
      </c>
    </row>
    <row r="63" spans="1:19" ht="60" x14ac:dyDescent="0.25">
      <c r="A63" s="52">
        <v>48</v>
      </c>
      <c r="B63" s="44" t="s">
        <v>20</v>
      </c>
      <c r="C63" s="52" t="s">
        <v>44</v>
      </c>
      <c r="D63" s="52">
        <v>1</v>
      </c>
      <c r="E63" s="52" t="s">
        <v>38</v>
      </c>
      <c r="F63" s="52" t="s">
        <v>223</v>
      </c>
      <c r="G63" s="52" t="s">
        <v>241</v>
      </c>
      <c r="H63" s="52" t="s">
        <v>222</v>
      </c>
      <c r="I63" s="52" t="s">
        <v>285</v>
      </c>
      <c r="J63" s="52" t="s">
        <v>12</v>
      </c>
      <c r="K63" s="51" t="s">
        <v>5</v>
      </c>
      <c r="L63" s="53">
        <v>41984</v>
      </c>
      <c r="M63" s="65">
        <v>775.86</v>
      </c>
      <c r="N63" s="65">
        <f t="shared" si="2"/>
        <v>124.13760000000001</v>
      </c>
      <c r="O63" s="66">
        <f t="shared" si="3"/>
        <v>899.99760000000003</v>
      </c>
      <c r="P63" s="52" t="s">
        <v>39</v>
      </c>
      <c r="Q63" s="52" t="s">
        <v>189</v>
      </c>
      <c r="R63" s="52" t="s">
        <v>250</v>
      </c>
      <c r="S63" s="52" t="s">
        <v>209</v>
      </c>
    </row>
    <row r="64" spans="1:19" ht="60" x14ac:dyDescent="0.25">
      <c r="A64" s="52">
        <v>49</v>
      </c>
      <c r="B64" s="44" t="s">
        <v>20</v>
      </c>
      <c r="C64" s="52" t="s">
        <v>44</v>
      </c>
      <c r="D64" s="52">
        <v>1</v>
      </c>
      <c r="E64" s="52" t="s">
        <v>38</v>
      </c>
      <c r="F64" s="52" t="s">
        <v>223</v>
      </c>
      <c r="G64" s="52" t="s">
        <v>241</v>
      </c>
      <c r="H64" s="52" t="s">
        <v>222</v>
      </c>
      <c r="I64" s="52" t="s">
        <v>285</v>
      </c>
      <c r="J64" s="52" t="s">
        <v>12</v>
      </c>
      <c r="K64" s="51" t="s">
        <v>5</v>
      </c>
      <c r="L64" s="53">
        <v>41984</v>
      </c>
      <c r="M64" s="65">
        <v>775.86</v>
      </c>
      <c r="N64" s="65">
        <f t="shared" si="2"/>
        <v>124.13760000000001</v>
      </c>
      <c r="O64" s="66">
        <f t="shared" si="3"/>
        <v>899.99760000000003</v>
      </c>
      <c r="P64" s="52" t="s">
        <v>39</v>
      </c>
      <c r="Q64" s="52" t="s">
        <v>189</v>
      </c>
      <c r="R64" s="52" t="s">
        <v>249</v>
      </c>
      <c r="S64" s="52" t="s">
        <v>209</v>
      </c>
    </row>
    <row r="65" spans="1:19" ht="60" x14ac:dyDescent="0.25">
      <c r="A65" s="52">
        <v>50</v>
      </c>
      <c r="B65" s="44" t="s">
        <v>20</v>
      </c>
      <c r="C65" s="52" t="s">
        <v>44</v>
      </c>
      <c r="D65" s="52">
        <v>1</v>
      </c>
      <c r="E65" s="52" t="s">
        <v>38</v>
      </c>
      <c r="F65" s="52" t="s">
        <v>223</v>
      </c>
      <c r="G65" s="52" t="s">
        <v>241</v>
      </c>
      <c r="H65" s="52" t="s">
        <v>222</v>
      </c>
      <c r="I65" s="52" t="s">
        <v>285</v>
      </c>
      <c r="J65" s="52" t="s">
        <v>12</v>
      </c>
      <c r="K65" s="51" t="s">
        <v>5</v>
      </c>
      <c r="L65" s="53">
        <v>41984</v>
      </c>
      <c r="M65" s="65">
        <v>775.86</v>
      </c>
      <c r="N65" s="65">
        <f t="shared" si="2"/>
        <v>124.13760000000001</v>
      </c>
      <c r="O65" s="66">
        <f t="shared" si="3"/>
        <v>899.99760000000003</v>
      </c>
      <c r="P65" s="52" t="s">
        <v>39</v>
      </c>
      <c r="Q65" s="52" t="s">
        <v>189</v>
      </c>
      <c r="R65" s="52" t="s">
        <v>250</v>
      </c>
      <c r="S65" s="52" t="s">
        <v>209</v>
      </c>
    </row>
    <row r="66" spans="1:19" ht="60" x14ac:dyDescent="0.25">
      <c r="A66" s="52">
        <v>51</v>
      </c>
      <c r="B66" s="44" t="s">
        <v>20</v>
      </c>
      <c r="C66" s="52" t="s">
        <v>44</v>
      </c>
      <c r="D66" s="52">
        <v>1</v>
      </c>
      <c r="E66" s="52" t="s">
        <v>38</v>
      </c>
      <c r="F66" s="52" t="s">
        <v>223</v>
      </c>
      <c r="G66" s="52" t="s">
        <v>241</v>
      </c>
      <c r="H66" s="52" t="s">
        <v>222</v>
      </c>
      <c r="I66" s="52" t="s">
        <v>285</v>
      </c>
      <c r="J66" s="52" t="s">
        <v>12</v>
      </c>
      <c r="K66" s="51" t="s">
        <v>187</v>
      </c>
      <c r="L66" s="53">
        <v>41984</v>
      </c>
      <c r="M66" s="65">
        <v>775.86</v>
      </c>
      <c r="N66" s="65">
        <f t="shared" si="2"/>
        <v>124.13760000000001</v>
      </c>
      <c r="O66" s="66">
        <f t="shared" si="3"/>
        <v>899.99760000000003</v>
      </c>
      <c r="P66" s="52" t="s">
        <v>39</v>
      </c>
      <c r="Q66" s="52" t="s">
        <v>189</v>
      </c>
      <c r="R66" s="52" t="s">
        <v>249</v>
      </c>
      <c r="S66" s="52" t="s">
        <v>209</v>
      </c>
    </row>
    <row r="67" spans="1:19" ht="60" x14ac:dyDescent="0.25">
      <c r="A67" s="52">
        <v>52</v>
      </c>
      <c r="B67" s="44" t="s">
        <v>20</v>
      </c>
      <c r="C67" s="52" t="s">
        <v>44</v>
      </c>
      <c r="D67" s="52">
        <v>1</v>
      </c>
      <c r="E67" s="52" t="s">
        <v>38</v>
      </c>
      <c r="F67" s="52" t="s">
        <v>223</v>
      </c>
      <c r="G67" s="52" t="s">
        <v>241</v>
      </c>
      <c r="H67" s="52" t="s">
        <v>222</v>
      </c>
      <c r="I67" s="52" t="s">
        <v>285</v>
      </c>
      <c r="J67" s="52" t="s">
        <v>12</v>
      </c>
      <c r="K67" s="51" t="s">
        <v>5</v>
      </c>
      <c r="L67" s="53">
        <v>41984</v>
      </c>
      <c r="M67" s="65">
        <v>775.86</v>
      </c>
      <c r="N67" s="65">
        <f t="shared" si="2"/>
        <v>124.13760000000001</v>
      </c>
      <c r="O67" s="66">
        <f t="shared" si="3"/>
        <v>899.99760000000003</v>
      </c>
      <c r="P67" s="52" t="s">
        <v>39</v>
      </c>
      <c r="Q67" s="52" t="s">
        <v>189</v>
      </c>
      <c r="R67" s="52" t="s">
        <v>249</v>
      </c>
      <c r="S67" s="52" t="s">
        <v>209</v>
      </c>
    </row>
    <row r="68" spans="1:19" ht="60" x14ac:dyDescent="0.25">
      <c r="A68" s="52">
        <v>53</v>
      </c>
      <c r="B68" s="44" t="s">
        <v>20</v>
      </c>
      <c r="C68" s="52" t="s">
        <v>44</v>
      </c>
      <c r="D68" s="52">
        <v>1</v>
      </c>
      <c r="E68" s="52" t="s">
        <v>38</v>
      </c>
      <c r="F68" s="52" t="s">
        <v>223</v>
      </c>
      <c r="G68" s="52" t="s">
        <v>241</v>
      </c>
      <c r="H68" s="52" t="s">
        <v>222</v>
      </c>
      <c r="I68" s="52" t="s">
        <v>285</v>
      </c>
      <c r="J68" s="52" t="s">
        <v>12</v>
      </c>
      <c r="K68" s="51" t="s">
        <v>5</v>
      </c>
      <c r="L68" s="53">
        <v>41984</v>
      </c>
      <c r="M68" s="65">
        <v>775.86</v>
      </c>
      <c r="N68" s="65">
        <f t="shared" si="2"/>
        <v>124.13760000000001</v>
      </c>
      <c r="O68" s="66">
        <f t="shared" si="3"/>
        <v>899.99760000000003</v>
      </c>
      <c r="P68" s="52" t="s">
        <v>39</v>
      </c>
      <c r="Q68" s="52" t="s">
        <v>189</v>
      </c>
      <c r="R68" s="52" t="s">
        <v>250</v>
      </c>
      <c r="S68" s="52" t="s">
        <v>209</v>
      </c>
    </row>
    <row r="69" spans="1:19" ht="60" x14ac:dyDescent="0.25">
      <c r="A69" s="52">
        <v>54</v>
      </c>
      <c r="B69" s="44" t="s">
        <v>20</v>
      </c>
      <c r="C69" s="52" t="s">
        <v>44</v>
      </c>
      <c r="D69" s="52">
        <v>1</v>
      </c>
      <c r="E69" s="52" t="s">
        <v>38</v>
      </c>
      <c r="F69" s="52" t="s">
        <v>223</v>
      </c>
      <c r="G69" s="52" t="s">
        <v>241</v>
      </c>
      <c r="H69" s="52" t="s">
        <v>222</v>
      </c>
      <c r="I69" s="52" t="s">
        <v>285</v>
      </c>
      <c r="J69" s="52" t="s">
        <v>12</v>
      </c>
      <c r="K69" s="51" t="s">
        <v>5</v>
      </c>
      <c r="L69" s="53">
        <v>41984</v>
      </c>
      <c r="M69" s="65">
        <v>775.86</v>
      </c>
      <c r="N69" s="65">
        <f t="shared" si="2"/>
        <v>124.13760000000001</v>
      </c>
      <c r="O69" s="66">
        <f t="shared" si="3"/>
        <v>899.99760000000003</v>
      </c>
      <c r="P69" s="52" t="s">
        <v>39</v>
      </c>
      <c r="Q69" s="52" t="s">
        <v>189</v>
      </c>
      <c r="R69" s="52" t="s">
        <v>249</v>
      </c>
      <c r="S69" s="52" t="s">
        <v>209</v>
      </c>
    </row>
    <row r="70" spans="1:19" ht="60" x14ac:dyDescent="0.25">
      <c r="A70" s="52">
        <v>55</v>
      </c>
      <c r="B70" s="44" t="s">
        <v>20</v>
      </c>
      <c r="C70" s="52" t="s">
        <v>44</v>
      </c>
      <c r="D70" s="52">
        <v>1</v>
      </c>
      <c r="E70" s="52" t="s">
        <v>38</v>
      </c>
      <c r="F70" s="52" t="s">
        <v>223</v>
      </c>
      <c r="G70" s="52" t="s">
        <v>241</v>
      </c>
      <c r="H70" s="52" t="s">
        <v>222</v>
      </c>
      <c r="I70" s="52" t="s">
        <v>285</v>
      </c>
      <c r="J70" s="52" t="s">
        <v>12</v>
      </c>
      <c r="K70" s="51" t="s">
        <v>187</v>
      </c>
      <c r="L70" s="53">
        <v>41984</v>
      </c>
      <c r="M70" s="65">
        <v>775.86</v>
      </c>
      <c r="N70" s="65">
        <f t="shared" si="2"/>
        <v>124.13760000000001</v>
      </c>
      <c r="O70" s="66">
        <f t="shared" si="3"/>
        <v>899.99760000000003</v>
      </c>
      <c r="P70" s="52" t="s">
        <v>39</v>
      </c>
      <c r="Q70" s="52" t="s">
        <v>189</v>
      </c>
      <c r="R70" s="52" t="s">
        <v>249</v>
      </c>
      <c r="S70" s="52" t="s">
        <v>209</v>
      </c>
    </row>
    <row r="71" spans="1:19" ht="60" x14ac:dyDescent="0.25">
      <c r="A71" s="52">
        <v>56</v>
      </c>
      <c r="B71" s="44" t="s">
        <v>20</v>
      </c>
      <c r="C71" s="52" t="s">
        <v>44</v>
      </c>
      <c r="D71" s="52">
        <v>1</v>
      </c>
      <c r="E71" s="52" t="s">
        <v>38</v>
      </c>
      <c r="F71" s="52" t="s">
        <v>223</v>
      </c>
      <c r="G71" s="52" t="s">
        <v>241</v>
      </c>
      <c r="H71" s="52" t="s">
        <v>222</v>
      </c>
      <c r="I71" s="52" t="s">
        <v>285</v>
      </c>
      <c r="J71" s="52" t="s">
        <v>12</v>
      </c>
      <c r="K71" s="51" t="s">
        <v>5</v>
      </c>
      <c r="L71" s="53">
        <v>41984</v>
      </c>
      <c r="M71" s="65">
        <v>775.86</v>
      </c>
      <c r="N71" s="65">
        <f t="shared" si="2"/>
        <v>124.13760000000001</v>
      </c>
      <c r="O71" s="66">
        <f t="shared" si="3"/>
        <v>899.99760000000003</v>
      </c>
      <c r="P71" s="52" t="s">
        <v>39</v>
      </c>
      <c r="Q71" s="52" t="s">
        <v>189</v>
      </c>
      <c r="R71" s="52" t="s">
        <v>250</v>
      </c>
      <c r="S71" s="52" t="s">
        <v>209</v>
      </c>
    </row>
    <row r="72" spans="1:19" ht="60" x14ac:dyDescent="0.25">
      <c r="A72" s="52">
        <v>57</v>
      </c>
      <c r="B72" s="44" t="s">
        <v>20</v>
      </c>
      <c r="C72" s="52" t="s">
        <v>44</v>
      </c>
      <c r="D72" s="52">
        <v>1</v>
      </c>
      <c r="E72" s="52" t="s">
        <v>38</v>
      </c>
      <c r="F72" s="52" t="s">
        <v>223</v>
      </c>
      <c r="G72" s="52" t="s">
        <v>241</v>
      </c>
      <c r="H72" s="52" t="s">
        <v>222</v>
      </c>
      <c r="I72" s="52" t="s">
        <v>285</v>
      </c>
      <c r="J72" s="52" t="s">
        <v>12</v>
      </c>
      <c r="K72" s="51" t="s">
        <v>5</v>
      </c>
      <c r="L72" s="53">
        <v>41984</v>
      </c>
      <c r="M72" s="65">
        <v>775.86</v>
      </c>
      <c r="N72" s="65">
        <f t="shared" si="2"/>
        <v>124.13760000000001</v>
      </c>
      <c r="O72" s="66">
        <f t="shared" si="3"/>
        <v>899.99760000000003</v>
      </c>
      <c r="P72" s="52" t="s">
        <v>39</v>
      </c>
      <c r="Q72" s="52" t="s">
        <v>189</v>
      </c>
      <c r="R72" s="52" t="s">
        <v>249</v>
      </c>
      <c r="S72" s="52" t="s">
        <v>209</v>
      </c>
    </row>
    <row r="73" spans="1:19" ht="60" x14ac:dyDescent="0.25">
      <c r="A73" s="52">
        <v>58</v>
      </c>
      <c r="B73" s="44" t="s">
        <v>20</v>
      </c>
      <c r="C73" s="52" t="s">
        <v>46</v>
      </c>
      <c r="D73" s="52">
        <v>1</v>
      </c>
      <c r="E73" s="52" t="s">
        <v>38</v>
      </c>
      <c r="F73" s="52" t="s">
        <v>223</v>
      </c>
      <c r="G73" s="52" t="s">
        <v>241</v>
      </c>
      <c r="H73" s="52" t="s">
        <v>222</v>
      </c>
      <c r="I73" s="52" t="s">
        <v>285</v>
      </c>
      <c r="J73" s="52" t="s">
        <v>12</v>
      </c>
      <c r="K73" s="51" t="s">
        <v>5</v>
      </c>
      <c r="L73" s="53">
        <v>41984</v>
      </c>
      <c r="M73" s="65">
        <v>1551.72</v>
      </c>
      <c r="N73" s="65">
        <f t="shared" si="2"/>
        <v>248.27520000000001</v>
      </c>
      <c r="O73" s="66">
        <f t="shared" si="3"/>
        <v>1799.9952000000001</v>
      </c>
      <c r="P73" s="52" t="s">
        <v>39</v>
      </c>
      <c r="Q73" s="52" t="s">
        <v>195</v>
      </c>
      <c r="R73" s="52" t="s">
        <v>239</v>
      </c>
      <c r="S73" s="52" t="s">
        <v>210</v>
      </c>
    </row>
    <row r="74" spans="1:19" ht="60" x14ac:dyDescent="0.25">
      <c r="A74" s="52">
        <v>59</v>
      </c>
      <c r="B74" s="44" t="s">
        <v>20</v>
      </c>
      <c r="C74" s="52" t="s">
        <v>46</v>
      </c>
      <c r="D74" s="52">
        <v>1</v>
      </c>
      <c r="E74" s="52" t="s">
        <v>38</v>
      </c>
      <c r="F74" s="52" t="s">
        <v>223</v>
      </c>
      <c r="G74" s="52" t="s">
        <v>241</v>
      </c>
      <c r="H74" s="52" t="s">
        <v>222</v>
      </c>
      <c r="I74" s="52" t="s">
        <v>285</v>
      </c>
      <c r="J74" s="52" t="s">
        <v>12</v>
      </c>
      <c r="K74" s="51" t="s">
        <v>187</v>
      </c>
      <c r="L74" s="53">
        <v>41984</v>
      </c>
      <c r="M74" s="65">
        <v>1551.72</v>
      </c>
      <c r="N74" s="65">
        <f t="shared" si="2"/>
        <v>248.27520000000001</v>
      </c>
      <c r="O74" s="66">
        <f t="shared" si="3"/>
        <v>1799.9952000000001</v>
      </c>
      <c r="P74" s="52" t="s">
        <v>39</v>
      </c>
      <c r="Q74" s="52" t="s">
        <v>189</v>
      </c>
      <c r="R74" s="52" t="s">
        <v>250</v>
      </c>
      <c r="S74" s="52" t="s">
        <v>210</v>
      </c>
    </row>
    <row r="75" spans="1:19" ht="60" x14ac:dyDescent="0.25">
      <c r="A75" s="52">
        <v>60</v>
      </c>
      <c r="B75" s="44" t="s">
        <v>20</v>
      </c>
      <c r="C75" s="52" t="s">
        <v>46</v>
      </c>
      <c r="D75" s="52">
        <v>1</v>
      </c>
      <c r="E75" s="52" t="s">
        <v>38</v>
      </c>
      <c r="F75" s="52" t="s">
        <v>223</v>
      </c>
      <c r="G75" s="52" t="s">
        <v>241</v>
      </c>
      <c r="H75" s="52" t="s">
        <v>222</v>
      </c>
      <c r="I75" s="52" t="s">
        <v>285</v>
      </c>
      <c r="J75" s="52" t="s">
        <v>12</v>
      </c>
      <c r="K75" s="51" t="s">
        <v>5</v>
      </c>
      <c r="L75" s="53">
        <v>41984</v>
      </c>
      <c r="M75" s="65">
        <v>1551.72</v>
      </c>
      <c r="N75" s="65">
        <f t="shared" si="2"/>
        <v>248.27520000000001</v>
      </c>
      <c r="O75" s="66">
        <f t="shared" si="3"/>
        <v>1799.9952000000001</v>
      </c>
      <c r="P75" s="52" t="s">
        <v>39</v>
      </c>
      <c r="Q75" s="52" t="s">
        <v>189</v>
      </c>
      <c r="R75" s="52" t="s">
        <v>249</v>
      </c>
      <c r="S75" s="52" t="s">
        <v>210</v>
      </c>
    </row>
    <row r="76" spans="1:19" ht="60" x14ac:dyDescent="0.25">
      <c r="A76" s="52">
        <v>61</v>
      </c>
      <c r="B76" s="44" t="s">
        <v>20</v>
      </c>
      <c r="C76" s="52" t="s">
        <v>46</v>
      </c>
      <c r="D76" s="52">
        <v>1</v>
      </c>
      <c r="E76" s="52" t="s">
        <v>38</v>
      </c>
      <c r="F76" s="52" t="s">
        <v>223</v>
      </c>
      <c r="G76" s="52" t="s">
        <v>241</v>
      </c>
      <c r="H76" s="52" t="s">
        <v>222</v>
      </c>
      <c r="I76" s="52" t="s">
        <v>285</v>
      </c>
      <c r="J76" s="52" t="s">
        <v>12</v>
      </c>
      <c r="K76" s="51" t="s">
        <v>5</v>
      </c>
      <c r="L76" s="53">
        <v>41984</v>
      </c>
      <c r="M76" s="65">
        <v>1551.72</v>
      </c>
      <c r="N76" s="65">
        <f t="shared" si="2"/>
        <v>248.27520000000001</v>
      </c>
      <c r="O76" s="66">
        <f t="shared" si="3"/>
        <v>1799.9952000000001</v>
      </c>
      <c r="P76" s="52" t="s">
        <v>39</v>
      </c>
      <c r="Q76" s="52" t="s">
        <v>193</v>
      </c>
      <c r="R76" s="52" t="s">
        <v>240</v>
      </c>
      <c r="S76" s="52" t="s">
        <v>210</v>
      </c>
    </row>
    <row r="77" spans="1:19" ht="60" x14ac:dyDescent="0.25">
      <c r="A77" s="52">
        <v>62</v>
      </c>
      <c r="B77" s="44" t="s">
        <v>20</v>
      </c>
      <c r="C77" s="52" t="s">
        <v>46</v>
      </c>
      <c r="D77" s="52">
        <v>1</v>
      </c>
      <c r="E77" s="52" t="s">
        <v>38</v>
      </c>
      <c r="F77" s="52" t="s">
        <v>223</v>
      </c>
      <c r="G77" s="52" t="s">
        <v>241</v>
      </c>
      <c r="H77" s="52" t="s">
        <v>222</v>
      </c>
      <c r="I77" s="52" t="s">
        <v>285</v>
      </c>
      <c r="J77" s="52" t="s">
        <v>12</v>
      </c>
      <c r="K77" s="51" t="s">
        <v>5</v>
      </c>
      <c r="L77" s="53">
        <v>41984</v>
      </c>
      <c r="M77" s="65">
        <v>1551.72</v>
      </c>
      <c r="N77" s="65">
        <f t="shared" si="2"/>
        <v>248.27520000000001</v>
      </c>
      <c r="O77" s="66">
        <f t="shared" si="3"/>
        <v>1799.9952000000001</v>
      </c>
      <c r="P77" s="52" t="s">
        <v>39</v>
      </c>
      <c r="Q77" s="52" t="s">
        <v>192</v>
      </c>
      <c r="R77" s="52" t="s">
        <v>225</v>
      </c>
      <c r="S77" s="52" t="s">
        <v>210</v>
      </c>
    </row>
    <row r="78" spans="1:19" ht="60" x14ac:dyDescent="0.25">
      <c r="A78" s="52">
        <v>63</v>
      </c>
      <c r="B78" s="44" t="s">
        <v>20</v>
      </c>
      <c r="C78" s="52" t="s">
        <v>46</v>
      </c>
      <c r="D78" s="52">
        <v>1</v>
      </c>
      <c r="E78" s="52" t="s">
        <v>38</v>
      </c>
      <c r="F78" s="52" t="s">
        <v>223</v>
      </c>
      <c r="G78" s="52" t="s">
        <v>241</v>
      </c>
      <c r="H78" s="52" t="s">
        <v>222</v>
      </c>
      <c r="I78" s="52" t="s">
        <v>285</v>
      </c>
      <c r="J78" s="52" t="s">
        <v>12</v>
      </c>
      <c r="K78" s="51" t="s">
        <v>187</v>
      </c>
      <c r="L78" s="53">
        <v>41984</v>
      </c>
      <c r="M78" s="65">
        <v>1551.72</v>
      </c>
      <c r="N78" s="65">
        <f t="shared" si="2"/>
        <v>248.27520000000001</v>
      </c>
      <c r="O78" s="66">
        <f t="shared" si="3"/>
        <v>1799.9952000000001</v>
      </c>
      <c r="P78" s="52" t="s">
        <v>39</v>
      </c>
      <c r="Q78" s="52" t="s">
        <v>190</v>
      </c>
      <c r="R78" s="52" t="s">
        <v>191</v>
      </c>
      <c r="S78" s="52" t="s">
        <v>210</v>
      </c>
    </row>
    <row r="79" spans="1:19" ht="60" x14ac:dyDescent="0.25">
      <c r="A79" s="52">
        <v>64</v>
      </c>
      <c r="B79" s="44" t="s">
        <v>20</v>
      </c>
      <c r="C79" s="52" t="s">
        <v>91</v>
      </c>
      <c r="D79" s="52">
        <v>1</v>
      </c>
      <c r="E79" s="52" t="s">
        <v>38</v>
      </c>
      <c r="F79" s="52" t="s">
        <v>228</v>
      </c>
      <c r="G79" s="52" t="s">
        <v>241</v>
      </c>
      <c r="H79" s="52" t="s">
        <v>222</v>
      </c>
      <c r="I79" s="52" t="s">
        <v>285</v>
      </c>
      <c r="J79" s="52" t="s">
        <v>12</v>
      </c>
      <c r="K79" s="51" t="s">
        <v>5</v>
      </c>
      <c r="L79" s="53">
        <v>41954</v>
      </c>
      <c r="M79" s="65">
        <v>300</v>
      </c>
      <c r="N79" s="65">
        <f t="shared" si="2"/>
        <v>48</v>
      </c>
      <c r="O79" s="66">
        <f t="shared" si="3"/>
        <v>348</v>
      </c>
      <c r="P79" s="52" t="s">
        <v>39</v>
      </c>
      <c r="Q79" s="52" t="s">
        <v>189</v>
      </c>
      <c r="R79" s="52" t="s">
        <v>250</v>
      </c>
      <c r="S79" s="52" t="s">
        <v>88</v>
      </c>
    </row>
    <row r="80" spans="1:19" ht="60" x14ac:dyDescent="0.25">
      <c r="A80" s="52">
        <v>65</v>
      </c>
      <c r="B80" s="44" t="s">
        <v>20</v>
      </c>
      <c r="C80" s="52" t="s">
        <v>91</v>
      </c>
      <c r="D80" s="52">
        <v>1</v>
      </c>
      <c r="E80" s="52" t="s">
        <v>38</v>
      </c>
      <c r="F80" s="52" t="s">
        <v>228</v>
      </c>
      <c r="G80" s="52" t="s">
        <v>241</v>
      </c>
      <c r="H80" s="52" t="s">
        <v>222</v>
      </c>
      <c r="I80" s="52" t="s">
        <v>285</v>
      </c>
      <c r="J80" s="52" t="s">
        <v>12</v>
      </c>
      <c r="K80" s="51" t="s">
        <v>5</v>
      </c>
      <c r="L80" s="53">
        <v>41954</v>
      </c>
      <c r="M80" s="65">
        <v>300</v>
      </c>
      <c r="N80" s="65">
        <f t="shared" ref="N80:N110" si="4">(M80*0.16)</f>
        <v>48</v>
      </c>
      <c r="O80" s="66">
        <f t="shared" ref="O80:O110" si="5">(M80+N80)</f>
        <v>348</v>
      </c>
      <c r="P80" s="52" t="s">
        <v>39</v>
      </c>
      <c r="Q80" s="52" t="s">
        <v>189</v>
      </c>
      <c r="R80" s="52" t="s">
        <v>250</v>
      </c>
      <c r="S80" s="52" t="s">
        <v>88</v>
      </c>
    </row>
    <row r="81" spans="1:19" ht="60" x14ac:dyDescent="0.25">
      <c r="A81" s="52">
        <v>66</v>
      </c>
      <c r="B81" s="44" t="s">
        <v>20</v>
      </c>
      <c r="C81" s="52" t="s">
        <v>91</v>
      </c>
      <c r="D81" s="52">
        <v>1</v>
      </c>
      <c r="E81" s="52" t="s">
        <v>38</v>
      </c>
      <c r="F81" s="52" t="s">
        <v>228</v>
      </c>
      <c r="G81" s="52" t="s">
        <v>241</v>
      </c>
      <c r="H81" s="52" t="s">
        <v>222</v>
      </c>
      <c r="I81" s="52" t="s">
        <v>285</v>
      </c>
      <c r="J81" s="52" t="s">
        <v>12</v>
      </c>
      <c r="K81" s="51" t="s">
        <v>5</v>
      </c>
      <c r="L81" s="53">
        <v>41954</v>
      </c>
      <c r="M81" s="65">
        <v>300</v>
      </c>
      <c r="N81" s="65">
        <f t="shared" si="4"/>
        <v>48</v>
      </c>
      <c r="O81" s="66">
        <f t="shared" si="5"/>
        <v>348</v>
      </c>
      <c r="P81" s="52" t="s">
        <v>39</v>
      </c>
      <c r="Q81" s="52" t="s">
        <v>189</v>
      </c>
      <c r="R81" s="52" t="s">
        <v>250</v>
      </c>
      <c r="S81" s="52" t="s">
        <v>88</v>
      </c>
    </row>
    <row r="82" spans="1:19" ht="60" x14ac:dyDescent="0.25">
      <c r="A82" s="52">
        <v>67</v>
      </c>
      <c r="B82" s="44" t="s">
        <v>20</v>
      </c>
      <c r="C82" s="52" t="s">
        <v>91</v>
      </c>
      <c r="D82" s="52">
        <v>1</v>
      </c>
      <c r="E82" s="52" t="s">
        <v>38</v>
      </c>
      <c r="F82" s="52" t="s">
        <v>228</v>
      </c>
      <c r="G82" s="52" t="s">
        <v>241</v>
      </c>
      <c r="H82" s="52" t="s">
        <v>222</v>
      </c>
      <c r="I82" s="52" t="s">
        <v>285</v>
      </c>
      <c r="J82" s="52" t="s">
        <v>12</v>
      </c>
      <c r="K82" s="51" t="s">
        <v>187</v>
      </c>
      <c r="L82" s="53">
        <v>41954</v>
      </c>
      <c r="M82" s="65">
        <v>300</v>
      </c>
      <c r="N82" s="65">
        <f t="shared" si="4"/>
        <v>48</v>
      </c>
      <c r="O82" s="66">
        <f t="shared" si="5"/>
        <v>348</v>
      </c>
      <c r="P82" s="52" t="s">
        <v>39</v>
      </c>
      <c r="Q82" s="52" t="s">
        <v>189</v>
      </c>
      <c r="R82" s="52" t="s">
        <v>250</v>
      </c>
      <c r="S82" s="52" t="s">
        <v>88</v>
      </c>
    </row>
    <row r="83" spans="1:19" ht="60" x14ac:dyDescent="0.25">
      <c r="A83" s="52">
        <v>68</v>
      </c>
      <c r="B83" s="44" t="s">
        <v>20</v>
      </c>
      <c r="C83" s="52" t="s">
        <v>91</v>
      </c>
      <c r="D83" s="52">
        <v>1</v>
      </c>
      <c r="E83" s="52" t="s">
        <v>38</v>
      </c>
      <c r="F83" s="52" t="s">
        <v>228</v>
      </c>
      <c r="G83" s="52" t="s">
        <v>241</v>
      </c>
      <c r="H83" s="52" t="s">
        <v>222</v>
      </c>
      <c r="I83" s="52" t="s">
        <v>285</v>
      </c>
      <c r="J83" s="52" t="s">
        <v>12</v>
      </c>
      <c r="K83" s="51" t="s">
        <v>5</v>
      </c>
      <c r="L83" s="53">
        <v>41954</v>
      </c>
      <c r="M83" s="65">
        <v>300</v>
      </c>
      <c r="N83" s="65">
        <f t="shared" si="4"/>
        <v>48</v>
      </c>
      <c r="O83" s="66">
        <f t="shared" si="5"/>
        <v>348</v>
      </c>
      <c r="P83" s="52" t="s">
        <v>39</v>
      </c>
      <c r="Q83" s="52" t="s">
        <v>189</v>
      </c>
      <c r="R83" s="52" t="s">
        <v>250</v>
      </c>
      <c r="S83" s="52" t="s">
        <v>88</v>
      </c>
    </row>
    <row r="84" spans="1:19" ht="60" x14ac:dyDescent="0.25">
      <c r="A84" s="52">
        <v>69</v>
      </c>
      <c r="B84" s="44" t="s">
        <v>20</v>
      </c>
      <c r="C84" s="52" t="s">
        <v>91</v>
      </c>
      <c r="D84" s="52">
        <v>1</v>
      </c>
      <c r="E84" s="52" t="s">
        <v>38</v>
      </c>
      <c r="F84" s="52" t="s">
        <v>228</v>
      </c>
      <c r="G84" s="52" t="s">
        <v>241</v>
      </c>
      <c r="H84" s="52" t="s">
        <v>222</v>
      </c>
      <c r="I84" s="52" t="s">
        <v>285</v>
      </c>
      <c r="J84" s="52" t="s">
        <v>12</v>
      </c>
      <c r="K84" s="51" t="s">
        <v>5</v>
      </c>
      <c r="L84" s="53">
        <v>41954</v>
      </c>
      <c r="M84" s="65">
        <v>300</v>
      </c>
      <c r="N84" s="65">
        <f t="shared" si="4"/>
        <v>48</v>
      </c>
      <c r="O84" s="66">
        <f t="shared" si="5"/>
        <v>348</v>
      </c>
      <c r="P84" s="52" t="s">
        <v>39</v>
      </c>
      <c r="Q84" s="52" t="s">
        <v>189</v>
      </c>
      <c r="R84" s="52" t="s">
        <v>250</v>
      </c>
      <c r="S84" s="52" t="s">
        <v>88</v>
      </c>
    </row>
    <row r="85" spans="1:19" ht="75" x14ac:dyDescent="0.25">
      <c r="A85" s="52">
        <v>70</v>
      </c>
      <c r="B85" s="44" t="s">
        <v>19</v>
      </c>
      <c r="C85" s="52" t="s">
        <v>47</v>
      </c>
      <c r="D85" s="52">
        <v>1</v>
      </c>
      <c r="E85" s="52" t="s">
        <v>38</v>
      </c>
      <c r="F85" s="52" t="s">
        <v>228</v>
      </c>
      <c r="G85" s="52" t="s">
        <v>241</v>
      </c>
      <c r="H85" s="52" t="s">
        <v>222</v>
      </c>
      <c r="I85" s="52" t="s">
        <v>285</v>
      </c>
      <c r="J85" s="52" t="s">
        <v>12</v>
      </c>
      <c r="K85" s="51" t="s">
        <v>5</v>
      </c>
      <c r="L85" s="53">
        <v>41984</v>
      </c>
      <c r="M85" s="65">
        <v>1206.9000000000001</v>
      </c>
      <c r="N85" s="65">
        <f t="shared" si="4"/>
        <v>193.10400000000001</v>
      </c>
      <c r="O85" s="66">
        <f t="shared" si="5"/>
        <v>1400.0040000000001</v>
      </c>
      <c r="P85" s="52" t="s">
        <v>39</v>
      </c>
      <c r="Q85" s="52" t="s">
        <v>190</v>
      </c>
      <c r="R85" s="52" t="s">
        <v>191</v>
      </c>
      <c r="S85" s="52" t="s">
        <v>207</v>
      </c>
    </row>
    <row r="86" spans="1:19" ht="75" x14ac:dyDescent="0.25">
      <c r="A86" s="52">
        <v>71</v>
      </c>
      <c r="B86" s="44" t="s">
        <v>19</v>
      </c>
      <c r="C86" s="52" t="s">
        <v>47</v>
      </c>
      <c r="D86" s="52">
        <v>1</v>
      </c>
      <c r="E86" s="52" t="s">
        <v>38</v>
      </c>
      <c r="F86" s="52" t="s">
        <v>228</v>
      </c>
      <c r="G86" s="52" t="s">
        <v>241</v>
      </c>
      <c r="H86" s="52" t="s">
        <v>222</v>
      </c>
      <c r="I86" s="52" t="s">
        <v>285</v>
      </c>
      <c r="J86" s="52" t="s">
        <v>12</v>
      </c>
      <c r="K86" s="51" t="s">
        <v>187</v>
      </c>
      <c r="L86" s="53">
        <v>41984</v>
      </c>
      <c r="M86" s="65">
        <v>1206.9000000000001</v>
      </c>
      <c r="N86" s="65">
        <f t="shared" si="4"/>
        <v>193.10400000000001</v>
      </c>
      <c r="O86" s="66">
        <f t="shared" si="5"/>
        <v>1400.0040000000001</v>
      </c>
      <c r="P86" s="52" t="s">
        <v>39</v>
      </c>
      <c r="Q86" s="52" t="s">
        <v>189</v>
      </c>
      <c r="R86" s="52" t="s">
        <v>250</v>
      </c>
      <c r="S86" s="52" t="s">
        <v>207</v>
      </c>
    </row>
    <row r="87" spans="1:19" ht="75" x14ac:dyDescent="0.25">
      <c r="A87" s="52">
        <v>72</v>
      </c>
      <c r="B87" s="44" t="s">
        <v>19</v>
      </c>
      <c r="C87" s="52" t="s">
        <v>47</v>
      </c>
      <c r="D87" s="52">
        <v>1</v>
      </c>
      <c r="E87" s="52" t="s">
        <v>38</v>
      </c>
      <c r="F87" s="52" t="s">
        <v>228</v>
      </c>
      <c r="G87" s="52" t="s">
        <v>241</v>
      </c>
      <c r="H87" s="52" t="s">
        <v>222</v>
      </c>
      <c r="I87" s="52" t="s">
        <v>285</v>
      </c>
      <c r="J87" s="52" t="s">
        <v>12</v>
      </c>
      <c r="K87" s="51" t="s">
        <v>5</v>
      </c>
      <c r="L87" s="53">
        <v>41984</v>
      </c>
      <c r="M87" s="65">
        <v>1206.9000000000001</v>
      </c>
      <c r="N87" s="65">
        <f t="shared" si="4"/>
        <v>193.10400000000001</v>
      </c>
      <c r="O87" s="66">
        <f t="shared" si="5"/>
        <v>1400.0040000000001</v>
      </c>
      <c r="P87" s="52" t="s">
        <v>39</v>
      </c>
      <c r="Q87" s="52" t="s">
        <v>189</v>
      </c>
      <c r="R87" s="52" t="s">
        <v>250</v>
      </c>
      <c r="S87" s="52" t="s">
        <v>207</v>
      </c>
    </row>
    <row r="88" spans="1:19" ht="75" x14ac:dyDescent="0.25">
      <c r="A88" s="52">
        <v>73</v>
      </c>
      <c r="B88" s="44" t="s">
        <v>19</v>
      </c>
      <c r="C88" s="52" t="s">
        <v>47</v>
      </c>
      <c r="D88" s="52">
        <v>1</v>
      </c>
      <c r="E88" s="52" t="s">
        <v>38</v>
      </c>
      <c r="F88" s="52" t="s">
        <v>228</v>
      </c>
      <c r="G88" s="52" t="s">
        <v>241</v>
      </c>
      <c r="H88" s="52" t="s">
        <v>222</v>
      </c>
      <c r="I88" s="52" t="s">
        <v>285</v>
      </c>
      <c r="J88" s="52" t="s">
        <v>12</v>
      </c>
      <c r="K88" s="51" t="s">
        <v>5</v>
      </c>
      <c r="L88" s="53">
        <v>41984</v>
      </c>
      <c r="M88" s="65">
        <v>1206.9000000000001</v>
      </c>
      <c r="N88" s="65">
        <f t="shared" si="4"/>
        <v>193.10400000000001</v>
      </c>
      <c r="O88" s="66">
        <f t="shared" si="5"/>
        <v>1400.0040000000001</v>
      </c>
      <c r="P88" s="52" t="s">
        <v>39</v>
      </c>
      <c r="Q88" s="52" t="s">
        <v>189</v>
      </c>
      <c r="R88" s="52" t="s">
        <v>250</v>
      </c>
      <c r="S88" s="52" t="s">
        <v>207</v>
      </c>
    </row>
    <row r="89" spans="1:19" ht="63" customHeight="1" x14ac:dyDescent="0.25">
      <c r="A89" s="52">
        <v>74</v>
      </c>
      <c r="B89" s="44" t="s">
        <v>19</v>
      </c>
      <c r="C89" s="52" t="s">
        <v>47</v>
      </c>
      <c r="D89" s="52">
        <v>1</v>
      </c>
      <c r="E89" s="52" t="s">
        <v>38</v>
      </c>
      <c r="F89" s="52" t="s">
        <v>228</v>
      </c>
      <c r="G89" s="52" t="s">
        <v>241</v>
      </c>
      <c r="H89" s="52" t="s">
        <v>222</v>
      </c>
      <c r="I89" s="52" t="s">
        <v>285</v>
      </c>
      <c r="J89" s="52" t="s">
        <v>12</v>
      </c>
      <c r="K89" s="51" t="s">
        <v>5</v>
      </c>
      <c r="L89" s="53">
        <v>41984</v>
      </c>
      <c r="M89" s="65">
        <v>1206.9000000000001</v>
      </c>
      <c r="N89" s="65">
        <f t="shared" si="4"/>
        <v>193.10400000000001</v>
      </c>
      <c r="O89" s="66">
        <f t="shared" si="5"/>
        <v>1400.0040000000001</v>
      </c>
      <c r="P89" s="52" t="s">
        <v>39</v>
      </c>
      <c r="Q89" s="52" t="s">
        <v>189</v>
      </c>
      <c r="R89" s="52" t="s">
        <v>250</v>
      </c>
      <c r="S89" s="52" t="s">
        <v>207</v>
      </c>
    </row>
    <row r="90" spans="1:19" ht="60" x14ac:dyDescent="0.25">
      <c r="A90" s="52">
        <v>75</v>
      </c>
      <c r="B90" s="44" t="s">
        <v>22</v>
      </c>
      <c r="C90" s="52" t="s">
        <v>52</v>
      </c>
      <c r="D90" s="52">
        <v>1</v>
      </c>
      <c r="E90" s="52" t="s">
        <v>38</v>
      </c>
      <c r="F90" s="52" t="s">
        <v>228</v>
      </c>
      <c r="G90" s="52" t="s">
        <v>241</v>
      </c>
      <c r="H90" s="52" t="s">
        <v>222</v>
      </c>
      <c r="I90" s="52" t="s">
        <v>285</v>
      </c>
      <c r="J90" s="52" t="s">
        <v>12</v>
      </c>
      <c r="K90" s="51" t="s">
        <v>5</v>
      </c>
      <c r="L90" s="53">
        <v>41984</v>
      </c>
      <c r="M90" s="65">
        <v>1120.69</v>
      </c>
      <c r="N90" s="65">
        <f t="shared" si="4"/>
        <v>179.31040000000002</v>
      </c>
      <c r="O90" s="66">
        <f t="shared" si="5"/>
        <v>1300.0004000000001</v>
      </c>
      <c r="P90" s="52" t="s">
        <v>39</v>
      </c>
      <c r="Q90" s="52" t="s">
        <v>189</v>
      </c>
      <c r="R90" s="52" t="s">
        <v>250</v>
      </c>
      <c r="S90" s="52" t="s">
        <v>211</v>
      </c>
    </row>
    <row r="91" spans="1:19" ht="60" x14ac:dyDescent="0.25">
      <c r="A91" s="52">
        <v>76</v>
      </c>
      <c r="B91" s="44" t="s">
        <v>22</v>
      </c>
      <c r="C91" s="52" t="s">
        <v>52</v>
      </c>
      <c r="D91" s="52">
        <v>1</v>
      </c>
      <c r="E91" s="52" t="s">
        <v>38</v>
      </c>
      <c r="F91" s="52" t="s">
        <v>228</v>
      </c>
      <c r="G91" s="52" t="s">
        <v>241</v>
      </c>
      <c r="H91" s="52" t="s">
        <v>222</v>
      </c>
      <c r="I91" s="52" t="s">
        <v>285</v>
      </c>
      <c r="J91" s="52" t="s">
        <v>12</v>
      </c>
      <c r="K91" s="51" t="s">
        <v>5</v>
      </c>
      <c r="L91" s="53">
        <v>41984</v>
      </c>
      <c r="M91" s="65">
        <v>1120.69</v>
      </c>
      <c r="N91" s="65">
        <f t="shared" si="4"/>
        <v>179.31040000000002</v>
      </c>
      <c r="O91" s="66">
        <f t="shared" si="5"/>
        <v>1300.0004000000001</v>
      </c>
      <c r="P91" s="52" t="s">
        <v>39</v>
      </c>
      <c r="Q91" s="52" t="s">
        <v>189</v>
      </c>
      <c r="R91" s="52" t="s">
        <v>250</v>
      </c>
      <c r="S91" s="52" t="s">
        <v>211</v>
      </c>
    </row>
    <row r="92" spans="1:19" ht="60" x14ac:dyDescent="0.25">
      <c r="A92" s="52">
        <v>77</v>
      </c>
      <c r="B92" s="44" t="s">
        <v>22</v>
      </c>
      <c r="C92" s="52" t="s">
        <v>52</v>
      </c>
      <c r="D92" s="52">
        <v>1</v>
      </c>
      <c r="E92" s="52" t="s">
        <v>38</v>
      </c>
      <c r="F92" s="52" t="s">
        <v>228</v>
      </c>
      <c r="G92" s="52" t="s">
        <v>241</v>
      </c>
      <c r="H92" s="52" t="s">
        <v>222</v>
      </c>
      <c r="I92" s="52" t="s">
        <v>285</v>
      </c>
      <c r="J92" s="52" t="s">
        <v>12</v>
      </c>
      <c r="K92" s="51" t="s">
        <v>5</v>
      </c>
      <c r="L92" s="53">
        <v>41984</v>
      </c>
      <c r="M92" s="65">
        <v>1120.69</v>
      </c>
      <c r="N92" s="65">
        <f t="shared" si="4"/>
        <v>179.31040000000002</v>
      </c>
      <c r="O92" s="66">
        <f t="shared" si="5"/>
        <v>1300.0004000000001</v>
      </c>
      <c r="P92" s="52" t="s">
        <v>39</v>
      </c>
      <c r="Q92" s="52" t="s">
        <v>189</v>
      </c>
      <c r="R92" s="52" t="s">
        <v>250</v>
      </c>
      <c r="S92" s="52" t="s">
        <v>211</v>
      </c>
    </row>
    <row r="93" spans="1:19" ht="60" x14ac:dyDescent="0.25">
      <c r="A93" s="52">
        <v>78</v>
      </c>
      <c r="B93" s="44" t="s">
        <v>22</v>
      </c>
      <c r="C93" s="52" t="s">
        <v>52</v>
      </c>
      <c r="D93" s="52">
        <v>1</v>
      </c>
      <c r="E93" s="52" t="s">
        <v>38</v>
      </c>
      <c r="F93" s="52" t="s">
        <v>228</v>
      </c>
      <c r="G93" s="52" t="s">
        <v>241</v>
      </c>
      <c r="H93" s="52" t="s">
        <v>222</v>
      </c>
      <c r="I93" s="52" t="s">
        <v>285</v>
      </c>
      <c r="J93" s="52" t="s">
        <v>12</v>
      </c>
      <c r="K93" s="51" t="s">
        <v>187</v>
      </c>
      <c r="L93" s="53">
        <v>41984</v>
      </c>
      <c r="M93" s="65">
        <v>1120.69</v>
      </c>
      <c r="N93" s="65">
        <f t="shared" si="4"/>
        <v>179.31040000000002</v>
      </c>
      <c r="O93" s="66">
        <f t="shared" si="5"/>
        <v>1300.0004000000001</v>
      </c>
      <c r="P93" s="52" t="s">
        <v>39</v>
      </c>
      <c r="Q93" s="52" t="s">
        <v>189</v>
      </c>
      <c r="R93" s="52" t="s">
        <v>250</v>
      </c>
      <c r="S93" s="52" t="s">
        <v>211</v>
      </c>
    </row>
    <row r="94" spans="1:19" ht="60" x14ac:dyDescent="0.25">
      <c r="A94" s="52">
        <v>79</v>
      </c>
      <c r="B94" s="44" t="s">
        <v>22</v>
      </c>
      <c r="C94" s="52" t="s">
        <v>52</v>
      </c>
      <c r="D94" s="52">
        <v>1</v>
      </c>
      <c r="E94" s="52" t="s">
        <v>38</v>
      </c>
      <c r="F94" s="52" t="s">
        <v>228</v>
      </c>
      <c r="G94" s="52" t="s">
        <v>241</v>
      </c>
      <c r="H94" s="52" t="s">
        <v>222</v>
      </c>
      <c r="I94" s="52" t="s">
        <v>285</v>
      </c>
      <c r="J94" s="52" t="s">
        <v>12</v>
      </c>
      <c r="K94" s="51" t="s">
        <v>5</v>
      </c>
      <c r="L94" s="53">
        <v>41984</v>
      </c>
      <c r="M94" s="65">
        <v>1120.69</v>
      </c>
      <c r="N94" s="65">
        <f t="shared" si="4"/>
        <v>179.31040000000002</v>
      </c>
      <c r="O94" s="66">
        <f t="shared" si="5"/>
        <v>1300.0004000000001</v>
      </c>
      <c r="P94" s="52" t="s">
        <v>39</v>
      </c>
      <c r="Q94" s="52" t="s">
        <v>60</v>
      </c>
      <c r="R94" s="52" t="s">
        <v>224</v>
      </c>
      <c r="S94" s="52" t="s">
        <v>211</v>
      </c>
    </row>
    <row r="95" spans="1:19" ht="60" x14ac:dyDescent="0.25">
      <c r="A95" s="52">
        <v>80</v>
      </c>
      <c r="B95" s="44" t="s">
        <v>22</v>
      </c>
      <c r="C95" s="52" t="s">
        <v>52</v>
      </c>
      <c r="D95" s="52">
        <v>1</v>
      </c>
      <c r="E95" s="52" t="s">
        <v>38</v>
      </c>
      <c r="F95" s="52" t="s">
        <v>228</v>
      </c>
      <c r="G95" s="52" t="s">
        <v>241</v>
      </c>
      <c r="H95" s="52" t="s">
        <v>222</v>
      </c>
      <c r="I95" s="52" t="s">
        <v>285</v>
      </c>
      <c r="J95" s="52" t="s">
        <v>12</v>
      </c>
      <c r="K95" s="51" t="s">
        <v>5</v>
      </c>
      <c r="L95" s="53">
        <v>41984</v>
      </c>
      <c r="M95" s="65">
        <v>1120.69</v>
      </c>
      <c r="N95" s="65">
        <f t="shared" si="4"/>
        <v>179.31040000000002</v>
      </c>
      <c r="O95" s="66">
        <f t="shared" si="5"/>
        <v>1300.0004000000001</v>
      </c>
      <c r="P95" s="52" t="s">
        <v>39</v>
      </c>
      <c r="Q95" s="52" t="s">
        <v>60</v>
      </c>
      <c r="R95" s="52" t="s">
        <v>224</v>
      </c>
      <c r="S95" s="52" t="s">
        <v>211</v>
      </c>
    </row>
    <row r="96" spans="1:19" ht="60" x14ac:dyDescent="0.25">
      <c r="A96" s="52">
        <v>81</v>
      </c>
      <c r="B96" s="44" t="s">
        <v>22</v>
      </c>
      <c r="C96" s="52" t="s">
        <v>52</v>
      </c>
      <c r="D96" s="52">
        <v>1</v>
      </c>
      <c r="E96" s="52" t="s">
        <v>38</v>
      </c>
      <c r="F96" s="52" t="s">
        <v>228</v>
      </c>
      <c r="G96" s="52" t="s">
        <v>241</v>
      </c>
      <c r="H96" s="52" t="s">
        <v>222</v>
      </c>
      <c r="I96" s="52" t="s">
        <v>285</v>
      </c>
      <c r="J96" s="52" t="s">
        <v>12</v>
      </c>
      <c r="K96" s="51" t="s">
        <v>5</v>
      </c>
      <c r="L96" s="53">
        <v>41984</v>
      </c>
      <c r="M96" s="65">
        <v>1120.69</v>
      </c>
      <c r="N96" s="65">
        <f t="shared" si="4"/>
        <v>179.31040000000002</v>
      </c>
      <c r="O96" s="66">
        <f t="shared" si="5"/>
        <v>1300.0004000000001</v>
      </c>
      <c r="P96" s="52" t="s">
        <v>39</v>
      </c>
      <c r="Q96" s="52" t="s">
        <v>60</v>
      </c>
      <c r="R96" s="52" t="s">
        <v>224</v>
      </c>
      <c r="S96" s="52" t="s">
        <v>211</v>
      </c>
    </row>
    <row r="97" spans="1:19" ht="60" x14ac:dyDescent="0.25">
      <c r="A97" s="52">
        <v>82</v>
      </c>
      <c r="B97" s="44" t="s">
        <v>22</v>
      </c>
      <c r="C97" s="52" t="s">
        <v>52</v>
      </c>
      <c r="D97" s="52">
        <v>1</v>
      </c>
      <c r="E97" s="52" t="s">
        <v>38</v>
      </c>
      <c r="F97" s="52" t="s">
        <v>228</v>
      </c>
      <c r="G97" s="52" t="s">
        <v>241</v>
      </c>
      <c r="H97" s="52" t="s">
        <v>222</v>
      </c>
      <c r="I97" s="52" t="s">
        <v>285</v>
      </c>
      <c r="J97" s="52" t="s">
        <v>12</v>
      </c>
      <c r="K97" s="51" t="s">
        <v>187</v>
      </c>
      <c r="L97" s="53">
        <v>41984</v>
      </c>
      <c r="M97" s="65">
        <v>1120.69</v>
      </c>
      <c r="N97" s="65">
        <f t="shared" si="4"/>
        <v>179.31040000000002</v>
      </c>
      <c r="O97" s="66">
        <f t="shared" si="5"/>
        <v>1300.0004000000001</v>
      </c>
      <c r="P97" s="52" t="s">
        <v>39</v>
      </c>
      <c r="Q97" s="52" t="s">
        <v>60</v>
      </c>
      <c r="R97" s="52" t="s">
        <v>224</v>
      </c>
      <c r="S97" s="52" t="s">
        <v>211</v>
      </c>
    </row>
    <row r="98" spans="1:19" ht="60" x14ac:dyDescent="0.25">
      <c r="A98" s="52">
        <v>83</v>
      </c>
      <c r="B98" s="44" t="s">
        <v>22</v>
      </c>
      <c r="C98" s="52" t="s">
        <v>52</v>
      </c>
      <c r="D98" s="52">
        <v>1</v>
      </c>
      <c r="E98" s="52" t="s">
        <v>38</v>
      </c>
      <c r="F98" s="52" t="s">
        <v>228</v>
      </c>
      <c r="G98" s="52" t="s">
        <v>241</v>
      </c>
      <c r="H98" s="52" t="s">
        <v>222</v>
      </c>
      <c r="I98" s="52" t="s">
        <v>285</v>
      </c>
      <c r="J98" s="52" t="s">
        <v>12</v>
      </c>
      <c r="K98" s="51" t="s">
        <v>5</v>
      </c>
      <c r="L98" s="53">
        <v>41984</v>
      </c>
      <c r="M98" s="65">
        <v>1120.69</v>
      </c>
      <c r="N98" s="65">
        <f t="shared" si="4"/>
        <v>179.31040000000002</v>
      </c>
      <c r="O98" s="66">
        <f t="shared" si="5"/>
        <v>1300.0004000000001</v>
      </c>
      <c r="P98" s="52" t="s">
        <v>39</v>
      </c>
      <c r="Q98" s="52" t="s">
        <v>60</v>
      </c>
      <c r="R98" s="52" t="s">
        <v>224</v>
      </c>
      <c r="S98" s="52" t="s">
        <v>211</v>
      </c>
    </row>
    <row r="99" spans="1:19" ht="60" x14ac:dyDescent="0.25">
      <c r="A99" s="52">
        <v>84</v>
      </c>
      <c r="B99" s="44" t="s">
        <v>22</v>
      </c>
      <c r="C99" s="52" t="s">
        <v>52</v>
      </c>
      <c r="D99" s="52">
        <v>1</v>
      </c>
      <c r="E99" s="52" t="s">
        <v>38</v>
      </c>
      <c r="F99" s="52" t="s">
        <v>228</v>
      </c>
      <c r="G99" s="52" t="s">
        <v>241</v>
      </c>
      <c r="H99" s="52" t="s">
        <v>222</v>
      </c>
      <c r="I99" s="52" t="s">
        <v>285</v>
      </c>
      <c r="J99" s="52" t="s">
        <v>12</v>
      </c>
      <c r="K99" s="51" t="s">
        <v>5</v>
      </c>
      <c r="L99" s="53">
        <v>41984</v>
      </c>
      <c r="M99" s="65">
        <v>1120.69</v>
      </c>
      <c r="N99" s="65">
        <f t="shared" si="4"/>
        <v>179.31040000000002</v>
      </c>
      <c r="O99" s="66">
        <f t="shared" si="5"/>
        <v>1300.0004000000001</v>
      </c>
      <c r="P99" s="52" t="s">
        <v>39</v>
      </c>
      <c r="Q99" s="52" t="s">
        <v>60</v>
      </c>
      <c r="R99" s="52" t="s">
        <v>224</v>
      </c>
      <c r="S99" s="52" t="s">
        <v>211</v>
      </c>
    </row>
    <row r="100" spans="1:19" ht="60" x14ac:dyDescent="0.25">
      <c r="A100" s="52">
        <v>85</v>
      </c>
      <c r="B100" s="44" t="s">
        <v>22</v>
      </c>
      <c r="C100" s="52" t="s">
        <v>54</v>
      </c>
      <c r="D100" s="52">
        <v>1</v>
      </c>
      <c r="E100" s="52" t="s">
        <v>38</v>
      </c>
      <c r="F100" s="52" t="s">
        <v>228</v>
      </c>
      <c r="G100" s="52" t="s">
        <v>241</v>
      </c>
      <c r="H100" s="52" t="s">
        <v>222</v>
      </c>
      <c r="I100" s="52" t="s">
        <v>285</v>
      </c>
      <c r="J100" s="52" t="s">
        <v>12</v>
      </c>
      <c r="K100" s="51" t="s">
        <v>5</v>
      </c>
      <c r="L100" s="53">
        <v>41984</v>
      </c>
      <c r="M100" s="65">
        <v>1551.72</v>
      </c>
      <c r="N100" s="65">
        <f t="shared" si="4"/>
        <v>248.27520000000001</v>
      </c>
      <c r="O100" s="66">
        <f t="shared" si="5"/>
        <v>1799.9952000000001</v>
      </c>
      <c r="P100" s="52" t="s">
        <v>39</v>
      </c>
      <c r="Q100" s="52" t="s">
        <v>189</v>
      </c>
      <c r="R100" s="52" t="s">
        <v>250</v>
      </c>
      <c r="S100" s="52" t="s">
        <v>210</v>
      </c>
    </row>
    <row r="101" spans="1:19" ht="60" x14ac:dyDescent="0.25">
      <c r="A101" s="52">
        <v>86</v>
      </c>
      <c r="B101" s="44" t="s">
        <v>22</v>
      </c>
      <c r="C101" s="52" t="s">
        <v>54</v>
      </c>
      <c r="D101" s="52">
        <v>1</v>
      </c>
      <c r="E101" s="52" t="s">
        <v>38</v>
      </c>
      <c r="F101" s="52" t="s">
        <v>228</v>
      </c>
      <c r="G101" s="52" t="s">
        <v>241</v>
      </c>
      <c r="H101" s="52" t="s">
        <v>222</v>
      </c>
      <c r="I101" s="52" t="s">
        <v>285</v>
      </c>
      <c r="J101" s="52" t="s">
        <v>12</v>
      </c>
      <c r="K101" s="51" t="s">
        <v>187</v>
      </c>
      <c r="L101" s="53">
        <v>41984</v>
      </c>
      <c r="M101" s="65">
        <v>1551.72</v>
      </c>
      <c r="N101" s="65">
        <f t="shared" si="4"/>
        <v>248.27520000000001</v>
      </c>
      <c r="O101" s="66">
        <f t="shared" si="5"/>
        <v>1799.9952000000001</v>
      </c>
      <c r="P101" s="52" t="s">
        <v>39</v>
      </c>
      <c r="Q101" s="52" t="s">
        <v>189</v>
      </c>
      <c r="R101" s="52" t="s">
        <v>250</v>
      </c>
      <c r="S101" s="52" t="s">
        <v>210</v>
      </c>
    </row>
    <row r="102" spans="1:19" ht="60" x14ac:dyDescent="0.25">
      <c r="A102" s="52">
        <v>87</v>
      </c>
      <c r="B102" s="44" t="s">
        <v>22</v>
      </c>
      <c r="C102" s="52" t="s">
        <v>55</v>
      </c>
      <c r="D102" s="52">
        <v>1</v>
      </c>
      <c r="E102" s="52" t="s">
        <v>38</v>
      </c>
      <c r="F102" s="52" t="s">
        <v>228</v>
      </c>
      <c r="G102" s="52" t="s">
        <v>241</v>
      </c>
      <c r="H102" s="52" t="s">
        <v>222</v>
      </c>
      <c r="I102" s="52" t="s">
        <v>285</v>
      </c>
      <c r="J102" s="52" t="s">
        <v>12</v>
      </c>
      <c r="K102" s="51" t="s">
        <v>5</v>
      </c>
      <c r="L102" s="53">
        <v>41984</v>
      </c>
      <c r="M102" s="65">
        <v>474.14</v>
      </c>
      <c r="N102" s="65">
        <f t="shared" si="4"/>
        <v>75.862399999999994</v>
      </c>
      <c r="O102" s="66">
        <f t="shared" si="5"/>
        <v>550.00239999999997</v>
      </c>
      <c r="P102" s="52" t="s">
        <v>39</v>
      </c>
      <c r="Q102" s="52" t="s">
        <v>189</v>
      </c>
      <c r="R102" s="52" t="s">
        <v>250</v>
      </c>
      <c r="S102" s="52" t="s">
        <v>212</v>
      </c>
    </row>
    <row r="103" spans="1:19" ht="60" x14ac:dyDescent="0.25">
      <c r="A103" s="52">
        <v>88</v>
      </c>
      <c r="B103" s="44" t="s">
        <v>22</v>
      </c>
      <c r="C103" s="52" t="s">
        <v>55</v>
      </c>
      <c r="D103" s="52">
        <v>1</v>
      </c>
      <c r="E103" s="52" t="s">
        <v>38</v>
      </c>
      <c r="F103" s="52" t="s">
        <v>228</v>
      </c>
      <c r="G103" s="52" t="s">
        <v>241</v>
      </c>
      <c r="H103" s="52" t="s">
        <v>222</v>
      </c>
      <c r="I103" s="52" t="s">
        <v>285</v>
      </c>
      <c r="J103" s="52" t="s">
        <v>12</v>
      </c>
      <c r="K103" s="51" t="s">
        <v>5</v>
      </c>
      <c r="L103" s="53">
        <v>41984</v>
      </c>
      <c r="M103" s="65">
        <v>474.14</v>
      </c>
      <c r="N103" s="65">
        <f t="shared" si="4"/>
        <v>75.862399999999994</v>
      </c>
      <c r="O103" s="66">
        <f t="shared" si="5"/>
        <v>550.00239999999997</v>
      </c>
      <c r="P103" s="52" t="s">
        <v>39</v>
      </c>
      <c r="Q103" s="52" t="s">
        <v>189</v>
      </c>
      <c r="R103" s="52" t="s">
        <v>250</v>
      </c>
      <c r="S103" s="52" t="s">
        <v>212</v>
      </c>
    </row>
    <row r="104" spans="1:19" ht="60" x14ac:dyDescent="0.25">
      <c r="A104" s="52">
        <v>89</v>
      </c>
      <c r="B104" s="44" t="s">
        <v>22</v>
      </c>
      <c r="C104" s="52" t="s">
        <v>55</v>
      </c>
      <c r="D104" s="52">
        <v>1</v>
      </c>
      <c r="E104" s="52" t="s">
        <v>38</v>
      </c>
      <c r="F104" s="52" t="s">
        <v>228</v>
      </c>
      <c r="G104" s="52" t="s">
        <v>241</v>
      </c>
      <c r="H104" s="52" t="s">
        <v>222</v>
      </c>
      <c r="I104" s="52" t="s">
        <v>285</v>
      </c>
      <c r="J104" s="52" t="s">
        <v>12</v>
      </c>
      <c r="K104" s="51" t="s">
        <v>5</v>
      </c>
      <c r="L104" s="53">
        <v>41984</v>
      </c>
      <c r="M104" s="65">
        <v>474.14</v>
      </c>
      <c r="N104" s="65">
        <f t="shared" si="4"/>
        <v>75.862399999999994</v>
      </c>
      <c r="O104" s="66">
        <f t="shared" si="5"/>
        <v>550.00239999999997</v>
      </c>
      <c r="P104" s="52" t="s">
        <v>39</v>
      </c>
      <c r="Q104" s="52" t="s">
        <v>189</v>
      </c>
      <c r="R104" s="52" t="s">
        <v>250</v>
      </c>
      <c r="S104" s="52" t="s">
        <v>212</v>
      </c>
    </row>
    <row r="105" spans="1:19" ht="60" x14ac:dyDescent="0.25">
      <c r="A105" s="52">
        <v>90</v>
      </c>
      <c r="B105" s="44" t="s">
        <v>22</v>
      </c>
      <c r="C105" s="52" t="s">
        <v>55</v>
      </c>
      <c r="D105" s="52">
        <v>1</v>
      </c>
      <c r="E105" s="52" t="s">
        <v>38</v>
      </c>
      <c r="F105" s="52" t="s">
        <v>228</v>
      </c>
      <c r="G105" s="52" t="s">
        <v>241</v>
      </c>
      <c r="H105" s="52" t="s">
        <v>222</v>
      </c>
      <c r="I105" s="52" t="s">
        <v>285</v>
      </c>
      <c r="J105" s="52" t="s">
        <v>12</v>
      </c>
      <c r="K105" s="51" t="s">
        <v>187</v>
      </c>
      <c r="L105" s="53">
        <v>41984</v>
      </c>
      <c r="M105" s="65">
        <v>474.14</v>
      </c>
      <c r="N105" s="65">
        <f t="shared" si="4"/>
        <v>75.862399999999994</v>
      </c>
      <c r="O105" s="66">
        <f t="shared" si="5"/>
        <v>550.00239999999997</v>
      </c>
      <c r="P105" s="52" t="s">
        <v>39</v>
      </c>
      <c r="Q105" s="52" t="s">
        <v>189</v>
      </c>
      <c r="R105" s="52" t="s">
        <v>250</v>
      </c>
      <c r="S105" s="52" t="s">
        <v>212</v>
      </c>
    </row>
    <row r="106" spans="1:19" ht="60" x14ac:dyDescent="0.25">
      <c r="A106" s="52">
        <v>91</v>
      </c>
      <c r="B106" s="44" t="s">
        <v>22</v>
      </c>
      <c r="C106" s="52" t="s">
        <v>55</v>
      </c>
      <c r="D106" s="52">
        <v>1</v>
      </c>
      <c r="E106" s="52" t="s">
        <v>38</v>
      </c>
      <c r="F106" s="52" t="s">
        <v>228</v>
      </c>
      <c r="G106" s="52" t="s">
        <v>241</v>
      </c>
      <c r="H106" s="52" t="s">
        <v>222</v>
      </c>
      <c r="I106" s="52" t="s">
        <v>285</v>
      </c>
      <c r="J106" s="52" t="s">
        <v>12</v>
      </c>
      <c r="K106" s="51" t="s">
        <v>5</v>
      </c>
      <c r="L106" s="53">
        <v>41984</v>
      </c>
      <c r="M106" s="65">
        <v>474.14</v>
      </c>
      <c r="N106" s="65">
        <f t="shared" si="4"/>
        <v>75.862399999999994</v>
      </c>
      <c r="O106" s="66">
        <f t="shared" si="5"/>
        <v>550.00239999999997</v>
      </c>
      <c r="P106" s="52" t="s">
        <v>39</v>
      </c>
      <c r="Q106" s="52" t="s">
        <v>189</v>
      </c>
      <c r="R106" s="52" t="s">
        <v>250</v>
      </c>
      <c r="S106" s="52" t="s">
        <v>212</v>
      </c>
    </row>
    <row r="107" spans="1:19" ht="60" x14ac:dyDescent="0.25">
      <c r="A107" s="52">
        <v>92</v>
      </c>
      <c r="B107" s="44" t="s">
        <v>22</v>
      </c>
      <c r="C107" s="52" t="s">
        <v>55</v>
      </c>
      <c r="D107" s="52">
        <v>1</v>
      </c>
      <c r="E107" s="52" t="s">
        <v>38</v>
      </c>
      <c r="F107" s="52" t="s">
        <v>228</v>
      </c>
      <c r="G107" s="52" t="s">
        <v>241</v>
      </c>
      <c r="H107" s="52" t="s">
        <v>222</v>
      </c>
      <c r="I107" s="52" t="s">
        <v>285</v>
      </c>
      <c r="J107" s="52" t="s">
        <v>12</v>
      </c>
      <c r="K107" s="51" t="s">
        <v>5</v>
      </c>
      <c r="L107" s="53">
        <v>41984</v>
      </c>
      <c r="M107" s="65">
        <v>474.14</v>
      </c>
      <c r="N107" s="65">
        <f t="shared" si="4"/>
        <v>75.862399999999994</v>
      </c>
      <c r="O107" s="66">
        <f t="shared" si="5"/>
        <v>550.00239999999997</v>
      </c>
      <c r="P107" s="52" t="s">
        <v>39</v>
      </c>
      <c r="Q107" s="52" t="s">
        <v>189</v>
      </c>
      <c r="R107" s="52" t="s">
        <v>250</v>
      </c>
      <c r="S107" s="52" t="s">
        <v>212</v>
      </c>
    </row>
    <row r="108" spans="1:19" ht="60" x14ac:dyDescent="0.25">
      <c r="A108" s="52">
        <v>93</v>
      </c>
      <c r="B108" s="44" t="s">
        <v>22</v>
      </c>
      <c r="C108" s="52" t="s">
        <v>55</v>
      </c>
      <c r="D108" s="52">
        <v>1</v>
      </c>
      <c r="E108" s="52" t="s">
        <v>38</v>
      </c>
      <c r="F108" s="52" t="s">
        <v>228</v>
      </c>
      <c r="G108" s="52" t="s">
        <v>241</v>
      </c>
      <c r="H108" s="52" t="s">
        <v>222</v>
      </c>
      <c r="I108" s="52" t="s">
        <v>285</v>
      </c>
      <c r="J108" s="52" t="s">
        <v>12</v>
      </c>
      <c r="K108" s="51" t="s">
        <v>5</v>
      </c>
      <c r="L108" s="53">
        <v>41984</v>
      </c>
      <c r="M108" s="65">
        <v>474.14</v>
      </c>
      <c r="N108" s="65">
        <f t="shared" si="4"/>
        <v>75.862399999999994</v>
      </c>
      <c r="O108" s="66">
        <f t="shared" si="5"/>
        <v>550.00239999999997</v>
      </c>
      <c r="P108" s="52" t="s">
        <v>39</v>
      </c>
      <c r="Q108" s="52" t="s">
        <v>189</v>
      </c>
      <c r="R108" s="52" t="s">
        <v>250</v>
      </c>
      <c r="S108" s="52" t="s">
        <v>212</v>
      </c>
    </row>
    <row r="109" spans="1:19" ht="60" x14ac:dyDescent="0.25">
      <c r="A109" s="52">
        <v>94</v>
      </c>
      <c r="B109" s="44" t="s">
        <v>22</v>
      </c>
      <c r="C109" s="52" t="s">
        <v>55</v>
      </c>
      <c r="D109" s="52">
        <v>1</v>
      </c>
      <c r="E109" s="52" t="s">
        <v>38</v>
      </c>
      <c r="F109" s="52" t="s">
        <v>228</v>
      </c>
      <c r="G109" s="52" t="s">
        <v>241</v>
      </c>
      <c r="H109" s="52" t="s">
        <v>222</v>
      </c>
      <c r="I109" s="52" t="s">
        <v>285</v>
      </c>
      <c r="J109" s="52" t="s">
        <v>12</v>
      </c>
      <c r="K109" s="51" t="s">
        <v>187</v>
      </c>
      <c r="L109" s="53">
        <v>41984</v>
      </c>
      <c r="M109" s="65">
        <v>474.14</v>
      </c>
      <c r="N109" s="65">
        <f t="shared" si="4"/>
        <v>75.862399999999994</v>
      </c>
      <c r="O109" s="66">
        <f t="shared" si="5"/>
        <v>550.00239999999997</v>
      </c>
      <c r="P109" s="52" t="s">
        <v>39</v>
      </c>
      <c r="Q109" s="52" t="s">
        <v>189</v>
      </c>
      <c r="R109" s="52" t="s">
        <v>250</v>
      </c>
      <c r="S109" s="52" t="s">
        <v>212</v>
      </c>
    </row>
    <row r="110" spans="1:19" ht="60" x14ac:dyDescent="0.25">
      <c r="A110" s="52">
        <v>95</v>
      </c>
      <c r="B110" s="44" t="s">
        <v>22</v>
      </c>
      <c r="C110" s="52" t="s">
        <v>55</v>
      </c>
      <c r="D110" s="52">
        <v>1</v>
      </c>
      <c r="E110" s="52" t="s">
        <v>38</v>
      </c>
      <c r="F110" s="52" t="s">
        <v>228</v>
      </c>
      <c r="G110" s="52" t="s">
        <v>241</v>
      </c>
      <c r="H110" s="52" t="s">
        <v>222</v>
      </c>
      <c r="I110" s="52" t="s">
        <v>285</v>
      </c>
      <c r="J110" s="52" t="s">
        <v>12</v>
      </c>
      <c r="K110" s="51" t="s">
        <v>5</v>
      </c>
      <c r="L110" s="53">
        <v>41984</v>
      </c>
      <c r="M110" s="65">
        <v>474.14</v>
      </c>
      <c r="N110" s="65">
        <f t="shared" si="4"/>
        <v>75.862399999999994</v>
      </c>
      <c r="O110" s="66">
        <f t="shared" si="5"/>
        <v>550.00239999999997</v>
      </c>
      <c r="P110" s="52" t="s">
        <v>39</v>
      </c>
      <c r="Q110" s="52" t="s">
        <v>189</v>
      </c>
      <c r="R110" s="52" t="s">
        <v>250</v>
      </c>
      <c r="S110" s="52" t="s">
        <v>212</v>
      </c>
    </row>
    <row r="111" spans="1:19" ht="60" x14ac:dyDescent="0.25">
      <c r="A111" s="52">
        <v>96</v>
      </c>
      <c r="B111" s="44" t="s">
        <v>22</v>
      </c>
      <c r="C111" s="52" t="s">
        <v>55</v>
      </c>
      <c r="D111" s="52">
        <v>1</v>
      </c>
      <c r="E111" s="52" t="s">
        <v>38</v>
      </c>
      <c r="F111" s="52" t="s">
        <v>228</v>
      </c>
      <c r="G111" s="52" t="s">
        <v>241</v>
      </c>
      <c r="H111" s="52" t="s">
        <v>222</v>
      </c>
      <c r="I111" s="52" t="s">
        <v>285</v>
      </c>
      <c r="J111" s="52" t="s">
        <v>12</v>
      </c>
      <c r="K111" s="51" t="s">
        <v>5</v>
      </c>
      <c r="L111" s="53">
        <v>41984</v>
      </c>
      <c r="M111" s="65">
        <v>474.14</v>
      </c>
      <c r="N111" s="65">
        <f t="shared" ref="N111:N142" si="6">(M111*0.16)</f>
        <v>75.862399999999994</v>
      </c>
      <c r="O111" s="66">
        <f t="shared" ref="O111:O121" si="7">(M111+N111)</f>
        <v>550.00239999999997</v>
      </c>
      <c r="P111" s="52" t="s">
        <v>39</v>
      </c>
      <c r="Q111" s="52" t="s">
        <v>189</v>
      </c>
      <c r="R111" s="52" t="s">
        <v>250</v>
      </c>
      <c r="S111" s="52" t="s">
        <v>212</v>
      </c>
    </row>
    <row r="112" spans="1:19" ht="60" x14ac:dyDescent="0.25">
      <c r="A112" s="52">
        <v>97</v>
      </c>
      <c r="B112" s="44" t="s">
        <v>22</v>
      </c>
      <c r="C112" s="52" t="s">
        <v>55</v>
      </c>
      <c r="D112" s="52">
        <v>1</v>
      </c>
      <c r="E112" s="52" t="s">
        <v>38</v>
      </c>
      <c r="F112" s="52" t="s">
        <v>228</v>
      </c>
      <c r="G112" s="52" t="s">
        <v>241</v>
      </c>
      <c r="H112" s="52" t="s">
        <v>222</v>
      </c>
      <c r="I112" s="52" t="s">
        <v>285</v>
      </c>
      <c r="J112" s="52" t="s">
        <v>12</v>
      </c>
      <c r="K112" s="51" t="s">
        <v>5</v>
      </c>
      <c r="L112" s="53">
        <v>41984</v>
      </c>
      <c r="M112" s="65">
        <v>474.14</v>
      </c>
      <c r="N112" s="65">
        <f t="shared" si="6"/>
        <v>75.862399999999994</v>
      </c>
      <c r="O112" s="66">
        <f t="shared" si="7"/>
        <v>550.00239999999997</v>
      </c>
      <c r="P112" s="52" t="s">
        <v>39</v>
      </c>
      <c r="Q112" s="52" t="s">
        <v>189</v>
      </c>
      <c r="R112" s="52" t="s">
        <v>250</v>
      </c>
      <c r="S112" s="52" t="s">
        <v>212</v>
      </c>
    </row>
    <row r="113" spans="1:19" ht="60" x14ac:dyDescent="0.25">
      <c r="A113" s="52">
        <v>98</v>
      </c>
      <c r="B113" s="44" t="s">
        <v>22</v>
      </c>
      <c r="C113" s="52" t="s">
        <v>55</v>
      </c>
      <c r="D113" s="52">
        <v>1</v>
      </c>
      <c r="E113" s="52" t="s">
        <v>38</v>
      </c>
      <c r="F113" s="52" t="s">
        <v>228</v>
      </c>
      <c r="G113" s="52" t="s">
        <v>241</v>
      </c>
      <c r="H113" s="52" t="s">
        <v>222</v>
      </c>
      <c r="I113" s="52" t="s">
        <v>285</v>
      </c>
      <c r="J113" s="52" t="s">
        <v>12</v>
      </c>
      <c r="K113" s="51" t="s">
        <v>187</v>
      </c>
      <c r="L113" s="53">
        <v>41984</v>
      </c>
      <c r="M113" s="65">
        <v>474.14</v>
      </c>
      <c r="N113" s="65">
        <f t="shared" si="6"/>
        <v>75.862399999999994</v>
      </c>
      <c r="O113" s="66">
        <f t="shared" si="7"/>
        <v>550.00239999999997</v>
      </c>
      <c r="P113" s="52" t="s">
        <v>39</v>
      </c>
      <c r="Q113" s="52" t="s">
        <v>189</v>
      </c>
      <c r="R113" s="52" t="s">
        <v>250</v>
      </c>
      <c r="S113" s="52" t="s">
        <v>212</v>
      </c>
    </row>
    <row r="114" spans="1:19" ht="60" x14ac:dyDescent="0.25">
      <c r="A114" s="52">
        <v>99</v>
      </c>
      <c r="B114" s="44" t="s">
        <v>22</v>
      </c>
      <c r="C114" s="52" t="s">
        <v>55</v>
      </c>
      <c r="D114" s="52">
        <v>1</v>
      </c>
      <c r="E114" s="52" t="s">
        <v>38</v>
      </c>
      <c r="F114" s="52" t="s">
        <v>228</v>
      </c>
      <c r="G114" s="52" t="s">
        <v>241</v>
      </c>
      <c r="H114" s="52" t="s">
        <v>222</v>
      </c>
      <c r="I114" s="52" t="s">
        <v>285</v>
      </c>
      <c r="J114" s="52" t="s">
        <v>12</v>
      </c>
      <c r="K114" s="51" t="s">
        <v>5</v>
      </c>
      <c r="L114" s="53">
        <v>41984</v>
      </c>
      <c r="M114" s="65">
        <v>474.14</v>
      </c>
      <c r="N114" s="65">
        <f t="shared" si="6"/>
        <v>75.862399999999994</v>
      </c>
      <c r="O114" s="66">
        <f t="shared" si="7"/>
        <v>550.00239999999997</v>
      </c>
      <c r="P114" s="52" t="s">
        <v>39</v>
      </c>
      <c r="Q114" s="52" t="s">
        <v>189</v>
      </c>
      <c r="R114" s="52" t="s">
        <v>250</v>
      </c>
      <c r="S114" s="52" t="s">
        <v>212</v>
      </c>
    </row>
    <row r="115" spans="1:19" ht="60" x14ac:dyDescent="0.25">
      <c r="A115" s="52">
        <v>100</v>
      </c>
      <c r="B115" s="44" t="s">
        <v>22</v>
      </c>
      <c r="C115" s="52" t="s">
        <v>55</v>
      </c>
      <c r="D115" s="52">
        <v>1</v>
      </c>
      <c r="E115" s="52" t="s">
        <v>38</v>
      </c>
      <c r="F115" s="52" t="s">
        <v>228</v>
      </c>
      <c r="G115" s="52" t="s">
        <v>241</v>
      </c>
      <c r="H115" s="52" t="s">
        <v>222</v>
      </c>
      <c r="I115" s="52" t="s">
        <v>285</v>
      </c>
      <c r="J115" s="52" t="s">
        <v>12</v>
      </c>
      <c r="K115" s="51" t="s">
        <v>5</v>
      </c>
      <c r="L115" s="53">
        <v>41984</v>
      </c>
      <c r="M115" s="65">
        <v>474.14</v>
      </c>
      <c r="N115" s="65">
        <f t="shared" si="6"/>
        <v>75.862399999999994</v>
      </c>
      <c r="O115" s="66">
        <f t="shared" si="7"/>
        <v>550.00239999999997</v>
      </c>
      <c r="P115" s="52" t="s">
        <v>39</v>
      </c>
      <c r="Q115" s="52" t="s">
        <v>189</v>
      </c>
      <c r="R115" s="52" t="s">
        <v>250</v>
      </c>
      <c r="S115" s="52" t="s">
        <v>212</v>
      </c>
    </row>
    <row r="116" spans="1:19" ht="60" x14ac:dyDescent="0.25">
      <c r="A116" s="52">
        <v>101</v>
      </c>
      <c r="B116" s="44" t="s">
        <v>22</v>
      </c>
      <c r="C116" s="52" t="s">
        <v>55</v>
      </c>
      <c r="D116" s="52">
        <v>1</v>
      </c>
      <c r="E116" s="52" t="s">
        <v>38</v>
      </c>
      <c r="F116" s="52" t="s">
        <v>228</v>
      </c>
      <c r="G116" s="52" t="s">
        <v>241</v>
      </c>
      <c r="H116" s="52" t="s">
        <v>222</v>
      </c>
      <c r="I116" s="52" t="s">
        <v>285</v>
      </c>
      <c r="J116" s="52" t="s">
        <v>12</v>
      </c>
      <c r="K116" s="51" t="s">
        <v>5</v>
      </c>
      <c r="L116" s="53">
        <v>41984</v>
      </c>
      <c r="M116" s="65">
        <v>474.14</v>
      </c>
      <c r="N116" s="65">
        <f t="shared" si="6"/>
        <v>75.862399999999994</v>
      </c>
      <c r="O116" s="66">
        <f t="shared" si="7"/>
        <v>550.00239999999997</v>
      </c>
      <c r="P116" s="52" t="s">
        <v>39</v>
      </c>
      <c r="Q116" s="52" t="s">
        <v>189</v>
      </c>
      <c r="R116" s="52" t="s">
        <v>250</v>
      </c>
      <c r="S116" s="52" t="s">
        <v>212</v>
      </c>
    </row>
    <row r="117" spans="1:19" ht="60" x14ac:dyDescent="0.25">
      <c r="A117" s="52">
        <v>102</v>
      </c>
      <c r="B117" s="44" t="s">
        <v>22</v>
      </c>
      <c r="C117" s="52" t="s">
        <v>55</v>
      </c>
      <c r="D117" s="52">
        <v>1</v>
      </c>
      <c r="E117" s="52" t="s">
        <v>38</v>
      </c>
      <c r="F117" s="52" t="s">
        <v>228</v>
      </c>
      <c r="G117" s="52" t="s">
        <v>241</v>
      </c>
      <c r="H117" s="52" t="s">
        <v>222</v>
      </c>
      <c r="I117" s="52" t="s">
        <v>285</v>
      </c>
      <c r="J117" s="52" t="s">
        <v>12</v>
      </c>
      <c r="K117" s="51" t="s">
        <v>187</v>
      </c>
      <c r="L117" s="53">
        <v>41984</v>
      </c>
      <c r="M117" s="65">
        <v>474.14</v>
      </c>
      <c r="N117" s="65">
        <f t="shared" si="6"/>
        <v>75.862399999999994</v>
      </c>
      <c r="O117" s="66">
        <f t="shared" si="7"/>
        <v>550.00239999999997</v>
      </c>
      <c r="P117" s="52" t="s">
        <v>39</v>
      </c>
      <c r="Q117" s="52" t="s">
        <v>189</v>
      </c>
      <c r="R117" s="52" t="s">
        <v>250</v>
      </c>
      <c r="S117" s="52" t="s">
        <v>212</v>
      </c>
    </row>
    <row r="118" spans="1:19" ht="60" x14ac:dyDescent="0.25">
      <c r="A118" s="52">
        <v>103</v>
      </c>
      <c r="B118" s="44" t="s">
        <v>22</v>
      </c>
      <c r="C118" s="52" t="s">
        <v>55</v>
      </c>
      <c r="D118" s="52">
        <v>1</v>
      </c>
      <c r="E118" s="52" t="s">
        <v>38</v>
      </c>
      <c r="F118" s="52" t="s">
        <v>228</v>
      </c>
      <c r="G118" s="52" t="s">
        <v>241</v>
      </c>
      <c r="H118" s="52" t="s">
        <v>222</v>
      </c>
      <c r="I118" s="52" t="s">
        <v>285</v>
      </c>
      <c r="J118" s="52" t="s">
        <v>12</v>
      </c>
      <c r="K118" s="51" t="s">
        <v>5</v>
      </c>
      <c r="L118" s="53">
        <v>41984</v>
      </c>
      <c r="M118" s="65">
        <v>474.14</v>
      </c>
      <c r="N118" s="65">
        <f t="shared" si="6"/>
        <v>75.862399999999994</v>
      </c>
      <c r="O118" s="66">
        <f t="shared" si="7"/>
        <v>550.00239999999997</v>
      </c>
      <c r="P118" s="52" t="s">
        <v>39</v>
      </c>
      <c r="Q118" s="52" t="s">
        <v>189</v>
      </c>
      <c r="R118" s="52" t="s">
        <v>250</v>
      </c>
      <c r="S118" s="52" t="s">
        <v>212</v>
      </c>
    </row>
    <row r="119" spans="1:19" ht="60" x14ac:dyDescent="0.25">
      <c r="A119" s="52">
        <v>104</v>
      </c>
      <c r="B119" s="44" t="s">
        <v>22</v>
      </c>
      <c r="C119" s="52" t="s">
        <v>55</v>
      </c>
      <c r="D119" s="52">
        <v>1</v>
      </c>
      <c r="E119" s="52" t="s">
        <v>38</v>
      </c>
      <c r="F119" s="52" t="s">
        <v>228</v>
      </c>
      <c r="G119" s="52" t="s">
        <v>241</v>
      </c>
      <c r="H119" s="52" t="s">
        <v>222</v>
      </c>
      <c r="I119" s="52" t="s">
        <v>285</v>
      </c>
      <c r="J119" s="52" t="s">
        <v>12</v>
      </c>
      <c r="K119" s="51" t="s">
        <v>5</v>
      </c>
      <c r="L119" s="53">
        <v>41984</v>
      </c>
      <c r="M119" s="65">
        <v>474.14</v>
      </c>
      <c r="N119" s="65">
        <f t="shared" si="6"/>
        <v>75.862399999999994</v>
      </c>
      <c r="O119" s="66">
        <f t="shared" si="7"/>
        <v>550.00239999999997</v>
      </c>
      <c r="P119" s="52" t="s">
        <v>39</v>
      </c>
      <c r="Q119" s="52" t="s">
        <v>189</v>
      </c>
      <c r="R119" s="52" t="s">
        <v>250</v>
      </c>
      <c r="S119" s="52" t="s">
        <v>212</v>
      </c>
    </row>
    <row r="120" spans="1:19" ht="60" x14ac:dyDescent="0.25">
      <c r="A120" s="52">
        <v>105</v>
      </c>
      <c r="B120" s="44" t="s">
        <v>22</v>
      </c>
      <c r="C120" s="52" t="s">
        <v>55</v>
      </c>
      <c r="D120" s="52">
        <v>1</v>
      </c>
      <c r="E120" s="52" t="s">
        <v>38</v>
      </c>
      <c r="F120" s="52" t="s">
        <v>228</v>
      </c>
      <c r="G120" s="52" t="s">
        <v>241</v>
      </c>
      <c r="H120" s="52" t="s">
        <v>222</v>
      </c>
      <c r="I120" s="52" t="s">
        <v>285</v>
      </c>
      <c r="J120" s="52" t="s">
        <v>12</v>
      </c>
      <c r="K120" s="51" t="s">
        <v>5</v>
      </c>
      <c r="L120" s="53">
        <v>41984</v>
      </c>
      <c r="M120" s="65">
        <v>474.14</v>
      </c>
      <c r="N120" s="65">
        <f t="shared" si="6"/>
        <v>75.862399999999994</v>
      </c>
      <c r="O120" s="66">
        <f t="shared" si="7"/>
        <v>550.00239999999997</v>
      </c>
      <c r="P120" s="52" t="s">
        <v>39</v>
      </c>
      <c r="Q120" s="52" t="s">
        <v>189</v>
      </c>
      <c r="R120" s="52" t="s">
        <v>250</v>
      </c>
      <c r="S120" s="52" t="s">
        <v>212</v>
      </c>
    </row>
    <row r="121" spans="1:19" ht="60" x14ac:dyDescent="0.25">
      <c r="A121" s="52">
        <v>106</v>
      </c>
      <c r="B121" s="44" t="s">
        <v>22</v>
      </c>
      <c r="C121" s="52" t="s">
        <v>55</v>
      </c>
      <c r="D121" s="52">
        <v>1</v>
      </c>
      <c r="E121" s="52" t="s">
        <v>38</v>
      </c>
      <c r="F121" s="52" t="s">
        <v>228</v>
      </c>
      <c r="G121" s="52" t="s">
        <v>241</v>
      </c>
      <c r="H121" s="52" t="s">
        <v>222</v>
      </c>
      <c r="I121" s="52" t="s">
        <v>285</v>
      </c>
      <c r="J121" s="52" t="s">
        <v>12</v>
      </c>
      <c r="K121" s="51" t="s">
        <v>187</v>
      </c>
      <c r="L121" s="53">
        <v>41984</v>
      </c>
      <c r="M121" s="65">
        <v>474.14</v>
      </c>
      <c r="N121" s="65">
        <f t="shared" si="6"/>
        <v>75.862399999999994</v>
      </c>
      <c r="O121" s="66">
        <f t="shared" si="7"/>
        <v>550.00239999999997</v>
      </c>
      <c r="P121" s="52" t="s">
        <v>39</v>
      </c>
      <c r="Q121" s="52" t="s">
        <v>189</v>
      </c>
      <c r="R121" s="52" t="s">
        <v>250</v>
      </c>
      <c r="S121" s="52" t="s">
        <v>212</v>
      </c>
    </row>
    <row r="122" spans="1:19" ht="47.25" customHeight="1" x14ac:dyDescent="0.25">
      <c r="A122" s="52">
        <v>107</v>
      </c>
      <c r="B122" s="44" t="s">
        <v>22</v>
      </c>
      <c r="C122" s="52" t="s">
        <v>141</v>
      </c>
      <c r="D122" s="52">
        <v>1</v>
      </c>
      <c r="E122" s="52" t="s">
        <v>38</v>
      </c>
      <c r="F122" s="52" t="s">
        <v>221</v>
      </c>
      <c r="G122" s="52" t="s">
        <v>63</v>
      </c>
      <c r="H122" s="52" t="s">
        <v>64</v>
      </c>
      <c r="I122" s="52" t="s">
        <v>285</v>
      </c>
      <c r="J122" s="52" t="s">
        <v>12</v>
      </c>
      <c r="K122" s="51" t="s">
        <v>5</v>
      </c>
      <c r="L122" s="53">
        <v>41793</v>
      </c>
      <c r="M122" s="65">
        <f>(O122/1.16)</f>
        <v>688.79310344827593</v>
      </c>
      <c r="N122" s="65">
        <f t="shared" si="6"/>
        <v>110.20689655172416</v>
      </c>
      <c r="O122" s="66">
        <v>799</v>
      </c>
      <c r="P122" s="52" t="s">
        <v>39</v>
      </c>
      <c r="Q122" s="52" t="s">
        <v>60</v>
      </c>
      <c r="R122" s="52" t="s">
        <v>224</v>
      </c>
      <c r="S122" s="52" t="s">
        <v>142</v>
      </c>
    </row>
    <row r="123" spans="1:19" ht="45" x14ac:dyDescent="0.25">
      <c r="A123" s="52">
        <v>108</v>
      </c>
      <c r="B123" s="44" t="s">
        <v>89</v>
      </c>
      <c r="C123" s="52" t="s">
        <v>90</v>
      </c>
      <c r="D123" s="52">
        <v>1</v>
      </c>
      <c r="E123" s="52" t="s">
        <v>38</v>
      </c>
      <c r="F123" s="52" t="s">
        <v>68</v>
      </c>
      <c r="G123" s="52" t="s">
        <v>63</v>
      </c>
      <c r="H123" s="52" t="s">
        <v>222</v>
      </c>
      <c r="I123" s="52" t="s">
        <v>285</v>
      </c>
      <c r="J123" s="52" t="s">
        <v>12</v>
      </c>
      <c r="K123" s="51" t="s">
        <v>5</v>
      </c>
      <c r="L123" s="53">
        <v>41954</v>
      </c>
      <c r="M123" s="65">
        <v>800</v>
      </c>
      <c r="N123" s="65">
        <f t="shared" si="6"/>
        <v>128</v>
      </c>
      <c r="O123" s="66">
        <f>(M123+N123)</f>
        <v>928</v>
      </c>
      <c r="P123" s="52" t="s">
        <v>39</v>
      </c>
      <c r="Q123" s="52" t="s">
        <v>60</v>
      </c>
      <c r="R123" s="52" t="s">
        <v>224</v>
      </c>
      <c r="S123" s="52" t="s">
        <v>88</v>
      </c>
    </row>
    <row r="124" spans="1:19" ht="45" x14ac:dyDescent="0.25">
      <c r="A124" s="52">
        <v>109</v>
      </c>
      <c r="B124" s="44" t="s">
        <v>24</v>
      </c>
      <c r="C124" s="52" t="s">
        <v>81</v>
      </c>
      <c r="D124" s="52">
        <v>1</v>
      </c>
      <c r="E124" s="52" t="s">
        <v>70</v>
      </c>
      <c r="F124" s="52" t="s">
        <v>68</v>
      </c>
      <c r="G124" s="52" t="s">
        <v>227</v>
      </c>
      <c r="H124" s="52" t="s">
        <v>64</v>
      </c>
      <c r="I124" s="52" t="s">
        <v>71</v>
      </c>
      <c r="J124" s="52" t="s">
        <v>12</v>
      </c>
      <c r="K124" s="51" t="s">
        <v>5</v>
      </c>
      <c r="L124" s="54">
        <v>41767</v>
      </c>
      <c r="M124" s="65">
        <f>(O124/1.16)</f>
        <v>827.50862068965523</v>
      </c>
      <c r="N124" s="65">
        <f t="shared" si="6"/>
        <v>132.40137931034485</v>
      </c>
      <c r="O124" s="66">
        <v>959.91</v>
      </c>
      <c r="P124" s="52" t="s">
        <v>39</v>
      </c>
      <c r="Q124" s="52" t="s">
        <v>72</v>
      </c>
      <c r="R124" s="52" t="s">
        <v>73</v>
      </c>
      <c r="S124" s="52" t="s">
        <v>74</v>
      </c>
    </row>
    <row r="125" spans="1:19" ht="45" x14ac:dyDescent="0.25">
      <c r="A125" s="52">
        <v>110</v>
      </c>
      <c r="B125" s="44" t="s">
        <v>24</v>
      </c>
      <c r="C125" s="52" t="s">
        <v>92</v>
      </c>
      <c r="D125" s="52">
        <v>1</v>
      </c>
      <c r="E125" s="52" t="s">
        <v>38</v>
      </c>
      <c r="F125" s="52" t="s">
        <v>221</v>
      </c>
      <c r="G125" s="52" t="s">
        <v>68</v>
      </c>
      <c r="H125" s="52" t="s">
        <v>222</v>
      </c>
      <c r="I125" s="52" t="s">
        <v>285</v>
      </c>
      <c r="J125" s="52" t="s">
        <v>12</v>
      </c>
      <c r="K125" s="52" t="s">
        <v>187</v>
      </c>
      <c r="L125" s="55">
        <v>41954</v>
      </c>
      <c r="M125" s="65">
        <v>700</v>
      </c>
      <c r="N125" s="65">
        <f t="shared" si="6"/>
        <v>112</v>
      </c>
      <c r="O125" s="66">
        <f t="shared" ref="O125:O156" si="8">(M125+N125)</f>
        <v>812</v>
      </c>
      <c r="P125" s="52" t="s">
        <v>39</v>
      </c>
      <c r="Q125" s="52" t="s">
        <v>60</v>
      </c>
      <c r="R125" s="52" t="s">
        <v>224</v>
      </c>
      <c r="S125" s="52" t="s">
        <v>88</v>
      </c>
    </row>
    <row r="126" spans="1:19" ht="47.25" customHeight="1" x14ac:dyDescent="0.25">
      <c r="A126" s="52">
        <v>111</v>
      </c>
      <c r="B126" s="44" t="s">
        <v>24</v>
      </c>
      <c r="C126" s="52" t="s">
        <v>93</v>
      </c>
      <c r="D126" s="52">
        <v>1</v>
      </c>
      <c r="E126" s="52" t="s">
        <v>38</v>
      </c>
      <c r="F126" s="52" t="s">
        <v>252</v>
      </c>
      <c r="G126" s="52" t="s">
        <v>96</v>
      </c>
      <c r="H126" s="52" t="s">
        <v>64</v>
      </c>
      <c r="I126" s="52" t="s">
        <v>285</v>
      </c>
      <c r="J126" s="52" t="s">
        <v>12</v>
      </c>
      <c r="K126" s="51" t="s">
        <v>5</v>
      </c>
      <c r="L126" s="54">
        <v>41954</v>
      </c>
      <c r="M126" s="65">
        <v>428.45</v>
      </c>
      <c r="N126" s="65">
        <f t="shared" si="6"/>
        <v>68.552000000000007</v>
      </c>
      <c r="O126" s="66">
        <f t="shared" si="8"/>
        <v>497.00200000000001</v>
      </c>
      <c r="P126" s="52" t="s">
        <v>39</v>
      </c>
      <c r="Q126" s="52" t="s">
        <v>98</v>
      </c>
      <c r="R126" s="52" t="s">
        <v>96</v>
      </c>
      <c r="S126" s="52" t="s">
        <v>97</v>
      </c>
    </row>
    <row r="127" spans="1:19" ht="44.25" customHeight="1" x14ac:dyDescent="0.25">
      <c r="A127" s="52">
        <v>112</v>
      </c>
      <c r="B127" s="44" t="s">
        <v>24</v>
      </c>
      <c r="C127" s="52" t="s">
        <v>93</v>
      </c>
      <c r="D127" s="52">
        <v>1</v>
      </c>
      <c r="E127" s="52" t="s">
        <v>38</v>
      </c>
      <c r="F127" s="52" t="s">
        <v>94</v>
      </c>
      <c r="G127" s="52" t="s">
        <v>229</v>
      </c>
      <c r="H127" s="52" t="s">
        <v>64</v>
      </c>
      <c r="I127" s="52" t="s">
        <v>285</v>
      </c>
      <c r="J127" s="52" t="s">
        <v>12</v>
      </c>
      <c r="K127" s="51" t="s">
        <v>5</v>
      </c>
      <c r="L127" s="54">
        <v>41954</v>
      </c>
      <c r="M127" s="65">
        <v>428.25</v>
      </c>
      <c r="N127" s="65">
        <f t="shared" si="6"/>
        <v>68.52</v>
      </c>
      <c r="O127" s="66">
        <f t="shared" si="8"/>
        <v>496.77</v>
      </c>
      <c r="P127" s="52" t="s">
        <v>39</v>
      </c>
      <c r="Q127" s="52" t="s">
        <v>99</v>
      </c>
      <c r="R127" s="52" t="s">
        <v>100</v>
      </c>
      <c r="S127" s="52" t="s">
        <v>97</v>
      </c>
    </row>
    <row r="128" spans="1:19" ht="60" x14ac:dyDescent="0.25">
      <c r="A128" s="52">
        <v>113</v>
      </c>
      <c r="B128" s="44" t="s">
        <v>24</v>
      </c>
      <c r="C128" s="52" t="s">
        <v>137</v>
      </c>
      <c r="D128" s="52">
        <v>1</v>
      </c>
      <c r="E128" s="52" t="s">
        <v>38</v>
      </c>
      <c r="F128" s="52" t="s">
        <v>230</v>
      </c>
      <c r="G128" s="52" t="s">
        <v>231</v>
      </c>
      <c r="H128" s="52" t="s">
        <v>64</v>
      </c>
      <c r="I128" s="52" t="s">
        <v>285</v>
      </c>
      <c r="J128" s="52" t="s">
        <v>12</v>
      </c>
      <c r="K128" s="51" t="s">
        <v>5</v>
      </c>
      <c r="L128" s="54">
        <v>41754</v>
      </c>
      <c r="M128" s="65">
        <v>906.52</v>
      </c>
      <c r="N128" s="65">
        <f t="shared" si="6"/>
        <v>145.04320000000001</v>
      </c>
      <c r="O128" s="66">
        <f t="shared" si="8"/>
        <v>1051.5632000000001</v>
      </c>
      <c r="P128" s="52" t="s">
        <v>39</v>
      </c>
      <c r="Q128" s="52" t="s">
        <v>251</v>
      </c>
      <c r="R128" s="52" t="s">
        <v>234</v>
      </c>
      <c r="S128" s="52" t="s">
        <v>140</v>
      </c>
    </row>
    <row r="129" spans="1:19" ht="60" x14ac:dyDescent="0.25">
      <c r="A129" s="52">
        <v>114</v>
      </c>
      <c r="B129" s="44" t="s">
        <v>24</v>
      </c>
      <c r="C129" s="52" t="s">
        <v>137</v>
      </c>
      <c r="D129" s="52">
        <v>1</v>
      </c>
      <c r="E129" s="52" t="s">
        <v>38</v>
      </c>
      <c r="F129" s="52" t="s">
        <v>230</v>
      </c>
      <c r="G129" s="52" t="s">
        <v>232</v>
      </c>
      <c r="H129" s="52" t="s">
        <v>64</v>
      </c>
      <c r="I129" s="52" t="s">
        <v>285</v>
      </c>
      <c r="J129" s="52" t="s">
        <v>12</v>
      </c>
      <c r="K129" s="51" t="s">
        <v>187</v>
      </c>
      <c r="L129" s="54">
        <v>41754</v>
      </c>
      <c r="M129" s="65">
        <v>906.52</v>
      </c>
      <c r="N129" s="65">
        <f t="shared" si="6"/>
        <v>145.04320000000001</v>
      </c>
      <c r="O129" s="66">
        <f t="shared" si="8"/>
        <v>1051.5632000000001</v>
      </c>
      <c r="P129" s="52" t="s">
        <v>39</v>
      </c>
      <c r="Q129" s="52" t="s">
        <v>251</v>
      </c>
      <c r="R129" s="52" t="s">
        <v>234</v>
      </c>
      <c r="S129" s="52" t="s">
        <v>140</v>
      </c>
    </row>
    <row r="130" spans="1:19" ht="77.25" customHeight="1" x14ac:dyDescent="0.25">
      <c r="A130" s="52">
        <v>115</v>
      </c>
      <c r="B130" s="44" t="s">
        <v>24</v>
      </c>
      <c r="C130" s="52" t="s">
        <v>152</v>
      </c>
      <c r="D130" s="52">
        <v>1</v>
      </c>
      <c r="E130" s="52" t="s">
        <v>165</v>
      </c>
      <c r="F130" s="52" t="s">
        <v>68</v>
      </c>
      <c r="G130" s="52" t="s">
        <v>242</v>
      </c>
      <c r="H130" s="52" t="s">
        <v>64</v>
      </c>
      <c r="I130" s="52" t="s">
        <v>285</v>
      </c>
      <c r="J130" s="52" t="s">
        <v>12</v>
      </c>
      <c r="K130" s="51" t="s">
        <v>5</v>
      </c>
      <c r="L130" s="54">
        <v>41817</v>
      </c>
      <c r="M130" s="65">
        <v>150</v>
      </c>
      <c r="N130" s="65">
        <f t="shared" si="6"/>
        <v>24</v>
      </c>
      <c r="O130" s="66">
        <f t="shared" si="8"/>
        <v>174</v>
      </c>
      <c r="P130" s="52" t="s">
        <v>39</v>
      </c>
      <c r="Q130" s="52" t="s">
        <v>194</v>
      </c>
      <c r="R130" s="52" t="s">
        <v>253</v>
      </c>
      <c r="S130" s="52" t="s">
        <v>154</v>
      </c>
    </row>
    <row r="131" spans="1:19" ht="84" customHeight="1" x14ac:dyDescent="0.25">
      <c r="A131" s="52">
        <v>116</v>
      </c>
      <c r="B131" s="44" t="s">
        <v>180</v>
      </c>
      <c r="C131" s="52" t="s">
        <v>170</v>
      </c>
      <c r="D131" s="52">
        <v>1</v>
      </c>
      <c r="E131" s="52" t="s">
        <v>165</v>
      </c>
      <c r="F131" s="52" t="s">
        <v>68</v>
      </c>
      <c r="G131" s="52" t="s">
        <v>243</v>
      </c>
      <c r="H131" s="52" t="s">
        <v>64</v>
      </c>
      <c r="I131" s="52" t="s">
        <v>285</v>
      </c>
      <c r="J131" s="52" t="s">
        <v>12</v>
      </c>
      <c r="K131" s="51" t="s">
        <v>5</v>
      </c>
      <c r="L131" s="54">
        <v>41925</v>
      </c>
      <c r="M131" s="65">
        <v>2181.04</v>
      </c>
      <c r="N131" s="65">
        <f t="shared" si="6"/>
        <v>348.96640000000002</v>
      </c>
      <c r="O131" s="66">
        <f t="shared" si="8"/>
        <v>2530.0064000000002</v>
      </c>
      <c r="P131" s="52" t="s">
        <v>39</v>
      </c>
      <c r="Q131" s="52" t="s">
        <v>194</v>
      </c>
      <c r="R131" s="52" t="s">
        <v>253</v>
      </c>
      <c r="S131" s="52" t="s">
        <v>226</v>
      </c>
    </row>
    <row r="132" spans="1:19" ht="75" customHeight="1" x14ac:dyDescent="0.25">
      <c r="A132" s="52">
        <v>117</v>
      </c>
      <c r="B132" s="44" t="s">
        <v>180</v>
      </c>
      <c r="C132" s="52" t="s">
        <v>170</v>
      </c>
      <c r="D132" s="52">
        <v>1</v>
      </c>
      <c r="E132" s="52" t="s">
        <v>165</v>
      </c>
      <c r="F132" s="52" t="s">
        <v>68</v>
      </c>
      <c r="G132" s="52" t="s">
        <v>244</v>
      </c>
      <c r="H132" s="52" t="s">
        <v>64</v>
      </c>
      <c r="I132" s="52" t="s">
        <v>285</v>
      </c>
      <c r="J132" s="52" t="s">
        <v>12</v>
      </c>
      <c r="K132" s="51" t="s">
        <v>5</v>
      </c>
      <c r="L132" s="54">
        <v>41925</v>
      </c>
      <c r="M132" s="65">
        <v>2181.04</v>
      </c>
      <c r="N132" s="65">
        <f t="shared" si="6"/>
        <v>348.96640000000002</v>
      </c>
      <c r="O132" s="66">
        <f t="shared" si="8"/>
        <v>2530.0064000000002</v>
      </c>
      <c r="P132" s="52" t="s">
        <v>39</v>
      </c>
      <c r="Q132" s="52" t="s">
        <v>194</v>
      </c>
      <c r="R132" s="52" t="s">
        <v>253</v>
      </c>
      <c r="S132" s="52" t="s">
        <v>226</v>
      </c>
    </row>
    <row r="133" spans="1:19" ht="75" customHeight="1" x14ac:dyDescent="0.25">
      <c r="A133" s="52">
        <v>118</v>
      </c>
      <c r="B133" s="44" t="s">
        <v>180</v>
      </c>
      <c r="C133" s="52" t="s">
        <v>170</v>
      </c>
      <c r="D133" s="52">
        <v>1</v>
      </c>
      <c r="E133" s="52" t="s">
        <v>165</v>
      </c>
      <c r="F133" s="52" t="s">
        <v>68</v>
      </c>
      <c r="G133" s="52" t="s">
        <v>242</v>
      </c>
      <c r="H133" s="52" t="s">
        <v>64</v>
      </c>
      <c r="I133" s="52" t="s">
        <v>285</v>
      </c>
      <c r="J133" s="52" t="s">
        <v>12</v>
      </c>
      <c r="K133" s="51" t="s">
        <v>187</v>
      </c>
      <c r="L133" s="54">
        <v>41925</v>
      </c>
      <c r="M133" s="65">
        <v>2181.04</v>
      </c>
      <c r="N133" s="65">
        <f t="shared" si="6"/>
        <v>348.96640000000002</v>
      </c>
      <c r="O133" s="66">
        <f t="shared" si="8"/>
        <v>2530.0064000000002</v>
      </c>
      <c r="P133" s="52" t="s">
        <v>39</v>
      </c>
      <c r="Q133" s="52" t="s">
        <v>194</v>
      </c>
      <c r="R133" s="52" t="s">
        <v>253</v>
      </c>
      <c r="S133" s="52" t="s">
        <v>226</v>
      </c>
    </row>
    <row r="134" spans="1:19" ht="77.25" customHeight="1" x14ac:dyDescent="0.25">
      <c r="A134" s="52">
        <v>119</v>
      </c>
      <c r="B134" s="44" t="s">
        <v>180</v>
      </c>
      <c r="C134" s="52" t="s">
        <v>170</v>
      </c>
      <c r="D134" s="52">
        <v>1</v>
      </c>
      <c r="E134" s="52" t="s">
        <v>165</v>
      </c>
      <c r="F134" s="52" t="s">
        <v>68</v>
      </c>
      <c r="G134" s="52" t="s">
        <v>242</v>
      </c>
      <c r="H134" s="52" t="s">
        <v>64</v>
      </c>
      <c r="I134" s="52" t="s">
        <v>285</v>
      </c>
      <c r="J134" s="52" t="s">
        <v>12</v>
      </c>
      <c r="K134" s="51" t="s">
        <v>5</v>
      </c>
      <c r="L134" s="54">
        <v>41925</v>
      </c>
      <c r="M134" s="65">
        <v>2181.04</v>
      </c>
      <c r="N134" s="65">
        <f t="shared" si="6"/>
        <v>348.96640000000002</v>
      </c>
      <c r="O134" s="66">
        <f t="shared" si="8"/>
        <v>2530.0064000000002</v>
      </c>
      <c r="P134" s="52" t="s">
        <v>39</v>
      </c>
      <c r="Q134" s="52" t="s">
        <v>194</v>
      </c>
      <c r="R134" s="52" t="s">
        <v>253</v>
      </c>
      <c r="S134" s="52" t="s">
        <v>226</v>
      </c>
    </row>
    <row r="135" spans="1:19" ht="80.25" customHeight="1" x14ac:dyDescent="0.25">
      <c r="A135" s="52">
        <v>120</v>
      </c>
      <c r="B135" s="44" t="s">
        <v>180</v>
      </c>
      <c r="C135" s="52" t="s">
        <v>170</v>
      </c>
      <c r="D135" s="52">
        <v>1</v>
      </c>
      <c r="E135" s="52" t="s">
        <v>165</v>
      </c>
      <c r="F135" s="52" t="s">
        <v>68</v>
      </c>
      <c r="G135" s="52" t="s">
        <v>242</v>
      </c>
      <c r="H135" s="52" t="s">
        <v>64</v>
      </c>
      <c r="I135" s="52" t="s">
        <v>285</v>
      </c>
      <c r="J135" s="52" t="s">
        <v>12</v>
      </c>
      <c r="K135" s="51" t="s">
        <v>5</v>
      </c>
      <c r="L135" s="54">
        <v>41925</v>
      </c>
      <c r="M135" s="65">
        <v>2181.04</v>
      </c>
      <c r="N135" s="65">
        <f t="shared" si="6"/>
        <v>348.96640000000002</v>
      </c>
      <c r="O135" s="66">
        <f t="shared" si="8"/>
        <v>2530.0064000000002</v>
      </c>
      <c r="P135" s="52" t="s">
        <v>39</v>
      </c>
      <c r="Q135" s="52" t="s">
        <v>194</v>
      </c>
      <c r="R135" s="52" t="s">
        <v>253</v>
      </c>
      <c r="S135" s="52" t="s">
        <v>226</v>
      </c>
    </row>
    <row r="136" spans="1:19" ht="81" customHeight="1" x14ac:dyDescent="0.25">
      <c r="A136" s="52">
        <v>121</v>
      </c>
      <c r="B136" s="44" t="s">
        <v>180</v>
      </c>
      <c r="C136" s="52" t="s">
        <v>170</v>
      </c>
      <c r="D136" s="52">
        <v>1</v>
      </c>
      <c r="E136" s="52" t="s">
        <v>165</v>
      </c>
      <c r="F136" s="52" t="s">
        <v>68</v>
      </c>
      <c r="G136" s="52" t="s">
        <v>242</v>
      </c>
      <c r="H136" s="52" t="s">
        <v>64</v>
      </c>
      <c r="I136" s="52" t="s">
        <v>285</v>
      </c>
      <c r="J136" s="52" t="s">
        <v>12</v>
      </c>
      <c r="K136" s="51" t="s">
        <v>5</v>
      </c>
      <c r="L136" s="54">
        <v>41925</v>
      </c>
      <c r="M136" s="65">
        <v>2181.04</v>
      </c>
      <c r="N136" s="65">
        <f t="shared" si="6"/>
        <v>348.96640000000002</v>
      </c>
      <c r="O136" s="66">
        <f t="shared" si="8"/>
        <v>2530.0064000000002</v>
      </c>
      <c r="P136" s="52" t="s">
        <v>39</v>
      </c>
      <c r="Q136" s="52" t="s">
        <v>194</v>
      </c>
      <c r="R136" s="52" t="s">
        <v>253</v>
      </c>
      <c r="S136" s="52" t="s">
        <v>226</v>
      </c>
    </row>
    <row r="137" spans="1:19" ht="92.25" customHeight="1" x14ac:dyDescent="0.25">
      <c r="A137" s="52">
        <v>122</v>
      </c>
      <c r="B137" s="44" t="s">
        <v>180</v>
      </c>
      <c r="C137" s="52" t="s">
        <v>170</v>
      </c>
      <c r="D137" s="52">
        <v>1</v>
      </c>
      <c r="E137" s="52" t="s">
        <v>165</v>
      </c>
      <c r="F137" s="52" t="s">
        <v>68</v>
      </c>
      <c r="G137" s="52" t="s">
        <v>243</v>
      </c>
      <c r="H137" s="52" t="s">
        <v>64</v>
      </c>
      <c r="I137" s="52" t="s">
        <v>285</v>
      </c>
      <c r="J137" s="52" t="s">
        <v>12</v>
      </c>
      <c r="K137" s="51" t="s">
        <v>187</v>
      </c>
      <c r="L137" s="54">
        <v>41925</v>
      </c>
      <c r="M137" s="65">
        <v>2181.04</v>
      </c>
      <c r="N137" s="65">
        <f t="shared" si="6"/>
        <v>348.96640000000002</v>
      </c>
      <c r="O137" s="66">
        <f t="shared" si="8"/>
        <v>2530.0064000000002</v>
      </c>
      <c r="P137" s="52" t="s">
        <v>39</v>
      </c>
      <c r="Q137" s="52" t="s">
        <v>194</v>
      </c>
      <c r="R137" s="52" t="s">
        <v>253</v>
      </c>
      <c r="S137" s="52" t="s">
        <v>226</v>
      </c>
    </row>
    <row r="138" spans="1:19" ht="81.75" customHeight="1" x14ac:dyDescent="0.25">
      <c r="A138" s="52">
        <v>123</v>
      </c>
      <c r="B138" s="44" t="s">
        <v>180</v>
      </c>
      <c r="C138" s="52" t="s">
        <v>170</v>
      </c>
      <c r="D138" s="52">
        <v>1</v>
      </c>
      <c r="E138" s="52" t="s">
        <v>165</v>
      </c>
      <c r="F138" s="52" t="s">
        <v>68</v>
      </c>
      <c r="G138" s="52" t="s">
        <v>242</v>
      </c>
      <c r="H138" s="52" t="s">
        <v>64</v>
      </c>
      <c r="I138" s="52" t="s">
        <v>285</v>
      </c>
      <c r="J138" s="52" t="s">
        <v>12</v>
      </c>
      <c r="K138" s="51" t="s">
        <v>5</v>
      </c>
      <c r="L138" s="54">
        <v>41925</v>
      </c>
      <c r="M138" s="65">
        <v>2181.04</v>
      </c>
      <c r="N138" s="65">
        <f t="shared" si="6"/>
        <v>348.96640000000002</v>
      </c>
      <c r="O138" s="66">
        <f t="shared" si="8"/>
        <v>2530.0064000000002</v>
      </c>
      <c r="P138" s="52" t="s">
        <v>39</v>
      </c>
      <c r="Q138" s="52" t="s">
        <v>194</v>
      </c>
      <c r="R138" s="52" t="s">
        <v>253</v>
      </c>
      <c r="S138" s="52" t="s">
        <v>226</v>
      </c>
    </row>
    <row r="139" spans="1:19" ht="74.25" customHeight="1" x14ac:dyDescent="0.25">
      <c r="A139" s="52">
        <v>124</v>
      </c>
      <c r="B139" s="44" t="s">
        <v>180</v>
      </c>
      <c r="C139" s="52" t="s">
        <v>170</v>
      </c>
      <c r="D139" s="52">
        <v>1</v>
      </c>
      <c r="E139" s="52" t="s">
        <v>165</v>
      </c>
      <c r="F139" s="52" t="s">
        <v>68</v>
      </c>
      <c r="G139" s="52" t="s">
        <v>341</v>
      </c>
      <c r="H139" s="52" t="s">
        <v>64</v>
      </c>
      <c r="I139" s="52" t="s">
        <v>285</v>
      </c>
      <c r="J139" s="52" t="s">
        <v>12</v>
      </c>
      <c r="K139" s="51" t="s">
        <v>5</v>
      </c>
      <c r="L139" s="54">
        <v>41925</v>
      </c>
      <c r="M139" s="65">
        <v>2181.04</v>
      </c>
      <c r="N139" s="65">
        <f t="shared" si="6"/>
        <v>348.96640000000002</v>
      </c>
      <c r="O139" s="66">
        <f t="shared" si="8"/>
        <v>2530.0064000000002</v>
      </c>
      <c r="P139" s="52" t="s">
        <v>39</v>
      </c>
      <c r="Q139" s="52" t="s">
        <v>194</v>
      </c>
      <c r="R139" s="52" t="s">
        <v>253</v>
      </c>
      <c r="S139" s="52" t="s">
        <v>226</v>
      </c>
    </row>
    <row r="140" spans="1:19" ht="78" customHeight="1" x14ac:dyDescent="0.25">
      <c r="A140" s="52">
        <v>125</v>
      </c>
      <c r="B140" s="44" t="s">
        <v>180</v>
      </c>
      <c r="C140" s="52" t="s">
        <v>170</v>
      </c>
      <c r="D140" s="52">
        <v>1</v>
      </c>
      <c r="E140" s="52" t="s">
        <v>165</v>
      </c>
      <c r="F140" s="52" t="s">
        <v>68</v>
      </c>
      <c r="G140" s="52" t="s">
        <v>242</v>
      </c>
      <c r="H140" s="52" t="s">
        <v>64</v>
      </c>
      <c r="I140" s="52" t="s">
        <v>285</v>
      </c>
      <c r="J140" s="52" t="s">
        <v>12</v>
      </c>
      <c r="K140" s="51" t="s">
        <v>5</v>
      </c>
      <c r="L140" s="54">
        <v>41925</v>
      </c>
      <c r="M140" s="65">
        <v>2181.04</v>
      </c>
      <c r="N140" s="65">
        <f t="shared" si="6"/>
        <v>348.96640000000002</v>
      </c>
      <c r="O140" s="66">
        <f t="shared" si="8"/>
        <v>2530.0064000000002</v>
      </c>
      <c r="P140" s="52" t="s">
        <v>39</v>
      </c>
      <c r="Q140" s="52" t="s">
        <v>194</v>
      </c>
      <c r="R140" s="52" t="s">
        <v>253</v>
      </c>
      <c r="S140" s="52" t="s">
        <v>226</v>
      </c>
    </row>
    <row r="141" spans="1:19" ht="83.25" customHeight="1" x14ac:dyDescent="0.25">
      <c r="A141" s="52">
        <v>126</v>
      </c>
      <c r="B141" s="44" t="s">
        <v>180</v>
      </c>
      <c r="C141" s="52" t="s">
        <v>170</v>
      </c>
      <c r="D141" s="52">
        <v>1</v>
      </c>
      <c r="E141" s="52" t="s">
        <v>165</v>
      </c>
      <c r="F141" s="52" t="s">
        <v>68</v>
      </c>
      <c r="G141" s="52" t="s">
        <v>242</v>
      </c>
      <c r="H141" s="52" t="s">
        <v>64</v>
      </c>
      <c r="I141" s="52" t="s">
        <v>285</v>
      </c>
      <c r="J141" s="52" t="s">
        <v>12</v>
      </c>
      <c r="K141" s="51" t="s">
        <v>187</v>
      </c>
      <c r="L141" s="54">
        <v>41925</v>
      </c>
      <c r="M141" s="65">
        <v>2181.04</v>
      </c>
      <c r="N141" s="65">
        <f t="shared" si="6"/>
        <v>348.96640000000002</v>
      </c>
      <c r="O141" s="66">
        <f t="shared" si="8"/>
        <v>2530.0064000000002</v>
      </c>
      <c r="P141" s="52" t="s">
        <v>39</v>
      </c>
      <c r="Q141" s="52" t="s">
        <v>194</v>
      </c>
      <c r="R141" s="52" t="s">
        <v>253</v>
      </c>
      <c r="S141" s="52" t="s">
        <v>226</v>
      </c>
    </row>
    <row r="142" spans="1:19" ht="76.5" customHeight="1" x14ac:dyDescent="0.25">
      <c r="A142" s="52">
        <v>127</v>
      </c>
      <c r="B142" s="44" t="s">
        <v>180</v>
      </c>
      <c r="C142" s="52" t="s">
        <v>170</v>
      </c>
      <c r="D142" s="52">
        <v>1</v>
      </c>
      <c r="E142" s="52" t="s">
        <v>165</v>
      </c>
      <c r="F142" s="52" t="s">
        <v>68</v>
      </c>
      <c r="G142" s="52" t="s">
        <v>242</v>
      </c>
      <c r="H142" s="52" t="s">
        <v>64</v>
      </c>
      <c r="I142" s="52" t="s">
        <v>285</v>
      </c>
      <c r="J142" s="52" t="s">
        <v>12</v>
      </c>
      <c r="K142" s="51" t="s">
        <v>5</v>
      </c>
      <c r="L142" s="54">
        <v>41925</v>
      </c>
      <c r="M142" s="65">
        <v>2181.04</v>
      </c>
      <c r="N142" s="65">
        <f t="shared" si="6"/>
        <v>348.96640000000002</v>
      </c>
      <c r="O142" s="66">
        <f t="shared" si="8"/>
        <v>2530.0064000000002</v>
      </c>
      <c r="P142" s="52" t="s">
        <v>39</v>
      </c>
      <c r="Q142" s="52" t="s">
        <v>194</v>
      </c>
      <c r="R142" s="52" t="s">
        <v>253</v>
      </c>
      <c r="S142" s="52" t="s">
        <v>226</v>
      </c>
    </row>
    <row r="143" spans="1:19" ht="74.25" customHeight="1" x14ac:dyDescent="0.25">
      <c r="A143" s="52">
        <v>128</v>
      </c>
      <c r="B143" s="44" t="s">
        <v>180</v>
      </c>
      <c r="C143" s="52" t="s">
        <v>170</v>
      </c>
      <c r="D143" s="52">
        <v>1</v>
      </c>
      <c r="E143" s="52" t="s">
        <v>165</v>
      </c>
      <c r="F143" s="52" t="s">
        <v>68</v>
      </c>
      <c r="G143" s="52" t="s">
        <v>242</v>
      </c>
      <c r="H143" s="52" t="s">
        <v>64</v>
      </c>
      <c r="I143" s="52" t="s">
        <v>285</v>
      </c>
      <c r="J143" s="52" t="s">
        <v>12</v>
      </c>
      <c r="K143" s="51" t="s">
        <v>5</v>
      </c>
      <c r="L143" s="54">
        <v>41925</v>
      </c>
      <c r="M143" s="65">
        <v>2181.04</v>
      </c>
      <c r="N143" s="65">
        <f t="shared" ref="N143:N174" si="9">(M143*0.16)</f>
        <v>348.96640000000002</v>
      </c>
      <c r="O143" s="66">
        <f t="shared" si="8"/>
        <v>2530.0064000000002</v>
      </c>
      <c r="P143" s="52" t="s">
        <v>39</v>
      </c>
      <c r="Q143" s="52" t="s">
        <v>194</v>
      </c>
      <c r="R143" s="52" t="s">
        <v>253</v>
      </c>
      <c r="S143" s="52" t="s">
        <v>226</v>
      </c>
    </row>
    <row r="144" spans="1:19" ht="78" customHeight="1" x14ac:dyDescent="0.25">
      <c r="A144" s="52">
        <v>129</v>
      </c>
      <c r="B144" s="44" t="s">
        <v>180</v>
      </c>
      <c r="C144" s="52" t="s">
        <v>170</v>
      </c>
      <c r="D144" s="52">
        <v>1</v>
      </c>
      <c r="E144" s="52" t="s">
        <v>165</v>
      </c>
      <c r="F144" s="52" t="s">
        <v>68</v>
      </c>
      <c r="G144" s="52" t="s">
        <v>242</v>
      </c>
      <c r="H144" s="52" t="s">
        <v>64</v>
      </c>
      <c r="I144" s="52" t="s">
        <v>285</v>
      </c>
      <c r="J144" s="52" t="s">
        <v>12</v>
      </c>
      <c r="K144" s="51" t="s">
        <v>5</v>
      </c>
      <c r="L144" s="54">
        <v>41925</v>
      </c>
      <c r="M144" s="65">
        <v>2181.04</v>
      </c>
      <c r="N144" s="65">
        <f t="shared" si="9"/>
        <v>348.96640000000002</v>
      </c>
      <c r="O144" s="66">
        <f t="shared" si="8"/>
        <v>2530.0064000000002</v>
      </c>
      <c r="P144" s="52" t="s">
        <v>39</v>
      </c>
      <c r="Q144" s="52" t="s">
        <v>194</v>
      </c>
      <c r="R144" s="52" t="s">
        <v>253</v>
      </c>
      <c r="S144" s="52" t="s">
        <v>226</v>
      </c>
    </row>
    <row r="145" spans="1:19" ht="73.5" customHeight="1" x14ac:dyDescent="0.25">
      <c r="A145" s="52">
        <v>130</v>
      </c>
      <c r="B145" s="44" t="s">
        <v>180</v>
      </c>
      <c r="C145" s="52" t="s">
        <v>170</v>
      </c>
      <c r="D145" s="52">
        <v>1</v>
      </c>
      <c r="E145" s="52" t="s">
        <v>165</v>
      </c>
      <c r="F145" s="52" t="s">
        <v>68</v>
      </c>
      <c r="G145" s="52" t="s">
        <v>242</v>
      </c>
      <c r="H145" s="52" t="s">
        <v>64</v>
      </c>
      <c r="I145" s="52" t="s">
        <v>285</v>
      </c>
      <c r="J145" s="52" t="s">
        <v>12</v>
      </c>
      <c r="K145" s="51" t="s">
        <v>187</v>
      </c>
      <c r="L145" s="54">
        <v>41925</v>
      </c>
      <c r="M145" s="65">
        <v>2181.04</v>
      </c>
      <c r="N145" s="65">
        <f t="shared" si="9"/>
        <v>348.96640000000002</v>
      </c>
      <c r="O145" s="66">
        <f t="shared" si="8"/>
        <v>2530.0064000000002</v>
      </c>
      <c r="P145" s="52" t="s">
        <v>39</v>
      </c>
      <c r="Q145" s="52" t="s">
        <v>194</v>
      </c>
      <c r="R145" s="52" t="s">
        <v>253</v>
      </c>
      <c r="S145" s="52" t="s">
        <v>226</v>
      </c>
    </row>
    <row r="146" spans="1:19" ht="85.5" customHeight="1" x14ac:dyDescent="0.25">
      <c r="A146" s="52">
        <v>131</v>
      </c>
      <c r="B146" s="44" t="s">
        <v>180</v>
      </c>
      <c r="C146" s="52" t="s">
        <v>170</v>
      </c>
      <c r="D146" s="52">
        <v>1</v>
      </c>
      <c r="E146" s="52" t="s">
        <v>165</v>
      </c>
      <c r="F146" s="52" t="s">
        <v>68</v>
      </c>
      <c r="G146" s="52" t="s">
        <v>243</v>
      </c>
      <c r="H146" s="52" t="s">
        <v>64</v>
      </c>
      <c r="I146" s="52" t="s">
        <v>285</v>
      </c>
      <c r="J146" s="52" t="s">
        <v>12</v>
      </c>
      <c r="K146" s="51" t="s">
        <v>5</v>
      </c>
      <c r="L146" s="54">
        <v>41925</v>
      </c>
      <c r="M146" s="65">
        <v>2181.04</v>
      </c>
      <c r="N146" s="65">
        <f t="shared" si="9"/>
        <v>348.96640000000002</v>
      </c>
      <c r="O146" s="66">
        <f t="shared" si="8"/>
        <v>2530.0064000000002</v>
      </c>
      <c r="P146" s="52" t="s">
        <v>39</v>
      </c>
      <c r="Q146" s="52" t="s">
        <v>194</v>
      </c>
      <c r="R146" s="52" t="s">
        <v>253</v>
      </c>
      <c r="S146" s="52" t="s">
        <v>226</v>
      </c>
    </row>
    <row r="147" spans="1:19" ht="79.5" customHeight="1" x14ac:dyDescent="0.25">
      <c r="A147" s="52">
        <v>132</v>
      </c>
      <c r="B147" s="44" t="s">
        <v>180</v>
      </c>
      <c r="C147" s="52" t="s">
        <v>170</v>
      </c>
      <c r="D147" s="52">
        <v>1</v>
      </c>
      <c r="E147" s="52" t="s">
        <v>165</v>
      </c>
      <c r="F147" s="52" t="s">
        <v>68</v>
      </c>
      <c r="G147" s="52" t="s">
        <v>243</v>
      </c>
      <c r="H147" s="52" t="s">
        <v>64</v>
      </c>
      <c r="I147" s="52" t="s">
        <v>285</v>
      </c>
      <c r="J147" s="52" t="s">
        <v>12</v>
      </c>
      <c r="K147" s="51" t="s">
        <v>5</v>
      </c>
      <c r="L147" s="54">
        <v>41925</v>
      </c>
      <c r="M147" s="65">
        <v>2181.04</v>
      </c>
      <c r="N147" s="65">
        <f t="shared" si="9"/>
        <v>348.96640000000002</v>
      </c>
      <c r="O147" s="66">
        <f t="shared" si="8"/>
        <v>2530.0064000000002</v>
      </c>
      <c r="P147" s="52" t="s">
        <v>39</v>
      </c>
      <c r="Q147" s="52" t="s">
        <v>194</v>
      </c>
      <c r="R147" s="52" t="s">
        <v>253</v>
      </c>
      <c r="S147" s="52" t="s">
        <v>226</v>
      </c>
    </row>
    <row r="148" spans="1:19" ht="85.5" customHeight="1" x14ac:dyDescent="0.25">
      <c r="A148" s="52">
        <v>133</v>
      </c>
      <c r="B148" s="44" t="s">
        <v>180</v>
      </c>
      <c r="C148" s="52" t="s">
        <v>170</v>
      </c>
      <c r="D148" s="52">
        <v>1</v>
      </c>
      <c r="E148" s="52" t="s">
        <v>165</v>
      </c>
      <c r="F148" s="52" t="s">
        <v>68</v>
      </c>
      <c r="G148" s="52" t="s">
        <v>243</v>
      </c>
      <c r="H148" s="52" t="s">
        <v>64</v>
      </c>
      <c r="I148" s="52" t="s">
        <v>285</v>
      </c>
      <c r="J148" s="52" t="s">
        <v>12</v>
      </c>
      <c r="K148" s="51" t="s">
        <v>5</v>
      </c>
      <c r="L148" s="54">
        <v>41925</v>
      </c>
      <c r="M148" s="65">
        <v>2181.04</v>
      </c>
      <c r="N148" s="65">
        <f t="shared" si="9"/>
        <v>348.96640000000002</v>
      </c>
      <c r="O148" s="66">
        <f t="shared" si="8"/>
        <v>2530.0064000000002</v>
      </c>
      <c r="P148" s="52" t="s">
        <v>39</v>
      </c>
      <c r="Q148" s="52" t="s">
        <v>194</v>
      </c>
      <c r="R148" s="52" t="s">
        <v>253</v>
      </c>
      <c r="S148" s="52" t="s">
        <v>226</v>
      </c>
    </row>
    <row r="149" spans="1:19" ht="82.5" customHeight="1" x14ac:dyDescent="0.25">
      <c r="A149" s="52">
        <v>134</v>
      </c>
      <c r="B149" s="44" t="s">
        <v>180</v>
      </c>
      <c r="C149" s="52" t="s">
        <v>170</v>
      </c>
      <c r="D149" s="52">
        <v>1</v>
      </c>
      <c r="E149" s="52" t="s">
        <v>165</v>
      </c>
      <c r="F149" s="52" t="s">
        <v>68</v>
      </c>
      <c r="G149" s="52" t="s">
        <v>242</v>
      </c>
      <c r="H149" s="52" t="s">
        <v>64</v>
      </c>
      <c r="I149" s="52" t="s">
        <v>285</v>
      </c>
      <c r="J149" s="52" t="s">
        <v>12</v>
      </c>
      <c r="K149" s="51" t="s">
        <v>187</v>
      </c>
      <c r="L149" s="54">
        <v>41925</v>
      </c>
      <c r="M149" s="65">
        <v>2181.04</v>
      </c>
      <c r="N149" s="65">
        <f t="shared" si="9"/>
        <v>348.96640000000002</v>
      </c>
      <c r="O149" s="66">
        <f t="shared" si="8"/>
        <v>2530.0064000000002</v>
      </c>
      <c r="P149" s="52" t="s">
        <v>39</v>
      </c>
      <c r="Q149" s="52" t="s">
        <v>194</v>
      </c>
      <c r="R149" s="52" t="s">
        <v>253</v>
      </c>
      <c r="S149" s="52" t="s">
        <v>226</v>
      </c>
    </row>
    <row r="150" spans="1:19" ht="79.5" customHeight="1" x14ac:dyDescent="0.25">
      <c r="A150" s="52">
        <v>135</v>
      </c>
      <c r="B150" s="44" t="s">
        <v>180</v>
      </c>
      <c r="C150" s="52" t="s">
        <v>170</v>
      </c>
      <c r="D150" s="52">
        <v>1</v>
      </c>
      <c r="E150" s="52" t="s">
        <v>165</v>
      </c>
      <c r="F150" s="52" t="s">
        <v>68</v>
      </c>
      <c r="G150" s="52" t="s">
        <v>243</v>
      </c>
      <c r="H150" s="52" t="s">
        <v>64</v>
      </c>
      <c r="I150" s="52" t="s">
        <v>285</v>
      </c>
      <c r="J150" s="52" t="s">
        <v>12</v>
      </c>
      <c r="K150" s="51" t="s">
        <v>5</v>
      </c>
      <c r="L150" s="54">
        <v>41925</v>
      </c>
      <c r="M150" s="65">
        <v>2181.04</v>
      </c>
      <c r="N150" s="65">
        <f t="shared" si="9"/>
        <v>348.96640000000002</v>
      </c>
      <c r="O150" s="66">
        <f t="shared" si="8"/>
        <v>2530.0064000000002</v>
      </c>
      <c r="P150" s="52" t="s">
        <v>39</v>
      </c>
      <c r="Q150" s="52" t="s">
        <v>194</v>
      </c>
      <c r="R150" s="52" t="s">
        <v>253</v>
      </c>
      <c r="S150" s="52" t="s">
        <v>226</v>
      </c>
    </row>
    <row r="151" spans="1:19" ht="77.25" customHeight="1" x14ac:dyDescent="0.25">
      <c r="A151" s="52">
        <v>136</v>
      </c>
      <c r="B151" s="44" t="s">
        <v>180</v>
      </c>
      <c r="C151" s="52" t="s">
        <v>170</v>
      </c>
      <c r="D151" s="52">
        <v>1</v>
      </c>
      <c r="E151" s="52" t="s">
        <v>165</v>
      </c>
      <c r="F151" s="52" t="s">
        <v>68</v>
      </c>
      <c r="G151" s="52" t="s">
        <v>242</v>
      </c>
      <c r="H151" s="52" t="s">
        <v>64</v>
      </c>
      <c r="I151" s="52" t="s">
        <v>285</v>
      </c>
      <c r="J151" s="52" t="s">
        <v>12</v>
      </c>
      <c r="K151" s="51" t="s">
        <v>5</v>
      </c>
      <c r="L151" s="54">
        <v>41925</v>
      </c>
      <c r="M151" s="65">
        <v>2181.04</v>
      </c>
      <c r="N151" s="65">
        <f t="shared" si="9"/>
        <v>348.96640000000002</v>
      </c>
      <c r="O151" s="66">
        <f t="shared" si="8"/>
        <v>2530.0064000000002</v>
      </c>
      <c r="P151" s="52" t="s">
        <v>39</v>
      </c>
      <c r="Q151" s="52" t="s">
        <v>194</v>
      </c>
      <c r="R151" s="52" t="s">
        <v>253</v>
      </c>
      <c r="S151" s="52" t="s">
        <v>226</v>
      </c>
    </row>
    <row r="152" spans="1:19" ht="51.75" customHeight="1" x14ac:dyDescent="0.25">
      <c r="A152" s="52">
        <v>137</v>
      </c>
      <c r="B152" s="44" t="s">
        <v>180</v>
      </c>
      <c r="C152" s="52" t="s">
        <v>170</v>
      </c>
      <c r="D152" s="52">
        <v>1</v>
      </c>
      <c r="E152" s="52" t="s">
        <v>165</v>
      </c>
      <c r="F152" s="52" t="s">
        <v>68</v>
      </c>
      <c r="G152" s="52" t="s">
        <v>243</v>
      </c>
      <c r="H152" s="52" t="s">
        <v>64</v>
      </c>
      <c r="I152" s="52" t="s">
        <v>285</v>
      </c>
      <c r="J152" s="52" t="s">
        <v>12</v>
      </c>
      <c r="K152" s="51" t="s">
        <v>5</v>
      </c>
      <c r="L152" s="54">
        <v>41925</v>
      </c>
      <c r="M152" s="65">
        <v>2181.04</v>
      </c>
      <c r="N152" s="65">
        <f t="shared" si="9"/>
        <v>348.96640000000002</v>
      </c>
      <c r="O152" s="66">
        <f t="shared" si="8"/>
        <v>2530.0064000000002</v>
      </c>
      <c r="P152" s="52" t="s">
        <v>39</v>
      </c>
      <c r="Q152" s="52" t="s">
        <v>194</v>
      </c>
      <c r="R152" s="52" t="s">
        <v>253</v>
      </c>
      <c r="S152" s="52" t="s">
        <v>226</v>
      </c>
    </row>
    <row r="153" spans="1:19" ht="47.25" customHeight="1" x14ac:dyDescent="0.25">
      <c r="A153" s="52">
        <v>138</v>
      </c>
      <c r="B153" s="44" t="s">
        <v>180</v>
      </c>
      <c r="C153" s="52" t="s">
        <v>170</v>
      </c>
      <c r="D153" s="52">
        <v>1</v>
      </c>
      <c r="E153" s="52" t="s">
        <v>165</v>
      </c>
      <c r="F153" s="52" t="s">
        <v>68</v>
      </c>
      <c r="G153" s="52" t="s">
        <v>242</v>
      </c>
      <c r="H153" s="52" t="s">
        <v>64</v>
      </c>
      <c r="I153" s="52" t="s">
        <v>285</v>
      </c>
      <c r="J153" s="52" t="s">
        <v>12</v>
      </c>
      <c r="K153" s="51" t="s">
        <v>187</v>
      </c>
      <c r="L153" s="54">
        <v>41925</v>
      </c>
      <c r="M153" s="65">
        <v>2181.04</v>
      </c>
      <c r="N153" s="65">
        <f t="shared" si="9"/>
        <v>348.96640000000002</v>
      </c>
      <c r="O153" s="66">
        <f t="shared" si="8"/>
        <v>2530.0064000000002</v>
      </c>
      <c r="P153" s="52" t="s">
        <v>39</v>
      </c>
      <c r="Q153" s="52" t="s">
        <v>194</v>
      </c>
      <c r="R153" s="52" t="s">
        <v>253</v>
      </c>
      <c r="S153" s="52" t="s">
        <v>226</v>
      </c>
    </row>
    <row r="154" spans="1:19" ht="75" customHeight="1" x14ac:dyDescent="0.25">
      <c r="A154" s="52">
        <v>139</v>
      </c>
      <c r="B154" s="44" t="s">
        <v>180</v>
      </c>
      <c r="C154" s="52" t="s">
        <v>170</v>
      </c>
      <c r="D154" s="52">
        <v>1</v>
      </c>
      <c r="E154" s="52" t="s">
        <v>165</v>
      </c>
      <c r="F154" s="52" t="s">
        <v>68</v>
      </c>
      <c r="G154" s="52" t="s">
        <v>242</v>
      </c>
      <c r="H154" s="52" t="s">
        <v>64</v>
      </c>
      <c r="I154" s="52" t="s">
        <v>285</v>
      </c>
      <c r="J154" s="52" t="s">
        <v>12</v>
      </c>
      <c r="K154" s="51" t="s">
        <v>5</v>
      </c>
      <c r="L154" s="54">
        <v>41925</v>
      </c>
      <c r="M154" s="65">
        <v>2181.04</v>
      </c>
      <c r="N154" s="65">
        <f t="shared" si="9"/>
        <v>348.96640000000002</v>
      </c>
      <c r="O154" s="66">
        <f t="shared" si="8"/>
        <v>2530.0064000000002</v>
      </c>
      <c r="P154" s="52" t="s">
        <v>39</v>
      </c>
      <c r="Q154" s="52" t="s">
        <v>194</v>
      </c>
      <c r="R154" s="52" t="s">
        <v>253</v>
      </c>
      <c r="S154" s="52" t="s">
        <v>226</v>
      </c>
    </row>
    <row r="155" spans="1:19" ht="74.25" customHeight="1" x14ac:dyDescent="0.25">
      <c r="A155" s="52">
        <v>140</v>
      </c>
      <c r="B155" s="44" t="s">
        <v>180</v>
      </c>
      <c r="C155" s="52" t="s">
        <v>169</v>
      </c>
      <c r="D155" s="52">
        <v>1</v>
      </c>
      <c r="E155" s="52" t="s">
        <v>165</v>
      </c>
      <c r="F155" s="52" t="s">
        <v>68</v>
      </c>
      <c r="G155" s="52" t="s">
        <v>242</v>
      </c>
      <c r="H155" s="52" t="s">
        <v>64</v>
      </c>
      <c r="I155" s="52" t="s">
        <v>285</v>
      </c>
      <c r="J155" s="52" t="s">
        <v>12</v>
      </c>
      <c r="K155" s="51" t="s">
        <v>5</v>
      </c>
      <c r="L155" s="54">
        <v>41925</v>
      </c>
      <c r="M155" s="65">
        <v>2000</v>
      </c>
      <c r="N155" s="65">
        <f t="shared" si="9"/>
        <v>320</v>
      </c>
      <c r="O155" s="66">
        <f t="shared" si="8"/>
        <v>2320</v>
      </c>
      <c r="P155" s="52" t="s">
        <v>39</v>
      </c>
      <c r="Q155" s="52" t="s">
        <v>194</v>
      </c>
      <c r="R155" s="52" t="s">
        <v>253</v>
      </c>
      <c r="S155" s="52" t="s">
        <v>226</v>
      </c>
    </row>
    <row r="156" spans="1:19" ht="86.25" customHeight="1" x14ac:dyDescent="0.25">
      <c r="A156" s="52">
        <v>141</v>
      </c>
      <c r="B156" s="44" t="s">
        <v>180</v>
      </c>
      <c r="C156" s="52" t="s">
        <v>169</v>
      </c>
      <c r="D156" s="52">
        <v>1</v>
      </c>
      <c r="E156" s="52" t="s">
        <v>165</v>
      </c>
      <c r="F156" s="52" t="s">
        <v>68</v>
      </c>
      <c r="G156" s="52" t="s">
        <v>242</v>
      </c>
      <c r="H156" s="52" t="s">
        <v>64</v>
      </c>
      <c r="I156" s="52" t="s">
        <v>285</v>
      </c>
      <c r="J156" s="52" t="s">
        <v>12</v>
      </c>
      <c r="K156" s="51" t="s">
        <v>5</v>
      </c>
      <c r="L156" s="54">
        <v>41925</v>
      </c>
      <c r="M156" s="65">
        <v>2000</v>
      </c>
      <c r="N156" s="65">
        <f t="shared" si="9"/>
        <v>320</v>
      </c>
      <c r="O156" s="66">
        <f t="shared" si="8"/>
        <v>2320</v>
      </c>
      <c r="P156" s="52" t="s">
        <v>39</v>
      </c>
      <c r="Q156" s="52" t="s">
        <v>194</v>
      </c>
      <c r="R156" s="52" t="s">
        <v>253</v>
      </c>
      <c r="S156" s="52" t="s">
        <v>226</v>
      </c>
    </row>
    <row r="157" spans="1:19" ht="78.75" customHeight="1" x14ac:dyDescent="0.25">
      <c r="A157" s="52">
        <v>142</v>
      </c>
      <c r="B157" s="44" t="s">
        <v>180</v>
      </c>
      <c r="C157" s="52" t="s">
        <v>169</v>
      </c>
      <c r="D157" s="52">
        <v>1</v>
      </c>
      <c r="E157" s="52" t="s">
        <v>165</v>
      </c>
      <c r="F157" s="52" t="s">
        <v>68</v>
      </c>
      <c r="G157" s="52" t="s">
        <v>242</v>
      </c>
      <c r="H157" s="52" t="s">
        <v>64</v>
      </c>
      <c r="I157" s="52" t="s">
        <v>285</v>
      </c>
      <c r="J157" s="52" t="s">
        <v>12</v>
      </c>
      <c r="K157" s="51" t="s">
        <v>187</v>
      </c>
      <c r="L157" s="54">
        <v>41925</v>
      </c>
      <c r="M157" s="65">
        <v>2000</v>
      </c>
      <c r="N157" s="65">
        <f t="shared" si="9"/>
        <v>320</v>
      </c>
      <c r="O157" s="66">
        <f t="shared" ref="O157:O181" si="10">(M157+N157)</f>
        <v>2320</v>
      </c>
      <c r="P157" s="52" t="s">
        <v>39</v>
      </c>
      <c r="Q157" s="52" t="s">
        <v>194</v>
      </c>
      <c r="R157" s="52" t="s">
        <v>253</v>
      </c>
      <c r="S157" s="52" t="s">
        <v>226</v>
      </c>
    </row>
    <row r="158" spans="1:19" ht="86.25" customHeight="1" x14ac:dyDescent="0.25">
      <c r="A158" s="52">
        <v>143</v>
      </c>
      <c r="B158" s="44" t="s">
        <v>180</v>
      </c>
      <c r="C158" s="52" t="s">
        <v>169</v>
      </c>
      <c r="D158" s="52">
        <v>1</v>
      </c>
      <c r="E158" s="52" t="s">
        <v>165</v>
      </c>
      <c r="F158" s="52" t="s">
        <v>68</v>
      </c>
      <c r="G158" s="52" t="s">
        <v>243</v>
      </c>
      <c r="H158" s="52" t="s">
        <v>64</v>
      </c>
      <c r="I158" s="52" t="s">
        <v>285</v>
      </c>
      <c r="J158" s="52" t="s">
        <v>12</v>
      </c>
      <c r="K158" s="51" t="s">
        <v>5</v>
      </c>
      <c r="L158" s="54">
        <v>41925</v>
      </c>
      <c r="M158" s="65">
        <v>2000</v>
      </c>
      <c r="N158" s="65">
        <f t="shared" si="9"/>
        <v>320</v>
      </c>
      <c r="O158" s="66">
        <f t="shared" si="10"/>
        <v>2320</v>
      </c>
      <c r="P158" s="52" t="s">
        <v>39</v>
      </c>
      <c r="Q158" s="52" t="s">
        <v>194</v>
      </c>
      <c r="R158" s="52" t="s">
        <v>253</v>
      </c>
      <c r="S158" s="52" t="s">
        <v>226</v>
      </c>
    </row>
    <row r="159" spans="1:19" ht="45" x14ac:dyDescent="0.25">
      <c r="A159" s="52">
        <v>144</v>
      </c>
      <c r="B159" s="44" t="s">
        <v>24</v>
      </c>
      <c r="C159" s="52" t="s">
        <v>157</v>
      </c>
      <c r="D159" s="52">
        <v>1</v>
      </c>
      <c r="E159" s="52" t="s">
        <v>38</v>
      </c>
      <c r="F159" s="52" t="s">
        <v>68</v>
      </c>
      <c r="G159" s="52" t="s">
        <v>242</v>
      </c>
      <c r="H159" s="52" t="s">
        <v>64</v>
      </c>
      <c r="I159" s="52" t="s">
        <v>285</v>
      </c>
      <c r="J159" s="52" t="s">
        <v>12</v>
      </c>
      <c r="K159" s="51" t="s">
        <v>5</v>
      </c>
      <c r="L159" s="54">
        <v>42090</v>
      </c>
      <c r="M159" s="65">
        <v>300</v>
      </c>
      <c r="N159" s="65">
        <f t="shared" si="9"/>
        <v>48</v>
      </c>
      <c r="O159" s="66">
        <f t="shared" si="10"/>
        <v>348</v>
      </c>
      <c r="P159" s="52" t="s">
        <v>39</v>
      </c>
      <c r="Q159" s="52" t="s">
        <v>60</v>
      </c>
      <c r="R159" s="52" t="s">
        <v>224</v>
      </c>
      <c r="S159" s="52" t="s">
        <v>213</v>
      </c>
    </row>
    <row r="160" spans="1:19" ht="45" x14ac:dyDescent="0.25">
      <c r="A160" s="52">
        <v>145</v>
      </c>
      <c r="B160" s="44" t="s">
        <v>24</v>
      </c>
      <c r="C160" s="52" t="s">
        <v>157</v>
      </c>
      <c r="D160" s="52">
        <v>1</v>
      </c>
      <c r="E160" s="52" t="s">
        <v>38</v>
      </c>
      <c r="F160" s="52" t="s">
        <v>68</v>
      </c>
      <c r="G160" s="52" t="s">
        <v>242</v>
      </c>
      <c r="H160" s="52" t="s">
        <v>64</v>
      </c>
      <c r="I160" s="52" t="s">
        <v>285</v>
      </c>
      <c r="J160" s="52" t="s">
        <v>12</v>
      </c>
      <c r="K160" s="51" t="s">
        <v>5</v>
      </c>
      <c r="L160" s="54">
        <v>42090</v>
      </c>
      <c r="M160" s="65">
        <v>300</v>
      </c>
      <c r="N160" s="65">
        <f t="shared" si="9"/>
        <v>48</v>
      </c>
      <c r="O160" s="66">
        <f t="shared" si="10"/>
        <v>348</v>
      </c>
      <c r="P160" s="52" t="s">
        <v>39</v>
      </c>
      <c r="Q160" s="52" t="s">
        <v>60</v>
      </c>
      <c r="R160" s="52" t="s">
        <v>224</v>
      </c>
      <c r="S160" s="52" t="s">
        <v>213</v>
      </c>
    </row>
    <row r="161" spans="1:19" ht="45" x14ac:dyDescent="0.25">
      <c r="A161" s="52">
        <v>146</v>
      </c>
      <c r="B161" s="44" t="s">
        <v>24</v>
      </c>
      <c r="C161" s="52" t="s">
        <v>157</v>
      </c>
      <c r="D161" s="52">
        <v>1</v>
      </c>
      <c r="E161" s="52" t="s">
        <v>38</v>
      </c>
      <c r="F161" s="52" t="s">
        <v>68</v>
      </c>
      <c r="G161" s="52" t="s">
        <v>242</v>
      </c>
      <c r="H161" s="52" t="s">
        <v>64</v>
      </c>
      <c r="I161" s="52" t="s">
        <v>285</v>
      </c>
      <c r="J161" s="52" t="s">
        <v>12</v>
      </c>
      <c r="K161" s="51" t="s">
        <v>187</v>
      </c>
      <c r="L161" s="54">
        <v>42090</v>
      </c>
      <c r="M161" s="65">
        <v>300</v>
      </c>
      <c r="N161" s="65">
        <f t="shared" si="9"/>
        <v>48</v>
      </c>
      <c r="O161" s="66">
        <f t="shared" si="10"/>
        <v>348</v>
      </c>
      <c r="P161" s="52" t="s">
        <v>39</v>
      </c>
      <c r="Q161" s="52" t="s">
        <v>60</v>
      </c>
      <c r="R161" s="52" t="s">
        <v>224</v>
      </c>
      <c r="S161" s="52" t="s">
        <v>213</v>
      </c>
    </row>
    <row r="162" spans="1:19" ht="45" x14ac:dyDescent="0.25">
      <c r="A162" s="52">
        <v>147</v>
      </c>
      <c r="B162" s="44" t="s">
        <v>24</v>
      </c>
      <c r="C162" s="52" t="s">
        <v>157</v>
      </c>
      <c r="D162" s="52">
        <v>1</v>
      </c>
      <c r="E162" s="52" t="s">
        <v>38</v>
      </c>
      <c r="F162" s="52" t="s">
        <v>68</v>
      </c>
      <c r="G162" s="52" t="s">
        <v>242</v>
      </c>
      <c r="H162" s="52" t="s">
        <v>64</v>
      </c>
      <c r="I162" s="52" t="s">
        <v>285</v>
      </c>
      <c r="J162" s="52" t="s">
        <v>12</v>
      </c>
      <c r="K162" s="51" t="s">
        <v>5</v>
      </c>
      <c r="L162" s="54">
        <v>42090</v>
      </c>
      <c r="M162" s="65">
        <v>300</v>
      </c>
      <c r="N162" s="65">
        <f t="shared" si="9"/>
        <v>48</v>
      </c>
      <c r="O162" s="66">
        <f t="shared" si="10"/>
        <v>348</v>
      </c>
      <c r="P162" s="52" t="s">
        <v>39</v>
      </c>
      <c r="Q162" s="52" t="s">
        <v>60</v>
      </c>
      <c r="R162" s="52" t="s">
        <v>224</v>
      </c>
      <c r="S162" s="52" t="s">
        <v>213</v>
      </c>
    </row>
    <row r="163" spans="1:19" ht="45" x14ac:dyDescent="0.25">
      <c r="A163" s="52">
        <v>148</v>
      </c>
      <c r="B163" s="44" t="s">
        <v>101</v>
      </c>
      <c r="C163" s="52" t="s">
        <v>102</v>
      </c>
      <c r="D163" s="52">
        <v>1</v>
      </c>
      <c r="E163" s="52" t="s">
        <v>38</v>
      </c>
      <c r="F163" s="52" t="s">
        <v>221</v>
      </c>
      <c r="G163" s="52" t="s">
        <v>243</v>
      </c>
      <c r="H163" s="52" t="s">
        <v>64</v>
      </c>
      <c r="I163" s="52" t="s">
        <v>285</v>
      </c>
      <c r="J163" s="52" t="s">
        <v>12</v>
      </c>
      <c r="K163" s="51" t="s">
        <v>5</v>
      </c>
      <c r="L163" s="54">
        <v>41936</v>
      </c>
      <c r="M163" s="65">
        <v>420</v>
      </c>
      <c r="N163" s="65">
        <f t="shared" si="9"/>
        <v>67.2</v>
      </c>
      <c r="O163" s="66">
        <f t="shared" si="10"/>
        <v>487.2</v>
      </c>
      <c r="P163" s="52" t="s">
        <v>39</v>
      </c>
      <c r="Q163" s="52" t="s">
        <v>60</v>
      </c>
      <c r="R163" s="52" t="s">
        <v>224</v>
      </c>
      <c r="S163" s="52" t="s">
        <v>104</v>
      </c>
    </row>
    <row r="164" spans="1:19" ht="45" x14ac:dyDescent="0.25">
      <c r="A164" s="52">
        <v>149</v>
      </c>
      <c r="B164" s="44" t="s">
        <v>101</v>
      </c>
      <c r="C164" s="52" t="s">
        <v>155</v>
      </c>
      <c r="D164" s="52">
        <v>1</v>
      </c>
      <c r="E164" s="52" t="s">
        <v>38</v>
      </c>
      <c r="F164" s="52" t="s">
        <v>221</v>
      </c>
      <c r="G164" s="52" t="s">
        <v>242</v>
      </c>
      <c r="H164" s="52" t="s">
        <v>64</v>
      </c>
      <c r="I164" s="52" t="s">
        <v>285</v>
      </c>
      <c r="J164" s="52" t="s">
        <v>12</v>
      </c>
      <c r="K164" s="51" t="s">
        <v>5</v>
      </c>
      <c r="L164" s="54">
        <v>41936</v>
      </c>
      <c r="M164" s="65">
        <v>270</v>
      </c>
      <c r="N164" s="65">
        <f t="shared" si="9"/>
        <v>43.2</v>
      </c>
      <c r="O164" s="66">
        <f t="shared" si="10"/>
        <v>313.2</v>
      </c>
      <c r="P164" s="52" t="s">
        <v>39</v>
      </c>
      <c r="Q164" s="52" t="s">
        <v>233</v>
      </c>
      <c r="R164" s="52" t="s">
        <v>224</v>
      </c>
      <c r="S164" s="52" t="s">
        <v>156</v>
      </c>
    </row>
    <row r="165" spans="1:19" ht="45" x14ac:dyDescent="0.25">
      <c r="A165" s="52">
        <v>150</v>
      </c>
      <c r="B165" s="44" t="s">
        <v>101</v>
      </c>
      <c r="C165" s="52" t="s">
        <v>155</v>
      </c>
      <c r="D165" s="52">
        <v>1</v>
      </c>
      <c r="E165" s="52" t="s">
        <v>38</v>
      </c>
      <c r="F165" s="52" t="s">
        <v>221</v>
      </c>
      <c r="G165" s="52" t="s">
        <v>242</v>
      </c>
      <c r="H165" s="52" t="s">
        <v>64</v>
      </c>
      <c r="I165" s="52" t="s">
        <v>285</v>
      </c>
      <c r="J165" s="52" t="s">
        <v>12</v>
      </c>
      <c r="K165" s="51" t="s">
        <v>5</v>
      </c>
      <c r="L165" s="54">
        <v>41936</v>
      </c>
      <c r="M165" s="65">
        <v>270</v>
      </c>
      <c r="N165" s="65">
        <f t="shared" si="9"/>
        <v>43.2</v>
      </c>
      <c r="O165" s="66">
        <f t="shared" si="10"/>
        <v>313.2</v>
      </c>
      <c r="P165" s="52" t="s">
        <v>39</v>
      </c>
      <c r="Q165" s="52" t="s">
        <v>233</v>
      </c>
      <c r="R165" s="52" t="s">
        <v>224</v>
      </c>
      <c r="S165" s="52" t="s">
        <v>156</v>
      </c>
    </row>
    <row r="166" spans="1:19" ht="45" x14ac:dyDescent="0.25">
      <c r="A166" s="52">
        <v>151</v>
      </c>
      <c r="B166" s="44" t="s">
        <v>101</v>
      </c>
      <c r="C166" s="52" t="s">
        <v>155</v>
      </c>
      <c r="D166" s="52">
        <v>1</v>
      </c>
      <c r="E166" s="52" t="s">
        <v>38</v>
      </c>
      <c r="F166" s="52" t="s">
        <v>221</v>
      </c>
      <c r="G166" s="52" t="s">
        <v>242</v>
      </c>
      <c r="H166" s="52" t="s">
        <v>64</v>
      </c>
      <c r="I166" s="52" t="s">
        <v>285</v>
      </c>
      <c r="J166" s="52" t="s">
        <v>12</v>
      </c>
      <c r="K166" s="51" t="s">
        <v>5</v>
      </c>
      <c r="L166" s="54">
        <v>41936</v>
      </c>
      <c r="M166" s="65">
        <v>270</v>
      </c>
      <c r="N166" s="65">
        <f t="shared" si="9"/>
        <v>43.2</v>
      </c>
      <c r="O166" s="66">
        <f t="shared" si="10"/>
        <v>313.2</v>
      </c>
      <c r="P166" s="52" t="s">
        <v>39</v>
      </c>
      <c r="Q166" s="52" t="s">
        <v>233</v>
      </c>
      <c r="R166" s="52" t="s">
        <v>224</v>
      </c>
      <c r="S166" s="52" t="s">
        <v>156</v>
      </c>
    </row>
    <row r="167" spans="1:19" ht="60" customHeight="1" x14ac:dyDescent="0.25">
      <c r="A167" s="52">
        <v>152</v>
      </c>
      <c r="B167" s="44" t="s">
        <v>113</v>
      </c>
      <c r="C167" s="52" t="s">
        <v>160</v>
      </c>
      <c r="D167" s="52">
        <v>1</v>
      </c>
      <c r="E167" s="52" t="s">
        <v>38</v>
      </c>
      <c r="F167" s="52" t="s">
        <v>221</v>
      </c>
      <c r="G167" s="52" t="s">
        <v>242</v>
      </c>
      <c r="H167" s="52" t="s">
        <v>64</v>
      </c>
      <c r="I167" s="52" t="s">
        <v>285</v>
      </c>
      <c r="J167" s="50" t="s">
        <v>12</v>
      </c>
      <c r="K167" s="51" t="s">
        <v>187</v>
      </c>
      <c r="L167" s="54">
        <v>41963</v>
      </c>
      <c r="M167" s="65">
        <v>7000</v>
      </c>
      <c r="N167" s="65">
        <f t="shared" si="9"/>
        <v>1120</v>
      </c>
      <c r="O167" s="66">
        <f t="shared" si="10"/>
        <v>8120</v>
      </c>
      <c r="P167" s="52" t="s">
        <v>39</v>
      </c>
      <c r="Q167" s="52" t="s">
        <v>60</v>
      </c>
      <c r="R167" s="52" t="s">
        <v>224</v>
      </c>
      <c r="S167" s="52" t="s">
        <v>216</v>
      </c>
    </row>
    <row r="168" spans="1:19" ht="60.75" customHeight="1" x14ac:dyDescent="0.25">
      <c r="A168" s="52">
        <v>153</v>
      </c>
      <c r="B168" s="44" t="s">
        <v>113</v>
      </c>
      <c r="C168" s="52" t="s">
        <v>162</v>
      </c>
      <c r="D168" s="52">
        <v>1</v>
      </c>
      <c r="E168" s="52" t="s">
        <v>38</v>
      </c>
      <c r="F168" s="52" t="s">
        <v>221</v>
      </c>
      <c r="G168" s="52" t="s">
        <v>245</v>
      </c>
      <c r="H168" s="52" t="s">
        <v>64</v>
      </c>
      <c r="I168" s="52" t="s">
        <v>285</v>
      </c>
      <c r="J168" s="50" t="s">
        <v>12</v>
      </c>
      <c r="K168" s="51" t="s">
        <v>5</v>
      </c>
      <c r="L168" s="54">
        <v>41962</v>
      </c>
      <c r="M168" s="65">
        <v>7000</v>
      </c>
      <c r="N168" s="65">
        <f t="shared" si="9"/>
        <v>1120</v>
      </c>
      <c r="O168" s="66">
        <f t="shared" si="10"/>
        <v>8120</v>
      </c>
      <c r="P168" s="52" t="s">
        <v>39</v>
      </c>
      <c r="Q168" s="52" t="s">
        <v>235</v>
      </c>
      <c r="R168" s="52" t="s">
        <v>236</v>
      </c>
      <c r="S168" s="52" t="s">
        <v>215</v>
      </c>
    </row>
    <row r="169" spans="1:19" ht="45" x14ac:dyDescent="0.25">
      <c r="A169" s="52">
        <v>154</v>
      </c>
      <c r="B169" s="44" t="s">
        <v>113</v>
      </c>
      <c r="C169" s="52" t="s">
        <v>134</v>
      </c>
      <c r="D169" s="52">
        <v>1</v>
      </c>
      <c r="E169" s="52" t="s">
        <v>38</v>
      </c>
      <c r="F169" s="52" t="s">
        <v>94</v>
      </c>
      <c r="G169" s="52" t="s">
        <v>246</v>
      </c>
      <c r="H169" s="52" t="s">
        <v>64</v>
      </c>
      <c r="I169" s="50" t="s">
        <v>257</v>
      </c>
      <c r="J169" s="50" t="s">
        <v>12</v>
      </c>
      <c r="K169" s="51" t="s">
        <v>5</v>
      </c>
      <c r="L169" s="54">
        <v>41848</v>
      </c>
      <c r="M169" s="65">
        <v>8170</v>
      </c>
      <c r="N169" s="65">
        <f t="shared" si="9"/>
        <v>1307.2</v>
      </c>
      <c r="O169" s="66">
        <f t="shared" si="10"/>
        <v>9477.2000000000007</v>
      </c>
      <c r="P169" s="52" t="s">
        <v>39</v>
      </c>
      <c r="Q169" s="52" t="s">
        <v>111</v>
      </c>
      <c r="R169" s="52" t="s">
        <v>112</v>
      </c>
      <c r="S169" s="52" t="s">
        <v>214</v>
      </c>
    </row>
    <row r="170" spans="1:19" ht="30" x14ac:dyDescent="0.25">
      <c r="A170" s="52">
        <v>155</v>
      </c>
      <c r="B170" s="44" t="s">
        <v>113</v>
      </c>
      <c r="C170" s="52" t="s">
        <v>129</v>
      </c>
      <c r="D170" s="52">
        <v>1</v>
      </c>
      <c r="E170" s="52" t="s">
        <v>70</v>
      </c>
      <c r="F170" s="52" t="s">
        <v>68</v>
      </c>
      <c r="G170" s="52" t="s">
        <v>245</v>
      </c>
      <c r="H170" s="52" t="s">
        <v>64</v>
      </c>
      <c r="I170" s="50" t="s">
        <v>285</v>
      </c>
      <c r="J170" s="50" t="s">
        <v>12</v>
      </c>
      <c r="K170" s="51" t="s">
        <v>5</v>
      </c>
      <c r="L170" s="54">
        <v>41905</v>
      </c>
      <c r="M170" s="65">
        <v>2585</v>
      </c>
      <c r="N170" s="65">
        <f t="shared" si="9"/>
        <v>413.6</v>
      </c>
      <c r="O170" s="66">
        <f t="shared" si="10"/>
        <v>2998.6</v>
      </c>
      <c r="P170" s="52" t="s">
        <v>39</v>
      </c>
      <c r="Q170" s="52" t="s">
        <v>235</v>
      </c>
      <c r="R170" s="52" t="s">
        <v>236</v>
      </c>
      <c r="S170" s="52" t="s">
        <v>130</v>
      </c>
    </row>
    <row r="171" spans="1:19" ht="30" x14ac:dyDescent="0.25">
      <c r="A171" s="52">
        <v>156</v>
      </c>
      <c r="B171" s="44" t="s">
        <v>113</v>
      </c>
      <c r="C171" s="52" t="s">
        <v>129</v>
      </c>
      <c r="D171" s="52">
        <v>1</v>
      </c>
      <c r="E171" s="52" t="s">
        <v>70</v>
      </c>
      <c r="F171" s="52" t="s">
        <v>68</v>
      </c>
      <c r="G171" s="52" t="s">
        <v>247</v>
      </c>
      <c r="H171" s="52" t="s">
        <v>64</v>
      </c>
      <c r="I171" s="50" t="s">
        <v>285</v>
      </c>
      <c r="J171" s="50" t="s">
        <v>12</v>
      </c>
      <c r="K171" s="51" t="s">
        <v>187</v>
      </c>
      <c r="L171" s="54">
        <v>41905</v>
      </c>
      <c r="M171" s="65">
        <v>2585</v>
      </c>
      <c r="N171" s="65">
        <f t="shared" si="9"/>
        <v>413.6</v>
      </c>
      <c r="O171" s="66">
        <f t="shared" si="10"/>
        <v>2998.6</v>
      </c>
      <c r="P171" s="52" t="s">
        <v>39</v>
      </c>
      <c r="Q171" s="52" t="s">
        <v>235</v>
      </c>
      <c r="R171" s="52" t="s">
        <v>254</v>
      </c>
      <c r="S171" s="52" t="s">
        <v>130</v>
      </c>
    </row>
    <row r="172" spans="1:19" ht="45" x14ac:dyDescent="0.25">
      <c r="A172" s="52">
        <v>157</v>
      </c>
      <c r="B172" s="44" t="s">
        <v>113</v>
      </c>
      <c r="C172" s="52" t="s">
        <v>258</v>
      </c>
      <c r="D172" s="52">
        <v>1</v>
      </c>
      <c r="E172" s="52" t="s">
        <v>38</v>
      </c>
      <c r="F172" s="52" t="s">
        <v>94</v>
      </c>
      <c r="G172" s="52" t="s">
        <v>246</v>
      </c>
      <c r="H172" s="52" t="s">
        <v>64</v>
      </c>
      <c r="I172" s="50" t="s">
        <v>285</v>
      </c>
      <c r="J172" s="50" t="s">
        <v>12</v>
      </c>
      <c r="K172" s="51" t="s">
        <v>5</v>
      </c>
      <c r="L172" s="54">
        <v>41939</v>
      </c>
      <c r="M172" s="65">
        <v>855.18</v>
      </c>
      <c r="N172" s="65">
        <f t="shared" si="9"/>
        <v>136.8288</v>
      </c>
      <c r="O172" s="66">
        <f t="shared" si="10"/>
        <v>992.00879999999995</v>
      </c>
      <c r="P172" s="52" t="s">
        <v>39</v>
      </c>
      <c r="Q172" s="52" t="s">
        <v>111</v>
      </c>
      <c r="R172" s="52" t="s">
        <v>112</v>
      </c>
      <c r="S172" s="52" t="s">
        <v>116</v>
      </c>
    </row>
    <row r="173" spans="1:19" ht="45" x14ac:dyDescent="0.25">
      <c r="A173" s="52">
        <v>158</v>
      </c>
      <c r="B173" s="44" t="s">
        <v>113</v>
      </c>
      <c r="C173" s="52" t="s">
        <v>258</v>
      </c>
      <c r="D173" s="52">
        <v>1</v>
      </c>
      <c r="E173" s="52" t="s">
        <v>38</v>
      </c>
      <c r="F173" s="52" t="s">
        <v>94</v>
      </c>
      <c r="G173" s="52" t="s">
        <v>248</v>
      </c>
      <c r="H173" s="52" t="s">
        <v>64</v>
      </c>
      <c r="I173" s="50" t="s">
        <v>285</v>
      </c>
      <c r="J173" s="50" t="s">
        <v>12</v>
      </c>
      <c r="K173" s="51" t="s">
        <v>5</v>
      </c>
      <c r="L173" s="54">
        <v>41939</v>
      </c>
      <c r="M173" s="65">
        <v>855.18</v>
      </c>
      <c r="N173" s="65">
        <f t="shared" si="9"/>
        <v>136.8288</v>
      </c>
      <c r="O173" s="66">
        <f t="shared" si="10"/>
        <v>992.00879999999995</v>
      </c>
      <c r="P173" s="52" t="s">
        <v>39</v>
      </c>
      <c r="Q173" s="52" t="s">
        <v>111</v>
      </c>
      <c r="R173" s="52" t="s">
        <v>112</v>
      </c>
      <c r="S173" s="52" t="s">
        <v>116</v>
      </c>
    </row>
    <row r="174" spans="1:19" ht="45" x14ac:dyDescent="0.25">
      <c r="A174" s="52">
        <v>159</v>
      </c>
      <c r="B174" s="44" t="s">
        <v>113</v>
      </c>
      <c r="C174" s="52" t="s">
        <v>114</v>
      </c>
      <c r="D174" s="52">
        <v>1</v>
      </c>
      <c r="E174" s="52" t="s">
        <v>38</v>
      </c>
      <c r="F174" s="52" t="s">
        <v>68</v>
      </c>
      <c r="G174" s="52" t="s">
        <v>243</v>
      </c>
      <c r="H174" s="52" t="s">
        <v>64</v>
      </c>
      <c r="I174" s="50" t="s">
        <v>285</v>
      </c>
      <c r="J174" s="52" t="s">
        <v>12</v>
      </c>
      <c r="K174" s="51" t="s">
        <v>5</v>
      </c>
      <c r="L174" s="54">
        <v>41939</v>
      </c>
      <c r="M174" s="65">
        <v>206.04</v>
      </c>
      <c r="N174" s="65">
        <f t="shared" si="9"/>
        <v>32.9664</v>
      </c>
      <c r="O174" s="66">
        <f t="shared" si="10"/>
        <v>239.00639999999999</v>
      </c>
      <c r="P174" s="52" t="s">
        <v>39</v>
      </c>
      <c r="Q174" s="52" t="s">
        <v>60</v>
      </c>
      <c r="R174" s="52" t="s">
        <v>224</v>
      </c>
      <c r="S174" s="52" t="s">
        <v>115</v>
      </c>
    </row>
    <row r="175" spans="1:19" ht="30" x14ac:dyDescent="0.25">
      <c r="A175" s="52">
        <v>160</v>
      </c>
      <c r="B175" s="44" t="s">
        <v>113</v>
      </c>
      <c r="C175" s="52" t="s">
        <v>117</v>
      </c>
      <c r="D175" s="52">
        <v>1</v>
      </c>
      <c r="E175" s="52" t="s">
        <v>38</v>
      </c>
      <c r="F175" s="52" t="s">
        <v>68</v>
      </c>
      <c r="G175" s="52" t="s">
        <v>245</v>
      </c>
      <c r="H175" s="52" t="s">
        <v>64</v>
      </c>
      <c r="I175" s="52" t="s">
        <v>286</v>
      </c>
      <c r="J175" s="52" t="s">
        <v>12</v>
      </c>
      <c r="K175" s="51" t="s">
        <v>187</v>
      </c>
      <c r="L175" s="54">
        <v>41939</v>
      </c>
      <c r="M175" s="65">
        <v>387.93</v>
      </c>
      <c r="N175" s="65">
        <f t="shared" ref="N175:N185" si="11">(M175*0.16)</f>
        <v>62.068800000000003</v>
      </c>
      <c r="O175" s="66">
        <f t="shared" si="10"/>
        <v>449.99880000000002</v>
      </c>
      <c r="P175" s="52" t="s">
        <v>39</v>
      </c>
      <c r="Q175" s="52" t="s">
        <v>235</v>
      </c>
      <c r="R175" s="52" t="s">
        <v>254</v>
      </c>
      <c r="S175" s="52" t="s">
        <v>121</v>
      </c>
    </row>
    <row r="176" spans="1:19" ht="30" x14ac:dyDescent="0.25">
      <c r="A176" s="52">
        <v>161</v>
      </c>
      <c r="B176" s="44" t="s">
        <v>113</v>
      </c>
      <c r="C176" s="52" t="s">
        <v>117</v>
      </c>
      <c r="D176" s="52">
        <v>1</v>
      </c>
      <c r="E176" s="52" t="s">
        <v>38</v>
      </c>
      <c r="F176" s="52" t="s">
        <v>68</v>
      </c>
      <c r="G176" s="52" t="s">
        <v>245</v>
      </c>
      <c r="H176" s="52" t="s">
        <v>64</v>
      </c>
      <c r="I176" s="52" t="s">
        <v>287</v>
      </c>
      <c r="J176" s="52" t="s">
        <v>12</v>
      </c>
      <c r="K176" s="51" t="s">
        <v>187</v>
      </c>
      <c r="L176" s="54">
        <v>41939</v>
      </c>
      <c r="M176" s="65">
        <v>387.93</v>
      </c>
      <c r="N176" s="65">
        <f t="shared" si="11"/>
        <v>62.068800000000003</v>
      </c>
      <c r="O176" s="66">
        <f t="shared" si="10"/>
        <v>449.99880000000002</v>
      </c>
      <c r="P176" s="52" t="s">
        <v>39</v>
      </c>
      <c r="Q176" s="52" t="s">
        <v>235</v>
      </c>
      <c r="R176" s="52" t="s">
        <v>254</v>
      </c>
      <c r="S176" s="52" t="s">
        <v>121</v>
      </c>
    </row>
    <row r="177" spans="1:19" ht="30" x14ac:dyDescent="0.25">
      <c r="A177" s="52">
        <v>162</v>
      </c>
      <c r="B177" s="44" t="s">
        <v>113</v>
      </c>
      <c r="C177" s="52" t="s">
        <v>117</v>
      </c>
      <c r="D177" s="52">
        <v>1</v>
      </c>
      <c r="E177" s="52" t="s">
        <v>38</v>
      </c>
      <c r="F177" s="52" t="s">
        <v>68</v>
      </c>
      <c r="G177" s="52" t="s">
        <v>245</v>
      </c>
      <c r="H177" s="52" t="s">
        <v>64</v>
      </c>
      <c r="I177" s="52" t="s">
        <v>288</v>
      </c>
      <c r="J177" s="52" t="s">
        <v>12</v>
      </c>
      <c r="K177" s="51" t="s">
        <v>187</v>
      </c>
      <c r="L177" s="54">
        <v>41939</v>
      </c>
      <c r="M177" s="65">
        <v>387.93</v>
      </c>
      <c r="N177" s="65">
        <f t="shared" si="11"/>
        <v>62.068800000000003</v>
      </c>
      <c r="O177" s="66">
        <f t="shared" si="10"/>
        <v>449.99880000000002</v>
      </c>
      <c r="P177" s="52" t="s">
        <v>39</v>
      </c>
      <c r="Q177" s="52" t="s">
        <v>235</v>
      </c>
      <c r="R177" s="52" t="s">
        <v>236</v>
      </c>
      <c r="S177" s="52" t="s">
        <v>121</v>
      </c>
    </row>
    <row r="178" spans="1:19" ht="30" x14ac:dyDescent="0.25">
      <c r="A178" s="52">
        <v>163</v>
      </c>
      <c r="B178" s="44" t="s">
        <v>113</v>
      </c>
      <c r="C178" s="52" t="s">
        <v>122</v>
      </c>
      <c r="D178" s="52">
        <v>1</v>
      </c>
      <c r="E178" s="52" t="s">
        <v>38</v>
      </c>
      <c r="F178" s="52" t="s">
        <v>68</v>
      </c>
      <c r="G178" s="52" t="s">
        <v>247</v>
      </c>
      <c r="H178" s="52" t="s">
        <v>64</v>
      </c>
      <c r="I178" s="52" t="s">
        <v>285</v>
      </c>
      <c r="J178" s="50" t="s">
        <v>12</v>
      </c>
      <c r="K178" s="51" t="s">
        <v>5</v>
      </c>
      <c r="L178" s="54">
        <v>41939</v>
      </c>
      <c r="M178" s="65">
        <v>970.69</v>
      </c>
      <c r="N178" s="65">
        <f t="shared" si="11"/>
        <v>155.31040000000002</v>
      </c>
      <c r="O178" s="66">
        <f t="shared" si="10"/>
        <v>1126.0004000000001</v>
      </c>
      <c r="P178" s="52" t="s">
        <v>39</v>
      </c>
      <c r="Q178" s="52" t="s">
        <v>235</v>
      </c>
      <c r="R178" s="52" t="s">
        <v>236</v>
      </c>
      <c r="S178" s="52" t="s">
        <v>123</v>
      </c>
    </row>
    <row r="179" spans="1:19" ht="30" x14ac:dyDescent="0.25">
      <c r="A179" s="52">
        <v>164</v>
      </c>
      <c r="B179" s="44" t="s">
        <v>113</v>
      </c>
      <c r="C179" s="52" t="s">
        <v>188</v>
      </c>
      <c r="D179" s="52">
        <v>1</v>
      </c>
      <c r="E179" s="52" t="s">
        <v>38</v>
      </c>
      <c r="F179" s="52" t="s">
        <v>68</v>
      </c>
      <c r="G179" s="52" t="s">
        <v>245</v>
      </c>
      <c r="H179" s="52" t="s">
        <v>64</v>
      </c>
      <c r="I179" s="52" t="s">
        <v>285</v>
      </c>
      <c r="J179" s="50" t="s">
        <v>12</v>
      </c>
      <c r="K179" s="51" t="s">
        <v>5</v>
      </c>
      <c r="L179" s="54">
        <v>41939</v>
      </c>
      <c r="M179" s="65">
        <v>1873.28</v>
      </c>
      <c r="N179" s="65">
        <f t="shared" si="11"/>
        <v>299.72480000000002</v>
      </c>
      <c r="O179" s="66">
        <f t="shared" si="10"/>
        <v>2173.0048000000002</v>
      </c>
      <c r="P179" s="52" t="s">
        <v>39</v>
      </c>
      <c r="Q179" s="52" t="s">
        <v>235</v>
      </c>
      <c r="R179" s="52" t="s">
        <v>236</v>
      </c>
      <c r="S179" s="52" t="s">
        <v>123</v>
      </c>
    </row>
    <row r="180" spans="1:19" ht="45" x14ac:dyDescent="0.25">
      <c r="A180" s="52">
        <v>165</v>
      </c>
      <c r="B180" s="44" t="s">
        <v>113</v>
      </c>
      <c r="C180" s="52" t="s">
        <v>124</v>
      </c>
      <c r="D180" s="52">
        <v>1</v>
      </c>
      <c r="E180" s="52" t="s">
        <v>38</v>
      </c>
      <c r="F180" s="52" t="s">
        <v>94</v>
      </c>
      <c r="G180" s="52" t="s">
        <v>248</v>
      </c>
      <c r="H180" s="52" t="s">
        <v>64</v>
      </c>
      <c r="I180" s="52" t="s">
        <v>285</v>
      </c>
      <c r="J180" s="50" t="s">
        <v>12</v>
      </c>
      <c r="K180" s="51" t="s">
        <v>5</v>
      </c>
      <c r="L180" s="54">
        <v>41939</v>
      </c>
      <c r="M180" s="65">
        <v>3700.86</v>
      </c>
      <c r="N180" s="65">
        <f t="shared" si="11"/>
        <v>592.13760000000002</v>
      </c>
      <c r="O180" s="66">
        <f t="shared" si="10"/>
        <v>4292.9976000000006</v>
      </c>
      <c r="P180" s="52" t="s">
        <v>39</v>
      </c>
      <c r="Q180" s="52" t="s">
        <v>111</v>
      </c>
      <c r="R180" s="52" t="s">
        <v>112</v>
      </c>
      <c r="S180" s="52" t="s">
        <v>123</v>
      </c>
    </row>
    <row r="181" spans="1:19" ht="60" x14ac:dyDescent="0.25">
      <c r="A181" s="52">
        <v>166</v>
      </c>
      <c r="B181" s="44" t="s">
        <v>113</v>
      </c>
      <c r="C181" s="52" t="s">
        <v>83</v>
      </c>
      <c r="D181" s="52">
        <v>1</v>
      </c>
      <c r="E181" s="52" t="s">
        <v>38</v>
      </c>
      <c r="F181" s="52" t="s">
        <v>228</v>
      </c>
      <c r="G181" s="52" t="s">
        <v>17</v>
      </c>
      <c r="H181" s="52" t="s">
        <v>64</v>
      </c>
      <c r="I181" s="52" t="s">
        <v>84</v>
      </c>
      <c r="J181" s="50" t="s">
        <v>12</v>
      </c>
      <c r="K181" s="51" t="s">
        <v>187</v>
      </c>
      <c r="L181" s="54">
        <v>41969</v>
      </c>
      <c r="M181" s="65">
        <v>1723.28</v>
      </c>
      <c r="N181" s="65">
        <f t="shared" si="11"/>
        <v>275.72480000000002</v>
      </c>
      <c r="O181" s="66">
        <f t="shared" si="10"/>
        <v>1999.0047999999999</v>
      </c>
      <c r="P181" s="52" t="s">
        <v>39</v>
      </c>
      <c r="Q181" s="52" t="s">
        <v>67</v>
      </c>
      <c r="R181" s="52" t="s">
        <v>85</v>
      </c>
      <c r="S181" s="52" t="s">
        <v>86</v>
      </c>
    </row>
    <row r="182" spans="1:19" ht="45" x14ac:dyDescent="0.25">
      <c r="A182" s="52">
        <v>167</v>
      </c>
      <c r="B182" s="44" t="s">
        <v>106</v>
      </c>
      <c r="C182" s="52" t="s">
        <v>289</v>
      </c>
      <c r="D182" s="52">
        <v>1</v>
      </c>
      <c r="E182" s="52" t="s">
        <v>38</v>
      </c>
      <c r="F182" s="52" t="s">
        <v>68</v>
      </c>
      <c r="G182" s="52" t="s">
        <v>65</v>
      </c>
      <c r="H182" s="52" t="s">
        <v>222</v>
      </c>
      <c r="I182" s="52" t="s">
        <v>290</v>
      </c>
      <c r="J182" s="52" t="s">
        <v>12</v>
      </c>
      <c r="K182" s="51" t="s">
        <v>5</v>
      </c>
      <c r="L182" s="54">
        <v>41905</v>
      </c>
      <c r="M182" s="65">
        <f>(O182/1.16)</f>
        <v>3475.0000000000005</v>
      </c>
      <c r="N182" s="65">
        <f t="shared" si="11"/>
        <v>556.00000000000011</v>
      </c>
      <c r="O182" s="66">
        <v>4031</v>
      </c>
      <c r="P182" s="52" t="s">
        <v>39</v>
      </c>
      <c r="Q182" s="52" t="s">
        <v>60</v>
      </c>
      <c r="R182" s="52" t="s">
        <v>224</v>
      </c>
      <c r="S182" s="52" t="s">
        <v>125</v>
      </c>
    </row>
    <row r="183" spans="1:19" ht="45" x14ac:dyDescent="0.25">
      <c r="A183" s="52">
        <v>168</v>
      </c>
      <c r="B183" s="44" t="s">
        <v>106</v>
      </c>
      <c r="C183" s="52" t="s">
        <v>289</v>
      </c>
      <c r="D183" s="52">
        <v>1</v>
      </c>
      <c r="E183" s="52" t="s">
        <v>38</v>
      </c>
      <c r="F183" s="52" t="s">
        <v>68</v>
      </c>
      <c r="G183" s="52" t="s">
        <v>65</v>
      </c>
      <c r="H183" s="52" t="s">
        <v>222</v>
      </c>
      <c r="I183" s="52" t="s">
        <v>290</v>
      </c>
      <c r="J183" s="52" t="s">
        <v>12</v>
      </c>
      <c r="K183" s="51" t="s">
        <v>5</v>
      </c>
      <c r="L183" s="54">
        <v>41905</v>
      </c>
      <c r="M183" s="65">
        <f>(O183/1.16)</f>
        <v>3475.0000000000005</v>
      </c>
      <c r="N183" s="65">
        <f t="shared" si="11"/>
        <v>556.00000000000011</v>
      </c>
      <c r="O183" s="66">
        <v>4031</v>
      </c>
      <c r="P183" s="52" t="s">
        <v>39</v>
      </c>
      <c r="Q183" s="52" t="s">
        <v>60</v>
      </c>
      <c r="R183" s="52" t="s">
        <v>224</v>
      </c>
      <c r="S183" s="52" t="s">
        <v>125</v>
      </c>
    </row>
    <row r="184" spans="1:19" ht="45" x14ac:dyDescent="0.25">
      <c r="A184" s="52">
        <v>169</v>
      </c>
      <c r="B184" s="44" t="s">
        <v>106</v>
      </c>
      <c r="C184" s="52" t="s">
        <v>143</v>
      </c>
      <c r="D184" s="52">
        <v>1</v>
      </c>
      <c r="E184" s="52" t="s">
        <v>38</v>
      </c>
      <c r="F184" s="52" t="s">
        <v>68</v>
      </c>
      <c r="G184" s="52" t="s">
        <v>242</v>
      </c>
      <c r="H184" s="52" t="s">
        <v>64</v>
      </c>
      <c r="I184" s="52" t="s">
        <v>144</v>
      </c>
      <c r="J184" s="52" t="s">
        <v>12</v>
      </c>
      <c r="K184" s="51" t="s">
        <v>5</v>
      </c>
      <c r="L184" s="54">
        <v>41763</v>
      </c>
      <c r="M184" s="65">
        <f>(O184/1.16)</f>
        <v>1636.2068965517242</v>
      </c>
      <c r="N184" s="65">
        <f t="shared" si="11"/>
        <v>261.79310344827587</v>
      </c>
      <c r="O184" s="66">
        <v>1898</v>
      </c>
      <c r="P184" s="52" t="s">
        <v>39</v>
      </c>
      <c r="Q184" s="52" t="s">
        <v>60</v>
      </c>
      <c r="R184" s="52" t="s">
        <v>224</v>
      </c>
      <c r="S184" s="52" t="s">
        <v>146</v>
      </c>
    </row>
    <row r="185" spans="1:19" ht="45" x14ac:dyDescent="0.25">
      <c r="A185" s="52">
        <v>170</v>
      </c>
      <c r="B185" s="44" t="s">
        <v>106</v>
      </c>
      <c r="C185" s="52" t="s">
        <v>143</v>
      </c>
      <c r="D185" s="52">
        <v>1</v>
      </c>
      <c r="E185" s="52" t="s">
        <v>38</v>
      </c>
      <c r="F185" s="52" t="s">
        <v>68</v>
      </c>
      <c r="G185" s="52" t="s">
        <v>243</v>
      </c>
      <c r="H185" s="52" t="s">
        <v>64</v>
      </c>
      <c r="I185" s="52" t="s">
        <v>145</v>
      </c>
      <c r="J185" s="52" t="s">
        <v>12</v>
      </c>
      <c r="K185" s="51" t="s">
        <v>187</v>
      </c>
      <c r="L185" s="54">
        <v>41777</v>
      </c>
      <c r="M185" s="65">
        <f>(O185/1.16)</f>
        <v>1636.2068965517242</v>
      </c>
      <c r="N185" s="65">
        <f t="shared" si="11"/>
        <v>261.79310344827587</v>
      </c>
      <c r="O185" s="66">
        <v>1898</v>
      </c>
      <c r="P185" s="52" t="s">
        <v>39</v>
      </c>
      <c r="Q185" s="52" t="s">
        <v>60</v>
      </c>
      <c r="R185" s="52" t="s">
        <v>224</v>
      </c>
      <c r="S185" s="52" t="s">
        <v>147</v>
      </c>
    </row>
    <row r="186" spans="1:19" ht="60" x14ac:dyDescent="0.25">
      <c r="A186" s="52">
        <v>171</v>
      </c>
      <c r="B186" s="44" t="s">
        <v>106</v>
      </c>
      <c r="C186" s="52" t="s">
        <v>148</v>
      </c>
      <c r="D186" s="52">
        <v>1</v>
      </c>
      <c r="E186" s="52" t="s">
        <v>38</v>
      </c>
      <c r="F186" s="52" t="s">
        <v>228</v>
      </c>
      <c r="G186" s="52" t="s">
        <v>17</v>
      </c>
      <c r="H186" s="52" t="s">
        <v>64</v>
      </c>
      <c r="I186" s="52" t="s">
        <v>150</v>
      </c>
      <c r="J186" s="52" t="s">
        <v>12</v>
      </c>
      <c r="K186" s="51" t="s">
        <v>5</v>
      </c>
      <c r="L186" s="54">
        <v>41690</v>
      </c>
      <c r="M186" s="65">
        <f>(O186/1.16)</f>
        <v>457.50862068965523</v>
      </c>
      <c r="N186" s="65">
        <v>73.2</v>
      </c>
      <c r="O186" s="66">
        <v>530.71</v>
      </c>
      <c r="P186" s="52" t="s">
        <v>39</v>
      </c>
      <c r="Q186" s="52" t="s">
        <v>67</v>
      </c>
      <c r="R186" s="52" t="s">
        <v>85</v>
      </c>
      <c r="S186" s="52" t="s">
        <v>151</v>
      </c>
    </row>
    <row r="187" spans="1:19" ht="45" x14ac:dyDescent="0.25">
      <c r="A187" s="52">
        <v>172</v>
      </c>
      <c r="B187" s="44" t="s">
        <v>106</v>
      </c>
      <c r="C187" s="52" t="s">
        <v>87</v>
      </c>
      <c r="D187" s="52">
        <v>1</v>
      </c>
      <c r="E187" s="52" t="s">
        <v>38</v>
      </c>
      <c r="F187" s="52" t="s">
        <v>68</v>
      </c>
      <c r="G187" s="52" t="s">
        <v>243</v>
      </c>
      <c r="H187" s="52" t="s">
        <v>222</v>
      </c>
      <c r="I187" s="52" t="s">
        <v>285</v>
      </c>
      <c r="J187" s="52" t="s">
        <v>12</v>
      </c>
      <c r="K187" s="51" t="s">
        <v>5</v>
      </c>
      <c r="L187" s="54">
        <v>41954</v>
      </c>
      <c r="M187" s="65">
        <v>1800</v>
      </c>
      <c r="N187" s="65">
        <f t="shared" ref="N187:N209" si="12">(M187*0.16)</f>
        <v>288</v>
      </c>
      <c r="O187" s="66">
        <f>(M187+N187)</f>
        <v>2088</v>
      </c>
      <c r="P187" s="52" t="s">
        <v>39</v>
      </c>
      <c r="Q187" s="52" t="s">
        <v>60</v>
      </c>
      <c r="R187" s="52" t="s">
        <v>224</v>
      </c>
      <c r="S187" s="52" t="s">
        <v>88</v>
      </c>
    </row>
    <row r="188" spans="1:19" ht="45" x14ac:dyDescent="0.25">
      <c r="A188" s="52">
        <v>173</v>
      </c>
      <c r="B188" s="44" t="s">
        <v>106</v>
      </c>
      <c r="C188" s="52" t="s">
        <v>105</v>
      </c>
      <c r="D188" s="52">
        <v>1</v>
      </c>
      <c r="E188" s="52" t="s">
        <v>38</v>
      </c>
      <c r="F188" s="52" t="s">
        <v>68</v>
      </c>
      <c r="G188" s="52" t="s">
        <v>242</v>
      </c>
      <c r="H188" s="52" t="s">
        <v>64</v>
      </c>
      <c r="I188" s="52" t="s">
        <v>291</v>
      </c>
      <c r="J188" s="52" t="s">
        <v>12</v>
      </c>
      <c r="K188" s="51" t="s">
        <v>5</v>
      </c>
      <c r="L188" s="54">
        <v>41940</v>
      </c>
      <c r="M188" s="65">
        <v>481.03</v>
      </c>
      <c r="N188" s="65">
        <f t="shared" si="12"/>
        <v>76.964799999999997</v>
      </c>
      <c r="O188" s="66">
        <f>(M188+N188)</f>
        <v>557.99479999999994</v>
      </c>
      <c r="P188" s="52" t="s">
        <v>39</v>
      </c>
      <c r="Q188" s="52" t="s">
        <v>76</v>
      </c>
      <c r="R188" s="52" t="s">
        <v>238</v>
      </c>
      <c r="S188" s="52" t="s">
        <v>107</v>
      </c>
    </row>
    <row r="189" spans="1:19" ht="45" x14ac:dyDescent="0.25">
      <c r="A189" s="52">
        <v>174</v>
      </c>
      <c r="B189" s="44" t="s">
        <v>106</v>
      </c>
      <c r="C189" s="52" t="s">
        <v>171</v>
      </c>
      <c r="D189" s="52">
        <v>1</v>
      </c>
      <c r="E189" s="52" t="s">
        <v>38</v>
      </c>
      <c r="F189" s="52" t="s">
        <v>68</v>
      </c>
      <c r="G189" s="52" t="s">
        <v>242</v>
      </c>
      <c r="H189" s="52" t="s">
        <v>64</v>
      </c>
      <c r="I189" s="52" t="s">
        <v>291</v>
      </c>
      <c r="J189" s="52" t="s">
        <v>12</v>
      </c>
      <c r="K189" s="51" t="s">
        <v>187</v>
      </c>
      <c r="L189" s="54">
        <v>41940</v>
      </c>
      <c r="M189" s="65">
        <v>317.24</v>
      </c>
      <c r="N189" s="65">
        <f t="shared" si="12"/>
        <v>50.758400000000002</v>
      </c>
      <c r="O189" s="66">
        <f>(M189+N189)</f>
        <v>367.9984</v>
      </c>
      <c r="P189" s="52" t="s">
        <v>39</v>
      </c>
      <c r="Q189" s="52" t="s">
        <v>76</v>
      </c>
      <c r="R189" s="52" t="s">
        <v>238</v>
      </c>
      <c r="S189" s="52" t="s">
        <v>107</v>
      </c>
    </row>
    <row r="190" spans="1:19" ht="30" x14ac:dyDescent="0.25">
      <c r="A190" s="52">
        <v>175</v>
      </c>
      <c r="B190" s="44" t="s">
        <v>106</v>
      </c>
      <c r="C190" s="52" t="s">
        <v>128</v>
      </c>
      <c r="D190" s="52">
        <v>1</v>
      </c>
      <c r="E190" s="52" t="s">
        <v>38</v>
      </c>
      <c r="F190" s="52" t="s">
        <v>68</v>
      </c>
      <c r="G190" s="52" t="s">
        <v>63</v>
      </c>
      <c r="H190" s="52" t="s">
        <v>64</v>
      </c>
      <c r="I190" s="52" t="s">
        <v>260</v>
      </c>
      <c r="J190" s="52" t="s">
        <v>12</v>
      </c>
      <c r="K190" s="51" t="s">
        <v>5</v>
      </c>
      <c r="L190" s="54">
        <v>41905</v>
      </c>
      <c r="M190" s="65">
        <f t="shared" ref="M190:M197" si="13">(O190/1.16)</f>
        <v>965.25000000000011</v>
      </c>
      <c r="N190" s="65">
        <f t="shared" si="12"/>
        <v>154.44000000000003</v>
      </c>
      <c r="O190" s="66">
        <v>1119.69</v>
      </c>
      <c r="P190" s="52" t="s">
        <v>39</v>
      </c>
      <c r="Q190" s="52" t="s">
        <v>76</v>
      </c>
      <c r="R190" s="52" t="s">
        <v>238</v>
      </c>
      <c r="S190" s="52" t="s">
        <v>126</v>
      </c>
    </row>
    <row r="191" spans="1:19" ht="30" x14ac:dyDescent="0.25">
      <c r="A191" s="52">
        <v>176</v>
      </c>
      <c r="B191" s="44" t="s">
        <v>106</v>
      </c>
      <c r="C191" s="52" t="s">
        <v>131</v>
      </c>
      <c r="D191" s="52">
        <v>1</v>
      </c>
      <c r="E191" s="52" t="s">
        <v>38</v>
      </c>
      <c r="F191" s="52" t="s">
        <v>68</v>
      </c>
      <c r="G191" s="52" t="s">
        <v>63</v>
      </c>
      <c r="H191" s="52" t="s">
        <v>64</v>
      </c>
      <c r="I191" s="52" t="s">
        <v>259</v>
      </c>
      <c r="J191" s="52" t="s">
        <v>12</v>
      </c>
      <c r="K191" s="51" t="s">
        <v>5</v>
      </c>
      <c r="L191" s="54">
        <v>41777</v>
      </c>
      <c r="M191" s="65">
        <f t="shared" si="13"/>
        <v>1723.2758620689656</v>
      </c>
      <c r="N191" s="65">
        <f t="shared" si="12"/>
        <v>275.72413793103448</v>
      </c>
      <c r="O191" s="66">
        <v>1999</v>
      </c>
      <c r="P191" s="52" t="s">
        <v>39</v>
      </c>
      <c r="Q191" s="52" t="s">
        <v>76</v>
      </c>
      <c r="R191" s="52" t="s">
        <v>238</v>
      </c>
      <c r="S191" s="52" t="s">
        <v>133</v>
      </c>
    </row>
    <row r="192" spans="1:19" ht="45" x14ac:dyDescent="0.25">
      <c r="A192" s="52">
        <v>177</v>
      </c>
      <c r="B192" s="44" t="s">
        <v>24</v>
      </c>
      <c r="C192" s="52" t="s">
        <v>175</v>
      </c>
      <c r="D192" s="52">
        <v>1</v>
      </c>
      <c r="E192" s="52" t="s">
        <v>38</v>
      </c>
      <c r="F192" s="52" t="s">
        <v>68</v>
      </c>
      <c r="G192" s="52" t="s">
        <v>242</v>
      </c>
      <c r="H192" s="52" t="s">
        <v>222</v>
      </c>
      <c r="I192" s="52" t="s">
        <v>291</v>
      </c>
      <c r="J192" s="52" t="s">
        <v>173</v>
      </c>
      <c r="K192" s="51" t="s">
        <v>5</v>
      </c>
      <c r="L192" s="54">
        <v>41833</v>
      </c>
      <c r="M192" s="65">
        <f t="shared" si="13"/>
        <v>450.00000000000006</v>
      </c>
      <c r="N192" s="65">
        <f t="shared" si="12"/>
        <v>72.000000000000014</v>
      </c>
      <c r="O192" s="66">
        <v>522</v>
      </c>
      <c r="P192" s="52" t="s">
        <v>172</v>
      </c>
      <c r="Q192" s="52" t="s">
        <v>76</v>
      </c>
      <c r="R192" s="52" t="s">
        <v>238</v>
      </c>
      <c r="S192" s="52" t="s">
        <v>178</v>
      </c>
    </row>
    <row r="193" spans="1:19" ht="45" x14ac:dyDescent="0.25">
      <c r="A193" s="52">
        <v>178</v>
      </c>
      <c r="B193" s="44" t="s">
        <v>24</v>
      </c>
      <c r="C193" s="52" t="s">
        <v>175</v>
      </c>
      <c r="D193" s="52">
        <v>1</v>
      </c>
      <c r="E193" s="52" t="s">
        <v>38</v>
      </c>
      <c r="F193" s="52" t="s">
        <v>68</v>
      </c>
      <c r="G193" s="52" t="s">
        <v>242</v>
      </c>
      <c r="H193" s="52" t="s">
        <v>222</v>
      </c>
      <c r="I193" s="52" t="s">
        <v>291</v>
      </c>
      <c r="J193" s="52" t="s">
        <v>173</v>
      </c>
      <c r="K193" s="51" t="s">
        <v>187</v>
      </c>
      <c r="L193" s="54">
        <v>41833</v>
      </c>
      <c r="M193" s="65">
        <f t="shared" si="13"/>
        <v>450.00000000000006</v>
      </c>
      <c r="N193" s="65">
        <f t="shared" si="12"/>
        <v>72.000000000000014</v>
      </c>
      <c r="O193" s="66">
        <v>522</v>
      </c>
      <c r="P193" s="52" t="s">
        <v>172</v>
      </c>
      <c r="Q193" s="52" t="s">
        <v>76</v>
      </c>
      <c r="R193" s="52" t="s">
        <v>238</v>
      </c>
      <c r="S193" s="52" t="s">
        <v>178</v>
      </c>
    </row>
    <row r="194" spans="1:19" ht="45" x14ac:dyDescent="0.25">
      <c r="A194" s="52">
        <v>179</v>
      </c>
      <c r="B194" s="44" t="s">
        <v>24</v>
      </c>
      <c r="C194" s="52" t="s">
        <v>175</v>
      </c>
      <c r="D194" s="52">
        <v>1</v>
      </c>
      <c r="E194" s="52" t="s">
        <v>38</v>
      </c>
      <c r="F194" s="52" t="s">
        <v>68</v>
      </c>
      <c r="G194" s="52" t="s">
        <v>242</v>
      </c>
      <c r="H194" s="52" t="s">
        <v>64</v>
      </c>
      <c r="I194" s="52" t="s">
        <v>291</v>
      </c>
      <c r="J194" s="52" t="s">
        <v>173</v>
      </c>
      <c r="K194" s="51" t="s">
        <v>5</v>
      </c>
      <c r="L194" s="54">
        <v>41833</v>
      </c>
      <c r="M194" s="65">
        <f t="shared" si="13"/>
        <v>450.00000000000006</v>
      </c>
      <c r="N194" s="65">
        <f t="shared" si="12"/>
        <v>72.000000000000014</v>
      </c>
      <c r="O194" s="66">
        <v>522</v>
      </c>
      <c r="P194" s="52" t="s">
        <v>172</v>
      </c>
      <c r="Q194" s="52" t="s">
        <v>76</v>
      </c>
      <c r="R194" s="52" t="s">
        <v>238</v>
      </c>
      <c r="S194" s="52" t="s">
        <v>178</v>
      </c>
    </row>
    <row r="195" spans="1:19" ht="45" x14ac:dyDescent="0.25">
      <c r="A195" s="52">
        <v>180</v>
      </c>
      <c r="B195" s="44" t="s">
        <v>24</v>
      </c>
      <c r="C195" s="52" t="s">
        <v>175</v>
      </c>
      <c r="D195" s="52">
        <v>1</v>
      </c>
      <c r="E195" s="52" t="s">
        <v>38</v>
      </c>
      <c r="F195" s="52" t="s">
        <v>68</v>
      </c>
      <c r="G195" s="52" t="s">
        <v>242</v>
      </c>
      <c r="H195" s="52" t="s">
        <v>64</v>
      </c>
      <c r="I195" s="52" t="s">
        <v>291</v>
      </c>
      <c r="J195" s="52" t="s">
        <v>173</v>
      </c>
      <c r="K195" s="51" t="s">
        <v>5</v>
      </c>
      <c r="L195" s="54">
        <v>41833</v>
      </c>
      <c r="M195" s="65">
        <f t="shared" si="13"/>
        <v>450.00000000000006</v>
      </c>
      <c r="N195" s="65">
        <f t="shared" si="12"/>
        <v>72.000000000000014</v>
      </c>
      <c r="O195" s="66">
        <v>522</v>
      </c>
      <c r="P195" s="52" t="s">
        <v>172</v>
      </c>
      <c r="Q195" s="52" t="s">
        <v>76</v>
      </c>
      <c r="R195" s="52" t="s">
        <v>238</v>
      </c>
      <c r="S195" s="52" t="s">
        <v>178</v>
      </c>
    </row>
    <row r="196" spans="1:19" ht="45" x14ac:dyDescent="0.25">
      <c r="A196" s="52">
        <v>181</v>
      </c>
      <c r="B196" s="44" t="s">
        <v>24</v>
      </c>
      <c r="C196" s="52" t="s">
        <v>175</v>
      </c>
      <c r="D196" s="52">
        <v>1</v>
      </c>
      <c r="E196" s="52" t="s">
        <v>38</v>
      </c>
      <c r="F196" s="52" t="s">
        <v>68</v>
      </c>
      <c r="G196" s="52" t="s">
        <v>243</v>
      </c>
      <c r="H196" s="52" t="s">
        <v>64</v>
      </c>
      <c r="I196" s="52" t="s">
        <v>291</v>
      </c>
      <c r="J196" s="52" t="s">
        <v>173</v>
      </c>
      <c r="K196" s="51" t="s">
        <v>5</v>
      </c>
      <c r="L196" s="54">
        <v>41833</v>
      </c>
      <c r="M196" s="65">
        <f t="shared" si="13"/>
        <v>450.00000000000006</v>
      </c>
      <c r="N196" s="65">
        <f t="shared" si="12"/>
        <v>72.000000000000014</v>
      </c>
      <c r="O196" s="66">
        <v>522</v>
      </c>
      <c r="P196" s="52" t="s">
        <v>172</v>
      </c>
      <c r="Q196" s="52" t="s">
        <v>76</v>
      </c>
      <c r="R196" s="52" t="s">
        <v>238</v>
      </c>
      <c r="S196" s="52" t="s">
        <v>178</v>
      </c>
    </row>
    <row r="197" spans="1:19" ht="45" x14ac:dyDescent="0.25">
      <c r="A197" s="52">
        <v>182</v>
      </c>
      <c r="B197" s="44" t="s">
        <v>24</v>
      </c>
      <c r="C197" s="52" t="s">
        <v>175</v>
      </c>
      <c r="D197" s="52">
        <v>1</v>
      </c>
      <c r="E197" s="52" t="s">
        <v>38</v>
      </c>
      <c r="F197" s="52" t="s">
        <v>68</v>
      </c>
      <c r="G197" s="52" t="s">
        <v>242</v>
      </c>
      <c r="H197" s="52" t="s">
        <v>64</v>
      </c>
      <c r="I197" s="52" t="s">
        <v>291</v>
      </c>
      <c r="J197" s="52" t="s">
        <v>173</v>
      </c>
      <c r="K197" s="51" t="s">
        <v>187</v>
      </c>
      <c r="L197" s="54">
        <v>41833</v>
      </c>
      <c r="M197" s="65">
        <f t="shared" si="13"/>
        <v>450.00000000000006</v>
      </c>
      <c r="N197" s="65">
        <f t="shared" si="12"/>
        <v>72.000000000000014</v>
      </c>
      <c r="O197" s="66">
        <v>522</v>
      </c>
      <c r="P197" s="52" t="s">
        <v>172</v>
      </c>
      <c r="Q197" s="52" t="s">
        <v>76</v>
      </c>
      <c r="R197" s="52" t="s">
        <v>238</v>
      </c>
      <c r="S197" s="52" t="s">
        <v>178</v>
      </c>
    </row>
    <row r="198" spans="1:19" ht="45" x14ac:dyDescent="0.25">
      <c r="A198" s="52">
        <v>183</v>
      </c>
      <c r="B198" s="44" t="s">
        <v>24</v>
      </c>
      <c r="C198" s="52" t="s">
        <v>196</v>
      </c>
      <c r="D198" s="52">
        <v>1</v>
      </c>
      <c r="E198" s="52" t="s">
        <v>38</v>
      </c>
      <c r="F198" s="52" t="s">
        <v>68</v>
      </c>
      <c r="G198" s="52" t="s">
        <v>243</v>
      </c>
      <c r="H198" s="52" t="s">
        <v>222</v>
      </c>
      <c r="I198" s="52" t="s">
        <v>285</v>
      </c>
      <c r="J198" s="52" t="s">
        <v>173</v>
      </c>
      <c r="K198" s="51" t="s">
        <v>187</v>
      </c>
      <c r="L198" s="54">
        <v>42147</v>
      </c>
      <c r="M198" s="65">
        <v>349.3</v>
      </c>
      <c r="N198" s="65">
        <f t="shared" si="12"/>
        <v>55.888000000000005</v>
      </c>
      <c r="O198" s="66">
        <f>(M198+N198)</f>
        <v>405.18799999999999</v>
      </c>
      <c r="P198" s="52" t="s">
        <v>172</v>
      </c>
      <c r="Q198" s="52" t="s">
        <v>60</v>
      </c>
      <c r="R198" s="52" t="s">
        <v>224</v>
      </c>
      <c r="S198" s="52" t="s">
        <v>197</v>
      </c>
    </row>
    <row r="199" spans="1:19" ht="45" x14ac:dyDescent="0.25">
      <c r="A199" s="52">
        <v>184</v>
      </c>
      <c r="B199" s="44" t="s">
        <v>24</v>
      </c>
      <c r="C199" s="52" t="s">
        <v>196</v>
      </c>
      <c r="D199" s="52">
        <v>1</v>
      </c>
      <c r="E199" s="52" t="s">
        <v>38</v>
      </c>
      <c r="F199" s="52" t="s">
        <v>68</v>
      </c>
      <c r="G199" s="52" t="s">
        <v>242</v>
      </c>
      <c r="H199" s="52" t="s">
        <v>222</v>
      </c>
      <c r="I199" s="52" t="s">
        <v>285</v>
      </c>
      <c r="J199" s="52" t="s">
        <v>173</v>
      </c>
      <c r="K199" s="51" t="s">
        <v>5</v>
      </c>
      <c r="L199" s="54">
        <v>42147</v>
      </c>
      <c r="M199" s="65">
        <v>349.3</v>
      </c>
      <c r="N199" s="65">
        <f t="shared" si="12"/>
        <v>55.888000000000005</v>
      </c>
      <c r="O199" s="66">
        <f t="shared" ref="O199:O212" si="14">(M199+N199)</f>
        <v>405.18799999999999</v>
      </c>
      <c r="P199" s="52" t="s">
        <v>172</v>
      </c>
      <c r="Q199" s="52" t="s">
        <v>60</v>
      </c>
      <c r="R199" s="52" t="s">
        <v>224</v>
      </c>
      <c r="S199" s="52" t="s">
        <v>197</v>
      </c>
    </row>
    <row r="200" spans="1:19" ht="45" x14ac:dyDescent="0.25">
      <c r="A200" s="52">
        <v>185</v>
      </c>
      <c r="B200" s="44" t="s">
        <v>24</v>
      </c>
      <c r="C200" s="52" t="s">
        <v>196</v>
      </c>
      <c r="D200" s="52">
        <v>1</v>
      </c>
      <c r="E200" s="52" t="s">
        <v>38</v>
      </c>
      <c r="F200" s="52" t="s">
        <v>68</v>
      </c>
      <c r="G200" s="52" t="s">
        <v>242</v>
      </c>
      <c r="H200" s="52" t="s">
        <v>222</v>
      </c>
      <c r="I200" s="52" t="s">
        <v>285</v>
      </c>
      <c r="J200" s="52" t="s">
        <v>173</v>
      </c>
      <c r="K200" s="51" t="s">
        <v>5</v>
      </c>
      <c r="L200" s="54">
        <v>42147</v>
      </c>
      <c r="M200" s="65">
        <v>349.3</v>
      </c>
      <c r="N200" s="65">
        <f t="shared" si="12"/>
        <v>55.888000000000005</v>
      </c>
      <c r="O200" s="66">
        <f t="shared" si="14"/>
        <v>405.18799999999999</v>
      </c>
      <c r="P200" s="52" t="s">
        <v>172</v>
      </c>
      <c r="Q200" s="52" t="s">
        <v>60</v>
      </c>
      <c r="R200" s="52" t="s">
        <v>224</v>
      </c>
      <c r="S200" s="52" t="s">
        <v>197</v>
      </c>
    </row>
    <row r="201" spans="1:19" ht="45" x14ac:dyDescent="0.25">
      <c r="A201" s="52">
        <v>186</v>
      </c>
      <c r="B201" s="44" t="s">
        <v>24</v>
      </c>
      <c r="C201" s="52" t="s">
        <v>196</v>
      </c>
      <c r="D201" s="52">
        <v>1</v>
      </c>
      <c r="E201" s="52" t="s">
        <v>38</v>
      </c>
      <c r="F201" s="52" t="s">
        <v>68</v>
      </c>
      <c r="G201" s="52" t="s">
        <v>242</v>
      </c>
      <c r="H201" s="52" t="s">
        <v>222</v>
      </c>
      <c r="I201" s="52" t="s">
        <v>285</v>
      </c>
      <c r="J201" s="52" t="s">
        <v>173</v>
      </c>
      <c r="K201" s="51" t="s">
        <v>5</v>
      </c>
      <c r="L201" s="54">
        <v>42147</v>
      </c>
      <c r="M201" s="65">
        <v>349.3</v>
      </c>
      <c r="N201" s="65">
        <f t="shared" si="12"/>
        <v>55.888000000000005</v>
      </c>
      <c r="O201" s="66">
        <f t="shared" si="14"/>
        <v>405.18799999999999</v>
      </c>
      <c r="P201" s="52" t="s">
        <v>172</v>
      </c>
      <c r="Q201" s="52" t="s">
        <v>60</v>
      </c>
      <c r="R201" s="52" t="s">
        <v>224</v>
      </c>
      <c r="S201" s="52" t="s">
        <v>197</v>
      </c>
    </row>
    <row r="202" spans="1:19" ht="45" x14ac:dyDescent="0.25">
      <c r="A202" s="52">
        <v>187</v>
      </c>
      <c r="B202" s="44" t="s">
        <v>24</v>
      </c>
      <c r="C202" s="52" t="s">
        <v>196</v>
      </c>
      <c r="D202" s="52">
        <v>1</v>
      </c>
      <c r="E202" s="52" t="s">
        <v>38</v>
      </c>
      <c r="F202" s="52" t="s">
        <v>68</v>
      </c>
      <c r="G202" s="52" t="s">
        <v>242</v>
      </c>
      <c r="H202" s="52" t="s">
        <v>222</v>
      </c>
      <c r="I202" s="52" t="s">
        <v>285</v>
      </c>
      <c r="J202" s="52" t="s">
        <v>173</v>
      </c>
      <c r="K202" s="51" t="s">
        <v>187</v>
      </c>
      <c r="L202" s="54">
        <v>42147</v>
      </c>
      <c r="M202" s="65">
        <v>349.3</v>
      </c>
      <c r="N202" s="65">
        <f t="shared" si="12"/>
        <v>55.888000000000005</v>
      </c>
      <c r="O202" s="66">
        <f t="shared" si="14"/>
        <v>405.18799999999999</v>
      </c>
      <c r="P202" s="52" t="s">
        <v>172</v>
      </c>
      <c r="Q202" s="52" t="s">
        <v>60</v>
      </c>
      <c r="R202" s="52" t="s">
        <v>224</v>
      </c>
      <c r="S202" s="52" t="s">
        <v>197</v>
      </c>
    </row>
    <row r="203" spans="1:19" ht="45" x14ac:dyDescent="0.25">
      <c r="A203" s="52">
        <v>188</v>
      </c>
      <c r="B203" s="44" t="s">
        <v>24</v>
      </c>
      <c r="C203" s="52" t="s">
        <v>196</v>
      </c>
      <c r="D203" s="52">
        <v>1</v>
      </c>
      <c r="E203" s="52" t="s">
        <v>38</v>
      </c>
      <c r="F203" s="52" t="s">
        <v>68</v>
      </c>
      <c r="G203" s="52" t="s">
        <v>242</v>
      </c>
      <c r="H203" s="52" t="s">
        <v>222</v>
      </c>
      <c r="I203" s="52" t="s">
        <v>285</v>
      </c>
      <c r="J203" s="52" t="s">
        <v>173</v>
      </c>
      <c r="K203" s="51" t="s">
        <v>5</v>
      </c>
      <c r="L203" s="54">
        <v>42147</v>
      </c>
      <c r="M203" s="65">
        <v>349.3</v>
      </c>
      <c r="N203" s="65">
        <f t="shared" si="12"/>
        <v>55.888000000000005</v>
      </c>
      <c r="O203" s="66">
        <f t="shared" si="14"/>
        <v>405.18799999999999</v>
      </c>
      <c r="P203" s="52" t="s">
        <v>172</v>
      </c>
      <c r="Q203" s="52" t="s">
        <v>60</v>
      </c>
      <c r="R203" s="52" t="s">
        <v>224</v>
      </c>
      <c r="S203" s="52" t="s">
        <v>197</v>
      </c>
    </row>
    <row r="204" spans="1:19" ht="45" x14ac:dyDescent="0.25">
      <c r="A204" s="52">
        <v>189</v>
      </c>
      <c r="B204" s="44" t="s">
        <v>24</v>
      </c>
      <c r="C204" s="52" t="s">
        <v>196</v>
      </c>
      <c r="D204" s="52">
        <v>1</v>
      </c>
      <c r="E204" s="52" t="s">
        <v>38</v>
      </c>
      <c r="F204" s="52" t="s">
        <v>68</v>
      </c>
      <c r="G204" s="52" t="s">
        <v>242</v>
      </c>
      <c r="H204" s="52" t="s">
        <v>222</v>
      </c>
      <c r="I204" s="52" t="s">
        <v>285</v>
      </c>
      <c r="J204" s="52" t="s">
        <v>173</v>
      </c>
      <c r="K204" s="51" t="s">
        <v>187</v>
      </c>
      <c r="L204" s="54">
        <v>42147</v>
      </c>
      <c r="M204" s="65">
        <v>349.3</v>
      </c>
      <c r="N204" s="65">
        <f t="shared" si="12"/>
        <v>55.888000000000005</v>
      </c>
      <c r="O204" s="66">
        <f t="shared" si="14"/>
        <v>405.18799999999999</v>
      </c>
      <c r="P204" s="52" t="s">
        <v>172</v>
      </c>
      <c r="Q204" s="52" t="s">
        <v>60</v>
      </c>
      <c r="R204" s="52" t="s">
        <v>224</v>
      </c>
      <c r="S204" s="52" t="s">
        <v>197</v>
      </c>
    </row>
    <row r="205" spans="1:19" ht="45" x14ac:dyDescent="0.25">
      <c r="A205" s="52">
        <v>190</v>
      </c>
      <c r="B205" s="44" t="s">
        <v>24</v>
      </c>
      <c r="C205" s="52" t="s">
        <v>196</v>
      </c>
      <c r="D205" s="52">
        <v>1</v>
      </c>
      <c r="E205" s="52" t="s">
        <v>38</v>
      </c>
      <c r="F205" s="52" t="s">
        <v>68</v>
      </c>
      <c r="G205" s="52" t="s">
        <v>242</v>
      </c>
      <c r="H205" s="52" t="s">
        <v>222</v>
      </c>
      <c r="I205" s="52" t="s">
        <v>285</v>
      </c>
      <c r="J205" s="52" t="s">
        <v>173</v>
      </c>
      <c r="K205" s="51" t="s">
        <v>5</v>
      </c>
      <c r="L205" s="54">
        <v>42147</v>
      </c>
      <c r="M205" s="65">
        <v>349.3</v>
      </c>
      <c r="N205" s="65">
        <f t="shared" si="12"/>
        <v>55.888000000000005</v>
      </c>
      <c r="O205" s="66">
        <f t="shared" si="14"/>
        <v>405.18799999999999</v>
      </c>
      <c r="P205" s="52" t="s">
        <v>172</v>
      </c>
      <c r="Q205" s="52" t="s">
        <v>60</v>
      </c>
      <c r="R205" s="52" t="s">
        <v>224</v>
      </c>
      <c r="S205" s="52" t="s">
        <v>197</v>
      </c>
    </row>
    <row r="206" spans="1:19" ht="45" x14ac:dyDescent="0.25">
      <c r="A206" s="52">
        <v>191</v>
      </c>
      <c r="B206" s="44" t="s">
        <v>24</v>
      </c>
      <c r="C206" s="52" t="s">
        <v>196</v>
      </c>
      <c r="D206" s="52">
        <v>1</v>
      </c>
      <c r="E206" s="52" t="s">
        <v>38</v>
      </c>
      <c r="F206" s="52" t="s">
        <v>68</v>
      </c>
      <c r="G206" s="52" t="s">
        <v>242</v>
      </c>
      <c r="H206" s="52" t="s">
        <v>222</v>
      </c>
      <c r="I206" s="52" t="s">
        <v>285</v>
      </c>
      <c r="J206" s="52" t="s">
        <v>173</v>
      </c>
      <c r="K206" s="51" t="s">
        <v>5</v>
      </c>
      <c r="L206" s="54">
        <v>42147</v>
      </c>
      <c r="M206" s="65">
        <v>349.3</v>
      </c>
      <c r="N206" s="65">
        <f t="shared" si="12"/>
        <v>55.888000000000005</v>
      </c>
      <c r="O206" s="66">
        <f t="shared" si="14"/>
        <v>405.18799999999999</v>
      </c>
      <c r="P206" s="52" t="s">
        <v>172</v>
      </c>
      <c r="Q206" s="52" t="s">
        <v>60</v>
      </c>
      <c r="R206" s="52" t="s">
        <v>224</v>
      </c>
      <c r="S206" s="52" t="s">
        <v>197</v>
      </c>
    </row>
    <row r="207" spans="1:19" ht="45" x14ac:dyDescent="0.25">
      <c r="A207" s="52">
        <v>192</v>
      </c>
      <c r="B207" s="44" t="s">
        <v>24</v>
      </c>
      <c r="C207" s="52" t="s">
        <v>196</v>
      </c>
      <c r="D207" s="52">
        <v>1</v>
      </c>
      <c r="E207" s="52" t="s">
        <v>38</v>
      </c>
      <c r="F207" s="52" t="s">
        <v>68</v>
      </c>
      <c r="G207" s="52" t="s">
        <v>242</v>
      </c>
      <c r="H207" s="52" t="s">
        <v>222</v>
      </c>
      <c r="I207" s="52" t="s">
        <v>285</v>
      </c>
      <c r="J207" s="52" t="s">
        <v>173</v>
      </c>
      <c r="K207" s="51" t="s">
        <v>5</v>
      </c>
      <c r="L207" s="54">
        <v>42147</v>
      </c>
      <c r="M207" s="65">
        <v>349.3</v>
      </c>
      <c r="N207" s="65">
        <f t="shared" si="12"/>
        <v>55.888000000000005</v>
      </c>
      <c r="O207" s="66">
        <f t="shared" si="14"/>
        <v>405.18799999999999</v>
      </c>
      <c r="P207" s="52" t="s">
        <v>172</v>
      </c>
      <c r="Q207" s="52" t="s">
        <v>60</v>
      </c>
      <c r="R207" s="52" t="s">
        <v>224</v>
      </c>
      <c r="S207" s="52" t="s">
        <v>197</v>
      </c>
    </row>
    <row r="208" spans="1:19" ht="45" x14ac:dyDescent="0.25">
      <c r="A208" s="52">
        <v>193</v>
      </c>
      <c r="B208" s="44" t="s">
        <v>24</v>
      </c>
      <c r="C208" s="52" t="s">
        <v>292</v>
      </c>
      <c r="D208" s="52">
        <v>1</v>
      </c>
      <c r="E208" s="52" t="s">
        <v>38</v>
      </c>
      <c r="F208" s="52" t="s">
        <v>68</v>
      </c>
      <c r="G208" s="52" t="s">
        <v>242</v>
      </c>
      <c r="H208" s="52" t="s">
        <v>222</v>
      </c>
      <c r="I208" s="52" t="s">
        <v>285</v>
      </c>
      <c r="J208" s="52" t="s">
        <v>173</v>
      </c>
      <c r="K208" s="51" t="s">
        <v>187</v>
      </c>
      <c r="L208" s="54">
        <v>42147</v>
      </c>
      <c r="M208" s="65">
        <v>1608.1</v>
      </c>
      <c r="N208" s="65">
        <f t="shared" si="12"/>
        <v>257.29599999999999</v>
      </c>
      <c r="O208" s="66">
        <f>(M208+N208)</f>
        <v>1865.396</v>
      </c>
      <c r="P208" s="52" t="s">
        <v>172</v>
      </c>
      <c r="Q208" s="52" t="s">
        <v>60</v>
      </c>
      <c r="R208" s="52" t="s">
        <v>224</v>
      </c>
      <c r="S208" s="52" t="s">
        <v>197</v>
      </c>
    </row>
    <row r="209" spans="1:19" ht="45" x14ac:dyDescent="0.25">
      <c r="A209" s="52">
        <v>194</v>
      </c>
      <c r="B209" s="44" t="s">
        <v>24</v>
      </c>
      <c r="C209" s="52" t="s">
        <v>293</v>
      </c>
      <c r="D209" s="52">
        <v>1</v>
      </c>
      <c r="E209" s="52" t="s">
        <v>38</v>
      </c>
      <c r="F209" s="52" t="s">
        <v>68</v>
      </c>
      <c r="G209" s="52" t="s">
        <v>242</v>
      </c>
      <c r="H209" s="52" t="s">
        <v>222</v>
      </c>
      <c r="I209" s="52" t="s">
        <v>285</v>
      </c>
      <c r="J209" s="52" t="s">
        <v>173</v>
      </c>
      <c r="K209" s="51" t="s">
        <v>187</v>
      </c>
      <c r="L209" s="54">
        <v>42147</v>
      </c>
      <c r="M209" s="65">
        <v>400</v>
      </c>
      <c r="N209" s="65">
        <f t="shared" si="12"/>
        <v>64</v>
      </c>
      <c r="O209" s="66">
        <f t="shared" si="14"/>
        <v>464</v>
      </c>
      <c r="P209" s="52" t="s">
        <v>172</v>
      </c>
      <c r="Q209" s="52" t="s">
        <v>60</v>
      </c>
      <c r="R209" s="52" t="s">
        <v>224</v>
      </c>
      <c r="S209" s="52" t="s">
        <v>197</v>
      </c>
    </row>
    <row r="210" spans="1:19" ht="45" x14ac:dyDescent="0.25">
      <c r="A210" s="52">
        <v>195</v>
      </c>
      <c r="B210" s="44"/>
      <c r="C210" s="52" t="s">
        <v>198</v>
      </c>
      <c r="D210" s="52">
        <v>1</v>
      </c>
      <c r="E210" s="52" t="s">
        <v>38</v>
      </c>
      <c r="F210" s="52" t="s">
        <v>237</v>
      </c>
      <c r="G210" s="52" t="s">
        <v>199</v>
      </c>
      <c r="H210" s="52" t="s">
        <v>64</v>
      </c>
      <c r="I210" s="52" t="s">
        <v>285</v>
      </c>
      <c r="J210" s="52" t="s">
        <v>173</v>
      </c>
      <c r="K210" s="51"/>
      <c r="L210" s="54">
        <v>42150</v>
      </c>
      <c r="M210" s="65">
        <v>519</v>
      </c>
      <c r="N210" s="65">
        <f t="shared" ref="N210:N215" si="15">(M210*0.16)</f>
        <v>83.04</v>
      </c>
      <c r="O210" s="66">
        <f t="shared" si="14"/>
        <v>602.04</v>
      </c>
      <c r="P210" s="52"/>
      <c r="Q210" s="52" t="s">
        <v>200</v>
      </c>
      <c r="R210" s="52" t="s">
        <v>255</v>
      </c>
      <c r="S210" s="52" t="s">
        <v>201</v>
      </c>
    </row>
    <row r="211" spans="1:19" ht="45" x14ac:dyDescent="0.25">
      <c r="A211" s="52">
        <v>196</v>
      </c>
      <c r="B211" s="44"/>
      <c r="C211" s="52" t="s">
        <v>198</v>
      </c>
      <c r="D211" s="52">
        <v>1</v>
      </c>
      <c r="E211" s="52" t="s">
        <v>38</v>
      </c>
      <c r="F211" s="52" t="s">
        <v>237</v>
      </c>
      <c r="G211" s="52" t="s">
        <v>199</v>
      </c>
      <c r="H211" s="52" t="s">
        <v>64</v>
      </c>
      <c r="I211" s="52" t="s">
        <v>285</v>
      </c>
      <c r="J211" s="52" t="s">
        <v>173</v>
      </c>
      <c r="K211" s="51"/>
      <c r="L211" s="54">
        <v>42150</v>
      </c>
      <c r="M211" s="65">
        <v>519</v>
      </c>
      <c r="N211" s="65">
        <f t="shared" si="15"/>
        <v>83.04</v>
      </c>
      <c r="O211" s="66">
        <f>(M211+N211)</f>
        <v>602.04</v>
      </c>
      <c r="P211" s="52"/>
      <c r="Q211" s="52" t="s">
        <v>200</v>
      </c>
      <c r="R211" s="52" t="s">
        <v>255</v>
      </c>
      <c r="S211" s="52" t="s">
        <v>201</v>
      </c>
    </row>
    <row r="212" spans="1:19" ht="45" x14ac:dyDescent="0.25">
      <c r="A212" s="52">
        <v>197</v>
      </c>
      <c r="B212" s="44"/>
      <c r="C212" s="52" t="s">
        <v>202</v>
      </c>
      <c r="D212" s="52">
        <v>1</v>
      </c>
      <c r="E212" s="52" t="s">
        <v>38</v>
      </c>
      <c r="F212" s="52" t="s">
        <v>237</v>
      </c>
      <c r="G212" s="52" t="s">
        <v>199</v>
      </c>
      <c r="H212" s="52" t="s">
        <v>64</v>
      </c>
      <c r="I212" s="52" t="s">
        <v>285</v>
      </c>
      <c r="J212" s="52" t="s">
        <v>173</v>
      </c>
      <c r="K212" s="51"/>
      <c r="L212" s="54">
        <v>42150</v>
      </c>
      <c r="M212" s="65">
        <v>179.13</v>
      </c>
      <c r="N212" s="65">
        <f t="shared" si="15"/>
        <v>28.660799999999998</v>
      </c>
      <c r="O212" s="66">
        <f t="shared" si="14"/>
        <v>207.79079999999999</v>
      </c>
      <c r="P212" s="52"/>
      <c r="Q212" s="52" t="s">
        <v>200</v>
      </c>
      <c r="R212" s="52" t="s">
        <v>255</v>
      </c>
      <c r="S212" s="52" t="s">
        <v>201</v>
      </c>
    </row>
    <row r="213" spans="1:19" ht="29.25" customHeight="1" x14ac:dyDescent="0.25">
      <c r="A213" s="52">
        <v>198</v>
      </c>
      <c r="B213" s="44"/>
      <c r="C213" s="52" t="s">
        <v>202</v>
      </c>
      <c r="D213" s="52">
        <v>1</v>
      </c>
      <c r="E213" s="52" t="s">
        <v>38</v>
      </c>
      <c r="F213" s="52" t="s">
        <v>237</v>
      </c>
      <c r="G213" s="52" t="s">
        <v>199</v>
      </c>
      <c r="H213" s="52" t="s">
        <v>64</v>
      </c>
      <c r="I213" s="52" t="s">
        <v>285</v>
      </c>
      <c r="J213" s="52" t="s">
        <v>173</v>
      </c>
      <c r="K213" s="51"/>
      <c r="L213" s="54">
        <v>42150</v>
      </c>
      <c r="M213" s="65">
        <v>179.13</v>
      </c>
      <c r="N213" s="65">
        <f t="shared" si="15"/>
        <v>28.660799999999998</v>
      </c>
      <c r="O213" s="66">
        <f>(M213+N213)</f>
        <v>207.79079999999999</v>
      </c>
      <c r="P213" s="52"/>
      <c r="Q213" s="52" t="s">
        <v>200</v>
      </c>
      <c r="R213" s="52" t="s">
        <v>255</v>
      </c>
      <c r="S213" s="52" t="s">
        <v>201</v>
      </c>
    </row>
    <row r="214" spans="1:19" ht="39.75" customHeight="1" x14ac:dyDescent="0.25">
      <c r="A214" s="52">
        <v>199</v>
      </c>
      <c r="B214" s="44"/>
      <c r="C214" s="52" t="s">
        <v>202</v>
      </c>
      <c r="D214" s="52">
        <v>1</v>
      </c>
      <c r="E214" s="52" t="s">
        <v>38</v>
      </c>
      <c r="F214" s="52" t="s">
        <v>237</v>
      </c>
      <c r="G214" s="52" t="s">
        <v>199</v>
      </c>
      <c r="H214" s="52" t="s">
        <v>64</v>
      </c>
      <c r="I214" s="52" t="s">
        <v>285</v>
      </c>
      <c r="J214" s="52" t="s">
        <v>173</v>
      </c>
      <c r="K214" s="51"/>
      <c r="L214" s="54">
        <v>42150</v>
      </c>
      <c r="M214" s="65">
        <v>179.13</v>
      </c>
      <c r="N214" s="65">
        <f t="shared" si="15"/>
        <v>28.660799999999998</v>
      </c>
      <c r="O214" s="66">
        <f>(M214+N214)</f>
        <v>207.79079999999999</v>
      </c>
      <c r="P214" s="52"/>
      <c r="Q214" s="52" t="s">
        <v>200</v>
      </c>
      <c r="R214" s="52" t="s">
        <v>255</v>
      </c>
      <c r="S214" s="52" t="s">
        <v>201</v>
      </c>
    </row>
    <row r="215" spans="1:19" ht="45" x14ac:dyDescent="0.25">
      <c r="A215" s="52">
        <v>200</v>
      </c>
      <c r="B215" s="44"/>
      <c r="C215" s="52" t="s">
        <v>203</v>
      </c>
      <c r="D215" s="52">
        <v>1</v>
      </c>
      <c r="E215" s="52" t="s">
        <v>38</v>
      </c>
      <c r="F215" s="52" t="s">
        <v>68</v>
      </c>
      <c r="G215" s="52" t="s">
        <v>242</v>
      </c>
      <c r="H215" s="52" t="s">
        <v>222</v>
      </c>
      <c r="I215" s="52" t="s">
        <v>285</v>
      </c>
      <c r="J215" s="52" t="s">
        <v>12</v>
      </c>
      <c r="K215" s="51"/>
      <c r="L215" s="54">
        <v>42163</v>
      </c>
      <c r="M215" s="65">
        <v>1439.65</v>
      </c>
      <c r="N215" s="65">
        <f t="shared" si="15"/>
        <v>230.34400000000002</v>
      </c>
      <c r="O215" s="66">
        <f>(M215+N215)</f>
        <v>1669.9940000000001</v>
      </c>
      <c r="P215" s="52"/>
      <c r="Q215" s="52" t="s">
        <v>60</v>
      </c>
      <c r="R215" s="52" t="s">
        <v>224</v>
      </c>
      <c r="S215" s="52" t="s">
        <v>204</v>
      </c>
    </row>
    <row r="216" spans="1:19" ht="45" x14ac:dyDescent="0.25">
      <c r="A216" s="52">
        <v>201</v>
      </c>
      <c r="B216" s="44"/>
      <c r="C216" s="52" t="s">
        <v>203</v>
      </c>
      <c r="D216" s="52">
        <v>1</v>
      </c>
      <c r="E216" s="52" t="s">
        <v>38</v>
      </c>
      <c r="F216" s="52" t="s">
        <v>68</v>
      </c>
      <c r="G216" s="52" t="s">
        <v>242</v>
      </c>
      <c r="H216" s="52" t="s">
        <v>64</v>
      </c>
      <c r="I216" s="52" t="s">
        <v>285</v>
      </c>
      <c r="J216" s="52" t="s">
        <v>12</v>
      </c>
      <c r="K216" s="51"/>
      <c r="L216" s="54">
        <v>42163</v>
      </c>
      <c r="M216" s="65">
        <v>1439.65</v>
      </c>
      <c r="N216" s="65">
        <f>(M216*0.16)</f>
        <v>230.34400000000002</v>
      </c>
      <c r="O216" s="66">
        <f>(M216+N216)</f>
        <v>1669.9940000000001</v>
      </c>
      <c r="P216" s="52"/>
      <c r="Q216" s="52" t="s">
        <v>60</v>
      </c>
      <c r="R216" s="52" t="s">
        <v>224</v>
      </c>
      <c r="S216" s="52" t="s">
        <v>204</v>
      </c>
    </row>
    <row r="217" spans="1:19" ht="45" x14ac:dyDescent="0.25">
      <c r="A217" s="52">
        <v>202</v>
      </c>
      <c r="B217" s="44"/>
      <c r="C217" s="52" t="s">
        <v>217</v>
      </c>
      <c r="D217" s="52">
        <v>1</v>
      </c>
      <c r="E217" s="52" t="s">
        <v>38</v>
      </c>
      <c r="F217" s="52" t="s">
        <v>68</v>
      </c>
      <c r="G217" s="52" t="s">
        <v>242</v>
      </c>
      <c r="H217" s="52" t="s">
        <v>64</v>
      </c>
      <c r="I217" s="52" t="s">
        <v>285</v>
      </c>
      <c r="J217" s="52" t="s">
        <v>12</v>
      </c>
      <c r="K217" s="51"/>
      <c r="L217" s="54">
        <v>41925</v>
      </c>
      <c r="M217" s="65">
        <f>(O217/1.16)</f>
        <v>689.65517241379314</v>
      </c>
      <c r="N217" s="65">
        <f>(O217-M217)</f>
        <v>110.34482758620686</v>
      </c>
      <c r="O217" s="66">
        <v>800</v>
      </c>
      <c r="P217" s="52"/>
      <c r="Q217" s="52" t="s">
        <v>60</v>
      </c>
      <c r="R217" s="52" t="s">
        <v>224</v>
      </c>
      <c r="S217" s="52" t="s">
        <v>168</v>
      </c>
    </row>
    <row r="218" spans="1:19" ht="45" x14ac:dyDescent="0.25">
      <c r="A218" s="52">
        <v>203</v>
      </c>
      <c r="B218" s="44"/>
      <c r="C218" s="52" t="s">
        <v>218</v>
      </c>
      <c r="D218" s="52">
        <v>1</v>
      </c>
      <c r="E218" s="52" t="s">
        <v>38</v>
      </c>
      <c r="F218" s="52" t="s">
        <v>68</v>
      </c>
      <c r="G218" s="52" t="s">
        <v>242</v>
      </c>
      <c r="H218" s="52" t="s">
        <v>64</v>
      </c>
      <c r="I218" s="52" t="s">
        <v>285</v>
      </c>
      <c r="J218" s="52" t="s">
        <v>12</v>
      </c>
      <c r="K218" s="51"/>
      <c r="L218" s="54">
        <v>41940</v>
      </c>
      <c r="M218" s="65">
        <v>359.58</v>
      </c>
      <c r="N218" s="65">
        <v>57.52</v>
      </c>
      <c r="O218" s="66">
        <v>417.11</v>
      </c>
      <c r="P218" s="52"/>
      <c r="Q218" s="52" t="s">
        <v>60</v>
      </c>
      <c r="R218" s="52" t="s">
        <v>224</v>
      </c>
      <c r="S218" s="52" t="s">
        <v>220</v>
      </c>
    </row>
    <row r="219" spans="1:19" ht="45" x14ac:dyDescent="0.25">
      <c r="A219" s="52">
        <v>204</v>
      </c>
      <c r="B219" s="44"/>
      <c r="C219" s="52" t="s">
        <v>218</v>
      </c>
      <c r="D219" s="52">
        <v>1</v>
      </c>
      <c r="E219" s="52" t="s">
        <v>38</v>
      </c>
      <c r="F219" s="52" t="s">
        <v>68</v>
      </c>
      <c r="G219" s="52" t="s">
        <v>242</v>
      </c>
      <c r="H219" s="52" t="s">
        <v>64</v>
      </c>
      <c r="I219" s="52" t="s">
        <v>285</v>
      </c>
      <c r="J219" s="52" t="s">
        <v>12</v>
      </c>
      <c r="K219" s="51"/>
      <c r="L219" s="54">
        <v>41940</v>
      </c>
      <c r="M219" s="65">
        <f>(O219/1.16)</f>
        <v>359.57758620689657</v>
      </c>
      <c r="N219" s="65">
        <f>(O219-M219)</f>
        <v>57.532413793103444</v>
      </c>
      <c r="O219" s="66">
        <v>417.11</v>
      </c>
      <c r="P219" s="52"/>
      <c r="Q219" s="52" t="s">
        <v>60</v>
      </c>
      <c r="R219" s="52" t="s">
        <v>224</v>
      </c>
      <c r="S219" s="52" t="s">
        <v>220</v>
      </c>
    </row>
    <row r="220" spans="1:19" ht="45" x14ac:dyDescent="0.25">
      <c r="A220" s="52">
        <v>205</v>
      </c>
      <c r="B220" s="44"/>
      <c r="C220" s="52" t="s">
        <v>202</v>
      </c>
      <c r="D220" s="52">
        <v>1</v>
      </c>
      <c r="E220" s="52" t="s">
        <v>38</v>
      </c>
      <c r="F220" s="52" t="s">
        <v>68</v>
      </c>
      <c r="G220" s="52" t="s">
        <v>242</v>
      </c>
      <c r="H220" s="52" t="s">
        <v>64</v>
      </c>
      <c r="I220" s="52" t="s">
        <v>285</v>
      </c>
      <c r="J220" s="52" t="s">
        <v>12</v>
      </c>
      <c r="K220" s="51"/>
      <c r="L220" s="54">
        <v>41940</v>
      </c>
      <c r="M220" s="65">
        <v>201.38</v>
      </c>
      <c r="N220" s="65">
        <v>32.22</v>
      </c>
      <c r="O220" s="66">
        <v>233.6</v>
      </c>
      <c r="P220" s="52"/>
      <c r="Q220" s="52" t="s">
        <v>60</v>
      </c>
      <c r="R220" s="52" t="s">
        <v>224</v>
      </c>
      <c r="S220" s="52" t="s">
        <v>220</v>
      </c>
    </row>
    <row r="221" spans="1:19" ht="45" x14ac:dyDescent="0.25">
      <c r="A221" s="52">
        <v>206</v>
      </c>
      <c r="B221" s="44"/>
      <c r="C221" s="52" t="s">
        <v>202</v>
      </c>
      <c r="D221" s="52">
        <v>1</v>
      </c>
      <c r="E221" s="52" t="s">
        <v>38</v>
      </c>
      <c r="F221" s="52" t="s">
        <v>68</v>
      </c>
      <c r="G221" s="52" t="s">
        <v>244</v>
      </c>
      <c r="H221" s="52" t="s">
        <v>64</v>
      </c>
      <c r="I221" s="52" t="s">
        <v>285</v>
      </c>
      <c r="J221" s="52" t="s">
        <v>12</v>
      </c>
      <c r="K221" s="51"/>
      <c r="L221" s="54">
        <v>41940</v>
      </c>
      <c r="M221" s="65">
        <f>(O221/1.16)</f>
        <v>201.37931034482759</v>
      </c>
      <c r="N221" s="65">
        <f>(O221-M221)</f>
        <v>32.220689655172407</v>
      </c>
      <c r="O221" s="66">
        <v>233.6</v>
      </c>
      <c r="P221" s="52"/>
      <c r="Q221" s="52" t="s">
        <v>60</v>
      </c>
      <c r="R221" s="52" t="s">
        <v>224</v>
      </c>
      <c r="S221" s="52" t="s">
        <v>220</v>
      </c>
    </row>
    <row r="222" spans="1:19" ht="45" customHeight="1" x14ac:dyDescent="0.25">
      <c r="A222" s="52">
        <v>207</v>
      </c>
      <c r="B222" s="43"/>
      <c r="C222" s="51" t="s">
        <v>262</v>
      </c>
      <c r="D222" s="51">
        <v>1</v>
      </c>
      <c r="E222" s="51" t="s">
        <v>38</v>
      </c>
      <c r="F222" s="51" t="s">
        <v>68</v>
      </c>
      <c r="G222" s="51" t="s">
        <v>68</v>
      </c>
      <c r="H222" s="51" t="s">
        <v>263</v>
      </c>
      <c r="I222" s="52" t="s">
        <v>285</v>
      </c>
      <c r="J222" s="52" t="s">
        <v>12</v>
      </c>
      <c r="K222" s="51"/>
      <c r="L222" s="54">
        <v>42387</v>
      </c>
      <c r="M222" s="67">
        <v>247.78</v>
      </c>
      <c r="N222" s="67">
        <v>39.64</v>
      </c>
      <c r="O222" s="67">
        <v>287.42</v>
      </c>
      <c r="P222" s="51"/>
      <c r="Q222" s="51" t="s">
        <v>264</v>
      </c>
      <c r="R222" s="52" t="s">
        <v>224</v>
      </c>
      <c r="S222" s="51" t="s">
        <v>265</v>
      </c>
    </row>
    <row r="223" spans="1:19" ht="72.75" customHeight="1" x14ac:dyDescent="0.25">
      <c r="A223" s="52">
        <v>208</v>
      </c>
      <c r="B223" s="43"/>
      <c r="C223" s="52" t="s">
        <v>266</v>
      </c>
      <c r="D223" s="51">
        <v>1</v>
      </c>
      <c r="E223" s="51" t="s">
        <v>38</v>
      </c>
      <c r="F223" s="51" t="s">
        <v>68</v>
      </c>
      <c r="G223" s="51" t="s">
        <v>68</v>
      </c>
      <c r="H223" s="51" t="s">
        <v>263</v>
      </c>
      <c r="I223" s="52" t="s">
        <v>285</v>
      </c>
      <c r="J223" s="52" t="s">
        <v>12</v>
      </c>
      <c r="K223" s="51"/>
      <c r="L223" s="54">
        <v>42433</v>
      </c>
      <c r="M223" s="67">
        <v>619.65</v>
      </c>
      <c r="N223" s="67">
        <v>99.14</v>
      </c>
      <c r="O223" s="66">
        <v>718.79</v>
      </c>
      <c r="P223" s="51"/>
      <c r="Q223" s="51" t="s">
        <v>264</v>
      </c>
      <c r="R223" s="52" t="s">
        <v>224</v>
      </c>
      <c r="S223" s="52" t="s">
        <v>267</v>
      </c>
    </row>
    <row r="224" spans="1:19" ht="60.75" customHeight="1" x14ac:dyDescent="0.25">
      <c r="A224" s="52">
        <v>209</v>
      </c>
      <c r="B224" s="43"/>
      <c r="C224" s="52" t="s">
        <v>266</v>
      </c>
      <c r="D224" s="51">
        <v>1</v>
      </c>
      <c r="E224" s="51" t="s">
        <v>38</v>
      </c>
      <c r="F224" s="51" t="s">
        <v>68</v>
      </c>
      <c r="G224" s="51" t="s">
        <v>68</v>
      </c>
      <c r="H224" s="51" t="s">
        <v>263</v>
      </c>
      <c r="I224" s="52" t="s">
        <v>285</v>
      </c>
      <c r="J224" s="52" t="s">
        <v>12</v>
      </c>
      <c r="K224" s="51"/>
      <c r="L224" s="54">
        <v>42433</v>
      </c>
      <c r="M224" s="67">
        <v>619.65</v>
      </c>
      <c r="N224" s="67">
        <v>99.14</v>
      </c>
      <c r="O224" s="66">
        <v>718.79</v>
      </c>
      <c r="P224" s="51"/>
      <c r="Q224" s="51" t="s">
        <v>264</v>
      </c>
      <c r="R224" s="52" t="s">
        <v>224</v>
      </c>
      <c r="S224" s="52" t="s">
        <v>267</v>
      </c>
    </row>
    <row r="225" spans="1:19" ht="57.75" customHeight="1" x14ac:dyDescent="0.25">
      <c r="A225" s="52">
        <v>210</v>
      </c>
      <c r="B225" s="43"/>
      <c r="C225" s="52" t="s">
        <v>266</v>
      </c>
      <c r="D225" s="51">
        <v>1</v>
      </c>
      <c r="E225" s="51" t="s">
        <v>38</v>
      </c>
      <c r="F225" s="51" t="s">
        <v>68</v>
      </c>
      <c r="G225" s="51" t="s">
        <v>68</v>
      </c>
      <c r="H225" s="51" t="s">
        <v>263</v>
      </c>
      <c r="I225" s="52" t="s">
        <v>285</v>
      </c>
      <c r="J225" s="52" t="s">
        <v>12</v>
      </c>
      <c r="K225" s="51"/>
      <c r="L225" s="54">
        <v>42433</v>
      </c>
      <c r="M225" s="67">
        <v>619.65</v>
      </c>
      <c r="N225" s="67">
        <v>99.14</v>
      </c>
      <c r="O225" s="66">
        <v>718.79</v>
      </c>
      <c r="P225" s="51"/>
      <c r="Q225" s="51" t="s">
        <v>264</v>
      </c>
      <c r="R225" s="52" t="s">
        <v>224</v>
      </c>
      <c r="S225" s="52" t="s">
        <v>267</v>
      </c>
    </row>
    <row r="226" spans="1:19" ht="54.75" customHeight="1" x14ac:dyDescent="0.25">
      <c r="A226" s="52">
        <v>211</v>
      </c>
      <c r="B226" s="43"/>
      <c r="C226" s="52" t="s">
        <v>266</v>
      </c>
      <c r="D226" s="51">
        <v>1</v>
      </c>
      <c r="E226" s="51" t="s">
        <v>38</v>
      </c>
      <c r="F226" s="51" t="s">
        <v>68</v>
      </c>
      <c r="G226" s="51" t="s">
        <v>68</v>
      </c>
      <c r="H226" s="51" t="s">
        <v>263</v>
      </c>
      <c r="I226" s="52" t="s">
        <v>285</v>
      </c>
      <c r="J226" s="52" t="s">
        <v>12</v>
      </c>
      <c r="K226" s="51"/>
      <c r="L226" s="54">
        <v>42433</v>
      </c>
      <c r="M226" s="67">
        <v>619.65</v>
      </c>
      <c r="N226" s="67">
        <v>99.14</v>
      </c>
      <c r="O226" s="66">
        <v>718.79</v>
      </c>
      <c r="P226" s="51"/>
      <c r="Q226" s="51" t="s">
        <v>264</v>
      </c>
      <c r="R226" s="52" t="s">
        <v>224</v>
      </c>
      <c r="S226" s="52" t="s">
        <v>267</v>
      </c>
    </row>
    <row r="227" spans="1:19" ht="45.75" customHeight="1" x14ac:dyDescent="0.25">
      <c r="A227" s="52">
        <v>212</v>
      </c>
      <c r="B227" s="43"/>
      <c r="C227" s="52" t="s">
        <v>266</v>
      </c>
      <c r="D227" s="51">
        <v>1</v>
      </c>
      <c r="E227" s="51" t="s">
        <v>38</v>
      </c>
      <c r="F227" s="51" t="s">
        <v>68</v>
      </c>
      <c r="G227" s="51" t="s">
        <v>68</v>
      </c>
      <c r="H227" s="51" t="s">
        <v>263</v>
      </c>
      <c r="I227" s="52" t="s">
        <v>285</v>
      </c>
      <c r="J227" s="52" t="s">
        <v>12</v>
      </c>
      <c r="K227" s="51"/>
      <c r="L227" s="54">
        <v>42433</v>
      </c>
      <c r="M227" s="67">
        <v>619.65</v>
      </c>
      <c r="N227" s="67">
        <v>99.14</v>
      </c>
      <c r="O227" s="66">
        <v>718.79</v>
      </c>
      <c r="P227" s="51"/>
      <c r="Q227" s="51" t="s">
        <v>264</v>
      </c>
      <c r="R227" s="52" t="s">
        <v>224</v>
      </c>
      <c r="S227" s="52" t="s">
        <v>267</v>
      </c>
    </row>
    <row r="228" spans="1:19" ht="51" customHeight="1" x14ac:dyDescent="0.25">
      <c r="A228" s="52">
        <v>213</v>
      </c>
      <c r="B228" s="43"/>
      <c r="C228" s="52" t="s">
        <v>266</v>
      </c>
      <c r="D228" s="51">
        <v>1</v>
      </c>
      <c r="E228" s="51" t="s">
        <v>38</v>
      </c>
      <c r="F228" s="51" t="s">
        <v>68</v>
      </c>
      <c r="G228" s="51" t="s">
        <v>68</v>
      </c>
      <c r="H228" s="51" t="s">
        <v>263</v>
      </c>
      <c r="I228" s="52" t="s">
        <v>285</v>
      </c>
      <c r="J228" s="52" t="s">
        <v>12</v>
      </c>
      <c r="K228" s="51"/>
      <c r="L228" s="54">
        <v>42433</v>
      </c>
      <c r="M228" s="67">
        <v>619.65</v>
      </c>
      <c r="N228" s="67">
        <v>99.14</v>
      </c>
      <c r="O228" s="66">
        <v>718.79</v>
      </c>
      <c r="P228" s="51"/>
      <c r="Q228" s="51" t="s">
        <v>264</v>
      </c>
      <c r="R228" s="52" t="s">
        <v>224</v>
      </c>
      <c r="S228" s="52" t="s">
        <v>267</v>
      </c>
    </row>
    <row r="229" spans="1:19" ht="47.25" customHeight="1" x14ac:dyDescent="0.25">
      <c r="A229" s="52">
        <v>214</v>
      </c>
      <c r="B229" s="43"/>
      <c r="C229" s="52" t="s">
        <v>266</v>
      </c>
      <c r="D229" s="51">
        <v>1</v>
      </c>
      <c r="E229" s="51" t="s">
        <v>38</v>
      </c>
      <c r="F229" s="51" t="s">
        <v>68</v>
      </c>
      <c r="G229" s="51" t="s">
        <v>68</v>
      </c>
      <c r="H229" s="51" t="s">
        <v>263</v>
      </c>
      <c r="I229" s="52" t="s">
        <v>285</v>
      </c>
      <c r="J229" s="52" t="s">
        <v>12</v>
      </c>
      <c r="K229" s="51"/>
      <c r="L229" s="54">
        <v>42433</v>
      </c>
      <c r="M229" s="67">
        <v>619.65</v>
      </c>
      <c r="N229" s="67">
        <v>99.14</v>
      </c>
      <c r="O229" s="66">
        <v>718.79</v>
      </c>
      <c r="P229" s="51"/>
      <c r="Q229" s="51" t="s">
        <v>264</v>
      </c>
      <c r="R229" s="52" t="s">
        <v>224</v>
      </c>
      <c r="S229" s="52" t="s">
        <v>267</v>
      </c>
    </row>
    <row r="230" spans="1:19" ht="47.25" customHeight="1" x14ac:dyDescent="0.25">
      <c r="A230" s="52">
        <v>215</v>
      </c>
      <c r="B230" s="43"/>
      <c r="C230" s="52" t="s">
        <v>266</v>
      </c>
      <c r="D230" s="51">
        <v>1</v>
      </c>
      <c r="E230" s="51" t="s">
        <v>38</v>
      </c>
      <c r="F230" s="51" t="s">
        <v>68</v>
      </c>
      <c r="G230" s="51" t="s">
        <v>68</v>
      </c>
      <c r="H230" s="51" t="s">
        <v>263</v>
      </c>
      <c r="I230" s="52" t="s">
        <v>285</v>
      </c>
      <c r="J230" s="52" t="s">
        <v>12</v>
      </c>
      <c r="K230" s="51"/>
      <c r="L230" s="54">
        <v>42433</v>
      </c>
      <c r="M230" s="67">
        <v>619.65</v>
      </c>
      <c r="N230" s="67">
        <v>99.14</v>
      </c>
      <c r="O230" s="66">
        <v>718.79</v>
      </c>
      <c r="P230" s="51"/>
      <c r="Q230" s="51" t="s">
        <v>264</v>
      </c>
      <c r="R230" s="52" t="s">
        <v>224</v>
      </c>
      <c r="S230" s="52" t="s">
        <v>267</v>
      </c>
    </row>
    <row r="231" spans="1:19" ht="48" customHeight="1" x14ac:dyDescent="0.25">
      <c r="A231" s="52">
        <v>216</v>
      </c>
      <c r="B231" s="43"/>
      <c r="C231" s="52" t="s">
        <v>266</v>
      </c>
      <c r="D231" s="51">
        <v>1</v>
      </c>
      <c r="E231" s="51" t="s">
        <v>38</v>
      </c>
      <c r="F231" s="51" t="s">
        <v>68</v>
      </c>
      <c r="G231" s="51" t="s">
        <v>68</v>
      </c>
      <c r="H231" s="51" t="s">
        <v>263</v>
      </c>
      <c r="I231" s="52" t="s">
        <v>285</v>
      </c>
      <c r="J231" s="52" t="s">
        <v>12</v>
      </c>
      <c r="K231" s="51"/>
      <c r="L231" s="54">
        <v>42433</v>
      </c>
      <c r="M231" s="67">
        <v>619.65</v>
      </c>
      <c r="N231" s="67">
        <v>99.14</v>
      </c>
      <c r="O231" s="66">
        <v>718.79</v>
      </c>
      <c r="P231" s="51"/>
      <c r="Q231" s="51" t="s">
        <v>264</v>
      </c>
      <c r="R231" s="52" t="s">
        <v>224</v>
      </c>
      <c r="S231" s="52" t="s">
        <v>267</v>
      </c>
    </row>
    <row r="232" spans="1:19" ht="90" x14ac:dyDescent="0.25">
      <c r="A232" s="52">
        <v>217</v>
      </c>
      <c r="B232" s="43"/>
      <c r="C232" s="52" t="s">
        <v>268</v>
      </c>
      <c r="D232" s="51">
        <v>1</v>
      </c>
      <c r="E232" s="51" t="s">
        <v>38</v>
      </c>
      <c r="F232" s="51" t="s">
        <v>269</v>
      </c>
      <c r="G232" s="51" t="s">
        <v>269</v>
      </c>
      <c r="H232" s="51" t="s">
        <v>263</v>
      </c>
      <c r="I232" s="52" t="s">
        <v>285</v>
      </c>
      <c r="J232" s="52" t="s">
        <v>12</v>
      </c>
      <c r="K232" s="51"/>
      <c r="L232" s="54">
        <v>42468</v>
      </c>
      <c r="M232" s="67">
        <v>801.17</v>
      </c>
      <c r="N232" s="67">
        <v>128.29</v>
      </c>
      <c r="O232" s="66">
        <v>929.36</v>
      </c>
      <c r="P232" s="51"/>
      <c r="Q232" s="51" t="s">
        <v>270</v>
      </c>
      <c r="R232" s="51" t="s">
        <v>284</v>
      </c>
      <c r="S232" s="52" t="s">
        <v>271</v>
      </c>
    </row>
    <row r="233" spans="1:19" ht="48.75" customHeight="1" x14ac:dyDescent="0.25">
      <c r="A233" s="52">
        <v>218</v>
      </c>
      <c r="B233" s="43"/>
      <c r="C233" s="52" t="s">
        <v>272</v>
      </c>
      <c r="D233" s="51">
        <v>1</v>
      </c>
      <c r="E233" s="51" t="s">
        <v>38</v>
      </c>
      <c r="F233" s="51" t="s">
        <v>68</v>
      </c>
      <c r="G233" s="51" t="s">
        <v>68</v>
      </c>
      <c r="H233" s="51" t="s">
        <v>263</v>
      </c>
      <c r="I233" s="52" t="s">
        <v>285</v>
      </c>
      <c r="J233" s="52" t="s">
        <v>12</v>
      </c>
      <c r="K233" s="51"/>
      <c r="L233" s="54">
        <v>42486</v>
      </c>
      <c r="M233" s="67">
        <v>482.95</v>
      </c>
      <c r="N233" s="67">
        <v>77.27</v>
      </c>
      <c r="O233" s="66">
        <v>560.22</v>
      </c>
      <c r="P233" s="51"/>
      <c r="Q233" s="51" t="s">
        <v>60</v>
      </c>
      <c r="R233" s="52" t="s">
        <v>224</v>
      </c>
      <c r="S233" s="52" t="s">
        <v>273</v>
      </c>
    </row>
    <row r="234" spans="1:19" ht="52.5" customHeight="1" x14ac:dyDescent="0.25">
      <c r="A234" s="52">
        <v>219</v>
      </c>
      <c r="B234" s="43"/>
      <c r="C234" s="52" t="s">
        <v>272</v>
      </c>
      <c r="D234" s="51">
        <v>1</v>
      </c>
      <c r="E234" s="51" t="s">
        <v>38</v>
      </c>
      <c r="F234" s="51" t="s">
        <v>68</v>
      </c>
      <c r="G234" s="51" t="s">
        <v>68</v>
      </c>
      <c r="H234" s="51" t="s">
        <v>263</v>
      </c>
      <c r="I234" s="52" t="s">
        <v>285</v>
      </c>
      <c r="J234" s="52" t="s">
        <v>12</v>
      </c>
      <c r="K234" s="51"/>
      <c r="L234" s="54">
        <v>42487</v>
      </c>
      <c r="M234" s="67">
        <v>482.95</v>
      </c>
      <c r="N234" s="67">
        <v>77.27</v>
      </c>
      <c r="O234" s="66">
        <v>560.22</v>
      </c>
      <c r="P234" s="51"/>
      <c r="Q234" s="51" t="s">
        <v>60</v>
      </c>
      <c r="R234" s="52" t="s">
        <v>224</v>
      </c>
      <c r="S234" s="52" t="s">
        <v>274</v>
      </c>
    </row>
    <row r="235" spans="1:19" ht="48" customHeight="1" x14ac:dyDescent="0.25">
      <c r="A235" s="52">
        <v>220</v>
      </c>
      <c r="B235" s="43"/>
      <c r="C235" s="52" t="s">
        <v>272</v>
      </c>
      <c r="D235" s="51">
        <v>1</v>
      </c>
      <c r="E235" s="51" t="s">
        <v>38</v>
      </c>
      <c r="F235" s="51" t="s">
        <v>68</v>
      </c>
      <c r="G235" s="51" t="s">
        <v>68</v>
      </c>
      <c r="H235" s="51" t="s">
        <v>263</v>
      </c>
      <c r="I235" s="52" t="s">
        <v>285</v>
      </c>
      <c r="J235" s="52" t="s">
        <v>12</v>
      </c>
      <c r="K235" s="51"/>
      <c r="L235" s="54">
        <v>42488</v>
      </c>
      <c r="M235" s="67">
        <v>482.95</v>
      </c>
      <c r="N235" s="67">
        <v>77.27</v>
      </c>
      <c r="O235" s="66">
        <v>560.22</v>
      </c>
      <c r="P235" s="51"/>
      <c r="Q235" s="51" t="s">
        <v>60</v>
      </c>
      <c r="R235" s="52" t="s">
        <v>224</v>
      </c>
      <c r="S235" s="52" t="s">
        <v>275</v>
      </c>
    </row>
    <row r="236" spans="1:19" ht="49.5" customHeight="1" x14ac:dyDescent="0.25">
      <c r="A236" s="52">
        <v>221</v>
      </c>
      <c r="B236" s="43"/>
      <c r="C236" s="52" t="s">
        <v>276</v>
      </c>
      <c r="D236" s="51">
        <v>1</v>
      </c>
      <c r="E236" s="51" t="s">
        <v>38</v>
      </c>
      <c r="F236" s="51" t="s">
        <v>68</v>
      </c>
      <c r="G236" s="51" t="s">
        <v>68</v>
      </c>
      <c r="H236" s="51" t="s">
        <v>263</v>
      </c>
      <c r="I236" s="52" t="s">
        <v>285</v>
      </c>
      <c r="J236" s="52" t="s">
        <v>12</v>
      </c>
      <c r="K236" s="51"/>
      <c r="L236" s="54">
        <v>42535</v>
      </c>
      <c r="M236" s="67">
        <v>370</v>
      </c>
      <c r="N236" s="67">
        <v>59.2</v>
      </c>
      <c r="O236" s="66">
        <v>429.2</v>
      </c>
      <c r="P236" s="51"/>
      <c r="Q236" s="51" t="s">
        <v>60</v>
      </c>
      <c r="R236" s="52" t="s">
        <v>224</v>
      </c>
      <c r="S236" s="52" t="s">
        <v>277</v>
      </c>
    </row>
    <row r="237" spans="1:19" ht="51" customHeight="1" x14ac:dyDescent="0.25">
      <c r="A237" s="52">
        <v>222</v>
      </c>
      <c r="B237" s="43"/>
      <c r="C237" s="52" t="s">
        <v>276</v>
      </c>
      <c r="D237" s="51">
        <v>1</v>
      </c>
      <c r="E237" s="51" t="s">
        <v>38</v>
      </c>
      <c r="F237" s="51" t="s">
        <v>68</v>
      </c>
      <c r="G237" s="51" t="s">
        <v>68</v>
      </c>
      <c r="H237" s="51" t="s">
        <v>263</v>
      </c>
      <c r="I237" s="52" t="s">
        <v>285</v>
      </c>
      <c r="J237" s="52" t="s">
        <v>12</v>
      </c>
      <c r="K237" s="51"/>
      <c r="L237" s="54">
        <v>42536</v>
      </c>
      <c r="M237" s="67">
        <v>370</v>
      </c>
      <c r="N237" s="67">
        <v>59.2</v>
      </c>
      <c r="O237" s="66">
        <v>429.2</v>
      </c>
      <c r="P237" s="51"/>
      <c r="Q237" s="51" t="s">
        <v>60</v>
      </c>
      <c r="R237" s="52" t="s">
        <v>224</v>
      </c>
      <c r="S237" s="52" t="s">
        <v>277</v>
      </c>
    </row>
    <row r="238" spans="1:19" ht="66.75" customHeight="1" x14ac:dyDescent="0.25">
      <c r="A238" s="52">
        <v>223</v>
      </c>
      <c r="B238" s="43"/>
      <c r="C238" s="52" t="s">
        <v>278</v>
      </c>
      <c r="D238" s="51">
        <v>1</v>
      </c>
      <c r="E238" s="51" t="s">
        <v>38</v>
      </c>
      <c r="F238" s="51" t="s">
        <v>68</v>
      </c>
      <c r="G238" s="51" t="s">
        <v>68</v>
      </c>
      <c r="H238" s="51" t="s">
        <v>279</v>
      </c>
      <c r="I238" s="52" t="s">
        <v>285</v>
      </c>
      <c r="J238" s="52" t="s">
        <v>12</v>
      </c>
      <c r="K238" s="51"/>
      <c r="L238" s="54">
        <v>42548</v>
      </c>
      <c r="M238" s="67">
        <v>2625</v>
      </c>
      <c r="N238" s="67">
        <v>420</v>
      </c>
      <c r="O238" s="66">
        <v>3045</v>
      </c>
      <c r="P238" s="51"/>
      <c r="Q238" s="51" t="s">
        <v>194</v>
      </c>
      <c r="R238" s="52" t="s">
        <v>303</v>
      </c>
      <c r="S238" s="52" t="s">
        <v>300</v>
      </c>
    </row>
    <row r="239" spans="1:19" ht="69" customHeight="1" x14ac:dyDescent="0.25">
      <c r="A239" s="52">
        <v>224</v>
      </c>
      <c r="B239" s="43"/>
      <c r="C239" s="52" t="s">
        <v>280</v>
      </c>
      <c r="D239" s="51">
        <v>1</v>
      </c>
      <c r="E239" s="51" t="s">
        <v>38</v>
      </c>
      <c r="F239" s="51" t="s">
        <v>68</v>
      </c>
      <c r="G239" s="51" t="s">
        <v>68</v>
      </c>
      <c r="H239" s="51" t="s">
        <v>279</v>
      </c>
      <c r="I239" s="52" t="s">
        <v>285</v>
      </c>
      <c r="J239" s="52" t="s">
        <v>12</v>
      </c>
      <c r="K239" s="51"/>
      <c r="L239" s="54">
        <v>42548</v>
      </c>
      <c r="M239" s="67">
        <v>3150</v>
      </c>
      <c r="N239" s="67">
        <v>504</v>
      </c>
      <c r="O239" s="66">
        <v>3654</v>
      </c>
      <c r="P239" s="51"/>
      <c r="Q239" s="51" t="s">
        <v>194</v>
      </c>
      <c r="R239" s="52" t="s">
        <v>303</v>
      </c>
      <c r="S239" s="52" t="s">
        <v>300</v>
      </c>
    </row>
    <row r="240" spans="1:19" ht="105" x14ac:dyDescent="0.25">
      <c r="A240" s="52">
        <v>225</v>
      </c>
      <c r="B240" s="43"/>
      <c r="C240" s="52" t="s">
        <v>281</v>
      </c>
      <c r="D240" s="51">
        <v>1</v>
      </c>
      <c r="E240" s="51" t="s">
        <v>38</v>
      </c>
      <c r="F240" s="51" t="s">
        <v>68</v>
      </c>
      <c r="G240" s="51" t="s">
        <v>68</v>
      </c>
      <c r="H240" s="51" t="s">
        <v>282</v>
      </c>
      <c r="I240" s="51" t="s">
        <v>285</v>
      </c>
      <c r="J240" s="52" t="s">
        <v>12</v>
      </c>
      <c r="K240" s="51"/>
      <c r="L240" s="54">
        <v>42551</v>
      </c>
      <c r="M240" s="67">
        <v>10603.45</v>
      </c>
      <c r="N240" s="67">
        <v>1696.55</v>
      </c>
      <c r="O240" s="66">
        <v>12300</v>
      </c>
      <c r="P240" s="51"/>
      <c r="Q240" s="51" t="s">
        <v>60</v>
      </c>
      <c r="R240" s="52" t="s">
        <v>224</v>
      </c>
      <c r="S240" s="52" t="s">
        <v>283</v>
      </c>
    </row>
    <row r="241" spans="1:19" ht="64.5" customHeight="1" x14ac:dyDescent="0.25">
      <c r="A241" s="57">
        <v>226</v>
      </c>
      <c r="B241" s="43"/>
      <c r="C241" s="51" t="s">
        <v>299</v>
      </c>
      <c r="D241" s="51">
        <v>1</v>
      </c>
      <c r="E241" s="51" t="s">
        <v>38</v>
      </c>
      <c r="F241" s="52" t="s">
        <v>228</v>
      </c>
      <c r="G241" s="51" t="s">
        <v>295</v>
      </c>
      <c r="H241" s="51" t="s">
        <v>294</v>
      </c>
      <c r="I241" s="51" t="s">
        <v>285</v>
      </c>
      <c r="J241" s="51" t="s">
        <v>12</v>
      </c>
      <c r="K241" s="51"/>
      <c r="L241" s="56">
        <v>41950</v>
      </c>
      <c r="M241" s="67">
        <v>5508.78</v>
      </c>
      <c r="N241" s="67">
        <v>881.4</v>
      </c>
      <c r="O241" s="67">
        <v>6390.18</v>
      </c>
      <c r="P241" s="51"/>
      <c r="Q241" s="51" t="s">
        <v>296</v>
      </c>
      <c r="R241" s="51" t="s">
        <v>297</v>
      </c>
      <c r="S241" s="51" t="s">
        <v>298</v>
      </c>
    </row>
    <row r="242" spans="1:19" ht="66" customHeight="1" x14ac:dyDescent="0.25">
      <c r="A242" s="52">
        <v>227</v>
      </c>
      <c r="C242" s="52" t="s">
        <v>301</v>
      </c>
      <c r="D242" s="52">
        <v>1</v>
      </c>
      <c r="E242" s="52" t="s">
        <v>38</v>
      </c>
      <c r="F242" s="52" t="s">
        <v>68</v>
      </c>
      <c r="G242" s="52" t="s">
        <v>68</v>
      </c>
      <c r="H242" s="51" t="s">
        <v>294</v>
      </c>
      <c r="I242" s="52" t="s">
        <v>285</v>
      </c>
      <c r="J242" s="52" t="s">
        <v>12</v>
      </c>
      <c r="K242" s="51"/>
      <c r="L242" s="56">
        <v>42243</v>
      </c>
      <c r="M242" s="66">
        <v>1700</v>
      </c>
      <c r="N242" s="66">
        <v>272</v>
      </c>
      <c r="O242" s="66">
        <v>1972</v>
      </c>
      <c r="P242" s="51"/>
      <c r="Q242" s="51" t="s">
        <v>194</v>
      </c>
      <c r="R242" s="52" t="s">
        <v>304</v>
      </c>
      <c r="S242" s="52" t="s">
        <v>306</v>
      </c>
    </row>
    <row r="243" spans="1:19" ht="61.5" customHeight="1" x14ac:dyDescent="0.25">
      <c r="A243" s="52">
        <v>228</v>
      </c>
      <c r="C243" s="52" t="s">
        <v>302</v>
      </c>
      <c r="D243" s="52">
        <v>1</v>
      </c>
      <c r="E243" s="52" t="s">
        <v>38</v>
      </c>
      <c r="F243" s="52" t="s">
        <v>68</v>
      </c>
      <c r="G243" s="52" t="s">
        <v>68</v>
      </c>
      <c r="H243" s="51" t="s">
        <v>294</v>
      </c>
      <c r="I243" s="52" t="s">
        <v>285</v>
      </c>
      <c r="J243" s="52" t="s">
        <v>12</v>
      </c>
      <c r="K243" s="51"/>
      <c r="L243" s="56">
        <v>42248</v>
      </c>
      <c r="M243" s="66">
        <v>1377.58</v>
      </c>
      <c r="N243" s="66">
        <v>220.41</v>
      </c>
      <c r="O243" s="66">
        <v>1597.99</v>
      </c>
      <c r="P243" s="51"/>
      <c r="Q243" s="51" t="s">
        <v>194</v>
      </c>
      <c r="R243" s="52" t="s">
        <v>304</v>
      </c>
      <c r="S243" s="52" t="s">
        <v>307</v>
      </c>
    </row>
    <row r="244" spans="1:19" ht="54" customHeight="1" x14ac:dyDescent="0.25">
      <c r="A244" s="52">
        <v>229</v>
      </c>
      <c r="C244" s="52" t="s">
        <v>302</v>
      </c>
      <c r="D244" s="52">
        <v>1</v>
      </c>
      <c r="E244" s="52" t="s">
        <v>38</v>
      </c>
      <c r="F244" s="52" t="s">
        <v>68</v>
      </c>
      <c r="G244" s="52" t="s">
        <v>305</v>
      </c>
      <c r="H244" s="51" t="s">
        <v>294</v>
      </c>
      <c r="I244" s="52" t="s">
        <v>285</v>
      </c>
      <c r="J244" s="52" t="s">
        <v>12</v>
      </c>
      <c r="K244" s="51"/>
      <c r="L244" s="56">
        <v>42248</v>
      </c>
      <c r="M244" s="66">
        <v>1377.58</v>
      </c>
      <c r="N244" s="66">
        <v>220.41</v>
      </c>
      <c r="O244" s="66">
        <v>1597.99</v>
      </c>
      <c r="P244" s="51"/>
      <c r="Q244" s="52" t="s">
        <v>308</v>
      </c>
      <c r="R244" s="52" t="s">
        <v>310</v>
      </c>
      <c r="S244" s="52" t="s">
        <v>307</v>
      </c>
    </row>
    <row r="245" spans="1:19" ht="64.5" customHeight="1" x14ac:dyDescent="0.25">
      <c r="A245" s="52">
        <v>230</v>
      </c>
      <c r="C245" s="52" t="s">
        <v>302</v>
      </c>
      <c r="D245" s="52">
        <v>1</v>
      </c>
      <c r="E245" s="52" t="s">
        <v>38</v>
      </c>
      <c r="F245" s="52" t="s">
        <v>68</v>
      </c>
      <c r="G245" s="52" t="s">
        <v>305</v>
      </c>
      <c r="H245" s="51" t="s">
        <v>294</v>
      </c>
      <c r="I245" s="52" t="s">
        <v>285</v>
      </c>
      <c r="J245" s="52" t="s">
        <v>12</v>
      </c>
      <c r="K245" s="51"/>
      <c r="L245" s="56">
        <v>42248</v>
      </c>
      <c r="M245" s="66">
        <v>1377.58</v>
      </c>
      <c r="N245" s="66">
        <v>220.41</v>
      </c>
      <c r="O245" s="66">
        <v>1597.99</v>
      </c>
      <c r="P245" s="51"/>
      <c r="Q245" s="52" t="s">
        <v>308</v>
      </c>
      <c r="R245" s="52" t="s">
        <v>311</v>
      </c>
      <c r="S245" s="52" t="s">
        <v>307</v>
      </c>
    </row>
    <row r="246" spans="1:19" ht="50.25" customHeight="1" x14ac:dyDescent="0.25">
      <c r="A246" s="52">
        <v>231</v>
      </c>
      <c r="C246" s="52" t="s">
        <v>302</v>
      </c>
      <c r="D246" s="52">
        <v>1</v>
      </c>
      <c r="E246" s="52" t="s">
        <v>38</v>
      </c>
      <c r="F246" s="52" t="s">
        <v>94</v>
      </c>
      <c r="G246" s="52" t="s">
        <v>248</v>
      </c>
      <c r="H246" s="51" t="s">
        <v>294</v>
      </c>
      <c r="I246" s="52" t="s">
        <v>285</v>
      </c>
      <c r="J246" s="52" t="s">
        <v>12</v>
      </c>
      <c r="K246" s="51"/>
      <c r="L246" s="56">
        <v>42248</v>
      </c>
      <c r="M246" s="66">
        <v>1377.58</v>
      </c>
      <c r="N246" s="66">
        <v>220.41</v>
      </c>
      <c r="O246" s="66">
        <v>1597.99</v>
      </c>
      <c r="P246" s="51"/>
      <c r="Q246" s="52" t="s">
        <v>309</v>
      </c>
      <c r="R246" s="52" t="s">
        <v>312</v>
      </c>
      <c r="S246" s="52" t="s">
        <v>307</v>
      </c>
    </row>
    <row r="247" spans="1:19" ht="30" x14ac:dyDescent="0.25">
      <c r="A247" s="52">
        <v>232</v>
      </c>
      <c r="C247" s="52" t="s">
        <v>302</v>
      </c>
      <c r="D247" s="52">
        <v>1</v>
      </c>
      <c r="E247" s="52" t="s">
        <v>38</v>
      </c>
      <c r="F247" s="52" t="s">
        <v>252</v>
      </c>
      <c r="G247" s="52" t="s">
        <v>313</v>
      </c>
      <c r="H247" s="51" t="s">
        <v>294</v>
      </c>
      <c r="I247" s="52" t="s">
        <v>285</v>
      </c>
      <c r="J247" s="52" t="s">
        <v>12</v>
      </c>
      <c r="K247" s="51"/>
      <c r="L247" s="56">
        <v>42248</v>
      </c>
      <c r="M247" s="66">
        <v>1377.58</v>
      </c>
      <c r="N247" s="66">
        <v>220.41</v>
      </c>
      <c r="O247" s="66">
        <v>1597.99</v>
      </c>
      <c r="P247" s="51"/>
      <c r="Q247" s="52" t="s">
        <v>342</v>
      </c>
      <c r="R247" s="52" t="s">
        <v>314</v>
      </c>
      <c r="S247" s="52" t="s">
        <v>307</v>
      </c>
    </row>
    <row r="248" spans="1:19" ht="90" x14ac:dyDescent="0.25">
      <c r="A248" s="52">
        <v>233</v>
      </c>
      <c r="C248" s="52" t="s">
        <v>302</v>
      </c>
      <c r="D248" s="52">
        <v>1</v>
      </c>
      <c r="E248" s="52" t="s">
        <v>38</v>
      </c>
      <c r="F248" s="51" t="s">
        <v>269</v>
      </c>
      <c r="G248" s="51" t="s">
        <v>269</v>
      </c>
      <c r="H248" s="51" t="s">
        <v>294</v>
      </c>
      <c r="I248" s="52" t="s">
        <v>285</v>
      </c>
      <c r="J248" s="52" t="s">
        <v>12</v>
      </c>
      <c r="K248" s="51"/>
      <c r="L248" s="56">
        <v>42248</v>
      </c>
      <c r="M248" s="66">
        <v>1377.58</v>
      </c>
      <c r="N248" s="66">
        <v>220.41</v>
      </c>
      <c r="O248" s="66">
        <v>1597.99</v>
      </c>
      <c r="P248" s="51"/>
      <c r="Q248" s="52" t="s">
        <v>270</v>
      </c>
      <c r="R248" s="52" t="s">
        <v>284</v>
      </c>
      <c r="S248" s="52" t="s">
        <v>307</v>
      </c>
    </row>
    <row r="249" spans="1:19" ht="75.75" customHeight="1" x14ac:dyDescent="0.25">
      <c r="A249" s="52">
        <v>234</v>
      </c>
      <c r="C249" s="52" t="s">
        <v>302</v>
      </c>
      <c r="D249" s="52">
        <v>1</v>
      </c>
      <c r="E249" s="52" t="s">
        <v>38</v>
      </c>
      <c r="F249" s="52" t="s">
        <v>230</v>
      </c>
      <c r="G249" s="52" t="s">
        <v>315</v>
      </c>
      <c r="H249" s="51" t="s">
        <v>294</v>
      </c>
      <c r="I249" s="52" t="s">
        <v>285</v>
      </c>
      <c r="J249" s="52" t="s">
        <v>12</v>
      </c>
      <c r="K249" s="51"/>
      <c r="L249" s="56">
        <v>42248</v>
      </c>
      <c r="M249" s="66">
        <v>1377.58</v>
      </c>
      <c r="N249" s="66">
        <v>220.41</v>
      </c>
      <c r="O249" s="66">
        <v>1597.99</v>
      </c>
      <c r="P249" s="51"/>
      <c r="Q249" s="52" t="s">
        <v>343</v>
      </c>
      <c r="R249" s="52" t="s">
        <v>321</v>
      </c>
      <c r="S249" s="52" t="s">
        <v>307</v>
      </c>
    </row>
    <row r="250" spans="1:19" ht="63" customHeight="1" x14ac:dyDescent="0.25">
      <c r="A250" s="52">
        <v>235</v>
      </c>
      <c r="C250" s="52" t="s">
        <v>316</v>
      </c>
      <c r="D250" s="52">
        <v>1</v>
      </c>
      <c r="E250" s="52" t="s">
        <v>38</v>
      </c>
      <c r="F250" s="52" t="s">
        <v>68</v>
      </c>
      <c r="G250" s="52" t="s">
        <v>68</v>
      </c>
      <c r="H250" s="52" t="s">
        <v>317</v>
      </c>
      <c r="I250" s="52" t="s">
        <v>285</v>
      </c>
      <c r="J250" s="52" t="s">
        <v>12</v>
      </c>
      <c r="K250" s="51"/>
      <c r="L250" s="56">
        <v>42298</v>
      </c>
      <c r="M250" s="66">
        <v>1203.8</v>
      </c>
      <c r="N250" s="66">
        <v>192.61</v>
      </c>
      <c r="O250" s="66">
        <v>1396.4</v>
      </c>
      <c r="P250" s="51"/>
      <c r="Q250" s="52" t="s">
        <v>194</v>
      </c>
      <c r="R250" s="52" t="s">
        <v>303</v>
      </c>
      <c r="S250" s="52" t="s">
        <v>318</v>
      </c>
    </row>
    <row r="251" spans="1:19" ht="46.5" customHeight="1" x14ac:dyDescent="0.25">
      <c r="A251" s="52">
        <v>236</v>
      </c>
      <c r="C251" s="52" t="s">
        <v>319</v>
      </c>
      <c r="D251" s="52">
        <v>1</v>
      </c>
      <c r="E251" s="52" t="s">
        <v>38</v>
      </c>
      <c r="F251" s="52" t="s">
        <v>94</v>
      </c>
      <c r="G251" s="52" t="s">
        <v>248</v>
      </c>
      <c r="H251" s="52" t="s">
        <v>317</v>
      </c>
      <c r="I251" s="52" t="s">
        <v>285</v>
      </c>
      <c r="J251" s="52" t="s">
        <v>12</v>
      </c>
      <c r="K251" s="51"/>
      <c r="L251" s="56">
        <v>42403</v>
      </c>
      <c r="M251" s="66">
        <v>254.31</v>
      </c>
      <c r="N251" s="66">
        <v>40.68</v>
      </c>
      <c r="O251" s="66">
        <v>294.99</v>
      </c>
      <c r="P251" s="51"/>
      <c r="Q251" s="52" t="s">
        <v>320</v>
      </c>
      <c r="R251" s="52" t="s">
        <v>321</v>
      </c>
      <c r="S251" s="52" t="s">
        <v>322</v>
      </c>
    </row>
    <row r="252" spans="1:19" ht="46.5" customHeight="1" x14ac:dyDescent="0.25">
      <c r="A252" s="52">
        <v>237</v>
      </c>
      <c r="C252" s="52" t="s">
        <v>323</v>
      </c>
      <c r="D252" s="52">
        <v>1</v>
      </c>
      <c r="E252" s="52" t="s">
        <v>38</v>
      </c>
      <c r="F252" s="52" t="s">
        <v>68</v>
      </c>
      <c r="G252" s="52" t="s">
        <v>68</v>
      </c>
      <c r="H252" s="52" t="s">
        <v>317</v>
      </c>
      <c r="I252" s="52" t="s">
        <v>285</v>
      </c>
      <c r="J252" s="52" t="s">
        <v>12</v>
      </c>
      <c r="K252" s="51"/>
      <c r="L252" s="56">
        <v>42241</v>
      </c>
      <c r="M252" s="66">
        <v>292</v>
      </c>
      <c r="N252" s="66">
        <v>46.72</v>
      </c>
      <c r="O252" s="66">
        <v>338.72</v>
      </c>
      <c r="P252" s="51"/>
      <c r="Q252" s="52" t="s">
        <v>60</v>
      </c>
      <c r="R252" s="52" t="s">
        <v>224</v>
      </c>
      <c r="S252" s="52" t="s">
        <v>324</v>
      </c>
    </row>
    <row r="253" spans="1:19" ht="60.75" customHeight="1" x14ac:dyDescent="0.25">
      <c r="A253" s="52">
        <v>238</v>
      </c>
      <c r="C253" s="52" t="s">
        <v>323</v>
      </c>
      <c r="D253" s="52">
        <v>1</v>
      </c>
      <c r="E253" s="52" t="s">
        <v>38</v>
      </c>
      <c r="F253" s="52" t="s">
        <v>68</v>
      </c>
      <c r="G253" s="52" t="s">
        <v>68</v>
      </c>
      <c r="H253" s="52" t="s">
        <v>317</v>
      </c>
      <c r="I253" s="52" t="s">
        <v>285</v>
      </c>
      <c r="J253" s="52" t="s">
        <v>12</v>
      </c>
      <c r="K253" s="51"/>
      <c r="L253" s="56">
        <v>42241</v>
      </c>
      <c r="M253" s="66">
        <v>292</v>
      </c>
      <c r="N253" s="66">
        <v>46.72</v>
      </c>
      <c r="O253" s="66">
        <v>338.72</v>
      </c>
      <c r="P253" s="51"/>
      <c r="Q253" s="52" t="s">
        <v>60</v>
      </c>
      <c r="R253" s="52" t="s">
        <v>224</v>
      </c>
      <c r="S253" s="52" t="s">
        <v>324</v>
      </c>
    </row>
    <row r="254" spans="1:19" ht="30" x14ac:dyDescent="0.25">
      <c r="A254" s="52">
        <v>239</v>
      </c>
      <c r="C254" s="52" t="s">
        <v>323</v>
      </c>
      <c r="D254" s="52">
        <v>1</v>
      </c>
      <c r="E254" s="52" t="s">
        <v>38</v>
      </c>
      <c r="F254" s="52" t="s">
        <v>68</v>
      </c>
      <c r="G254" s="52" t="s">
        <v>305</v>
      </c>
      <c r="H254" s="52" t="s">
        <v>317</v>
      </c>
      <c r="I254" s="52" t="s">
        <v>285</v>
      </c>
      <c r="J254" s="52" t="s">
        <v>12</v>
      </c>
      <c r="K254" s="51"/>
      <c r="L254" s="56">
        <v>42241</v>
      </c>
      <c r="M254" s="66">
        <v>292</v>
      </c>
      <c r="N254" s="66">
        <v>46.72</v>
      </c>
      <c r="O254" s="66">
        <v>338.72</v>
      </c>
      <c r="P254" s="51"/>
      <c r="Q254" s="52" t="s">
        <v>308</v>
      </c>
      <c r="R254" s="52" t="s">
        <v>311</v>
      </c>
      <c r="S254" s="52" t="s">
        <v>324</v>
      </c>
    </row>
    <row r="255" spans="1:19" ht="75" x14ac:dyDescent="0.25">
      <c r="A255" s="52">
        <v>240</v>
      </c>
      <c r="C255" s="52" t="s">
        <v>323</v>
      </c>
      <c r="D255" s="52">
        <v>1</v>
      </c>
      <c r="E255" s="52" t="s">
        <v>38</v>
      </c>
      <c r="F255" s="51" t="s">
        <v>269</v>
      </c>
      <c r="G255" s="51" t="s">
        <v>269</v>
      </c>
      <c r="H255" s="52" t="s">
        <v>317</v>
      </c>
      <c r="I255" s="52" t="s">
        <v>285</v>
      </c>
      <c r="J255" s="52" t="s">
        <v>12</v>
      </c>
      <c r="K255" s="51"/>
      <c r="L255" s="56">
        <v>42241</v>
      </c>
      <c r="M255" s="66">
        <v>292</v>
      </c>
      <c r="N255" s="66">
        <v>46.72</v>
      </c>
      <c r="O255" s="66">
        <v>338.72</v>
      </c>
      <c r="P255" s="51"/>
      <c r="Q255" s="52" t="s">
        <v>270</v>
      </c>
      <c r="R255" s="52" t="s">
        <v>284</v>
      </c>
      <c r="S255" s="52" t="s">
        <v>324</v>
      </c>
    </row>
    <row r="256" spans="1:19" ht="45" x14ac:dyDescent="0.25">
      <c r="A256" s="52">
        <v>241</v>
      </c>
      <c r="C256" s="50" t="s">
        <v>323</v>
      </c>
      <c r="D256" s="50">
        <v>1</v>
      </c>
      <c r="E256" s="50" t="s">
        <v>38</v>
      </c>
      <c r="F256" s="50" t="s">
        <v>329</v>
      </c>
      <c r="G256" s="50" t="s">
        <v>330</v>
      </c>
      <c r="H256" s="50" t="s">
        <v>317</v>
      </c>
      <c r="I256" s="50" t="s">
        <v>285</v>
      </c>
      <c r="J256" s="50" t="s">
        <v>12</v>
      </c>
      <c r="K256" s="50"/>
      <c r="L256" s="56">
        <v>42241</v>
      </c>
      <c r="M256" s="68">
        <v>292</v>
      </c>
      <c r="N256" s="68">
        <v>46.72</v>
      </c>
      <c r="O256" s="68">
        <v>338.72</v>
      </c>
      <c r="P256" s="50"/>
      <c r="Q256" s="50" t="s">
        <v>325</v>
      </c>
      <c r="R256" s="50" t="s">
        <v>284</v>
      </c>
      <c r="S256" s="50" t="s">
        <v>332</v>
      </c>
    </row>
    <row r="257" spans="1:19" ht="60" x14ac:dyDescent="0.25">
      <c r="A257" s="52">
        <v>242</v>
      </c>
      <c r="C257" s="52" t="s">
        <v>323</v>
      </c>
      <c r="D257" s="52">
        <v>1</v>
      </c>
      <c r="E257" s="52" t="s">
        <v>38</v>
      </c>
      <c r="F257" s="52" t="s">
        <v>228</v>
      </c>
      <c r="G257" s="51" t="s">
        <v>295</v>
      </c>
      <c r="H257" s="52" t="s">
        <v>317</v>
      </c>
      <c r="I257" s="52" t="s">
        <v>285</v>
      </c>
      <c r="J257" s="52" t="s">
        <v>12</v>
      </c>
      <c r="K257" s="51"/>
      <c r="L257" s="56">
        <v>42241</v>
      </c>
      <c r="M257" s="66">
        <v>292</v>
      </c>
      <c r="N257" s="66">
        <v>46.72</v>
      </c>
      <c r="O257" s="66">
        <v>338.72</v>
      </c>
      <c r="P257" s="51"/>
      <c r="Q257" s="52" t="s">
        <v>326</v>
      </c>
      <c r="R257" s="50" t="s">
        <v>335</v>
      </c>
      <c r="S257" s="50" t="s">
        <v>324</v>
      </c>
    </row>
    <row r="258" spans="1:19" ht="34.5" customHeight="1" x14ac:dyDescent="0.25">
      <c r="A258" s="52">
        <v>243</v>
      </c>
      <c r="C258" s="52" t="s">
        <v>323</v>
      </c>
      <c r="D258" s="52">
        <v>1</v>
      </c>
      <c r="E258" s="52" t="s">
        <v>38</v>
      </c>
      <c r="F258" s="52" t="s">
        <v>94</v>
      </c>
      <c r="G258" s="50" t="s">
        <v>252</v>
      </c>
      <c r="H258" s="52" t="s">
        <v>317</v>
      </c>
      <c r="I258" s="52" t="s">
        <v>285</v>
      </c>
      <c r="J258" s="52" t="s">
        <v>12</v>
      </c>
      <c r="K258" s="51"/>
      <c r="L258" s="56">
        <v>42241</v>
      </c>
      <c r="M258" s="66">
        <v>292</v>
      </c>
      <c r="N258" s="66">
        <v>46.72</v>
      </c>
      <c r="O258" s="66">
        <v>338.72</v>
      </c>
      <c r="P258" s="51"/>
      <c r="Q258" s="52" t="s">
        <v>327</v>
      </c>
      <c r="R258" s="50" t="s">
        <v>333</v>
      </c>
      <c r="S258" s="50" t="s">
        <v>324</v>
      </c>
    </row>
    <row r="259" spans="1:19" ht="35.25" customHeight="1" x14ac:dyDescent="0.25">
      <c r="A259" s="52">
        <v>244</v>
      </c>
      <c r="C259" s="52" t="s">
        <v>323</v>
      </c>
      <c r="D259" s="52">
        <v>1</v>
      </c>
      <c r="E259" s="52" t="s">
        <v>38</v>
      </c>
      <c r="F259" s="52" t="s">
        <v>94</v>
      </c>
      <c r="G259" s="51" t="s">
        <v>252</v>
      </c>
      <c r="H259" s="52" t="s">
        <v>317</v>
      </c>
      <c r="I259" s="52" t="s">
        <v>285</v>
      </c>
      <c r="J259" s="52" t="s">
        <v>12</v>
      </c>
      <c r="K259" s="51"/>
      <c r="L259" s="56">
        <v>42241</v>
      </c>
      <c r="M259" s="66">
        <v>292</v>
      </c>
      <c r="N259" s="66">
        <v>46.72</v>
      </c>
      <c r="O259" s="66">
        <v>338.72</v>
      </c>
      <c r="P259" s="51"/>
      <c r="Q259" s="52" t="s">
        <v>327</v>
      </c>
      <c r="R259" s="51" t="s">
        <v>333</v>
      </c>
      <c r="S259" s="50" t="s">
        <v>324</v>
      </c>
    </row>
    <row r="260" spans="1:19" ht="30" x14ac:dyDescent="0.25">
      <c r="A260" s="52">
        <v>245</v>
      </c>
      <c r="C260" s="52" t="s">
        <v>323</v>
      </c>
      <c r="D260" s="52">
        <v>1</v>
      </c>
      <c r="E260" s="52" t="s">
        <v>38</v>
      </c>
      <c r="F260" s="52" t="s">
        <v>68</v>
      </c>
      <c r="G260" s="52" t="s">
        <v>68</v>
      </c>
      <c r="H260" s="52" t="s">
        <v>317</v>
      </c>
      <c r="I260" s="52" t="s">
        <v>285</v>
      </c>
      <c r="J260" s="52" t="s">
        <v>12</v>
      </c>
      <c r="K260" s="51"/>
      <c r="L260" s="56">
        <v>42241</v>
      </c>
      <c r="M260" s="66">
        <v>292</v>
      </c>
      <c r="N260" s="66">
        <v>46.72</v>
      </c>
      <c r="O260" s="66">
        <v>338.72</v>
      </c>
      <c r="P260" s="51"/>
      <c r="Q260" s="52" t="s">
        <v>328</v>
      </c>
      <c r="R260" s="51" t="s">
        <v>334</v>
      </c>
      <c r="S260" s="50" t="s">
        <v>324</v>
      </c>
    </row>
    <row r="261" spans="1:19" ht="60" x14ac:dyDescent="0.25">
      <c r="A261" s="52">
        <v>246</v>
      </c>
      <c r="C261" s="52" t="s">
        <v>323</v>
      </c>
      <c r="D261" s="52">
        <v>1</v>
      </c>
      <c r="E261" s="52" t="s">
        <v>38</v>
      </c>
      <c r="F261" s="52" t="s">
        <v>228</v>
      </c>
      <c r="G261" s="52" t="s">
        <v>295</v>
      </c>
      <c r="H261" s="52" t="s">
        <v>222</v>
      </c>
      <c r="I261" s="52" t="s">
        <v>285</v>
      </c>
      <c r="J261" s="52" t="s">
        <v>12</v>
      </c>
      <c r="K261" s="51"/>
      <c r="L261" s="56">
        <v>42241</v>
      </c>
      <c r="M261" s="66">
        <v>292</v>
      </c>
      <c r="N261" s="66">
        <v>46.72</v>
      </c>
      <c r="O261" s="66">
        <v>338.72</v>
      </c>
      <c r="P261" s="51"/>
      <c r="Q261" s="50" t="s">
        <v>331</v>
      </c>
      <c r="R261" s="50" t="s">
        <v>284</v>
      </c>
      <c r="S261" s="50" t="s">
        <v>324</v>
      </c>
    </row>
    <row r="262" spans="1:19" ht="57" customHeight="1" x14ac:dyDescent="0.25">
      <c r="L262" s="42"/>
      <c r="M262" s="69">
        <f>SUM(M16:M261)</f>
        <v>275233.25206896546</v>
      </c>
      <c r="N262" s="69">
        <f>SUM(N16:N261)</f>
        <v>44037.327351724169</v>
      </c>
      <c r="O262" s="69">
        <f>SUM(O16:O261)</f>
        <v>319270.48079999961</v>
      </c>
    </row>
    <row r="263" spans="1:19" x14ac:dyDescent="0.25">
      <c r="L263" s="42"/>
    </row>
    <row r="264" spans="1:19" ht="214.5" customHeight="1" x14ac:dyDescent="0.25">
      <c r="E264" s="52" t="s">
        <v>344</v>
      </c>
      <c r="L264" s="42"/>
    </row>
    <row r="265" spans="1:19" x14ac:dyDescent="0.25">
      <c r="L265" s="42"/>
    </row>
    <row r="266" spans="1:19" x14ac:dyDescent="0.25">
      <c r="L266" s="42"/>
    </row>
    <row r="267" spans="1:19" x14ac:dyDescent="0.25">
      <c r="L267" s="42"/>
    </row>
    <row r="268" spans="1:19" x14ac:dyDescent="0.25">
      <c r="L268" s="42"/>
    </row>
    <row r="269" spans="1:19" x14ac:dyDescent="0.25">
      <c r="L269" s="42"/>
    </row>
    <row r="270" spans="1:19" x14ac:dyDescent="0.25">
      <c r="L270" s="42"/>
    </row>
    <row r="271" spans="1:19" x14ac:dyDescent="0.25">
      <c r="L271" s="42"/>
    </row>
    <row r="272" spans="1:19" x14ac:dyDescent="0.25">
      <c r="L272" s="42"/>
    </row>
    <row r="273" spans="12:12" x14ac:dyDescent="0.25">
      <c r="L273" s="42"/>
    </row>
    <row r="274" spans="12:12" x14ac:dyDescent="0.25">
      <c r="L274" s="42"/>
    </row>
    <row r="275" spans="12:12" x14ac:dyDescent="0.25">
      <c r="L275" s="42"/>
    </row>
    <row r="276" spans="12:12" x14ac:dyDescent="0.25">
      <c r="L276" s="42"/>
    </row>
    <row r="277" spans="12:12" x14ac:dyDescent="0.25">
      <c r="L277" s="42"/>
    </row>
    <row r="278" spans="12:12" x14ac:dyDescent="0.25">
      <c r="L278" s="42"/>
    </row>
    <row r="279" spans="12:12" x14ac:dyDescent="0.25">
      <c r="L279" s="42"/>
    </row>
    <row r="280" spans="12:12" x14ac:dyDescent="0.25">
      <c r="L280" s="42"/>
    </row>
  </sheetData>
  <pageMargins left="0.51181102362204722" right="0.51181102362204722" top="0.74803149606299213" bottom="0.35433070866141736" header="0.31496062992125984" footer="0.31496062992125984"/>
  <pageSetup scale="33" fitToHeight="0" orientation="landscape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7"/>
  <sheetViews>
    <sheetView topLeftCell="A6" zoomScale="69" zoomScaleNormal="69" workbookViewId="0">
      <selection activeCell="C24" sqref="C24"/>
    </sheetView>
  </sheetViews>
  <sheetFormatPr baseColWidth="10" defaultRowHeight="15" x14ac:dyDescent="0.25"/>
  <cols>
    <col min="1" max="1" width="5.7109375" bestFit="1" customWidth="1"/>
    <col min="2" max="2" width="15.7109375" bestFit="1" customWidth="1"/>
    <col min="3" max="3" width="50.140625" customWidth="1"/>
    <col min="4" max="4" width="10.28515625" bestFit="1" customWidth="1"/>
    <col min="5" max="5" width="10.28515625" customWidth="1"/>
    <col min="6" max="6" width="20.140625" customWidth="1"/>
    <col min="7" max="7" width="20.85546875" bestFit="1" customWidth="1"/>
    <col min="8" max="8" width="23.140625" customWidth="1"/>
    <col min="9" max="9" width="21.42578125" bestFit="1" customWidth="1"/>
    <col min="10" max="10" width="15.140625" bestFit="1" customWidth="1"/>
    <col min="14" max="14" width="12.5703125" bestFit="1" customWidth="1"/>
    <col min="15" max="15" width="26.140625" bestFit="1" customWidth="1"/>
    <col min="16" max="16" width="21" bestFit="1" customWidth="1"/>
    <col min="17" max="17" width="48.140625" customWidth="1"/>
    <col min="18" max="18" width="2.5703125" customWidth="1"/>
    <col min="19" max="19" width="2.85546875" customWidth="1"/>
    <col min="20" max="21" width="11.42578125" hidden="1" customWidth="1"/>
    <col min="22" max="22" width="2.85546875" customWidth="1"/>
    <col min="23" max="23" width="3.5703125" customWidth="1"/>
    <col min="24" max="24" width="3.42578125" customWidth="1"/>
    <col min="25" max="25" width="3.85546875" customWidth="1"/>
    <col min="26" max="26" width="4.140625" customWidth="1"/>
    <col min="27" max="27" width="5" customWidth="1"/>
  </cols>
  <sheetData>
    <row r="3" spans="1:21" ht="23.25" x14ac:dyDescent="0.35">
      <c r="K3" s="18" t="s">
        <v>33</v>
      </c>
      <c r="M3" s="19"/>
      <c r="N3" s="19"/>
      <c r="O3" s="19"/>
    </row>
    <row r="5" spans="1:21" ht="27" x14ac:dyDescent="0.35">
      <c r="F5" s="81" t="s">
        <v>32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x14ac:dyDescent="0.25">
      <c r="F6" s="9"/>
      <c r="G6" s="10"/>
      <c r="H6" s="10"/>
      <c r="I6" s="11"/>
      <c r="J6" s="11"/>
      <c r="K6" s="10"/>
      <c r="L6" s="12"/>
      <c r="O6" s="12"/>
      <c r="P6" s="12"/>
      <c r="R6" s="12"/>
      <c r="T6" s="12"/>
    </row>
    <row r="7" spans="1:21" ht="23.25" x14ac:dyDescent="0.35">
      <c r="F7" s="9"/>
      <c r="G7" s="13"/>
      <c r="H7" s="13"/>
      <c r="I7" s="14"/>
      <c r="J7" s="14"/>
      <c r="K7" s="15" t="s">
        <v>31</v>
      </c>
      <c r="L7" s="16"/>
      <c r="M7" s="14"/>
      <c r="N7" s="14"/>
      <c r="O7" s="16"/>
      <c r="P7" s="16"/>
      <c r="Q7" s="14"/>
      <c r="R7" s="16"/>
      <c r="T7" s="12"/>
    </row>
    <row r="8" spans="1:21" x14ac:dyDescent="0.25">
      <c r="F8" s="9"/>
      <c r="G8" s="10"/>
      <c r="H8" s="10"/>
      <c r="I8" s="11"/>
      <c r="J8" s="11"/>
      <c r="K8" s="10"/>
      <c r="L8" s="12"/>
      <c r="O8" s="12"/>
      <c r="P8" s="12"/>
      <c r="R8" s="12"/>
      <c r="T8" s="12"/>
    </row>
    <row r="9" spans="1:21" x14ac:dyDescent="0.25">
      <c r="F9" s="9"/>
      <c r="G9" s="10"/>
      <c r="H9" s="10"/>
      <c r="I9" s="11"/>
      <c r="J9" s="11"/>
      <c r="K9" s="10"/>
      <c r="L9" s="12"/>
      <c r="O9" s="12"/>
      <c r="P9" s="12"/>
      <c r="R9" s="12"/>
      <c r="T9" s="12"/>
    </row>
    <row r="10" spans="1:21" ht="19.5" x14ac:dyDescent="0.25">
      <c r="F10" s="82" t="s">
        <v>34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9.5" x14ac:dyDescent="0.25">
      <c r="F11" s="29"/>
      <c r="G11" s="29"/>
      <c r="H11" s="29"/>
      <c r="I11" s="29"/>
      <c r="J11" s="29"/>
      <c r="L11" s="28" t="s">
        <v>69</v>
      </c>
      <c r="N11" s="29"/>
      <c r="O11" s="29"/>
      <c r="P11" s="29"/>
      <c r="Q11" s="29"/>
      <c r="R11" s="29"/>
      <c r="S11" s="29"/>
      <c r="T11" s="29"/>
      <c r="U11" s="29"/>
    </row>
    <row r="12" spans="1:21" x14ac:dyDescent="0.25">
      <c r="F12" s="9"/>
      <c r="G12" s="10"/>
      <c r="H12" s="10"/>
      <c r="I12" s="11"/>
      <c r="J12" s="11"/>
      <c r="K12" s="10"/>
      <c r="L12" s="17"/>
      <c r="O12" s="12"/>
      <c r="P12" s="12"/>
      <c r="R12" s="12"/>
      <c r="T12" s="12"/>
    </row>
    <row r="14" spans="1:21" x14ac:dyDescent="0.25">
      <c r="A14" s="1"/>
      <c r="B14" s="1"/>
      <c r="C14" s="25" t="s">
        <v>26</v>
      </c>
      <c r="D14" s="27"/>
      <c r="E14" s="27"/>
      <c r="F14" s="7"/>
      <c r="G14" s="21" t="s">
        <v>1</v>
      </c>
      <c r="H14" s="20"/>
      <c r="I14" s="25" t="s">
        <v>28</v>
      </c>
      <c r="J14" s="3"/>
      <c r="K14" s="3"/>
      <c r="L14" s="5" t="s">
        <v>4</v>
      </c>
      <c r="M14" s="4"/>
      <c r="N14" s="26" t="s">
        <v>29</v>
      </c>
      <c r="O14" s="1"/>
      <c r="P14" s="1"/>
      <c r="Q14" s="1"/>
    </row>
    <row r="15" spans="1:21" x14ac:dyDescent="0.25">
      <c r="A15" s="6" t="s">
        <v>0</v>
      </c>
      <c r="B15" s="6" t="s">
        <v>18</v>
      </c>
      <c r="C15" s="6" t="s">
        <v>25</v>
      </c>
      <c r="D15" s="6" t="s">
        <v>36</v>
      </c>
      <c r="E15" s="6" t="s">
        <v>37</v>
      </c>
      <c r="F15" s="2" t="s">
        <v>2</v>
      </c>
      <c r="G15" s="6" t="s">
        <v>3</v>
      </c>
      <c r="H15" s="6" t="s">
        <v>15</v>
      </c>
      <c r="I15" s="6" t="s">
        <v>27</v>
      </c>
      <c r="J15" s="6" t="s">
        <v>11</v>
      </c>
      <c r="K15" s="8" t="s">
        <v>5</v>
      </c>
      <c r="L15" s="8" t="s">
        <v>6</v>
      </c>
      <c r="M15" s="8" t="s">
        <v>7</v>
      </c>
      <c r="N15" s="6" t="s">
        <v>30</v>
      </c>
      <c r="O15" s="6" t="s">
        <v>9</v>
      </c>
      <c r="P15" s="6" t="s">
        <v>14</v>
      </c>
      <c r="Q15" s="6" t="s">
        <v>10</v>
      </c>
    </row>
    <row r="16" spans="1:21" ht="30" x14ac:dyDescent="0.25">
      <c r="A16" s="22">
        <v>1</v>
      </c>
      <c r="B16" s="22" t="s">
        <v>101</v>
      </c>
      <c r="C16" s="22" t="s">
        <v>102</v>
      </c>
      <c r="D16" s="22">
        <v>1</v>
      </c>
      <c r="E16" s="22" t="s">
        <v>38</v>
      </c>
      <c r="F16" s="22" t="s">
        <v>62</v>
      </c>
      <c r="G16" s="22" t="s">
        <v>103</v>
      </c>
      <c r="H16" s="22" t="s">
        <v>64</v>
      </c>
      <c r="I16" s="22" t="s">
        <v>12</v>
      </c>
      <c r="J16" s="23">
        <v>420</v>
      </c>
      <c r="K16" s="24" t="s">
        <v>8</v>
      </c>
      <c r="L16" s="22"/>
      <c r="M16" s="22"/>
      <c r="N16" s="22" t="s">
        <v>39</v>
      </c>
      <c r="O16" s="22" t="s">
        <v>76</v>
      </c>
      <c r="P16" s="22" t="s">
        <v>77</v>
      </c>
      <c r="Q16" s="22" t="s">
        <v>104</v>
      </c>
    </row>
    <row r="17" spans="1:17" ht="30" x14ac:dyDescent="0.25">
      <c r="A17" s="22">
        <v>2</v>
      </c>
      <c r="B17" s="22" t="s">
        <v>101</v>
      </c>
      <c r="C17" s="22" t="s">
        <v>155</v>
      </c>
      <c r="D17" s="22">
        <v>1</v>
      </c>
      <c r="E17" s="22" t="s">
        <v>38</v>
      </c>
      <c r="F17" s="22" t="s">
        <v>62</v>
      </c>
      <c r="G17" s="22" t="s">
        <v>65</v>
      </c>
      <c r="H17" s="22" t="s">
        <v>64</v>
      </c>
      <c r="I17" s="22" t="s">
        <v>12</v>
      </c>
      <c r="J17" s="23">
        <v>270</v>
      </c>
      <c r="K17" s="24" t="s">
        <v>8</v>
      </c>
      <c r="L17" s="22"/>
      <c r="M17" s="22"/>
      <c r="N17" s="22" t="s">
        <v>39</v>
      </c>
      <c r="O17" s="22" t="s">
        <v>76</v>
      </c>
      <c r="P17" s="22" t="s">
        <v>77</v>
      </c>
      <c r="Q17" s="22" t="s">
        <v>156</v>
      </c>
    </row>
  </sheetData>
  <mergeCells count="2">
    <mergeCell ref="F5:U5"/>
    <mergeCell ref="F10:U10"/>
  </mergeCells>
  <pageMargins left="0.31496062992125984" right="0.31496062992125984" top="0.74803149606299213" bottom="0.35433070866141736" header="0.31496062992125984" footer="0.31496062992125984"/>
  <pageSetup paperSize="14" scale="45" orientation="landscape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8"/>
  <sheetViews>
    <sheetView topLeftCell="A25" zoomScale="69" zoomScaleNormal="69" workbookViewId="0">
      <selection activeCell="C34" sqref="C34"/>
    </sheetView>
  </sheetViews>
  <sheetFormatPr baseColWidth="10" defaultRowHeight="15" x14ac:dyDescent="0.25"/>
  <cols>
    <col min="1" max="1" width="5.7109375" bestFit="1" customWidth="1"/>
    <col min="2" max="2" width="15.7109375" bestFit="1" customWidth="1"/>
    <col min="3" max="3" width="50.140625" customWidth="1"/>
    <col min="4" max="4" width="10.28515625" bestFit="1" customWidth="1"/>
    <col min="5" max="5" width="10.28515625" customWidth="1"/>
    <col min="6" max="6" width="20.140625" customWidth="1"/>
    <col min="7" max="7" width="20.85546875" bestFit="1" customWidth="1"/>
    <col min="8" max="8" width="23.140625" customWidth="1"/>
    <col min="9" max="9" width="21.42578125" bestFit="1" customWidth="1"/>
    <col min="10" max="10" width="15.140625" bestFit="1" customWidth="1"/>
    <col min="14" max="14" width="12.5703125" bestFit="1" customWidth="1"/>
    <col min="15" max="15" width="26.140625" bestFit="1" customWidth="1"/>
    <col min="16" max="16" width="21" bestFit="1" customWidth="1"/>
    <col min="17" max="17" width="48.140625" customWidth="1"/>
    <col min="18" max="18" width="2.5703125" customWidth="1"/>
    <col min="19" max="19" width="2.85546875" customWidth="1"/>
    <col min="20" max="21" width="11.42578125" hidden="1" customWidth="1"/>
    <col min="22" max="22" width="2.85546875" customWidth="1"/>
    <col min="23" max="23" width="3.5703125" customWidth="1"/>
    <col min="24" max="24" width="3.42578125" customWidth="1"/>
    <col min="25" max="25" width="3.85546875" customWidth="1"/>
    <col min="26" max="26" width="4.140625" customWidth="1"/>
    <col min="27" max="27" width="5" customWidth="1"/>
  </cols>
  <sheetData>
    <row r="3" spans="1:21" ht="23.25" x14ac:dyDescent="0.35">
      <c r="K3" s="18" t="s">
        <v>33</v>
      </c>
      <c r="M3" s="19"/>
      <c r="N3" s="19"/>
      <c r="O3" s="19"/>
    </row>
    <row r="5" spans="1:21" ht="27" x14ac:dyDescent="0.35">
      <c r="F5" s="81" t="s">
        <v>32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x14ac:dyDescent="0.25">
      <c r="F6" s="9"/>
      <c r="G6" s="10"/>
      <c r="H6" s="10"/>
      <c r="I6" s="11"/>
      <c r="J6" s="11"/>
      <c r="K6" s="10"/>
      <c r="L6" s="12"/>
      <c r="O6" s="12"/>
      <c r="P6" s="12"/>
      <c r="R6" s="12"/>
      <c r="T6" s="12"/>
    </row>
    <row r="7" spans="1:21" ht="23.25" x14ac:dyDescent="0.35">
      <c r="F7" s="9"/>
      <c r="G7" s="13"/>
      <c r="H7" s="13"/>
      <c r="I7" s="14"/>
      <c r="J7" s="14"/>
      <c r="K7" s="15" t="s">
        <v>31</v>
      </c>
      <c r="L7" s="16"/>
      <c r="M7" s="14"/>
      <c r="N7" s="14"/>
      <c r="O7" s="16"/>
      <c r="P7" s="16"/>
      <c r="Q7" s="14"/>
      <c r="R7" s="16"/>
      <c r="T7" s="12"/>
    </row>
    <row r="8" spans="1:21" x14ac:dyDescent="0.25">
      <c r="F8" s="9"/>
      <c r="G8" s="10"/>
      <c r="H8" s="10"/>
      <c r="I8" s="11"/>
      <c r="J8" s="11"/>
      <c r="K8" s="10"/>
      <c r="L8" s="12"/>
      <c r="O8" s="12"/>
      <c r="P8" s="12"/>
      <c r="R8" s="12"/>
      <c r="T8" s="12"/>
    </row>
    <row r="9" spans="1:21" x14ac:dyDescent="0.25">
      <c r="F9" s="9"/>
      <c r="G9" s="10"/>
      <c r="H9" s="10"/>
      <c r="I9" s="11"/>
      <c r="J9" s="11"/>
      <c r="K9" s="10"/>
      <c r="L9" s="12"/>
      <c r="O9" s="12"/>
      <c r="P9" s="12"/>
      <c r="R9" s="12"/>
      <c r="T9" s="12"/>
    </row>
    <row r="10" spans="1:21" ht="19.5" x14ac:dyDescent="0.25">
      <c r="F10" s="82" t="s">
        <v>34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9.5" x14ac:dyDescent="0.25">
      <c r="F11" s="30"/>
      <c r="G11" s="30"/>
      <c r="H11" s="30"/>
      <c r="I11" s="30"/>
      <c r="J11" s="30"/>
      <c r="L11" s="28" t="s">
        <v>69</v>
      </c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F12" s="9"/>
      <c r="G12" s="10"/>
      <c r="H12" s="10"/>
      <c r="I12" s="11"/>
      <c r="J12" s="11"/>
      <c r="K12" s="10"/>
      <c r="L12" s="17"/>
      <c r="O12" s="12"/>
      <c r="P12" s="12"/>
      <c r="R12" s="12"/>
      <c r="T12" s="12"/>
    </row>
    <row r="14" spans="1:21" x14ac:dyDescent="0.25">
      <c r="A14" s="1"/>
      <c r="B14" s="1"/>
      <c r="C14" s="25" t="s">
        <v>26</v>
      </c>
      <c r="D14" s="27"/>
      <c r="E14" s="27"/>
      <c r="F14" s="7"/>
      <c r="G14" s="21" t="s">
        <v>1</v>
      </c>
      <c r="H14" s="20"/>
      <c r="I14" s="25" t="s">
        <v>28</v>
      </c>
      <c r="J14" s="3"/>
      <c r="K14" s="3"/>
      <c r="L14" s="5" t="s">
        <v>4</v>
      </c>
      <c r="M14" s="4"/>
      <c r="N14" s="26" t="s">
        <v>29</v>
      </c>
      <c r="O14" s="1"/>
      <c r="P14" s="1"/>
      <c r="Q14" s="1"/>
    </row>
    <row r="15" spans="1:21" x14ac:dyDescent="0.25">
      <c r="A15" s="6" t="s">
        <v>0</v>
      </c>
      <c r="B15" s="6" t="s">
        <v>18</v>
      </c>
      <c r="C15" s="6" t="s">
        <v>25</v>
      </c>
      <c r="D15" s="6" t="s">
        <v>36</v>
      </c>
      <c r="E15" s="6" t="s">
        <v>37</v>
      </c>
      <c r="F15" s="2" t="s">
        <v>2</v>
      </c>
      <c r="G15" s="6" t="s">
        <v>3</v>
      </c>
      <c r="H15" s="6" t="s">
        <v>15</v>
      </c>
      <c r="I15" s="6" t="s">
        <v>27</v>
      </c>
      <c r="J15" s="6" t="s">
        <v>11</v>
      </c>
      <c r="K15" s="8" t="s">
        <v>5</v>
      </c>
      <c r="L15" s="8" t="s">
        <v>6</v>
      </c>
      <c r="M15" s="8" t="s">
        <v>7</v>
      </c>
      <c r="N15" s="6" t="s">
        <v>30</v>
      </c>
      <c r="O15" s="6" t="s">
        <v>9</v>
      </c>
      <c r="P15" s="6" t="s">
        <v>14</v>
      </c>
      <c r="Q15" s="6" t="s">
        <v>10</v>
      </c>
    </row>
    <row r="16" spans="1:21" ht="75" x14ac:dyDescent="0.25">
      <c r="A16" s="22">
        <v>1</v>
      </c>
      <c r="B16" s="22" t="s">
        <v>113</v>
      </c>
      <c r="C16" s="22" t="s">
        <v>160</v>
      </c>
      <c r="D16" s="22">
        <v>1</v>
      </c>
      <c r="E16" s="22" t="s">
        <v>38</v>
      </c>
      <c r="F16" s="22" t="s">
        <v>62</v>
      </c>
      <c r="G16" s="22" t="s">
        <v>118</v>
      </c>
      <c r="H16" s="22" t="s">
        <v>64</v>
      </c>
      <c r="I16" s="22" t="s">
        <v>159</v>
      </c>
      <c r="J16" s="23">
        <v>7000</v>
      </c>
      <c r="K16" s="24" t="s">
        <v>8</v>
      </c>
      <c r="L16" s="22"/>
      <c r="M16" s="22"/>
      <c r="N16" s="22" t="s">
        <v>39</v>
      </c>
      <c r="O16" s="22" t="s">
        <v>119</v>
      </c>
      <c r="P16" s="22" t="s">
        <v>120</v>
      </c>
      <c r="Q16" s="22" t="s">
        <v>161</v>
      </c>
    </row>
    <row r="17" spans="1:17" ht="75" x14ac:dyDescent="0.25">
      <c r="A17" s="22">
        <v>2</v>
      </c>
      <c r="B17" s="22" t="s">
        <v>113</v>
      </c>
      <c r="C17" s="22" t="s">
        <v>162</v>
      </c>
      <c r="D17" s="22">
        <v>1</v>
      </c>
      <c r="E17" s="22" t="s">
        <v>38</v>
      </c>
      <c r="F17" s="22" t="s">
        <v>62</v>
      </c>
      <c r="G17" s="22" t="s">
        <v>118</v>
      </c>
      <c r="H17" s="22" t="s">
        <v>64</v>
      </c>
      <c r="I17" s="22" t="s">
        <v>159</v>
      </c>
      <c r="J17" s="23">
        <v>7000</v>
      </c>
      <c r="K17" s="24" t="s">
        <v>8</v>
      </c>
      <c r="L17" s="22"/>
      <c r="M17" s="22"/>
      <c r="N17" s="22" t="s">
        <v>39</v>
      </c>
      <c r="O17" s="22" t="s">
        <v>119</v>
      </c>
      <c r="P17" s="22" t="s">
        <v>120</v>
      </c>
      <c r="Q17" s="22" t="s">
        <v>163</v>
      </c>
    </row>
    <row r="18" spans="1:17" ht="45" x14ac:dyDescent="0.25">
      <c r="A18" s="22">
        <v>3</v>
      </c>
      <c r="B18" s="22" t="s">
        <v>113</v>
      </c>
      <c r="C18" s="22" t="s">
        <v>134</v>
      </c>
      <c r="D18" s="22">
        <v>1</v>
      </c>
      <c r="E18" s="22" t="s">
        <v>38</v>
      </c>
      <c r="F18" s="22" t="s">
        <v>94</v>
      </c>
      <c r="G18" s="22" t="s">
        <v>110</v>
      </c>
      <c r="H18" s="22" t="s">
        <v>64</v>
      </c>
      <c r="I18" s="22" t="s">
        <v>135</v>
      </c>
      <c r="J18" s="23">
        <v>9500</v>
      </c>
      <c r="K18" s="24" t="s">
        <v>8</v>
      </c>
      <c r="L18" s="22"/>
      <c r="M18" s="22"/>
      <c r="N18" s="22" t="s">
        <v>39</v>
      </c>
      <c r="O18" s="22" t="s">
        <v>111</v>
      </c>
      <c r="P18" s="22" t="s">
        <v>112</v>
      </c>
      <c r="Q18" s="22" t="s">
        <v>136</v>
      </c>
    </row>
    <row r="19" spans="1:17" ht="30" x14ac:dyDescent="0.25">
      <c r="A19" s="22">
        <v>4</v>
      </c>
      <c r="B19" s="22" t="s">
        <v>113</v>
      </c>
      <c r="C19" s="22" t="s">
        <v>129</v>
      </c>
      <c r="D19" s="22">
        <v>1</v>
      </c>
      <c r="E19" s="22" t="s">
        <v>70</v>
      </c>
      <c r="F19" s="22" t="s">
        <v>62</v>
      </c>
      <c r="G19" s="22" t="s">
        <v>118</v>
      </c>
      <c r="H19" s="22" t="s">
        <v>64</v>
      </c>
      <c r="I19" s="22" t="s">
        <v>12</v>
      </c>
      <c r="J19" s="23">
        <v>3000</v>
      </c>
      <c r="K19" s="24" t="s">
        <v>8</v>
      </c>
      <c r="L19" s="22"/>
      <c r="M19" s="22"/>
      <c r="N19" s="22" t="s">
        <v>39</v>
      </c>
      <c r="O19" s="22" t="s">
        <v>119</v>
      </c>
      <c r="P19" s="22" t="s">
        <v>120</v>
      </c>
      <c r="Q19" s="22" t="s">
        <v>130</v>
      </c>
    </row>
    <row r="20" spans="1:17" ht="30" x14ac:dyDescent="0.25">
      <c r="A20" s="22">
        <v>5</v>
      </c>
      <c r="B20" s="22" t="s">
        <v>113</v>
      </c>
      <c r="C20" s="22" t="s">
        <v>129</v>
      </c>
      <c r="D20" s="22">
        <v>1</v>
      </c>
      <c r="E20" s="22" t="s">
        <v>70</v>
      </c>
      <c r="F20" s="22" t="s">
        <v>62</v>
      </c>
      <c r="G20" s="22" t="s">
        <v>118</v>
      </c>
      <c r="H20" s="22" t="s">
        <v>64</v>
      </c>
      <c r="I20" s="22" t="s">
        <v>12</v>
      </c>
      <c r="J20" s="23">
        <v>3000</v>
      </c>
      <c r="K20" s="24" t="s">
        <v>8</v>
      </c>
      <c r="L20" s="22"/>
      <c r="M20" s="22"/>
      <c r="N20" s="22" t="s">
        <v>39</v>
      </c>
      <c r="O20" s="22" t="s">
        <v>119</v>
      </c>
      <c r="P20" s="22" t="s">
        <v>120</v>
      </c>
      <c r="Q20" s="22" t="s">
        <v>130</v>
      </c>
    </row>
    <row r="21" spans="1:17" ht="45" x14ac:dyDescent="0.25">
      <c r="A21" s="22">
        <v>6</v>
      </c>
      <c r="B21" s="22" t="s">
        <v>113</v>
      </c>
      <c r="C21" s="22" t="s">
        <v>108</v>
      </c>
      <c r="D21" s="22">
        <v>1</v>
      </c>
      <c r="E21" s="22" t="s">
        <v>38</v>
      </c>
      <c r="F21" s="22" t="s">
        <v>94</v>
      </c>
      <c r="G21" s="22" t="s">
        <v>110</v>
      </c>
      <c r="H21" s="22" t="s">
        <v>64</v>
      </c>
      <c r="I21" s="22" t="s">
        <v>176</v>
      </c>
      <c r="J21" s="23">
        <v>3000</v>
      </c>
      <c r="K21" s="24" t="s">
        <v>8</v>
      </c>
      <c r="L21" s="22"/>
      <c r="M21" s="22"/>
      <c r="N21" s="22" t="s">
        <v>39</v>
      </c>
      <c r="O21" s="22" t="s">
        <v>111</v>
      </c>
      <c r="P21" s="22" t="s">
        <v>112</v>
      </c>
      <c r="Q21" s="22" t="s">
        <v>116</v>
      </c>
    </row>
    <row r="22" spans="1:17" ht="45" x14ac:dyDescent="0.25">
      <c r="A22" s="22">
        <v>7</v>
      </c>
      <c r="B22" s="22" t="s">
        <v>113</v>
      </c>
      <c r="C22" s="22" t="s">
        <v>108</v>
      </c>
      <c r="D22" s="22">
        <v>1</v>
      </c>
      <c r="E22" s="22" t="s">
        <v>38</v>
      </c>
      <c r="F22" s="22" t="s">
        <v>94</v>
      </c>
      <c r="G22" s="22" t="s">
        <v>110</v>
      </c>
      <c r="H22" s="22" t="s">
        <v>64</v>
      </c>
      <c r="I22" s="22" t="s">
        <v>177</v>
      </c>
      <c r="J22" s="23">
        <v>3000</v>
      </c>
      <c r="K22" s="24" t="s">
        <v>8</v>
      </c>
      <c r="L22" s="22"/>
      <c r="M22" s="22"/>
      <c r="N22" s="22" t="s">
        <v>39</v>
      </c>
      <c r="O22" s="22" t="s">
        <v>111</v>
      </c>
      <c r="P22" s="22" t="s">
        <v>112</v>
      </c>
      <c r="Q22" s="22" t="s">
        <v>116</v>
      </c>
    </row>
    <row r="23" spans="1:17" ht="30" x14ac:dyDescent="0.25">
      <c r="A23" s="22">
        <v>8</v>
      </c>
      <c r="B23" s="22" t="s">
        <v>113</v>
      </c>
      <c r="C23" s="22" t="s">
        <v>114</v>
      </c>
      <c r="D23" s="22">
        <v>1</v>
      </c>
      <c r="E23" s="22" t="s">
        <v>38</v>
      </c>
      <c r="F23" s="22" t="s">
        <v>62</v>
      </c>
      <c r="G23" s="22" t="s">
        <v>103</v>
      </c>
      <c r="H23" s="22" t="s">
        <v>64</v>
      </c>
      <c r="I23" s="22" t="s">
        <v>12</v>
      </c>
      <c r="J23" s="23">
        <v>240</v>
      </c>
      <c r="K23" s="24" t="s">
        <v>8</v>
      </c>
      <c r="L23" s="22"/>
      <c r="M23" s="22"/>
      <c r="N23" s="22" t="s">
        <v>39</v>
      </c>
      <c r="O23" s="22" t="s">
        <v>76</v>
      </c>
      <c r="P23" s="22" t="s">
        <v>77</v>
      </c>
      <c r="Q23" s="22" t="s">
        <v>115</v>
      </c>
    </row>
    <row r="24" spans="1:17" ht="30" x14ac:dyDescent="0.25">
      <c r="A24" s="22">
        <v>9</v>
      </c>
      <c r="B24" s="22" t="s">
        <v>113</v>
      </c>
      <c r="C24" s="22" t="s">
        <v>117</v>
      </c>
      <c r="D24" s="22">
        <v>1</v>
      </c>
      <c r="E24" s="22" t="s">
        <v>38</v>
      </c>
      <c r="F24" s="22" t="s">
        <v>62</v>
      </c>
      <c r="G24" s="22" t="s">
        <v>118</v>
      </c>
      <c r="H24" s="22" t="s">
        <v>64</v>
      </c>
      <c r="I24" s="22" t="s">
        <v>12</v>
      </c>
      <c r="J24" s="23">
        <v>1350</v>
      </c>
      <c r="K24" s="24" t="s">
        <v>8</v>
      </c>
      <c r="L24" s="22"/>
      <c r="M24" s="22"/>
      <c r="N24" s="22" t="s">
        <v>39</v>
      </c>
      <c r="O24" s="22" t="s">
        <v>119</v>
      </c>
      <c r="P24" s="22" t="s">
        <v>120</v>
      </c>
      <c r="Q24" s="22" t="s">
        <v>121</v>
      </c>
    </row>
    <row r="25" spans="1:17" ht="30" x14ac:dyDescent="0.25">
      <c r="A25" s="22">
        <v>10</v>
      </c>
      <c r="B25" s="22" t="s">
        <v>113</v>
      </c>
      <c r="C25" s="22" t="s">
        <v>122</v>
      </c>
      <c r="D25" s="22">
        <v>1</v>
      </c>
      <c r="E25" s="22" t="s">
        <v>38</v>
      </c>
      <c r="F25" s="22" t="s">
        <v>62</v>
      </c>
      <c r="G25" s="22" t="s">
        <v>118</v>
      </c>
      <c r="H25" s="22" t="s">
        <v>64</v>
      </c>
      <c r="I25" s="22" t="s">
        <v>12</v>
      </c>
      <c r="J25" s="23">
        <v>1500</v>
      </c>
      <c r="K25" s="24" t="s">
        <v>8</v>
      </c>
      <c r="L25" s="22"/>
      <c r="M25" s="22"/>
      <c r="N25" s="22" t="s">
        <v>39</v>
      </c>
      <c r="O25" s="22" t="s">
        <v>119</v>
      </c>
      <c r="P25" s="22" t="s">
        <v>120</v>
      </c>
      <c r="Q25" s="22" t="s">
        <v>123</v>
      </c>
    </row>
    <row r="26" spans="1:17" ht="30" x14ac:dyDescent="0.25">
      <c r="A26" s="22">
        <v>11</v>
      </c>
      <c r="B26" s="22" t="s">
        <v>113</v>
      </c>
      <c r="C26" s="22" t="s">
        <v>122</v>
      </c>
      <c r="D26" s="22">
        <v>1</v>
      </c>
      <c r="E26" s="22" t="s">
        <v>38</v>
      </c>
      <c r="F26" s="22" t="s">
        <v>62</v>
      </c>
      <c r="G26" s="22" t="s">
        <v>118</v>
      </c>
      <c r="H26" s="22" t="s">
        <v>64</v>
      </c>
      <c r="I26" s="22" t="s">
        <v>12</v>
      </c>
      <c r="J26" s="23">
        <v>1500</v>
      </c>
      <c r="K26" s="24" t="s">
        <v>8</v>
      </c>
      <c r="L26" s="22"/>
      <c r="M26" s="22"/>
      <c r="N26" s="22" t="s">
        <v>39</v>
      </c>
      <c r="O26" s="22" t="s">
        <v>119</v>
      </c>
      <c r="P26" s="22" t="s">
        <v>120</v>
      </c>
      <c r="Q26" s="22" t="s">
        <v>123</v>
      </c>
    </row>
    <row r="27" spans="1:17" ht="45" x14ac:dyDescent="0.25">
      <c r="A27" s="22">
        <v>12</v>
      </c>
      <c r="B27" s="22" t="s">
        <v>113</v>
      </c>
      <c r="C27" s="22" t="s">
        <v>124</v>
      </c>
      <c r="D27" s="22">
        <v>1</v>
      </c>
      <c r="E27" s="22" t="s">
        <v>38</v>
      </c>
      <c r="F27" s="22" t="s">
        <v>94</v>
      </c>
      <c r="G27" s="22" t="s">
        <v>110</v>
      </c>
      <c r="H27" s="22" t="s">
        <v>64</v>
      </c>
      <c r="I27" s="22" t="s">
        <v>12</v>
      </c>
      <c r="J27" s="23">
        <v>3700</v>
      </c>
      <c r="K27" s="24" t="s">
        <v>8</v>
      </c>
      <c r="L27" s="22"/>
      <c r="M27" s="22"/>
      <c r="N27" s="22" t="s">
        <v>39</v>
      </c>
      <c r="O27" s="22" t="s">
        <v>111</v>
      </c>
      <c r="P27" s="22" t="s">
        <v>112</v>
      </c>
      <c r="Q27" s="22" t="s">
        <v>123</v>
      </c>
    </row>
    <row r="28" spans="1:17" ht="30" x14ac:dyDescent="0.25">
      <c r="A28" s="22">
        <v>13</v>
      </c>
      <c r="B28" s="22" t="s">
        <v>113</v>
      </c>
      <c r="C28" s="22" t="s">
        <v>83</v>
      </c>
      <c r="D28" s="22">
        <v>1</v>
      </c>
      <c r="E28" s="22" t="s">
        <v>38</v>
      </c>
      <c r="F28" s="22" t="s">
        <v>109</v>
      </c>
      <c r="G28" s="22" t="s">
        <v>17</v>
      </c>
      <c r="H28" s="22" t="s">
        <v>64</v>
      </c>
      <c r="I28" s="22" t="s">
        <v>84</v>
      </c>
      <c r="J28" s="23">
        <v>2000</v>
      </c>
      <c r="K28" s="24" t="s">
        <v>8</v>
      </c>
      <c r="L28" s="22"/>
      <c r="M28" s="22"/>
      <c r="N28" s="22" t="s">
        <v>39</v>
      </c>
      <c r="O28" s="22" t="s">
        <v>67</v>
      </c>
      <c r="P28" s="22" t="s">
        <v>85</v>
      </c>
      <c r="Q28" s="22" t="s">
        <v>86</v>
      </c>
    </row>
  </sheetData>
  <mergeCells count="2">
    <mergeCell ref="F5:U5"/>
    <mergeCell ref="F10:U10"/>
  </mergeCells>
  <pageMargins left="0.31496062992125984" right="0.31496062992125984" top="0.74803149606299213" bottom="0.35433070866141736" header="0.31496062992125984" footer="0.31496062992125984"/>
  <pageSetup paperSize="14" scale="45" orientation="landscape" verticalDpi="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5"/>
  <sheetViews>
    <sheetView topLeftCell="A7" zoomScale="69" zoomScaleNormal="69" workbookViewId="0">
      <selection activeCell="C22" sqref="C22"/>
    </sheetView>
  </sheetViews>
  <sheetFormatPr baseColWidth="10" defaultRowHeight="15" x14ac:dyDescent="0.25"/>
  <cols>
    <col min="1" max="1" width="5.7109375" bestFit="1" customWidth="1"/>
    <col min="2" max="2" width="15.7109375" bestFit="1" customWidth="1"/>
    <col min="3" max="3" width="50.140625" customWidth="1"/>
    <col min="4" max="4" width="10.28515625" bestFit="1" customWidth="1"/>
    <col min="5" max="5" width="10.28515625" customWidth="1"/>
    <col min="6" max="6" width="20.140625" customWidth="1"/>
    <col min="7" max="7" width="20.85546875" bestFit="1" customWidth="1"/>
    <col min="8" max="8" width="23.140625" customWidth="1"/>
    <col min="9" max="9" width="21.42578125" bestFit="1" customWidth="1"/>
    <col min="10" max="10" width="15.140625" bestFit="1" customWidth="1"/>
    <col min="14" max="14" width="12.5703125" bestFit="1" customWidth="1"/>
    <col min="15" max="15" width="26.140625" bestFit="1" customWidth="1"/>
    <col min="16" max="16" width="21" bestFit="1" customWidth="1"/>
    <col min="17" max="17" width="48.140625" customWidth="1"/>
    <col min="18" max="18" width="2.5703125" customWidth="1"/>
    <col min="19" max="19" width="2.85546875" customWidth="1"/>
    <col min="20" max="21" width="11.42578125" hidden="1" customWidth="1"/>
    <col min="22" max="22" width="2.85546875" customWidth="1"/>
    <col min="23" max="23" width="3.5703125" customWidth="1"/>
    <col min="24" max="24" width="3.42578125" customWidth="1"/>
    <col min="25" max="25" width="3.85546875" customWidth="1"/>
    <col min="26" max="26" width="4.140625" customWidth="1"/>
    <col min="27" max="27" width="5" customWidth="1"/>
  </cols>
  <sheetData>
    <row r="3" spans="1:21" ht="23.25" x14ac:dyDescent="0.35">
      <c r="K3" s="18" t="s">
        <v>33</v>
      </c>
      <c r="M3" s="19"/>
      <c r="N3" s="19"/>
      <c r="O3" s="19"/>
    </row>
    <row r="5" spans="1:21" ht="27" x14ac:dyDescent="0.35">
      <c r="F5" s="81" t="s">
        <v>32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x14ac:dyDescent="0.25">
      <c r="F6" s="9"/>
      <c r="G6" s="10"/>
      <c r="H6" s="10"/>
      <c r="I6" s="11"/>
      <c r="J6" s="11"/>
      <c r="K6" s="10"/>
      <c r="L6" s="12"/>
      <c r="O6" s="12"/>
      <c r="P6" s="12"/>
      <c r="R6" s="12"/>
      <c r="T6" s="12"/>
    </row>
    <row r="7" spans="1:21" ht="23.25" x14ac:dyDescent="0.35">
      <c r="F7" s="9"/>
      <c r="G7" s="13"/>
      <c r="H7" s="13"/>
      <c r="I7" s="14"/>
      <c r="J7" s="14"/>
      <c r="K7" s="15" t="s">
        <v>31</v>
      </c>
      <c r="L7" s="16"/>
      <c r="M7" s="14"/>
      <c r="N7" s="14"/>
      <c r="O7" s="16"/>
      <c r="P7" s="16"/>
      <c r="Q7" s="14"/>
      <c r="R7" s="16"/>
      <c r="T7" s="12"/>
    </row>
    <row r="8" spans="1:21" x14ac:dyDescent="0.25">
      <c r="F8" s="9"/>
      <c r="G8" s="10"/>
      <c r="H8" s="10"/>
      <c r="I8" s="11"/>
      <c r="J8" s="11"/>
      <c r="K8" s="10"/>
      <c r="L8" s="12"/>
      <c r="O8" s="12"/>
      <c r="P8" s="12"/>
      <c r="R8" s="12"/>
      <c r="T8" s="12"/>
    </row>
    <row r="9" spans="1:21" x14ac:dyDescent="0.25">
      <c r="F9" s="9"/>
      <c r="G9" s="10"/>
      <c r="H9" s="10"/>
      <c r="I9" s="11"/>
      <c r="J9" s="11"/>
      <c r="K9" s="10"/>
      <c r="L9" s="12"/>
      <c r="O9" s="12"/>
      <c r="P9" s="12"/>
      <c r="R9" s="12"/>
      <c r="T9" s="12"/>
    </row>
    <row r="10" spans="1:21" ht="19.5" x14ac:dyDescent="0.25">
      <c r="F10" s="82" t="s">
        <v>34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9.5" x14ac:dyDescent="0.25">
      <c r="F11" s="30"/>
      <c r="G11" s="30"/>
      <c r="H11" s="30"/>
      <c r="I11" s="30"/>
      <c r="J11" s="30"/>
      <c r="L11" s="28" t="s">
        <v>69</v>
      </c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F12" s="9"/>
      <c r="G12" s="10"/>
      <c r="H12" s="10"/>
      <c r="I12" s="11"/>
      <c r="J12" s="11"/>
      <c r="K12" s="10"/>
      <c r="L12" s="17"/>
      <c r="O12" s="12"/>
      <c r="P12" s="12"/>
      <c r="R12" s="12"/>
      <c r="T12" s="12"/>
    </row>
    <row r="14" spans="1:21" x14ac:dyDescent="0.25">
      <c r="A14" s="1"/>
      <c r="B14" s="1"/>
      <c r="C14" s="25" t="s">
        <v>26</v>
      </c>
      <c r="D14" s="27"/>
      <c r="E14" s="27"/>
      <c r="F14" s="7"/>
      <c r="G14" s="21" t="s">
        <v>1</v>
      </c>
      <c r="H14" s="20"/>
      <c r="I14" s="25" t="s">
        <v>28</v>
      </c>
      <c r="J14" s="3"/>
      <c r="K14" s="3"/>
      <c r="L14" s="5" t="s">
        <v>4</v>
      </c>
      <c r="M14" s="4"/>
      <c r="N14" s="26" t="s">
        <v>29</v>
      </c>
      <c r="O14" s="1"/>
      <c r="P14" s="1"/>
      <c r="Q14" s="1"/>
    </row>
    <row r="15" spans="1:21" x14ac:dyDescent="0.25">
      <c r="A15" s="6" t="s">
        <v>0</v>
      </c>
      <c r="B15" s="6" t="s">
        <v>18</v>
      </c>
      <c r="C15" s="6" t="s">
        <v>25</v>
      </c>
      <c r="D15" s="6" t="s">
        <v>36</v>
      </c>
      <c r="E15" s="6" t="s">
        <v>37</v>
      </c>
      <c r="F15" s="2" t="s">
        <v>2</v>
      </c>
      <c r="G15" s="6" t="s">
        <v>3</v>
      </c>
      <c r="H15" s="6" t="s">
        <v>15</v>
      </c>
      <c r="I15" s="6" t="s">
        <v>27</v>
      </c>
      <c r="J15" s="6" t="s">
        <v>11</v>
      </c>
      <c r="K15" s="8" t="s">
        <v>5</v>
      </c>
      <c r="L15" s="8" t="s">
        <v>6</v>
      </c>
      <c r="M15" s="8" t="s">
        <v>7</v>
      </c>
      <c r="N15" s="6" t="s">
        <v>30</v>
      </c>
      <c r="O15" s="6" t="s">
        <v>9</v>
      </c>
      <c r="P15" s="6" t="s">
        <v>14</v>
      </c>
      <c r="Q15" s="6" t="s">
        <v>10</v>
      </c>
    </row>
    <row r="16" spans="1:21" ht="30" x14ac:dyDescent="0.25">
      <c r="A16" s="22">
        <v>1</v>
      </c>
      <c r="B16" s="22" t="s">
        <v>106</v>
      </c>
      <c r="C16" s="22" t="s">
        <v>57</v>
      </c>
      <c r="D16" s="22">
        <v>1</v>
      </c>
      <c r="E16" s="22" t="s">
        <v>38</v>
      </c>
      <c r="F16" s="22" t="s">
        <v>62</v>
      </c>
      <c r="G16" s="22" t="s">
        <v>65</v>
      </c>
      <c r="H16" s="22" t="s">
        <v>16</v>
      </c>
      <c r="I16" s="22" t="s">
        <v>12</v>
      </c>
      <c r="J16" s="23">
        <v>8000</v>
      </c>
      <c r="K16" s="24" t="s">
        <v>8</v>
      </c>
      <c r="L16" s="22"/>
      <c r="M16" s="22"/>
      <c r="N16" s="22" t="s">
        <v>39</v>
      </c>
      <c r="O16" s="22" t="s">
        <v>13</v>
      </c>
      <c r="P16" s="22" t="s">
        <v>59</v>
      </c>
      <c r="Q16" s="22" t="s">
        <v>125</v>
      </c>
    </row>
    <row r="17" spans="1:17" ht="30" x14ac:dyDescent="0.25">
      <c r="A17" s="22">
        <v>2</v>
      </c>
      <c r="B17" s="22" t="s">
        <v>106</v>
      </c>
      <c r="C17" s="22" t="s">
        <v>58</v>
      </c>
      <c r="D17" s="22">
        <v>1</v>
      </c>
      <c r="E17" s="22" t="s">
        <v>179</v>
      </c>
      <c r="F17" s="22" t="s">
        <v>62</v>
      </c>
      <c r="G17" s="22" t="s">
        <v>65</v>
      </c>
      <c r="H17" s="22" t="s">
        <v>16</v>
      </c>
      <c r="I17" s="22" t="s">
        <v>12</v>
      </c>
      <c r="J17" s="23">
        <v>8000</v>
      </c>
      <c r="K17" s="24" t="s">
        <v>8</v>
      </c>
      <c r="L17" s="22"/>
      <c r="M17" s="22"/>
      <c r="N17" s="22" t="s">
        <v>39</v>
      </c>
      <c r="O17" s="22" t="s">
        <v>13</v>
      </c>
      <c r="P17" s="22" t="s">
        <v>59</v>
      </c>
      <c r="Q17" s="22" t="s">
        <v>125</v>
      </c>
    </row>
    <row r="18" spans="1:17" ht="30" x14ac:dyDescent="0.25">
      <c r="A18" s="22">
        <v>3</v>
      </c>
      <c r="B18" s="22" t="s">
        <v>106</v>
      </c>
      <c r="C18" s="22" t="s">
        <v>143</v>
      </c>
      <c r="D18" s="22">
        <v>1</v>
      </c>
      <c r="E18" s="22" t="s">
        <v>38</v>
      </c>
      <c r="F18" s="22" t="s">
        <v>62</v>
      </c>
      <c r="G18" s="22" t="s">
        <v>103</v>
      </c>
      <c r="H18" s="22" t="s">
        <v>64</v>
      </c>
      <c r="I18" s="22" t="s">
        <v>144</v>
      </c>
      <c r="J18" s="23">
        <v>1800</v>
      </c>
      <c r="K18" s="24" t="s">
        <v>8</v>
      </c>
      <c r="L18" s="22"/>
      <c r="M18" s="22"/>
      <c r="N18" s="22" t="s">
        <v>39</v>
      </c>
      <c r="O18" s="22" t="s">
        <v>76</v>
      </c>
      <c r="P18" s="22" t="s">
        <v>77</v>
      </c>
      <c r="Q18" s="22" t="s">
        <v>146</v>
      </c>
    </row>
    <row r="19" spans="1:17" ht="30" x14ac:dyDescent="0.25">
      <c r="A19" s="22">
        <v>4</v>
      </c>
      <c r="B19" s="22" t="s">
        <v>106</v>
      </c>
      <c r="C19" s="22" t="s">
        <v>143</v>
      </c>
      <c r="D19" s="22">
        <v>1</v>
      </c>
      <c r="E19" s="22" t="s">
        <v>38</v>
      </c>
      <c r="F19" s="22" t="s">
        <v>62</v>
      </c>
      <c r="G19" s="22" t="s">
        <v>103</v>
      </c>
      <c r="H19" s="22" t="s">
        <v>64</v>
      </c>
      <c r="I19" s="22" t="s">
        <v>145</v>
      </c>
      <c r="J19" s="23">
        <v>1800</v>
      </c>
      <c r="K19" s="24" t="s">
        <v>8</v>
      </c>
      <c r="L19" s="22"/>
      <c r="M19" s="22"/>
      <c r="N19" s="22" t="s">
        <v>39</v>
      </c>
      <c r="O19" s="22" t="s">
        <v>76</v>
      </c>
      <c r="P19" s="22" t="s">
        <v>77</v>
      </c>
      <c r="Q19" s="22" t="s">
        <v>147</v>
      </c>
    </row>
    <row r="20" spans="1:17" ht="30" x14ac:dyDescent="0.25">
      <c r="A20" s="22">
        <v>5</v>
      </c>
      <c r="B20" s="22" t="s">
        <v>106</v>
      </c>
      <c r="C20" s="22" t="s">
        <v>148</v>
      </c>
      <c r="D20" s="22">
        <v>1</v>
      </c>
      <c r="E20" s="22" t="s">
        <v>38</v>
      </c>
      <c r="F20" s="22" t="s">
        <v>149</v>
      </c>
      <c r="G20" s="22" t="s">
        <v>17</v>
      </c>
      <c r="H20" s="22" t="s">
        <v>64</v>
      </c>
      <c r="I20" s="22" t="s">
        <v>150</v>
      </c>
      <c r="J20" s="23">
        <v>450</v>
      </c>
      <c r="K20" s="24" t="s">
        <v>8</v>
      </c>
      <c r="L20" s="22"/>
      <c r="M20" s="22"/>
      <c r="N20" s="22" t="s">
        <v>39</v>
      </c>
      <c r="O20" s="22" t="s">
        <v>67</v>
      </c>
      <c r="P20" s="22" t="s">
        <v>85</v>
      </c>
      <c r="Q20" s="22" t="s">
        <v>151</v>
      </c>
    </row>
    <row r="21" spans="1:17" ht="30" x14ac:dyDescent="0.25">
      <c r="A21" s="22">
        <v>6</v>
      </c>
      <c r="B21" s="22" t="s">
        <v>106</v>
      </c>
      <c r="C21" s="22" t="s">
        <v>87</v>
      </c>
      <c r="D21" s="22">
        <v>1</v>
      </c>
      <c r="E21" s="22" t="s">
        <v>38</v>
      </c>
      <c r="F21" s="22" t="s">
        <v>62</v>
      </c>
      <c r="G21" s="22" t="s">
        <v>103</v>
      </c>
      <c r="H21" s="22" t="s">
        <v>16</v>
      </c>
      <c r="I21" s="22" t="s">
        <v>12</v>
      </c>
      <c r="J21" s="23">
        <v>1800</v>
      </c>
      <c r="K21" s="24" t="s">
        <v>8</v>
      </c>
      <c r="L21" s="22"/>
      <c r="M21" s="22"/>
      <c r="N21" s="22" t="s">
        <v>39</v>
      </c>
      <c r="O21" s="22" t="s">
        <v>13</v>
      </c>
      <c r="P21" s="22" t="s">
        <v>59</v>
      </c>
      <c r="Q21" s="22" t="s">
        <v>88</v>
      </c>
    </row>
    <row r="22" spans="1:17" ht="30" x14ac:dyDescent="0.25">
      <c r="A22" s="22">
        <v>7</v>
      </c>
      <c r="B22" s="22" t="s">
        <v>106</v>
      </c>
      <c r="C22" s="22" t="s">
        <v>105</v>
      </c>
      <c r="D22" s="22">
        <v>1</v>
      </c>
      <c r="E22" s="22" t="s">
        <v>38</v>
      </c>
      <c r="F22" s="22" t="s">
        <v>62</v>
      </c>
      <c r="G22" s="22" t="s">
        <v>103</v>
      </c>
      <c r="H22" s="22" t="s">
        <v>64</v>
      </c>
      <c r="I22" s="22" t="s">
        <v>12</v>
      </c>
      <c r="J22" s="23">
        <v>900</v>
      </c>
      <c r="K22" s="24" t="s">
        <v>8</v>
      </c>
      <c r="L22" s="22"/>
      <c r="M22" s="22"/>
      <c r="N22" s="22" t="s">
        <v>39</v>
      </c>
      <c r="O22" s="22" t="s">
        <v>76</v>
      </c>
      <c r="P22" s="22" t="s">
        <v>77</v>
      </c>
      <c r="Q22" s="22" t="s">
        <v>107</v>
      </c>
    </row>
    <row r="23" spans="1:17" ht="30" x14ac:dyDescent="0.25">
      <c r="A23" s="22">
        <v>8</v>
      </c>
      <c r="B23" s="22" t="s">
        <v>106</v>
      </c>
      <c r="C23" s="22" t="s">
        <v>171</v>
      </c>
      <c r="D23" s="22">
        <v>1</v>
      </c>
      <c r="E23" s="22" t="s">
        <v>38</v>
      </c>
      <c r="F23" s="22" t="s">
        <v>62</v>
      </c>
      <c r="G23" s="22" t="s">
        <v>103</v>
      </c>
      <c r="H23" s="22" t="s">
        <v>64</v>
      </c>
      <c r="I23" s="22" t="s">
        <v>12</v>
      </c>
      <c r="J23" s="23">
        <v>900</v>
      </c>
      <c r="K23" s="24" t="s">
        <v>8</v>
      </c>
      <c r="L23" s="22"/>
      <c r="M23" s="22"/>
      <c r="N23" s="22" t="s">
        <v>39</v>
      </c>
      <c r="O23" s="22" t="s">
        <v>76</v>
      </c>
      <c r="P23" s="22" t="s">
        <v>77</v>
      </c>
      <c r="Q23" s="22" t="s">
        <v>107</v>
      </c>
    </row>
    <row r="24" spans="1:17" ht="30" x14ac:dyDescent="0.25">
      <c r="A24" s="22">
        <v>9</v>
      </c>
      <c r="B24" s="22" t="s">
        <v>106</v>
      </c>
      <c r="C24" s="22" t="s">
        <v>128</v>
      </c>
      <c r="D24" s="22">
        <v>1</v>
      </c>
      <c r="E24" s="22" t="s">
        <v>38</v>
      </c>
      <c r="F24" s="22" t="s">
        <v>62</v>
      </c>
      <c r="G24" s="22" t="s">
        <v>63</v>
      </c>
      <c r="H24" s="22" t="s">
        <v>64</v>
      </c>
      <c r="I24" s="22" t="s">
        <v>127</v>
      </c>
      <c r="J24" s="23">
        <v>1120</v>
      </c>
      <c r="K24" s="24" t="s">
        <v>8</v>
      </c>
      <c r="L24" s="22"/>
      <c r="M24" s="22"/>
      <c r="N24" s="22" t="s">
        <v>39</v>
      </c>
      <c r="O24" s="22" t="s">
        <v>76</v>
      </c>
      <c r="P24" s="22" t="s">
        <v>77</v>
      </c>
      <c r="Q24" s="22" t="s">
        <v>126</v>
      </c>
    </row>
    <row r="25" spans="1:17" ht="30" x14ac:dyDescent="0.25">
      <c r="A25" s="22">
        <v>10</v>
      </c>
      <c r="B25" s="22" t="s">
        <v>106</v>
      </c>
      <c r="C25" s="22" t="s">
        <v>131</v>
      </c>
      <c r="D25" s="22">
        <v>1</v>
      </c>
      <c r="E25" s="22" t="s">
        <v>38</v>
      </c>
      <c r="F25" s="22" t="s">
        <v>62</v>
      </c>
      <c r="G25" s="22" t="s">
        <v>63</v>
      </c>
      <c r="H25" s="22" t="s">
        <v>64</v>
      </c>
      <c r="I25" s="22" t="s">
        <v>132</v>
      </c>
      <c r="J25" s="23">
        <v>2000</v>
      </c>
      <c r="K25" s="24" t="s">
        <v>8</v>
      </c>
      <c r="L25" s="22"/>
      <c r="M25" s="22"/>
      <c r="N25" s="22" t="s">
        <v>39</v>
      </c>
      <c r="O25" s="22" t="s">
        <v>76</v>
      </c>
      <c r="P25" s="22" t="s">
        <v>77</v>
      </c>
      <c r="Q25" s="22" t="s">
        <v>133</v>
      </c>
    </row>
  </sheetData>
  <mergeCells count="2">
    <mergeCell ref="F5:U5"/>
    <mergeCell ref="F10:U10"/>
  </mergeCells>
  <pageMargins left="0.31496062992125984" right="0.31496062992125984" top="0.74803149606299213" bottom="0.35433070866141736" header="0.31496062992125984" footer="0.31496062992125984"/>
  <pageSetup paperSize="14" scale="45" orientation="landscape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7"/>
  <sheetViews>
    <sheetView topLeftCell="A25" zoomScale="69" zoomScaleNormal="69" workbookViewId="0">
      <selection activeCell="C37" sqref="C37:U37"/>
    </sheetView>
  </sheetViews>
  <sheetFormatPr baseColWidth="10" defaultRowHeight="15" x14ac:dyDescent="0.25"/>
  <cols>
    <col min="1" max="1" width="5.7109375" bestFit="1" customWidth="1"/>
    <col min="2" max="2" width="15.7109375" bestFit="1" customWidth="1"/>
    <col min="3" max="3" width="50.140625" customWidth="1"/>
    <col min="4" max="4" width="10.28515625" bestFit="1" customWidth="1"/>
    <col min="5" max="5" width="10.28515625" customWidth="1"/>
    <col min="6" max="6" width="20.140625" customWidth="1"/>
    <col min="7" max="7" width="20.85546875" bestFit="1" customWidth="1"/>
    <col min="8" max="8" width="23.140625" customWidth="1"/>
    <col min="9" max="9" width="21.42578125" bestFit="1" customWidth="1"/>
    <col min="10" max="10" width="15.140625" bestFit="1" customWidth="1"/>
    <col min="14" max="14" width="12.5703125" bestFit="1" customWidth="1"/>
    <col min="15" max="15" width="26.140625" bestFit="1" customWidth="1"/>
    <col min="16" max="16" width="21" bestFit="1" customWidth="1"/>
    <col min="17" max="17" width="48.140625" customWidth="1"/>
    <col min="18" max="18" width="2.5703125" customWidth="1"/>
    <col min="19" max="19" width="2.85546875" customWidth="1"/>
    <col min="20" max="21" width="11.42578125" hidden="1" customWidth="1"/>
    <col min="22" max="22" width="2.85546875" customWidth="1"/>
    <col min="23" max="23" width="3.5703125" customWidth="1"/>
    <col min="24" max="24" width="3.42578125" customWidth="1"/>
    <col min="25" max="25" width="3.85546875" customWidth="1"/>
    <col min="26" max="26" width="4.140625" customWidth="1"/>
    <col min="27" max="27" width="5" customWidth="1"/>
  </cols>
  <sheetData>
    <row r="3" spans="1:21" ht="23.25" x14ac:dyDescent="0.35">
      <c r="K3" s="18" t="s">
        <v>33</v>
      </c>
      <c r="M3" s="19"/>
      <c r="N3" s="19"/>
      <c r="O3" s="19"/>
    </row>
    <row r="5" spans="1:21" ht="27" x14ac:dyDescent="0.35">
      <c r="F5" s="81" t="s">
        <v>32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x14ac:dyDescent="0.25">
      <c r="F6" s="9"/>
      <c r="G6" s="10"/>
      <c r="H6" s="10"/>
      <c r="I6" s="11"/>
      <c r="J6" s="11"/>
      <c r="K6" s="10"/>
      <c r="L6" s="12"/>
      <c r="O6" s="12"/>
      <c r="P6" s="12"/>
      <c r="R6" s="12"/>
      <c r="T6" s="12"/>
    </row>
    <row r="7" spans="1:21" ht="23.25" x14ac:dyDescent="0.35">
      <c r="F7" s="9"/>
      <c r="G7" s="13"/>
      <c r="H7" s="13"/>
      <c r="I7" s="14"/>
      <c r="J7" s="14"/>
      <c r="K7" s="15" t="s">
        <v>31</v>
      </c>
      <c r="L7" s="16"/>
      <c r="M7" s="14"/>
      <c r="N7" s="14"/>
      <c r="O7" s="16"/>
      <c r="P7" s="16"/>
      <c r="Q7" s="14"/>
      <c r="R7" s="16"/>
      <c r="T7" s="12"/>
    </row>
    <row r="8" spans="1:21" x14ac:dyDescent="0.25">
      <c r="F8" s="9"/>
      <c r="G8" s="10"/>
      <c r="H8" s="10"/>
      <c r="I8" s="11"/>
      <c r="J8" s="11"/>
      <c r="K8" s="10"/>
      <c r="L8" s="12"/>
      <c r="O8" s="12"/>
      <c r="P8" s="12"/>
      <c r="R8" s="12"/>
      <c r="T8" s="12"/>
    </row>
    <row r="9" spans="1:21" x14ac:dyDescent="0.25">
      <c r="F9" s="9"/>
      <c r="G9" s="10"/>
      <c r="H9" s="10"/>
      <c r="I9" s="11"/>
      <c r="J9" s="11"/>
      <c r="K9" s="10"/>
      <c r="L9" s="12"/>
      <c r="O9" s="12"/>
      <c r="P9" s="12"/>
      <c r="R9" s="12"/>
      <c r="T9" s="12"/>
    </row>
    <row r="10" spans="1:21" ht="19.5" x14ac:dyDescent="0.25">
      <c r="F10" s="82" t="s">
        <v>34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9.5" x14ac:dyDescent="0.25">
      <c r="F11" s="30"/>
      <c r="G11" s="30"/>
      <c r="H11" s="30"/>
      <c r="I11" s="30"/>
      <c r="J11" s="30"/>
      <c r="L11" s="28" t="s">
        <v>69</v>
      </c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F12" s="9"/>
      <c r="G12" s="10"/>
      <c r="H12" s="10"/>
      <c r="I12" s="11"/>
      <c r="J12" s="11"/>
      <c r="K12" s="10"/>
      <c r="L12" s="17"/>
      <c r="O12" s="12"/>
      <c r="P12" s="12"/>
      <c r="R12" s="12"/>
      <c r="T12" s="12"/>
    </row>
    <row r="14" spans="1:21" x14ac:dyDescent="0.25">
      <c r="A14" s="1"/>
      <c r="B14" s="1"/>
      <c r="C14" s="25" t="s">
        <v>26</v>
      </c>
      <c r="D14" s="27"/>
      <c r="E14" s="27"/>
      <c r="F14" s="7"/>
      <c r="G14" s="21" t="s">
        <v>1</v>
      </c>
      <c r="H14" s="20"/>
      <c r="I14" s="25" t="s">
        <v>28</v>
      </c>
      <c r="J14" s="3"/>
      <c r="K14" s="3"/>
      <c r="L14" s="5" t="s">
        <v>4</v>
      </c>
      <c r="M14" s="4"/>
      <c r="N14" s="26" t="s">
        <v>29</v>
      </c>
      <c r="O14" s="1"/>
      <c r="P14" s="1"/>
      <c r="Q14" s="1"/>
    </row>
    <row r="15" spans="1:21" x14ac:dyDescent="0.25">
      <c r="A15" s="6" t="s">
        <v>0</v>
      </c>
      <c r="B15" s="6" t="s">
        <v>18</v>
      </c>
      <c r="C15" s="6" t="s">
        <v>25</v>
      </c>
      <c r="D15" s="6" t="s">
        <v>36</v>
      </c>
      <c r="E15" s="6" t="s">
        <v>37</v>
      </c>
      <c r="F15" s="2" t="s">
        <v>2</v>
      </c>
      <c r="G15" s="6" t="s">
        <v>3</v>
      </c>
      <c r="H15" s="6" t="s">
        <v>15</v>
      </c>
      <c r="I15" s="6" t="s">
        <v>27</v>
      </c>
      <c r="J15" s="6" t="s">
        <v>11</v>
      </c>
      <c r="K15" s="8" t="s">
        <v>5</v>
      </c>
      <c r="L15" s="8" t="s">
        <v>6</v>
      </c>
      <c r="M15" s="8" t="s">
        <v>7</v>
      </c>
      <c r="N15" s="6" t="s">
        <v>30</v>
      </c>
      <c r="O15" s="6" t="s">
        <v>9</v>
      </c>
      <c r="P15" s="6" t="s">
        <v>14</v>
      </c>
      <c r="Q15" s="6" t="s">
        <v>10</v>
      </c>
    </row>
    <row r="16" spans="1:21" ht="60" x14ac:dyDescent="0.25">
      <c r="A16" s="22">
        <v>1</v>
      </c>
      <c r="B16" s="22" t="s">
        <v>79</v>
      </c>
      <c r="C16" s="22" t="s">
        <v>35</v>
      </c>
      <c r="D16" s="22">
        <v>1</v>
      </c>
      <c r="E16" s="22" t="s">
        <v>38</v>
      </c>
      <c r="F16" s="22" t="s">
        <v>62</v>
      </c>
      <c r="G16" s="22" t="s">
        <v>103</v>
      </c>
      <c r="H16" s="22" t="s">
        <v>64</v>
      </c>
      <c r="I16" s="22" t="s">
        <v>12</v>
      </c>
      <c r="J16" s="23">
        <v>670</v>
      </c>
      <c r="K16" s="24" t="s">
        <v>8</v>
      </c>
      <c r="L16" s="22"/>
      <c r="M16" s="22"/>
      <c r="N16" s="22" t="s">
        <v>39</v>
      </c>
      <c r="O16" s="22" t="s">
        <v>60</v>
      </c>
      <c r="P16" s="22" t="s">
        <v>61</v>
      </c>
      <c r="Q16" s="22" t="s">
        <v>40</v>
      </c>
    </row>
    <row r="17" spans="1:17" ht="60" x14ac:dyDescent="0.25">
      <c r="A17" s="22">
        <v>2</v>
      </c>
      <c r="B17" s="22" t="s">
        <v>79</v>
      </c>
      <c r="C17" s="22" t="s">
        <v>35</v>
      </c>
      <c r="D17" s="22">
        <v>1</v>
      </c>
      <c r="E17" s="22" t="s">
        <v>38</v>
      </c>
      <c r="F17" s="22" t="s">
        <v>62</v>
      </c>
      <c r="G17" s="22" t="s">
        <v>103</v>
      </c>
      <c r="H17" s="22" t="s">
        <v>64</v>
      </c>
      <c r="I17" s="22" t="s">
        <v>12</v>
      </c>
      <c r="J17" s="23">
        <v>670</v>
      </c>
      <c r="K17" s="24" t="s">
        <v>8</v>
      </c>
      <c r="L17" s="22"/>
      <c r="M17" s="22"/>
      <c r="N17" s="22" t="s">
        <v>39</v>
      </c>
      <c r="O17" s="22" t="s">
        <v>60</v>
      </c>
      <c r="P17" s="22" t="s">
        <v>61</v>
      </c>
      <c r="Q17" s="22" t="s">
        <v>40</v>
      </c>
    </row>
    <row r="18" spans="1:17" ht="60" x14ac:dyDescent="0.25">
      <c r="A18" s="22">
        <v>3</v>
      </c>
      <c r="B18" s="22" t="s">
        <v>79</v>
      </c>
      <c r="C18" s="22" t="s">
        <v>35</v>
      </c>
      <c r="D18" s="22">
        <v>1</v>
      </c>
      <c r="E18" s="22" t="s">
        <v>38</v>
      </c>
      <c r="F18" s="22" t="s">
        <v>62</v>
      </c>
      <c r="G18" s="22" t="s">
        <v>103</v>
      </c>
      <c r="H18" s="22" t="s">
        <v>64</v>
      </c>
      <c r="I18" s="22" t="s">
        <v>12</v>
      </c>
      <c r="J18" s="23">
        <v>670</v>
      </c>
      <c r="K18" s="24" t="s">
        <v>8</v>
      </c>
      <c r="L18" s="22"/>
      <c r="M18" s="22"/>
      <c r="N18" s="22" t="s">
        <v>39</v>
      </c>
      <c r="O18" s="22" t="s">
        <v>60</v>
      </c>
      <c r="P18" s="22" t="s">
        <v>61</v>
      </c>
      <c r="Q18" s="22" t="s">
        <v>40</v>
      </c>
    </row>
    <row r="19" spans="1:17" ht="60" x14ac:dyDescent="0.25">
      <c r="A19" s="22">
        <v>4</v>
      </c>
      <c r="B19" s="22" t="s">
        <v>79</v>
      </c>
      <c r="C19" s="22" t="s">
        <v>35</v>
      </c>
      <c r="D19" s="22">
        <v>1</v>
      </c>
      <c r="E19" s="22" t="s">
        <v>38</v>
      </c>
      <c r="F19" s="22" t="s">
        <v>62</v>
      </c>
      <c r="G19" s="22" t="s">
        <v>103</v>
      </c>
      <c r="H19" s="22" t="s">
        <v>64</v>
      </c>
      <c r="I19" s="22" t="s">
        <v>12</v>
      </c>
      <c r="J19" s="23">
        <v>670</v>
      </c>
      <c r="K19" s="24" t="s">
        <v>8</v>
      </c>
      <c r="L19" s="22"/>
      <c r="M19" s="22"/>
      <c r="N19" s="22" t="s">
        <v>39</v>
      </c>
      <c r="O19" s="22" t="s">
        <v>60</v>
      </c>
      <c r="P19" s="22" t="s">
        <v>61</v>
      </c>
      <c r="Q19" s="22" t="s">
        <v>40</v>
      </c>
    </row>
    <row r="20" spans="1:17" ht="60" x14ac:dyDescent="0.25">
      <c r="A20" s="22">
        <v>5</v>
      </c>
      <c r="B20" s="22" t="s">
        <v>79</v>
      </c>
      <c r="C20" s="22" t="s">
        <v>35</v>
      </c>
      <c r="D20" s="22">
        <v>1</v>
      </c>
      <c r="E20" s="22" t="s">
        <v>38</v>
      </c>
      <c r="F20" s="22" t="s">
        <v>62</v>
      </c>
      <c r="G20" s="22" t="s">
        <v>103</v>
      </c>
      <c r="H20" s="22" t="s">
        <v>64</v>
      </c>
      <c r="I20" s="22" t="s">
        <v>12</v>
      </c>
      <c r="J20" s="23">
        <v>670</v>
      </c>
      <c r="K20" s="24" t="s">
        <v>8</v>
      </c>
      <c r="L20" s="22"/>
      <c r="M20" s="22"/>
      <c r="N20" s="22" t="s">
        <v>39</v>
      </c>
      <c r="O20" s="22" t="s">
        <v>60</v>
      </c>
      <c r="P20" s="22" t="s">
        <v>61</v>
      </c>
      <c r="Q20" s="22" t="s">
        <v>40</v>
      </c>
    </row>
    <row r="21" spans="1:17" ht="60" x14ac:dyDescent="0.25">
      <c r="A21" s="22">
        <v>6</v>
      </c>
      <c r="B21" s="22" t="s">
        <v>79</v>
      </c>
      <c r="C21" s="22" t="s">
        <v>35</v>
      </c>
      <c r="D21" s="22">
        <v>1</v>
      </c>
      <c r="E21" s="22" t="s">
        <v>38</v>
      </c>
      <c r="F21" s="22" t="s">
        <v>62</v>
      </c>
      <c r="G21" s="22" t="s">
        <v>103</v>
      </c>
      <c r="H21" s="22" t="s">
        <v>64</v>
      </c>
      <c r="I21" s="22" t="s">
        <v>12</v>
      </c>
      <c r="J21" s="23">
        <v>670</v>
      </c>
      <c r="K21" s="24" t="s">
        <v>8</v>
      </c>
      <c r="L21" s="22"/>
      <c r="M21" s="22"/>
      <c r="N21" s="22" t="s">
        <v>39</v>
      </c>
      <c r="O21" s="22" t="s">
        <v>60</v>
      </c>
      <c r="P21" s="22" t="s">
        <v>61</v>
      </c>
      <c r="Q21" s="22" t="s">
        <v>40</v>
      </c>
    </row>
    <row r="22" spans="1:17" ht="60" x14ac:dyDescent="0.25">
      <c r="A22" s="22">
        <v>7</v>
      </c>
      <c r="B22" s="22" t="s">
        <v>79</v>
      </c>
      <c r="C22" s="22" t="s">
        <v>35</v>
      </c>
      <c r="D22" s="22">
        <v>1</v>
      </c>
      <c r="E22" s="22" t="s">
        <v>38</v>
      </c>
      <c r="F22" s="22" t="s">
        <v>62</v>
      </c>
      <c r="G22" s="22" t="s">
        <v>103</v>
      </c>
      <c r="H22" s="22" t="s">
        <v>64</v>
      </c>
      <c r="I22" s="22" t="s">
        <v>12</v>
      </c>
      <c r="J22" s="23">
        <v>670</v>
      </c>
      <c r="K22" s="24" t="s">
        <v>8</v>
      </c>
      <c r="L22" s="22"/>
      <c r="M22" s="22"/>
      <c r="N22" s="22" t="s">
        <v>39</v>
      </c>
      <c r="O22" s="22" t="s">
        <v>60</v>
      </c>
      <c r="P22" s="22" t="s">
        <v>61</v>
      </c>
      <c r="Q22" s="22" t="s">
        <v>40</v>
      </c>
    </row>
    <row r="23" spans="1:17" ht="60" x14ac:dyDescent="0.25">
      <c r="A23" s="22">
        <v>8</v>
      </c>
      <c r="B23" s="22" t="s">
        <v>79</v>
      </c>
      <c r="C23" s="22" t="s">
        <v>35</v>
      </c>
      <c r="D23" s="22">
        <v>1</v>
      </c>
      <c r="E23" s="22" t="s">
        <v>38</v>
      </c>
      <c r="F23" s="22" t="s">
        <v>62</v>
      </c>
      <c r="G23" s="22" t="s">
        <v>103</v>
      </c>
      <c r="H23" s="22" t="s">
        <v>64</v>
      </c>
      <c r="I23" s="22" t="s">
        <v>12</v>
      </c>
      <c r="J23" s="23">
        <v>670</v>
      </c>
      <c r="K23" s="24" t="s">
        <v>8</v>
      </c>
      <c r="L23" s="22"/>
      <c r="M23" s="22"/>
      <c r="N23" s="22" t="s">
        <v>39</v>
      </c>
      <c r="O23" s="22" t="s">
        <v>60</v>
      </c>
      <c r="P23" s="22" t="s">
        <v>61</v>
      </c>
      <c r="Q23" s="22" t="s">
        <v>40</v>
      </c>
    </row>
    <row r="24" spans="1:17" ht="60" x14ac:dyDescent="0.25">
      <c r="A24" s="22">
        <v>9</v>
      </c>
      <c r="B24" s="22" t="s">
        <v>79</v>
      </c>
      <c r="C24" s="22" t="s">
        <v>35</v>
      </c>
      <c r="D24" s="22">
        <v>1</v>
      </c>
      <c r="E24" s="22" t="s">
        <v>38</v>
      </c>
      <c r="F24" s="22" t="s">
        <v>62</v>
      </c>
      <c r="G24" s="22" t="s">
        <v>103</v>
      </c>
      <c r="H24" s="22" t="s">
        <v>64</v>
      </c>
      <c r="I24" s="22" t="s">
        <v>12</v>
      </c>
      <c r="J24" s="23">
        <v>670</v>
      </c>
      <c r="K24" s="24" t="s">
        <v>8</v>
      </c>
      <c r="L24" s="22"/>
      <c r="M24" s="22"/>
      <c r="N24" s="22" t="s">
        <v>39</v>
      </c>
      <c r="O24" s="22" t="s">
        <v>60</v>
      </c>
      <c r="P24" s="22" t="s">
        <v>61</v>
      </c>
      <c r="Q24" s="22" t="s">
        <v>40</v>
      </c>
    </row>
    <row r="25" spans="1:17" ht="60" x14ac:dyDescent="0.25">
      <c r="A25" s="22">
        <v>10</v>
      </c>
      <c r="B25" s="22" t="s">
        <v>79</v>
      </c>
      <c r="C25" s="22" t="s">
        <v>35</v>
      </c>
      <c r="D25" s="22">
        <v>1</v>
      </c>
      <c r="E25" s="22" t="s">
        <v>38</v>
      </c>
      <c r="F25" s="22" t="s">
        <v>62</v>
      </c>
      <c r="G25" s="22" t="s">
        <v>103</v>
      </c>
      <c r="H25" s="22" t="s">
        <v>64</v>
      </c>
      <c r="I25" s="22" t="s">
        <v>12</v>
      </c>
      <c r="J25" s="23">
        <v>670</v>
      </c>
      <c r="K25" s="24" t="s">
        <v>8</v>
      </c>
      <c r="L25" s="22"/>
      <c r="M25" s="22"/>
      <c r="N25" s="22" t="s">
        <v>39</v>
      </c>
      <c r="O25" s="22" t="s">
        <v>60</v>
      </c>
      <c r="P25" s="22" t="s">
        <v>61</v>
      </c>
      <c r="Q25" s="22" t="s">
        <v>40</v>
      </c>
    </row>
    <row r="26" spans="1:17" ht="60" x14ac:dyDescent="0.25">
      <c r="A26" s="22">
        <v>11</v>
      </c>
      <c r="B26" s="22" t="s">
        <v>79</v>
      </c>
      <c r="C26" s="22" t="s">
        <v>35</v>
      </c>
      <c r="D26" s="22">
        <v>1</v>
      </c>
      <c r="E26" s="22" t="s">
        <v>38</v>
      </c>
      <c r="F26" s="22" t="s">
        <v>62</v>
      </c>
      <c r="G26" s="22" t="s">
        <v>103</v>
      </c>
      <c r="H26" s="22" t="s">
        <v>64</v>
      </c>
      <c r="I26" s="22" t="s">
        <v>12</v>
      </c>
      <c r="J26" s="23">
        <v>670</v>
      </c>
      <c r="K26" s="24" t="s">
        <v>8</v>
      </c>
      <c r="L26" s="22"/>
      <c r="M26" s="22"/>
      <c r="N26" s="22" t="s">
        <v>39</v>
      </c>
      <c r="O26" s="22" t="s">
        <v>60</v>
      </c>
      <c r="P26" s="22" t="s">
        <v>61</v>
      </c>
      <c r="Q26" s="22" t="s">
        <v>40</v>
      </c>
    </row>
    <row r="27" spans="1:17" ht="60" x14ac:dyDescent="0.25">
      <c r="A27" s="22">
        <v>12</v>
      </c>
      <c r="B27" s="22" t="s">
        <v>79</v>
      </c>
      <c r="C27" s="22" t="s">
        <v>35</v>
      </c>
      <c r="D27" s="22">
        <v>1</v>
      </c>
      <c r="E27" s="22" t="s">
        <v>38</v>
      </c>
      <c r="F27" s="22" t="s">
        <v>62</v>
      </c>
      <c r="G27" s="22" t="s">
        <v>103</v>
      </c>
      <c r="H27" s="22" t="s">
        <v>64</v>
      </c>
      <c r="I27" s="22" t="s">
        <v>12</v>
      </c>
      <c r="J27" s="23">
        <v>670</v>
      </c>
      <c r="K27" s="24" t="s">
        <v>8</v>
      </c>
      <c r="L27" s="22"/>
      <c r="M27" s="22"/>
      <c r="N27" s="22" t="s">
        <v>39</v>
      </c>
      <c r="O27" s="22" t="s">
        <v>60</v>
      </c>
      <c r="P27" s="22" t="s">
        <v>61</v>
      </c>
      <c r="Q27" s="22" t="s">
        <v>40</v>
      </c>
    </row>
    <row r="28" spans="1:17" ht="60" x14ac:dyDescent="0.25">
      <c r="A28" s="22">
        <v>13</v>
      </c>
      <c r="B28" s="22" t="s">
        <v>79</v>
      </c>
      <c r="C28" s="22" t="s">
        <v>35</v>
      </c>
      <c r="D28" s="22">
        <v>1</v>
      </c>
      <c r="E28" s="22" t="s">
        <v>38</v>
      </c>
      <c r="F28" s="22" t="s">
        <v>62</v>
      </c>
      <c r="G28" s="22" t="s">
        <v>103</v>
      </c>
      <c r="H28" s="22" t="s">
        <v>64</v>
      </c>
      <c r="I28" s="22" t="s">
        <v>12</v>
      </c>
      <c r="J28" s="23">
        <v>670</v>
      </c>
      <c r="K28" s="24" t="s">
        <v>8</v>
      </c>
      <c r="L28" s="22"/>
      <c r="M28" s="22"/>
      <c r="N28" s="22" t="s">
        <v>39</v>
      </c>
      <c r="O28" s="22" t="s">
        <v>60</v>
      </c>
      <c r="P28" s="22" t="s">
        <v>61</v>
      </c>
      <c r="Q28" s="22" t="s">
        <v>40</v>
      </c>
    </row>
    <row r="29" spans="1:17" ht="60" x14ac:dyDescent="0.25">
      <c r="A29" s="22">
        <v>14</v>
      </c>
      <c r="B29" s="22" t="s">
        <v>79</v>
      </c>
      <c r="C29" s="22" t="s">
        <v>35</v>
      </c>
      <c r="D29" s="22">
        <v>1</v>
      </c>
      <c r="E29" s="22" t="s">
        <v>38</v>
      </c>
      <c r="F29" s="22" t="s">
        <v>62</v>
      </c>
      <c r="G29" s="22" t="s">
        <v>103</v>
      </c>
      <c r="H29" s="22" t="s">
        <v>64</v>
      </c>
      <c r="I29" s="22" t="s">
        <v>12</v>
      </c>
      <c r="J29" s="23">
        <v>670</v>
      </c>
      <c r="K29" s="24" t="s">
        <v>8</v>
      </c>
      <c r="L29" s="22"/>
      <c r="M29" s="22"/>
      <c r="N29" s="22" t="s">
        <v>39</v>
      </c>
      <c r="O29" s="22" t="s">
        <v>60</v>
      </c>
      <c r="P29" s="22" t="s">
        <v>61</v>
      </c>
      <c r="Q29" s="22" t="s">
        <v>40</v>
      </c>
    </row>
    <row r="30" spans="1:17" ht="60" x14ac:dyDescent="0.25">
      <c r="A30" s="22">
        <v>15</v>
      </c>
      <c r="B30" s="22" t="s">
        <v>79</v>
      </c>
      <c r="C30" s="22" t="s">
        <v>35</v>
      </c>
      <c r="D30" s="22">
        <v>1</v>
      </c>
      <c r="E30" s="22" t="s">
        <v>38</v>
      </c>
      <c r="F30" s="22" t="s">
        <v>62</v>
      </c>
      <c r="G30" s="22" t="s">
        <v>103</v>
      </c>
      <c r="H30" s="22" t="s">
        <v>64</v>
      </c>
      <c r="I30" s="22" t="s">
        <v>12</v>
      </c>
      <c r="J30" s="23">
        <v>670</v>
      </c>
      <c r="K30" s="24" t="s">
        <v>8</v>
      </c>
      <c r="L30" s="22"/>
      <c r="M30" s="22"/>
      <c r="N30" s="22" t="s">
        <v>39</v>
      </c>
      <c r="O30" s="22" t="s">
        <v>60</v>
      </c>
      <c r="P30" s="22" t="s">
        <v>61</v>
      </c>
      <c r="Q30" s="22" t="s">
        <v>40</v>
      </c>
    </row>
    <row r="31" spans="1:17" ht="30" x14ac:dyDescent="0.25">
      <c r="A31" s="22">
        <v>16</v>
      </c>
      <c r="B31" s="22" t="s">
        <v>79</v>
      </c>
      <c r="C31" s="22" t="s">
        <v>75</v>
      </c>
      <c r="D31" s="22">
        <v>1</v>
      </c>
      <c r="E31" s="22" t="s">
        <v>38</v>
      </c>
      <c r="F31" s="22" t="s">
        <v>62</v>
      </c>
      <c r="G31" s="22" t="s">
        <v>103</v>
      </c>
      <c r="H31" s="22" t="s">
        <v>16</v>
      </c>
      <c r="I31" s="22" t="s">
        <v>12</v>
      </c>
      <c r="J31" s="23">
        <v>350</v>
      </c>
      <c r="K31" s="24" t="s">
        <v>8</v>
      </c>
      <c r="L31" s="22"/>
      <c r="M31" s="22"/>
      <c r="N31" s="22" t="s">
        <v>39</v>
      </c>
      <c r="O31" s="22" t="s">
        <v>76</v>
      </c>
      <c r="P31" s="22" t="s">
        <v>77</v>
      </c>
      <c r="Q31" s="22" t="s">
        <v>78</v>
      </c>
    </row>
    <row r="32" spans="1:17" ht="30" x14ac:dyDescent="0.25">
      <c r="A32" s="22">
        <v>17</v>
      </c>
      <c r="B32" s="22" t="s">
        <v>79</v>
      </c>
      <c r="C32" s="22" t="s">
        <v>80</v>
      </c>
      <c r="D32" s="22">
        <v>1</v>
      </c>
      <c r="E32" s="22" t="s">
        <v>38</v>
      </c>
      <c r="F32" s="22" t="s">
        <v>62</v>
      </c>
      <c r="G32" s="22" t="s">
        <v>103</v>
      </c>
      <c r="H32" s="22" t="s">
        <v>16</v>
      </c>
      <c r="I32" s="22" t="s">
        <v>12</v>
      </c>
      <c r="J32" s="23">
        <v>320</v>
      </c>
      <c r="K32" s="24" t="s">
        <v>8</v>
      </c>
      <c r="L32" s="22"/>
      <c r="M32" s="22"/>
      <c r="N32" s="22" t="s">
        <v>39</v>
      </c>
      <c r="O32" s="22" t="s">
        <v>76</v>
      </c>
      <c r="P32" s="22" t="s">
        <v>77</v>
      </c>
      <c r="Q32" s="22" t="s">
        <v>82</v>
      </c>
    </row>
    <row r="37" spans="3:21" ht="144.75" x14ac:dyDescent="0.25">
      <c r="C37" s="45">
        <v>205</v>
      </c>
      <c r="D37" s="45"/>
      <c r="E37" s="46" t="s">
        <v>219</v>
      </c>
      <c r="F37" s="46">
        <v>3</v>
      </c>
      <c r="G37" s="46" t="s">
        <v>38</v>
      </c>
      <c r="H37" s="46" t="s">
        <v>68</v>
      </c>
      <c r="I37" s="46" t="s">
        <v>242</v>
      </c>
      <c r="J37" s="46" t="s">
        <v>64</v>
      </c>
      <c r="K37" s="46" t="s">
        <v>285</v>
      </c>
      <c r="L37" s="46" t="s">
        <v>12</v>
      </c>
      <c r="M37" s="46"/>
      <c r="N37" s="47">
        <v>41940</v>
      </c>
      <c r="O37" s="48">
        <f>(Q37/1.16)</f>
        <v>414.68103448275861</v>
      </c>
      <c r="P37" s="48">
        <f>(Q37-O37)</f>
        <v>66.348965517241368</v>
      </c>
      <c r="Q37" s="49">
        <v>481.03</v>
      </c>
      <c r="R37" s="46"/>
      <c r="S37" s="46" t="s">
        <v>60</v>
      </c>
      <c r="T37" s="46" t="s">
        <v>224</v>
      </c>
      <c r="U37" s="46" t="s">
        <v>220</v>
      </c>
    </row>
  </sheetData>
  <mergeCells count="2">
    <mergeCell ref="F5:U5"/>
    <mergeCell ref="F10:U10"/>
  </mergeCells>
  <pageMargins left="0.31496062992125984" right="0.31496062992125984" top="0.74803149606299213" bottom="0.35433070866141736" header="0.31496062992125984" footer="0.31496062992125984"/>
  <pageSetup paperSize="14" scale="45" orientation="landscape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5"/>
  <sheetViews>
    <sheetView topLeftCell="A18" zoomScale="69" zoomScaleNormal="69" workbookViewId="0">
      <selection activeCell="A26" sqref="A26"/>
    </sheetView>
  </sheetViews>
  <sheetFormatPr baseColWidth="10" defaultRowHeight="15" x14ac:dyDescent="0.25"/>
  <cols>
    <col min="1" max="1" width="5.7109375" bestFit="1" customWidth="1"/>
    <col min="2" max="2" width="15.7109375" bestFit="1" customWidth="1"/>
    <col min="3" max="3" width="50.140625" customWidth="1"/>
    <col min="4" max="4" width="10.28515625" bestFit="1" customWidth="1"/>
    <col min="5" max="5" width="10.28515625" customWidth="1"/>
    <col min="6" max="6" width="20.140625" customWidth="1"/>
    <col min="7" max="7" width="20.85546875" bestFit="1" customWidth="1"/>
    <col min="8" max="8" width="23.140625" customWidth="1"/>
    <col min="9" max="9" width="21.42578125" bestFit="1" customWidth="1"/>
    <col min="10" max="10" width="15.140625" bestFit="1" customWidth="1"/>
    <col min="14" max="14" width="12.5703125" bestFit="1" customWidth="1"/>
    <col min="15" max="15" width="26.140625" bestFit="1" customWidth="1"/>
    <col min="16" max="16" width="21" bestFit="1" customWidth="1"/>
    <col min="17" max="17" width="48.140625" customWidth="1"/>
    <col min="18" max="18" width="2.5703125" customWidth="1"/>
    <col min="19" max="19" width="2.85546875" customWidth="1"/>
    <col min="20" max="21" width="11.42578125" hidden="1" customWidth="1"/>
    <col min="22" max="22" width="2.85546875" customWidth="1"/>
    <col min="23" max="23" width="3.5703125" customWidth="1"/>
    <col min="24" max="24" width="3.42578125" customWidth="1"/>
    <col min="25" max="25" width="3.85546875" customWidth="1"/>
    <col min="26" max="26" width="4.140625" customWidth="1"/>
    <col min="27" max="27" width="5" customWidth="1"/>
  </cols>
  <sheetData>
    <row r="3" spans="1:21" ht="23.25" x14ac:dyDescent="0.35">
      <c r="K3" s="18" t="s">
        <v>33</v>
      </c>
      <c r="M3" s="19"/>
      <c r="N3" s="19"/>
      <c r="O3" s="19"/>
    </row>
    <row r="5" spans="1:21" ht="27" x14ac:dyDescent="0.35">
      <c r="F5" s="81" t="s">
        <v>32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x14ac:dyDescent="0.25">
      <c r="F6" s="9"/>
      <c r="G6" s="10"/>
      <c r="H6" s="10"/>
      <c r="I6" s="11"/>
      <c r="J6" s="11"/>
      <c r="K6" s="10"/>
      <c r="L6" s="12"/>
      <c r="O6" s="12"/>
      <c r="P6" s="12"/>
      <c r="R6" s="12"/>
      <c r="T6" s="12"/>
    </row>
    <row r="7" spans="1:21" ht="23.25" x14ac:dyDescent="0.35">
      <c r="F7" s="9"/>
      <c r="G7" s="13"/>
      <c r="H7" s="13"/>
      <c r="I7" s="14"/>
      <c r="J7" s="14"/>
      <c r="K7" s="15" t="s">
        <v>31</v>
      </c>
      <c r="L7" s="16"/>
      <c r="M7" s="14"/>
      <c r="N7" s="14"/>
      <c r="O7" s="16"/>
      <c r="P7" s="16"/>
      <c r="Q7" s="14"/>
      <c r="R7" s="16"/>
      <c r="T7" s="12"/>
    </row>
    <row r="8" spans="1:21" x14ac:dyDescent="0.25">
      <c r="F8" s="9"/>
      <c r="G8" s="10"/>
      <c r="H8" s="10"/>
      <c r="I8" s="11"/>
      <c r="J8" s="11"/>
      <c r="K8" s="10"/>
      <c r="L8" s="12"/>
      <c r="O8" s="12"/>
      <c r="P8" s="12"/>
      <c r="R8" s="12"/>
      <c r="T8" s="12"/>
    </row>
    <row r="9" spans="1:21" x14ac:dyDescent="0.25">
      <c r="F9" s="9"/>
      <c r="G9" s="10"/>
      <c r="H9" s="10"/>
      <c r="I9" s="11"/>
      <c r="J9" s="11"/>
      <c r="K9" s="10"/>
      <c r="L9" s="12"/>
      <c r="O9" s="12"/>
      <c r="P9" s="12"/>
      <c r="R9" s="12"/>
      <c r="T9" s="12"/>
    </row>
    <row r="10" spans="1:21" ht="19.5" x14ac:dyDescent="0.25">
      <c r="F10" s="82" t="s">
        <v>34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9.5" x14ac:dyDescent="0.25">
      <c r="F11" s="30"/>
      <c r="G11" s="30"/>
      <c r="H11" s="30"/>
      <c r="I11" s="30"/>
      <c r="J11" s="30"/>
      <c r="L11" s="28" t="s">
        <v>69</v>
      </c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F12" s="9"/>
      <c r="G12" s="10"/>
      <c r="H12" s="10"/>
      <c r="I12" s="11"/>
      <c r="J12" s="11"/>
      <c r="K12" s="10"/>
      <c r="L12" s="17"/>
      <c r="O12" s="12"/>
      <c r="P12" s="12"/>
      <c r="R12" s="12"/>
      <c r="T12" s="12"/>
    </row>
    <row r="14" spans="1:21" x14ac:dyDescent="0.25">
      <c r="A14" s="1"/>
      <c r="B14" s="1"/>
      <c r="C14" s="25" t="s">
        <v>26</v>
      </c>
      <c r="D14" s="27"/>
      <c r="E14" s="27"/>
      <c r="F14" s="7"/>
      <c r="G14" s="21" t="s">
        <v>1</v>
      </c>
      <c r="H14" s="20"/>
      <c r="I14" s="25" t="s">
        <v>28</v>
      </c>
      <c r="J14" s="3"/>
      <c r="K14" s="3"/>
      <c r="L14" s="5" t="s">
        <v>4</v>
      </c>
      <c r="M14" s="4"/>
      <c r="N14" s="26" t="s">
        <v>29</v>
      </c>
      <c r="O14" s="1"/>
      <c r="P14" s="1"/>
      <c r="Q14" s="1"/>
    </row>
    <row r="15" spans="1:21" x14ac:dyDescent="0.25">
      <c r="A15" s="6" t="s">
        <v>0</v>
      </c>
      <c r="B15" s="6" t="s">
        <v>18</v>
      </c>
      <c r="C15" s="6" t="s">
        <v>25</v>
      </c>
      <c r="D15" s="6" t="s">
        <v>36</v>
      </c>
      <c r="E15" s="6" t="s">
        <v>37</v>
      </c>
      <c r="F15" s="2" t="s">
        <v>2</v>
      </c>
      <c r="G15" s="6" t="s">
        <v>3</v>
      </c>
      <c r="H15" s="6" t="s">
        <v>15</v>
      </c>
      <c r="I15" s="6" t="s">
        <v>27</v>
      </c>
      <c r="J15" s="6" t="s">
        <v>11</v>
      </c>
      <c r="K15" s="8" t="s">
        <v>5</v>
      </c>
      <c r="L15" s="8" t="s">
        <v>6</v>
      </c>
      <c r="M15" s="8" t="s">
        <v>7</v>
      </c>
      <c r="N15" s="6" t="s">
        <v>30</v>
      </c>
      <c r="O15" s="6" t="s">
        <v>9</v>
      </c>
      <c r="P15" s="6" t="s">
        <v>14</v>
      </c>
      <c r="Q15" s="6" t="s">
        <v>10</v>
      </c>
    </row>
    <row r="16" spans="1:21" ht="60" x14ac:dyDescent="0.25">
      <c r="A16" s="22">
        <v>18</v>
      </c>
      <c r="B16" s="22" t="s">
        <v>23</v>
      </c>
      <c r="C16" s="22" t="s">
        <v>41</v>
      </c>
      <c r="D16" s="22">
        <v>1</v>
      </c>
      <c r="E16" s="22" t="s">
        <v>38</v>
      </c>
      <c r="F16" s="22" t="s">
        <v>62</v>
      </c>
      <c r="G16" s="22" t="s">
        <v>103</v>
      </c>
      <c r="H16" s="22" t="s">
        <v>64</v>
      </c>
      <c r="I16" s="22" t="s">
        <v>12</v>
      </c>
      <c r="J16" s="23">
        <v>1200</v>
      </c>
      <c r="K16" s="24" t="s">
        <v>8</v>
      </c>
      <c r="L16" s="22"/>
      <c r="M16" s="22"/>
      <c r="N16" s="22" t="s">
        <v>39</v>
      </c>
      <c r="O16" s="22" t="s">
        <v>60</v>
      </c>
      <c r="P16" s="22" t="s">
        <v>164</v>
      </c>
      <c r="Q16" s="22" t="s">
        <v>42</v>
      </c>
    </row>
    <row r="17" spans="1:17" ht="60" x14ac:dyDescent="0.25">
      <c r="A17" s="22">
        <v>19</v>
      </c>
      <c r="B17" s="22" t="s">
        <v>23</v>
      </c>
      <c r="C17" s="22" t="s">
        <v>41</v>
      </c>
      <c r="D17" s="22">
        <v>1</v>
      </c>
      <c r="E17" s="22" t="s">
        <v>38</v>
      </c>
      <c r="F17" s="22" t="s">
        <v>62</v>
      </c>
      <c r="G17" s="22" t="s">
        <v>103</v>
      </c>
      <c r="H17" s="22" t="s">
        <v>64</v>
      </c>
      <c r="I17" s="22" t="s">
        <v>12</v>
      </c>
      <c r="J17" s="23">
        <v>1200</v>
      </c>
      <c r="K17" s="24" t="s">
        <v>8</v>
      </c>
      <c r="L17" s="22"/>
      <c r="M17" s="22"/>
      <c r="N17" s="22" t="s">
        <v>39</v>
      </c>
      <c r="O17" s="22" t="s">
        <v>60</v>
      </c>
      <c r="P17" s="22" t="s">
        <v>164</v>
      </c>
      <c r="Q17" s="22" t="s">
        <v>42</v>
      </c>
    </row>
    <row r="18" spans="1:17" ht="60" x14ac:dyDescent="0.25">
      <c r="A18" s="22">
        <v>20</v>
      </c>
      <c r="B18" s="22" t="s">
        <v>23</v>
      </c>
      <c r="C18" s="22" t="s">
        <v>41</v>
      </c>
      <c r="D18" s="22">
        <v>1</v>
      </c>
      <c r="E18" s="22" t="s">
        <v>38</v>
      </c>
      <c r="F18" s="22" t="s">
        <v>62</v>
      </c>
      <c r="G18" s="22" t="s">
        <v>103</v>
      </c>
      <c r="H18" s="22" t="s">
        <v>64</v>
      </c>
      <c r="I18" s="22" t="s">
        <v>12</v>
      </c>
      <c r="J18" s="23">
        <v>1200</v>
      </c>
      <c r="K18" s="24" t="s">
        <v>8</v>
      </c>
      <c r="L18" s="22"/>
      <c r="M18" s="22"/>
      <c r="N18" s="22" t="s">
        <v>39</v>
      </c>
      <c r="O18" s="22" t="s">
        <v>60</v>
      </c>
      <c r="P18" s="22" t="s">
        <v>164</v>
      </c>
      <c r="Q18" s="22" t="s">
        <v>42</v>
      </c>
    </row>
    <row r="19" spans="1:17" ht="60" x14ac:dyDescent="0.25">
      <c r="A19" s="22">
        <v>21</v>
      </c>
      <c r="B19" s="22" t="s">
        <v>23</v>
      </c>
      <c r="C19" s="22" t="s">
        <v>41</v>
      </c>
      <c r="D19" s="22">
        <v>1</v>
      </c>
      <c r="E19" s="22" t="s">
        <v>38</v>
      </c>
      <c r="F19" s="22" t="s">
        <v>62</v>
      </c>
      <c r="G19" s="22" t="s">
        <v>103</v>
      </c>
      <c r="H19" s="22" t="s">
        <v>64</v>
      </c>
      <c r="I19" s="22" t="s">
        <v>12</v>
      </c>
      <c r="J19" s="23">
        <v>1200</v>
      </c>
      <c r="K19" s="24" t="s">
        <v>8</v>
      </c>
      <c r="L19" s="22"/>
      <c r="M19" s="22"/>
      <c r="N19" s="22" t="s">
        <v>39</v>
      </c>
      <c r="O19" s="22" t="s">
        <v>60</v>
      </c>
      <c r="P19" s="22" t="s">
        <v>164</v>
      </c>
      <c r="Q19" s="22" t="s">
        <v>42</v>
      </c>
    </row>
    <row r="20" spans="1:17" ht="60" x14ac:dyDescent="0.25">
      <c r="A20" s="22">
        <v>22</v>
      </c>
      <c r="B20" s="22" t="s">
        <v>23</v>
      </c>
      <c r="C20" s="22" t="s">
        <v>41</v>
      </c>
      <c r="D20" s="22">
        <v>1</v>
      </c>
      <c r="E20" s="22" t="s">
        <v>38</v>
      </c>
      <c r="F20" s="22" t="s">
        <v>62</v>
      </c>
      <c r="G20" s="22" t="s">
        <v>103</v>
      </c>
      <c r="H20" s="22" t="s">
        <v>64</v>
      </c>
      <c r="I20" s="22" t="s">
        <v>12</v>
      </c>
      <c r="J20" s="23">
        <v>1200</v>
      </c>
      <c r="K20" s="24" t="s">
        <v>8</v>
      </c>
      <c r="L20" s="22"/>
      <c r="M20" s="22"/>
      <c r="N20" s="22" t="s">
        <v>39</v>
      </c>
      <c r="O20" s="22" t="s">
        <v>60</v>
      </c>
      <c r="P20" s="22" t="s">
        <v>164</v>
      </c>
      <c r="Q20" s="22" t="s">
        <v>42</v>
      </c>
    </row>
    <row r="21" spans="1:17" ht="60" x14ac:dyDescent="0.25">
      <c r="A21" s="22">
        <v>23</v>
      </c>
      <c r="B21" s="22" t="s">
        <v>23</v>
      </c>
      <c r="C21" s="22" t="s">
        <v>41</v>
      </c>
      <c r="D21" s="22">
        <v>1</v>
      </c>
      <c r="E21" s="22" t="s">
        <v>38</v>
      </c>
      <c r="F21" s="22" t="s">
        <v>62</v>
      </c>
      <c r="G21" s="22" t="s">
        <v>103</v>
      </c>
      <c r="H21" s="22" t="s">
        <v>64</v>
      </c>
      <c r="I21" s="22" t="s">
        <v>12</v>
      </c>
      <c r="J21" s="23">
        <v>1200</v>
      </c>
      <c r="K21" s="24" t="s">
        <v>8</v>
      </c>
      <c r="L21" s="22"/>
      <c r="M21" s="22"/>
      <c r="N21" s="22" t="s">
        <v>39</v>
      </c>
      <c r="O21" s="22" t="s">
        <v>60</v>
      </c>
      <c r="P21" s="22" t="s">
        <v>164</v>
      </c>
      <c r="Q21" s="22" t="s">
        <v>42</v>
      </c>
    </row>
    <row r="22" spans="1:17" ht="60" x14ac:dyDescent="0.25">
      <c r="A22" s="22">
        <v>24</v>
      </c>
      <c r="B22" s="22" t="s">
        <v>23</v>
      </c>
      <c r="C22" s="22" t="s">
        <v>41</v>
      </c>
      <c r="D22" s="22">
        <v>1</v>
      </c>
      <c r="E22" s="22" t="s">
        <v>38</v>
      </c>
      <c r="F22" s="22" t="s">
        <v>62</v>
      </c>
      <c r="G22" s="22" t="s">
        <v>103</v>
      </c>
      <c r="H22" s="22" t="s">
        <v>64</v>
      </c>
      <c r="I22" s="22" t="s">
        <v>12</v>
      </c>
      <c r="J22" s="23">
        <v>1200</v>
      </c>
      <c r="K22" s="24" t="s">
        <v>8</v>
      </c>
      <c r="L22" s="22"/>
      <c r="M22" s="22"/>
      <c r="N22" s="22" t="s">
        <v>39</v>
      </c>
      <c r="O22" s="22" t="s">
        <v>60</v>
      </c>
      <c r="P22" s="22" t="s">
        <v>164</v>
      </c>
      <c r="Q22" s="22" t="s">
        <v>42</v>
      </c>
    </row>
    <row r="23" spans="1:17" ht="60" x14ac:dyDescent="0.25">
      <c r="A23" s="22">
        <v>25</v>
      </c>
      <c r="B23" s="22" t="s">
        <v>23</v>
      </c>
      <c r="C23" s="22" t="s">
        <v>41</v>
      </c>
      <c r="D23" s="22">
        <v>1</v>
      </c>
      <c r="E23" s="22" t="s">
        <v>38</v>
      </c>
      <c r="F23" s="22" t="s">
        <v>62</v>
      </c>
      <c r="G23" s="22" t="s">
        <v>103</v>
      </c>
      <c r="H23" s="22" t="s">
        <v>64</v>
      </c>
      <c r="I23" s="22" t="s">
        <v>12</v>
      </c>
      <c r="J23" s="23">
        <v>1200</v>
      </c>
      <c r="K23" s="24" t="s">
        <v>8</v>
      </c>
      <c r="L23" s="22"/>
      <c r="M23" s="22"/>
      <c r="N23" s="22" t="s">
        <v>39</v>
      </c>
      <c r="O23" s="22" t="s">
        <v>60</v>
      </c>
      <c r="P23" s="22" t="s">
        <v>164</v>
      </c>
      <c r="Q23" s="22" t="s">
        <v>42</v>
      </c>
    </row>
    <row r="24" spans="1:17" ht="60" x14ac:dyDescent="0.25">
      <c r="A24" s="22">
        <v>26</v>
      </c>
      <c r="B24" s="22" t="s">
        <v>23</v>
      </c>
      <c r="C24" s="22" t="s">
        <v>41</v>
      </c>
      <c r="D24" s="22">
        <v>1</v>
      </c>
      <c r="E24" s="22" t="s">
        <v>38</v>
      </c>
      <c r="F24" s="22" t="s">
        <v>62</v>
      </c>
      <c r="G24" s="22" t="s">
        <v>103</v>
      </c>
      <c r="H24" s="22" t="s">
        <v>64</v>
      </c>
      <c r="I24" s="22" t="s">
        <v>12</v>
      </c>
      <c r="J24" s="23">
        <v>1200</v>
      </c>
      <c r="K24" s="24" t="s">
        <v>8</v>
      </c>
      <c r="L24" s="22"/>
      <c r="M24" s="22"/>
      <c r="N24" s="22" t="s">
        <v>39</v>
      </c>
      <c r="O24" s="22" t="s">
        <v>60</v>
      </c>
      <c r="P24" s="22" t="s">
        <v>164</v>
      </c>
      <c r="Q24" s="22" t="s">
        <v>42</v>
      </c>
    </row>
    <row r="25" spans="1:17" ht="60" x14ac:dyDescent="0.25">
      <c r="A25" s="22">
        <v>27</v>
      </c>
      <c r="B25" s="22" t="s">
        <v>23</v>
      </c>
      <c r="C25" s="22" t="s">
        <v>41</v>
      </c>
      <c r="D25" s="22">
        <v>1</v>
      </c>
      <c r="E25" s="22" t="s">
        <v>38</v>
      </c>
      <c r="F25" s="22" t="s">
        <v>62</v>
      </c>
      <c r="G25" s="22" t="s">
        <v>103</v>
      </c>
      <c r="H25" s="22" t="s">
        <v>64</v>
      </c>
      <c r="I25" s="22" t="s">
        <v>12</v>
      </c>
      <c r="J25" s="23">
        <v>1200</v>
      </c>
      <c r="K25" s="24" t="s">
        <v>8</v>
      </c>
      <c r="L25" s="22"/>
      <c r="M25" s="22"/>
      <c r="N25" s="22" t="s">
        <v>39</v>
      </c>
      <c r="O25" s="22" t="s">
        <v>60</v>
      </c>
      <c r="P25" s="22" t="s">
        <v>164</v>
      </c>
      <c r="Q25" s="22" t="s">
        <v>42</v>
      </c>
    </row>
  </sheetData>
  <mergeCells count="2">
    <mergeCell ref="F5:U5"/>
    <mergeCell ref="F10:U10"/>
  </mergeCells>
  <pageMargins left="0.31496062992125984" right="0.31496062992125984" top="0.74803149606299213" bottom="0.35433070866141736" header="0.31496062992125984" footer="0.31496062992125984"/>
  <pageSetup paperSize="14" scale="45" orientation="landscape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1"/>
  <sheetViews>
    <sheetView topLeftCell="A10" zoomScale="69" zoomScaleNormal="69" workbookViewId="0">
      <selection activeCell="A22" sqref="A22"/>
    </sheetView>
  </sheetViews>
  <sheetFormatPr baseColWidth="10" defaultRowHeight="15" x14ac:dyDescent="0.25"/>
  <cols>
    <col min="1" max="1" width="5.7109375" bestFit="1" customWidth="1"/>
    <col min="2" max="2" width="15.7109375" bestFit="1" customWidth="1"/>
    <col min="3" max="3" width="50.140625" customWidth="1"/>
    <col min="4" max="4" width="10.28515625" bestFit="1" customWidth="1"/>
    <col min="5" max="5" width="10.28515625" customWidth="1"/>
    <col min="6" max="6" width="20.140625" customWidth="1"/>
    <col min="7" max="7" width="20.85546875" bestFit="1" customWidth="1"/>
    <col min="8" max="8" width="23.140625" customWidth="1"/>
    <col min="9" max="9" width="21.42578125" bestFit="1" customWidth="1"/>
    <col min="10" max="10" width="15.140625" bestFit="1" customWidth="1"/>
    <col min="14" max="14" width="12.5703125" bestFit="1" customWidth="1"/>
    <col min="15" max="15" width="26.140625" bestFit="1" customWidth="1"/>
    <col min="16" max="16" width="21" bestFit="1" customWidth="1"/>
    <col min="17" max="17" width="48.140625" customWidth="1"/>
    <col min="18" max="18" width="2.5703125" customWidth="1"/>
    <col min="19" max="19" width="2.85546875" customWidth="1"/>
    <col min="20" max="21" width="11.42578125" hidden="1" customWidth="1"/>
    <col min="22" max="22" width="2.85546875" customWidth="1"/>
    <col min="23" max="23" width="3.5703125" customWidth="1"/>
    <col min="24" max="24" width="3.42578125" customWidth="1"/>
    <col min="25" max="25" width="3.85546875" customWidth="1"/>
    <col min="26" max="26" width="4.140625" customWidth="1"/>
    <col min="27" max="27" width="5" customWidth="1"/>
  </cols>
  <sheetData>
    <row r="3" spans="1:21" ht="23.25" x14ac:dyDescent="0.35">
      <c r="K3" s="18" t="s">
        <v>33</v>
      </c>
      <c r="M3" s="19"/>
      <c r="N3" s="19"/>
      <c r="O3" s="19"/>
    </row>
    <row r="5" spans="1:21" ht="27" x14ac:dyDescent="0.35">
      <c r="F5" s="81" t="s">
        <v>32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x14ac:dyDescent="0.25">
      <c r="F6" s="9"/>
      <c r="G6" s="10"/>
      <c r="H6" s="10"/>
      <c r="I6" s="11"/>
      <c r="J6" s="11"/>
      <c r="K6" s="10"/>
      <c r="L6" s="12"/>
      <c r="O6" s="12"/>
      <c r="P6" s="12"/>
      <c r="R6" s="12"/>
      <c r="T6" s="12"/>
    </row>
    <row r="7" spans="1:21" ht="23.25" x14ac:dyDescent="0.35">
      <c r="F7" s="9"/>
      <c r="G7" s="13"/>
      <c r="H7" s="13"/>
      <c r="I7" s="14"/>
      <c r="J7" s="14"/>
      <c r="K7" s="15" t="s">
        <v>31</v>
      </c>
      <c r="L7" s="16"/>
      <c r="M7" s="14"/>
      <c r="N7" s="14"/>
      <c r="O7" s="16"/>
      <c r="P7" s="16"/>
      <c r="Q7" s="14"/>
      <c r="R7" s="16"/>
      <c r="T7" s="12"/>
    </row>
    <row r="8" spans="1:21" x14ac:dyDescent="0.25">
      <c r="F8" s="9"/>
      <c r="G8" s="10"/>
      <c r="H8" s="10"/>
      <c r="I8" s="11"/>
      <c r="J8" s="11"/>
      <c r="K8" s="10"/>
      <c r="L8" s="12"/>
      <c r="O8" s="12"/>
      <c r="P8" s="12"/>
      <c r="R8" s="12"/>
      <c r="T8" s="12"/>
    </row>
    <row r="9" spans="1:21" x14ac:dyDescent="0.25">
      <c r="F9" s="9"/>
      <c r="G9" s="10"/>
      <c r="H9" s="10"/>
      <c r="I9" s="11"/>
      <c r="J9" s="11"/>
      <c r="K9" s="10"/>
      <c r="L9" s="12"/>
      <c r="O9" s="12"/>
      <c r="P9" s="12"/>
      <c r="R9" s="12"/>
      <c r="T9" s="12"/>
    </row>
    <row r="10" spans="1:21" ht="19.5" x14ac:dyDescent="0.25">
      <c r="F10" s="82" t="s">
        <v>34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9.5" x14ac:dyDescent="0.25">
      <c r="F11" s="30"/>
      <c r="G11" s="30"/>
      <c r="H11" s="30"/>
      <c r="I11" s="30"/>
      <c r="J11" s="30"/>
      <c r="L11" s="28" t="s">
        <v>69</v>
      </c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F12" s="9"/>
      <c r="G12" s="10"/>
      <c r="H12" s="10"/>
      <c r="I12" s="11"/>
      <c r="J12" s="11"/>
      <c r="K12" s="10"/>
      <c r="L12" s="17"/>
      <c r="O12" s="12"/>
      <c r="P12" s="12"/>
      <c r="R12" s="12"/>
      <c r="T12" s="12"/>
    </row>
    <row r="14" spans="1:21" x14ac:dyDescent="0.25">
      <c r="A14" s="1"/>
      <c r="B14" s="1"/>
      <c r="C14" s="25" t="s">
        <v>26</v>
      </c>
      <c r="D14" s="27"/>
      <c r="E14" s="27"/>
      <c r="F14" s="7"/>
      <c r="G14" s="21" t="s">
        <v>1</v>
      </c>
      <c r="H14" s="20"/>
      <c r="I14" s="25" t="s">
        <v>28</v>
      </c>
      <c r="J14" s="3"/>
      <c r="K14" s="3"/>
      <c r="L14" s="5" t="s">
        <v>4</v>
      </c>
      <c r="M14" s="4"/>
      <c r="N14" s="26" t="s">
        <v>29</v>
      </c>
      <c r="O14" s="1"/>
      <c r="P14" s="1"/>
      <c r="Q14" s="1"/>
    </row>
    <row r="15" spans="1:21" x14ac:dyDescent="0.25">
      <c r="A15" s="6" t="s">
        <v>0</v>
      </c>
      <c r="B15" s="6" t="s">
        <v>18</v>
      </c>
      <c r="C15" s="6" t="s">
        <v>25</v>
      </c>
      <c r="D15" s="6" t="s">
        <v>36</v>
      </c>
      <c r="E15" s="6" t="s">
        <v>37</v>
      </c>
      <c r="F15" s="2" t="s">
        <v>2</v>
      </c>
      <c r="G15" s="6" t="s">
        <v>3</v>
      </c>
      <c r="H15" s="6" t="s">
        <v>15</v>
      </c>
      <c r="I15" s="6" t="s">
        <v>27</v>
      </c>
      <c r="J15" s="6" t="s">
        <v>11</v>
      </c>
      <c r="K15" s="8" t="s">
        <v>5</v>
      </c>
      <c r="L15" s="8" t="s">
        <v>6</v>
      </c>
      <c r="M15" s="8" t="s">
        <v>7</v>
      </c>
      <c r="N15" s="6" t="s">
        <v>30</v>
      </c>
      <c r="O15" s="6" t="s">
        <v>9</v>
      </c>
      <c r="P15" s="6" t="s">
        <v>14</v>
      </c>
      <c r="Q15" s="6" t="s">
        <v>10</v>
      </c>
    </row>
    <row r="16" spans="1:21" ht="60" x14ac:dyDescent="0.25">
      <c r="A16" s="22">
        <v>1</v>
      </c>
      <c r="B16" s="22" t="s">
        <v>21</v>
      </c>
      <c r="C16" s="22" t="s">
        <v>43</v>
      </c>
      <c r="D16" s="22">
        <v>1</v>
      </c>
      <c r="E16" s="22" t="s">
        <v>38</v>
      </c>
      <c r="F16" s="22" t="s">
        <v>62</v>
      </c>
      <c r="G16" s="22" t="s">
        <v>103</v>
      </c>
      <c r="H16" s="22" t="s">
        <v>64</v>
      </c>
      <c r="I16" s="22" t="s">
        <v>12</v>
      </c>
      <c r="J16" s="23">
        <v>1900</v>
      </c>
      <c r="K16" s="24" t="s">
        <v>8</v>
      </c>
      <c r="L16" s="22"/>
      <c r="M16" s="22"/>
      <c r="N16" s="22" t="s">
        <v>39</v>
      </c>
      <c r="O16" s="22" t="s">
        <v>60</v>
      </c>
      <c r="P16" s="22" t="s">
        <v>164</v>
      </c>
      <c r="Q16" s="22" t="s">
        <v>49</v>
      </c>
    </row>
    <row r="17" spans="1:17" ht="60" x14ac:dyDescent="0.25">
      <c r="A17" s="22">
        <v>2</v>
      </c>
      <c r="B17" s="22" t="s">
        <v>21</v>
      </c>
      <c r="C17" s="22" t="s">
        <v>43</v>
      </c>
      <c r="D17" s="22">
        <v>1</v>
      </c>
      <c r="E17" s="22" t="s">
        <v>38</v>
      </c>
      <c r="F17" s="22" t="s">
        <v>62</v>
      </c>
      <c r="G17" s="22" t="s">
        <v>103</v>
      </c>
      <c r="H17" s="22" t="s">
        <v>64</v>
      </c>
      <c r="I17" s="22" t="s">
        <v>12</v>
      </c>
      <c r="J17" s="23">
        <v>1900</v>
      </c>
      <c r="K17" s="24" t="s">
        <v>8</v>
      </c>
      <c r="L17" s="22"/>
      <c r="M17" s="22"/>
      <c r="N17" s="22" t="s">
        <v>39</v>
      </c>
      <c r="O17" s="22" t="s">
        <v>60</v>
      </c>
      <c r="P17" s="22" t="s">
        <v>164</v>
      </c>
      <c r="Q17" s="22" t="s">
        <v>49</v>
      </c>
    </row>
    <row r="18" spans="1:17" ht="60" x14ac:dyDescent="0.25">
      <c r="A18" s="22">
        <v>3</v>
      </c>
      <c r="B18" s="22" t="s">
        <v>21</v>
      </c>
      <c r="C18" s="22" t="s">
        <v>43</v>
      </c>
      <c r="D18" s="22">
        <v>1</v>
      </c>
      <c r="E18" s="22" t="s">
        <v>38</v>
      </c>
      <c r="F18" s="22" t="s">
        <v>62</v>
      </c>
      <c r="G18" s="22" t="s">
        <v>103</v>
      </c>
      <c r="H18" s="22" t="s">
        <v>64</v>
      </c>
      <c r="I18" s="22" t="s">
        <v>12</v>
      </c>
      <c r="J18" s="23">
        <v>1900</v>
      </c>
      <c r="K18" s="24" t="s">
        <v>8</v>
      </c>
      <c r="L18" s="22"/>
      <c r="M18" s="22"/>
      <c r="N18" s="22" t="s">
        <v>39</v>
      </c>
      <c r="O18" s="22" t="s">
        <v>60</v>
      </c>
      <c r="P18" s="22" t="s">
        <v>164</v>
      </c>
      <c r="Q18" s="22" t="s">
        <v>49</v>
      </c>
    </row>
    <row r="19" spans="1:17" ht="60" x14ac:dyDescent="0.25">
      <c r="A19" s="22">
        <v>4</v>
      </c>
      <c r="B19" s="22" t="s">
        <v>21</v>
      </c>
      <c r="C19" s="22" t="s">
        <v>43</v>
      </c>
      <c r="D19" s="22">
        <v>1</v>
      </c>
      <c r="E19" s="22" t="s">
        <v>38</v>
      </c>
      <c r="F19" s="22" t="s">
        <v>62</v>
      </c>
      <c r="G19" s="22" t="s">
        <v>103</v>
      </c>
      <c r="H19" s="22" t="s">
        <v>64</v>
      </c>
      <c r="I19" s="22" t="s">
        <v>12</v>
      </c>
      <c r="J19" s="23">
        <v>1900</v>
      </c>
      <c r="K19" s="24" t="s">
        <v>8</v>
      </c>
      <c r="L19" s="22"/>
      <c r="M19" s="22"/>
      <c r="N19" s="22" t="s">
        <v>39</v>
      </c>
      <c r="O19" s="22" t="s">
        <v>60</v>
      </c>
      <c r="P19" s="22" t="s">
        <v>164</v>
      </c>
      <c r="Q19" s="22" t="s">
        <v>49</v>
      </c>
    </row>
    <row r="20" spans="1:17" ht="60" x14ac:dyDescent="0.25">
      <c r="A20" s="22">
        <v>5</v>
      </c>
      <c r="B20" s="22" t="s">
        <v>21</v>
      </c>
      <c r="C20" s="22" t="s">
        <v>43</v>
      </c>
      <c r="D20" s="22">
        <v>1</v>
      </c>
      <c r="E20" s="22" t="s">
        <v>38</v>
      </c>
      <c r="F20" s="22" t="s">
        <v>62</v>
      </c>
      <c r="G20" s="22" t="s">
        <v>103</v>
      </c>
      <c r="H20" s="22" t="s">
        <v>64</v>
      </c>
      <c r="I20" s="22" t="s">
        <v>12</v>
      </c>
      <c r="J20" s="23">
        <v>1900</v>
      </c>
      <c r="K20" s="24" t="s">
        <v>8</v>
      </c>
      <c r="L20" s="22"/>
      <c r="M20" s="22"/>
      <c r="N20" s="22" t="s">
        <v>39</v>
      </c>
      <c r="O20" s="22" t="s">
        <v>60</v>
      </c>
      <c r="P20" s="22" t="s">
        <v>164</v>
      </c>
      <c r="Q20" s="22" t="s">
        <v>49</v>
      </c>
    </row>
    <row r="21" spans="1:17" ht="60" x14ac:dyDescent="0.25">
      <c r="A21" s="22">
        <v>6</v>
      </c>
      <c r="B21" s="22" t="s">
        <v>21</v>
      </c>
      <c r="C21" s="22" t="s">
        <v>43</v>
      </c>
      <c r="D21" s="22">
        <v>1</v>
      </c>
      <c r="E21" s="22" t="s">
        <v>38</v>
      </c>
      <c r="F21" s="22" t="s">
        <v>62</v>
      </c>
      <c r="G21" s="22" t="s">
        <v>103</v>
      </c>
      <c r="H21" s="22" t="s">
        <v>64</v>
      </c>
      <c r="I21" s="22" t="s">
        <v>12</v>
      </c>
      <c r="J21" s="23">
        <v>1900</v>
      </c>
      <c r="K21" s="24" t="s">
        <v>8</v>
      </c>
      <c r="L21" s="22"/>
      <c r="M21" s="22"/>
      <c r="N21" s="22" t="s">
        <v>39</v>
      </c>
      <c r="O21" s="22" t="s">
        <v>60</v>
      </c>
      <c r="P21" s="22" t="s">
        <v>164</v>
      </c>
      <c r="Q21" s="22" t="s">
        <v>49</v>
      </c>
    </row>
  </sheetData>
  <mergeCells count="2">
    <mergeCell ref="F5:U5"/>
    <mergeCell ref="F10:U10"/>
  </mergeCells>
  <pageMargins left="0.31496062992125984" right="0.31496062992125984" top="0.74803149606299213" bottom="0.35433070866141736" header="0.31496062992125984" footer="0.31496062992125984"/>
  <pageSetup paperSize="14" scale="45" orientation="landscape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2"/>
  <sheetViews>
    <sheetView topLeftCell="A32" zoomScale="69" zoomScaleNormal="69" workbookViewId="0">
      <selection activeCell="C32" sqref="C32"/>
    </sheetView>
  </sheetViews>
  <sheetFormatPr baseColWidth="10" defaultRowHeight="15" x14ac:dyDescent="0.25"/>
  <cols>
    <col min="1" max="1" width="5.7109375" bestFit="1" customWidth="1"/>
    <col min="2" max="2" width="15.7109375" bestFit="1" customWidth="1"/>
    <col min="3" max="3" width="50.140625" customWidth="1"/>
    <col min="4" max="4" width="10.28515625" bestFit="1" customWidth="1"/>
    <col min="5" max="5" width="10.28515625" customWidth="1"/>
    <col min="6" max="6" width="20.140625" customWidth="1"/>
    <col min="7" max="7" width="20.85546875" bestFit="1" customWidth="1"/>
    <col min="8" max="8" width="23.140625" customWidth="1"/>
    <col min="9" max="9" width="21.42578125" bestFit="1" customWidth="1"/>
    <col min="10" max="10" width="15.140625" bestFit="1" customWidth="1"/>
    <col min="14" max="14" width="12.5703125" bestFit="1" customWidth="1"/>
    <col min="15" max="15" width="26.140625" bestFit="1" customWidth="1"/>
    <col min="16" max="16" width="21" bestFit="1" customWidth="1"/>
    <col min="17" max="17" width="48.140625" customWidth="1"/>
    <col min="18" max="18" width="2.5703125" customWidth="1"/>
    <col min="19" max="19" width="2.85546875" customWidth="1"/>
    <col min="20" max="21" width="11.42578125" hidden="1" customWidth="1"/>
    <col min="22" max="22" width="2.85546875" customWidth="1"/>
    <col min="23" max="23" width="3.5703125" customWidth="1"/>
    <col min="24" max="24" width="3.42578125" customWidth="1"/>
    <col min="25" max="25" width="3.85546875" customWidth="1"/>
    <col min="26" max="26" width="4.140625" customWidth="1"/>
    <col min="27" max="27" width="5" customWidth="1"/>
  </cols>
  <sheetData>
    <row r="3" spans="1:21" ht="23.25" x14ac:dyDescent="0.35">
      <c r="K3" s="18" t="s">
        <v>33</v>
      </c>
      <c r="M3" s="19"/>
      <c r="N3" s="19"/>
      <c r="O3" s="19"/>
    </row>
    <row r="5" spans="1:21" ht="27" x14ac:dyDescent="0.35">
      <c r="F5" s="81" t="s">
        <v>32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x14ac:dyDescent="0.25">
      <c r="F6" s="9"/>
      <c r="G6" s="10"/>
      <c r="H6" s="10"/>
      <c r="I6" s="11"/>
      <c r="J6" s="11"/>
      <c r="K6" s="10"/>
      <c r="L6" s="12"/>
      <c r="O6" s="12"/>
      <c r="P6" s="12"/>
      <c r="R6" s="12"/>
      <c r="T6" s="12"/>
    </row>
    <row r="7" spans="1:21" ht="23.25" x14ac:dyDescent="0.35">
      <c r="F7" s="9"/>
      <c r="G7" s="13"/>
      <c r="H7" s="13"/>
      <c r="I7" s="14"/>
      <c r="J7" s="14"/>
      <c r="K7" s="15" t="s">
        <v>31</v>
      </c>
      <c r="L7" s="16"/>
      <c r="M7" s="14"/>
      <c r="N7" s="14"/>
      <c r="O7" s="16"/>
      <c r="P7" s="16"/>
      <c r="Q7" s="14"/>
      <c r="R7" s="16"/>
      <c r="T7" s="12"/>
    </row>
    <row r="8" spans="1:21" x14ac:dyDescent="0.25">
      <c r="F8" s="9"/>
      <c r="G8" s="10"/>
      <c r="H8" s="10"/>
      <c r="I8" s="11"/>
      <c r="J8" s="11"/>
      <c r="K8" s="10"/>
      <c r="L8" s="12"/>
      <c r="O8" s="12"/>
      <c r="P8" s="12"/>
      <c r="R8" s="12"/>
      <c r="T8" s="12"/>
    </row>
    <row r="9" spans="1:21" x14ac:dyDescent="0.25">
      <c r="F9" s="9"/>
      <c r="G9" s="10"/>
      <c r="H9" s="10"/>
      <c r="I9" s="11"/>
      <c r="J9" s="11"/>
      <c r="K9" s="10"/>
      <c r="L9" s="12"/>
      <c r="O9" s="12"/>
      <c r="P9" s="12"/>
      <c r="R9" s="12"/>
      <c r="T9" s="12"/>
    </row>
    <row r="10" spans="1:21" ht="19.5" x14ac:dyDescent="0.25">
      <c r="F10" s="82" t="s">
        <v>34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9.5" x14ac:dyDescent="0.25">
      <c r="F11" s="30"/>
      <c r="G11" s="30"/>
      <c r="H11" s="30"/>
      <c r="I11" s="30"/>
      <c r="J11" s="30"/>
      <c r="L11" s="28" t="s">
        <v>69</v>
      </c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F12" s="9"/>
      <c r="G12" s="10"/>
      <c r="H12" s="10"/>
      <c r="I12" s="11"/>
      <c r="J12" s="11"/>
      <c r="K12" s="10"/>
      <c r="L12" s="17"/>
      <c r="O12" s="12"/>
      <c r="P12" s="12"/>
      <c r="R12" s="12"/>
      <c r="T12" s="12"/>
    </row>
    <row r="14" spans="1:21" x14ac:dyDescent="0.25">
      <c r="A14" s="1"/>
      <c r="B14" s="1"/>
      <c r="C14" s="25" t="s">
        <v>26</v>
      </c>
      <c r="D14" s="27"/>
      <c r="E14" s="27"/>
      <c r="F14" s="7"/>
      <c r="G14" s="21" t="s">
        <v>1</v>
      </c>
      <c r="H14" s="20"/>
      <c r="I14" s="25" t="s">
        <v>28</v>
      </c>
      <c r="J14" s="3"/>
      <c r="K14" s="3"/>
      <c r="L14" s="5" t="s">
        <v>4</v>
      </c>
      <c r="M14" s="4"/>
      <c r="N14" s="26" t="s">
        <v>29</v>
      </c>
      <c r="O14" s="1"/>
      <c r="P14" s="1"/>
      <c r="Q14" s="1"/>
    </row>
    <row r="15" spans="1:21" x14ac:dyDescent="0.25">
      <c r="A15" s="6" t="s">
        <v>0</v>
      </c>
      <c r="B15" s="6" t="s">
        <v>18</v>
      </c>
      <c r="C15" s="6" t="s">
        <v>25</v>
      </c>
      <c r="D15" s="6" t="s">
        <v>36</v>
      </c>
      <c r="E15" s="6" t="s">
        <v>37</v>
      </c>
      <c r="F15" s="2" t="s">
        <v>2</v>
      </c>
      <c r="G15" s="6" t="s">
        <v>3</v>
      </c>
      <c r="H15" s="6" t="s">
        <v>15</v>
      </c>
      <c r="I15" s="6" t="s">
        <v>27</v>
      </c>
      <c r="J15" s="6" t="s">
        <v>11</v>
      </c>
      <c r="K15" s="8" t="s">
        <v>5</v>
      </c>
      <c r="L15" s="8" t="s">
        <v>6</v>
      </c>
      <c r="M15" s="8" t="s">
        <v>7</v>
      </c>
      <c r="N15" s="6" t="s">
        <v>30</v>
      </c>
      <c r="O15" s="6" t="s">
        <v>9</v>
      </c>
      <c r="P15" s="6" t="s">
        <v>14</v>
      </c>
      <c r="Q15" s="6" t="s">
        <v>10</v>
      </c>
    </row>
    <row r="16" spans="1:21" ht="60" x14ac:dyDescent="0.25">
      <c r="A16" s="22">
        <v>1</v>
      </c>
      <c r="B16" s="22" t="s">
        <v>20</v>
      </c>
      <c r="C16" s="22" t="s">
        <v>44</v>
      </c>
      <c r="D16" s="22">
        <v>1</v>
      </c>
      <c r="E16" s="22" t="s">
        <v>38</v>
      </c>
      <c r="F16" s="22" t="s">
        <v>62</v>
      </c>
      <c r="G16" s="22" t="s">
        <v>103</v>
      </c>
      <c r="H16" s="22" t="s">
        <v>64</v>
      </c>
      <c r="I16" s="22" t="s">
        <v>12</v>
      </c>
      <c r="J16" s="23">
        <v>770</v>
      </c>
      <c r="K16" s="24" t="s">
        <v>8</v>
      </c>
      <c r="L16" s="22"/>
      <c r="M16" s="22"/>
      <c r="N16" s="22" t="s">
        <v>39</v>
      </c>
      <c r="O16" s="22" t="s">
        <v>60</v>
      </c>
      <c r="P16" s="22" t="s">
        <v>164</v>
      </c>
      <c r="Q16" s="22" t="s">
        <v>48</v>
      </c>
    </row>
    <row r="17" spans="1:17" ht="60" x14ac:dyDescent="0.25">
      <c r="A17" s="22">
        <v>2</v>
      </c>
      <c r="B17" s="22" t="s">
        <v>20</v>
      </c>
      <c r="C17" s="22" t="s">
        <v>44</v>
      </c>
      <c r="D17" s="22">
        <v>1</v>
      </c>
      <c r="E17" s="22" t="s">
        <v>38</v>
      </c>
      <c r="F17" s="22" t="s">
        <v>62</v>
      </c>
      <c r="G17" s="22" t="s">
        <v>103</v>
      </c>
      <c r="H17" s="22" t="s">
        <v>64</v>
      </c>
      <c r="I17" s="22" t="s">
        <v>12</v>
      </c>
      <c r="J17" s="23">
        <v>770</v>
      </c>
      <c r="K17" s="24" t="s">
        <v>8</v>
      </c>
      <c r="L17" s="22"/>
      <c r="M17" s="22"/>
      <c r="N17" s="22" t="s">
        <v>39</v>
      </c>
      <c r="O17" s="22" t="s">
        <v>60</v>
      </c>
      <c r="P17" s="22" t="s">
        <v>164</v>
      </c>
      <c r="Q17" s="22" t="s">
        <v>48</v>
      </c>
    </row>
    <row r="18" spans="1:17" ht="60" x14ac:dyDescent="0.25">
      <c r="A18" s="22">
        <v>3</v>
      </c>
      <c r="B18" s="22" t="s">
        <v>20</v>
      </c>
      <c r="C18" s="22" t="s">
        <v>44</v>
      </c>
      <c r="D18" s="22">
        <v>1</v>
      </c>
      <c r="E18" s="22" t="s">
        <v>38</v>
      </c>
      <c r="F18" s="22" t="s">
        <v>62</v>
      </c>
      <c r="G18" s="22" t="s">
        <v>103</v>
      </c>
      <c r="H18" s="22" t="s">
        <v>64</v>
      </c>
      <c r="I18" s="22" t="s">
        <v>12</v>
      </c>
      <c r="J18" s="23">
        <v>770</v>
      </c>
      <c r="K18" s="24" t="s">
        <v>8</v>
      </c>
      <c r="L18" s="22"/>
      <c r="M18" s="22"/>
      <c r="N18" s="22" t="s">
        <v>39</v>
      </c>
      <c r="O18" s="22" t="s">
        <v>60</v>
      </c>
      <c r="P18" s="22" t="s">
        <v>164</v>
      </c>
      <c r="Q18" s="22" t="s">
        <v>48</v>
      </c>
    </row>
    <row r="19" spans="1:17" ht="60" x14ac:dyDescent="0.25">
      <c r="A19" s="22">
        <v>4</v>
      </c>
      <c r="B19" s="22" t="s">
        <v>20</v>
      </c>
      <c r="C19" s="22" t="s">
        <v>44</v>
      </c>
      <c r="D19" s="22">
        <v>1</v>
      </c>
      <c r="E19" s="22" t="s">
        <v>38</v>
      </c>
      <c r="F19" s="22" t="s">
        <v>62</v>
      </c>
      <c r="G19" s="22" t="s">
        <v>103</v>
      </c>
      <c r="H19" s="22" t="s">
        <v>64</v>
      </c>
      <c r="I19" s="22" t="s">
        <v>12</v>
      </c>
      <c r="J19" s="23">
        <v>770</v>
      </c>
      <c r="K19" s="24" t="s">
        <v>8</v>
      </c>
      <c r="L19" s="22"/>
      <c r="M19" s="22"/>
      <c r="N19" s="22" t="s">
        <v>39</v>
      </c>
      <c r="O19" s="22" t="s">
        <v>60</v>
      </c>
      <c r="P19" s="22" t="s">
        <v>164</v>
      </c>
      <c r="Q19" s="22" t="s">
        <v>48</v>
      </c>
    </row>
    <row r="20" spans="1:17" ht="60" x14ac:dyDescent="0.25">
      <c r="A20" s="22">
        <v>5</v>
      </c>
      <c r="B20" s="22" t="s">
        <v>20</v>
      </c>
      <c r="C20" s="22" t="s">
        <v>44</v>
      </c>
      <c r="D20" s="22">
        <v>1</v>
      </c>
      <c r="E20" s="22" t="s">
        <v>38</v>
      </c>
      <c r="F20" s="22" t="s">
        <v>62</v>
      </c>
      <c r="G20" s="22" t="s">
        <v>103</v>
      </c>
      <c r="H20" s="22" t="s">
        <v>64</v>
      </c>
      <c r="I20" s="22" t="s">
        <v>12</v>
      </c>
      <c r="J20" s="23">
        <v>770</v>
      </c>
      <c r="K20" s="24" t="s">
        <v>8</v>
      </c>
      <c r="L20" s="22"/>
      <c r="M20" s="22"/>
      <c r="N20" s="22" t="s">
        <v>39</v>
      </c>
      <c r="O20" s="22" t="s">
        <v>60</v>
      </c>
      <c r="P20" s="22" t="s">
        <v>164</v>
      </c>
      <c r="Q20" s="22" t="s">
        <v>48</v>
      </c>
    </row>
    <row r="21" spans="1:17" ht="60" x14ac:dyDescent="0.25">
      <c r="A21" s="22">
        <v>6</v>
      </c>
      <c r="B21" s="22" t="s">
        <v>20</v>
      </c>
      <c r="C21" s="22" t="s">
        <v>44</v>
      </c>
      <c r="D21" s="22">
        <v>1</v>
      </c>
      <c r="E21" s="22" t="s">
        <v>38</v>
      </c>
      <c r="F21" s="22" t="s">
        <v>62</v>
      </c>
      <c r="G21" s="22" t="s">
        <v>103</v>
      </c>
      <c r="H21" s="22" t="s">
        <v>64</v>
      </c>
      <c r="I21" s="22" t="s">
        <v>12</v>
      </c>
      <c r="J21" s="23">
        <v>770</v>
      </c>
      <c r="K21" s="24" t="s">
        <v>8</v>
      </c>
      <c r="L21" s="22"/>
      <c r="M21" s="22"/>
      <c r="N21" s="22" t="s">
        <v>39</v>
      </c>
      <c r="O21" s="22" t="s">
        <v>60</v>
      </c>
      <c r="P21" s="22" t="s">
        <v>164</v>
      </c>
      <c r="Q21" s="22" t="s">
        <v>48</v>
      </c>
    </row>
    <row r="22" spans="1:17" ht="60" x14ac:dyDescent="0.25">
      <c r="A22" s="22">
        <v>7</v>
      </c>
      <c r="B22" s="22" t="s">
        <v>20</v>
      </c>
      <c r="C22" s="22" t="s">
        <v>44</v>
      </c>
      <c r="D22" s="22">
        <v>1</v>
      </c>
      <c r="E22" s="22" t="s">
        <v>38</v>
      </c>
      <c r="F22" s="22" t="s">
        <v>62</v>
      </c>
      <c r="G22" s="22" t="s">
        <v>103</v>
      </c>
      <c r="H22" s="22" t="s">
        <v>64</v>
      </c>
      <c r="I22" s="22" t="s">
        <v>12</v>
      </c>
      <c r="J22" s="23">
        <v>770</v>
      </c>
      <c r="K22" s="24" t="s">
        <v>8</v>
      </c>
      <c r="L22" s="22"/>
      <c r="M22" s="22"/>
      <c r="N22" s="22" t="s">
        <v>39</v>
      </c>
      <c r="O22" s="22" t="s">
        <v>60</v>
      </c>
      <c r="P22" s="22" t="s">
        <v>164</v>
      </c>
      <c r="Q22" s="22" t="s">
        <v>48</v>
      </c>
    </row>
    <row r="23" spans="1:17" ht="60" x14ac:dyDescent="0.25">
      <c r="A23" s="22">
        <v>8</v>
      </c>
      <c r="B23" s="22" t="s">
        <v>20</v>
      </c>
      <c r="C23" s="22" t="s">
        <v>44</v>
      </c>
      <c r="D23" s="22">
        <v>1</v>
      </c>
      <c r="E23" s="22" t="s">
        <v>38</v>
      </c>
      <c r="F23" s="22" t="s">
        <v>62</v>
      </c>
      <c r="G23" s="22" t="s">
        <v>103</v>
      </c>
      <c r="H23" s="22" t="s">
        <v>64</v>
      </c>
      <c r="I23" s="22" t="s">
        <v>12</v>
      </c>
      <c r="J23" s="23">
        <v>770</v>
      </c>
      <c r="K23" s="24" t="s">
        <v>8</v>
      </c>
      <c r="L23" s="22"/>
      <c r="M23" s="22"/>
      <c r="N23" s="22" t="s">
        <v>39</v>
      </c>
      <c r="O23" s="22" t="s">
        <v>60</v>
      </c>
      <c r="P23" s="22" t="s">
        <v>164</v>
      </c>
      <c r="Q23" s="22" t="s">
        <v>48</v>
      </c>
    </row>
    <row r="24" spans="1:17" ht="60" x14ac:dyDescent="0.25">
      <c r="A24" s="22">
        <v>9</v>
      </c>
      <c r="B24" s="22" t="s">
        <v>20</v>
      </c>
      <c r="C24" s="22" t="s">
        <v>44</v>
      </c>
      <c r="D24" s="22">
        <v>1</v>
      </c>
      <c r="E24" s="22" t="s">
        <v>38</v>
      </c>
      <c r="F24" s="22" t="s">
        <v>62</v>
      </c>
      <c r="G24" s="22" t="s">
        <v>103</v>
      </c>
      <c r="H24" s="22" t="s">
        <v>64</v>
      </c>
      <c r="I24" s="22" t="s">
        <v>12</v>
      </c>
      <c r="J24" s="23">
        <v>770</v>
      </c>
      <c r="K24" s="24" t="s">
        <v>8</v>
      </c>
      <c r="L24" s="22"/>
      <c r="M24" s="22"/>
      <c r="N24" s="22" t="s">
        <v>39</v>
      </c>
      <c r="O24" s="22" t="s">
        <v>60</v>
      </c>
      <c r="P24" s="22" t="s">
        <v>164</v>
      </c>
      <c r="Q24" s="22" t="s">
        <v>48</v>
      </c>
    </row>
    <row r="25" spans="1:17" ht="60" x14ac:dyDescent="0.25">
      <c r="A25" s="22">
        <v>10</v>
      </c>
      <c r="B25" s="22" t="s">
        <v>20</v>
      </c>
      <c r="C25" s="22" t="s">
        <v>44</v>
      </c>
      <c r="D25" s="22">
        <v>1</v>
      </c>
      <c r="E25" s="22" t="s">
        <v>38</v>
      </c>
      <c r="F25" s="22" t="s">
        <v>62</v>
      </c>
      <c r="G25" s="22" t="s">
        <v>103</v>
      </c>
      <c r="H25" s="22" t="s">
        <v>64</v>
      </c>
      <c r="I25" s="22" t="s">
        <v>12</v>
      </c>
      <c r="J25" s="23">
        <v>770</v>
      </c>
      <c r="K25" s="24" t="s">
        <v>8</v>
      </c>
      <c r="L25" s="22"/>
      <c r="M25" s="22"/>
      <c r="N25" s="22" t="s">
        <v>39</v>
      </c>
      <c r="O25" s="22" t="s">
        <v>60</v>
      </c>
      <c r="P25" s="22" t="s">
        <v>164</v>
      </c>
      <c r="Q25" s="22" t="s">
        <v>48</v>
      </c>
    </row>
    <row r="26" spans="1:17" ht="60" x14ac:dyDescent="0.25">
      <c r="A26" s="22">
        <v>11</v>
      </c>
      <c r="B26" s="22" t="s">
        <v>20</v>
      </c>
      <c r="C26" s="22" t="s">
        <v>44</v>
      </c>
      <c r="D26" s="22">
        <v>1</v>
      </c>
      <c r="E26" s="22" t="s">
        <v>38</v>
      </c>
      <c r="F26" s="22" t="s">
        <v>62</v>
      </c>
      <c r="G26" s="22" t="s">
        <v>103</v>
      </c>
      <c r="H26" s="22" t="s">
        <v>64</v>
      </c>
      <c r="I26" s="22" t="s">
        <v>12</v>
      </c>
      <c r="J26" s="23">
        <v>770</v>
      </c>
      <c r="K26" s="24" t="s">
        <v>8</v>
      </c>
      <c r="L26" s="22"/>
      <c r="M26" s="22"/>
      <c r="N26" s="22" t="s">
        <v>39</v>
      </c>
      <c r="O26" s="22" t="s">
        <v>60</v>
      </c>
      <c r="P26" s="22" t="s">
        <v>164</v>
      </c>
      <c r="Q26" s="22" t="s">
        <v>48</v>
      </c>
    </row>
    <row r="27" spans="1:17" ht="60" x14ac:dyDescent="0.25">
      <c r="A27" s="22">
        <v>12</v>
      </c>
      <c r="B27" s="22" t="s">
        <v>20</v>
      </c>
      <c r="C27" s="22" t="s">
        <v>44</v>
      </c>
      <c r="D27" s="22">
        <v>1</v>
      </c>
      <c r="E27" s="22" t="s">
        <v>38</v>
      </c>
      <c r="F27" s="22" t="s">
        <v>62</v>
      </c>
      <c r="G27" s="22" t="s">
        <v>103</v>
      </c>
      <c r="H27" s="22" t="s">
        <v>64</v>
      </c>
      <c r="I27" s="22" t="s">
        <v>12</v>
      </c>
      <c r="J27" s="23">
        <v>770</v>
      </c>
      <c r="K27" s="24" t="s">
        <v>8</v>
      </c>
      <c r="L27" s="22"/>
      <c r="M27" s="22"/>
      <c r="N27" s="22" t="s">
        <v>39</v>
      </c>
      <c r="O27" s="22" t="s">
        <v>60</v>
      </c>
      <c r="P27" s="22" t="s">
        <v>164</v>
      </c>
      <c r="Q27" s="22" t="s">
        <v>48</v>
      </c>
    </row>
    <row r="28" spans="1:17" ht="60" x14ac:dyDescent="0.25">
      <c r="A28" s="22">
        <v>13</v>
      </c>
      <c r="B28" s="22" t="s">
        <v>20</v>
      </c>
      <c r="C28" s="22" t="s">
        <v>44</v>
      </c>
      <c r="D28" s="22">
        <v>1</v>
      </c>
      <c r="E28" s="22" t="s">
        <v>38</v>
      </c>
      <c r="F28" s="22" t="s">
        <v>62</v>
      </c>
      <c r="G28" s="22" t="s">
        <v>103</v>
      </c>
      <c r="H28" s="22" t="s">
        <v>64</v>
      </c>
      <c r="I28" s="22" t="s">
        <v>12</v>
      </c>
      <c r="J28" s="23">
        <v>770</v>
      </c>
      <c r="K28" s="24" t="s">
        <v>8</v>
      </c>
      <c r="L28" s="22"/>
      <c r="M28" s="22"/>
      <c r="N28" s="22" t="s">
        <v>39</v>
      </c>
      <c r="O28" s="22" t="s">
        <v>60</v>
      </c>
      <c r="P28" s="22" t="s">
        <v>164</v>
      </c>
      <c r="Q28" s="22" t="s">
        <v>48</v>
      </c>
    </row>
    <row r="29" spans="1:17" ht="60" x14ac:dyDescent="0.25">
      <c r="A29" s="22">
        <v>14</v>
      </c>
      <c r="B29" s="22" t="s">
        <v>20</v>
      </c>
      <c r="C29" s="22" t="s">
        <v>44</v>
      </c>
      <c r="D29" s="22">
        <v>1</v>
      </c>
      <c r="E29" s="22" t="s">
        <v>38</v>
      </c>
      <c r="F29" s="22" t="s">
        <v>62</v>
      </c>
      <c r="G29" s="22" t="s">
        <v>103</v>
      </c>
      <c r="H29" s="22" t="s">
        <v>64</v>
      </c>
      <c r="I29" s="22" t="s">
        <v>12</v>
      </c>
      <c r="J29" s="23">
        <v>770</v>
      </c>
      <c r="K29" s="24" t="s">
        <v>8</v>
      </c>
      <c r="L29" s="22"/>
      <c r="M29" s="22"/>
      <c r="N29" s="22" t="s">
        <v>39</v>
      </c>
      <c r="O29" s="22" t="s">
        <v>60</v>
      </c>
      <c r="P29" s="22" t="s">
        <v>164</v>
      </c>
      <c r="Q29" s="22" t="s">
        <v>48</v>
      </c>
    </row>
    <row r="30" spans="1:17" ht="60" x14ac:dyDescent="0.25">
      <c r="A30" s="22">
        <v>15</v>
      </c>
      <c r="B30" s="22" t="s">
        <v>20</v>
      </c>
      <c r="C30" s="22" t="s">
        <v>44</v>
      </c>
      <c r="D30" s="22">
        <v>1</v>
      </c>
      <c r="E30" s="22" t="s">
        <v>38</v>
      </c>
      <c r="F30" s="22" t="s">
        <v>62</v>
      </c>
      <c r="G30" s="22" t="s">
        <v>103</v>
      </c>
      <c r="H30" s="22" t="s">
        <v>64</v>
      </c>
      <c r="I30" s="22" t="s">
        <v>12</v>
      </c>
      <c r="J30" s="23">
        <v>770</v>
      </c>
      <c r="K30" s="24" t="s">
        <v>8</v>
      </c>
      <c r="L30" s="22"/>
      <c r="M30" s="22"/>
      <c r="N30" s="22" t="s">
        <v>39</v>
      </c>
      <c r="O30" s="22" t="s">
        <v>60</v>
      </c>
      <c r="P30" s="22" t="s">
        <v>164</v>
      </c>
      <c r="Q30" s="22" t="s">
        <v>48</v>
      </c>
    </row>
    <row r="31" spans="1:17" ht="45" x14ac:dyDescent="0.25">
      <c r="A31" s="22">
        <v>16</v>
      </c>
      <c r="B31" s="22" t="s">
        <v>20</v>
      </c>
      <c r="C31" s="22" t="s">
        <v>46</v>
      </c>
      <c r="D31" s="22">
        <v>1</v>
      </c>
      <c r="E31" s="22" t="s">
        <v>38</v>
      </c>
      <c r="F31" s="22" t="s">
        <v>62</v>
      </c>
      <c r="G31" s="22" t="s">
        <v>103</v>
      </c>
      <c r="H31" s="22" t="s">
        <v>64</v>
      </c>
      <c r="I31" s="22" t="s">
        <v>12</v>
      </c>
      <c r="J31" s="23">
        <v>1550</v>
      </c>
      <c r="K31" s="24" t="s">
        <v>8</v>
      </c>
      <c r="L31" s="22"/>
      <c r="M31" s="22"/>
      <c r="N31" s="22" t="s">
        <v>39</v>
      </c>
      <c r="O31" s="22" t="s">
        <v>60</v>
      </c>
      <c r="P31" s="22" t="s">
        <v>164</v>
      </c>
      <c r="Q31" s="22" t="s">
        <v>45</v>
      </c>
    </row>
    <row r="32" spans="1:17" ht="45" x14ac:dyDescent="0.25">
      <c r="A32" s="22">
        <v>17</v>
      </c>
      <c r="B32" s="22" t="s">
        <v>20</v>
      </c>
      <c r="C32" s="22" t="s">
        <v>46</v>
      </c>
      <c r="D32" s="22">
        <v>1</v>
      </c>
      <c r="E32" s="22" t="s">
        <v>38</v>
      </c>
      <c r="F32" s="22" t="s">
        <v>62</v>
      </c>
      <c r="G32" s="22" t="s">
        <v>103</v>
      </c>
      <c r="H32" s="22" t="s">
        <v>64</v>
      </c>
      <c r="I32" s="22" t="s">
        <v>12</v>
      </c>
      <c r="J32" s="23">
        <v>1550</v>
      </c>
      <c r="K32" s="24" t="s">
        <v>8</v>
      </c>
      <c r="L32" s="22"/>
      <c r="M32" s="22"/>
      <c r="N32" s="22" t="s">
        <v>39</v>
      </c>
      <c r="O32" s="22" t="s">
        <v>60</v>
      </c>
      <c r="P32" s="22" t="s">
        <v>164</v>
      </c>
      <c r="Q32" s="22" t="s">
        <v>45</v>
      </c>
    </row>
    <row r="33" spans="1:17" ht="45" x14ac:dyDescent="0.25">
      <c r="A33" s="22">
        <v>18</v>
      </c>
      <c r="B33" s="22" t="s">
        <v>20</v>
      </c>
      <c r="C33" s="22" t="s">
        <v>46</v>
      </c>
      <c r="D33" s="22">
        <v>1</v>
      </c>
      <c r="E33" s="22" t="s">
        <v>38</v>
      </c>
      <c r="F33" s="22" t="s">
        <v>62</v>
      </c>
      <c r="G33" s="22" t="s">
        <v>103</v>
      </c>
      <c r="H33" s="22" t="s">
        <v>64</v>
      </c>
      <c r="I33" s="22" t="s">
        <v>12</v>
      </c>
      <c r="J33" s="23">
        <v>1550</v>
      </c>
      <c r="K33" s="24" t="s">
        <v>8</v>
      </c>
      <c r="L33" s="22"/>
      <c r="M33" s="22"/>
      <c r="N33" s="22" t="s">
        <v>39</v>
      </c>
      <c r="O33" s="22" t="s">
        <v>60</v>
      </c>
      <c r="P33" s="22" t="s">
        <v>164</v>
      </c>
      <c r="Q33" s="22" t="s">
        <v>45</v>
      </c>
    </row>
    <row r="34" spans="1:17" ht="45" x14ac:dyDescent="0.25">
      <c r="A34" s="22">
        <v>19</v>
      </c>
      <c r="B34" s="22" t="s">
        <v>20</v>
      </c>
      <c r="C34" s="22" t="s">
        <v>46</v>
      </c>
      <c r="D34" s="22">
        <v>1</v>
      </c>
      <c r="E34" s="22" t="s">
        <v>38</v>
      </c>
      <c r="F34" s="22" t="s">
        <v>62</v>
      </c>
      <c r="G34" s="22" t="s">
        <v>103</v>
      </c>
      <c r="H34" s="22" t="s">
        <v>64</v>
      </c>
      <c r="I34" s="22" t="s">
        <v>12</v>
      </c>
      <c r="J34" s="23">
        <v>1550</v>
      </c>
      <c r="K34" s="24" t="s">
        <v>8</v>
      </c>
      <c r="L34" s="22"/>
      <c r="M34" s="22"/>
      <c r="N34" s="22" t="s">
        <v>39</v>
      </c>
      <c r="O34" s="22" t="s">
        <v>60</v>
      </c>
      <c r="P34" s="22" t="s">
        <v>164</v>
      </c>
      <c r="Q34" s="22" t="s">
        <v>45</v>
      </c>
    </row>
    <row r="35" spans="1:17" ht="45" x14ac:dyDescent="0.25">
      <c r="A35" s="22">
        <v>20</v>
      </c>
      <c r="B35" s="22" t="s">
        <v>20</v>
      </c>
      <c r="C35" s="22" t="s">
        <v>46</v>
      </c>
      <c r="D35" s="22">
        <v>1</v>
      </c>
      <c r="E35" s="22" t="s">
        <v>38</v>
      </c>
      <c r="F35" s="22" t="s">
        <v>62</v>
      </c>
      <c r="G35" s="22" t="s">
        <v>103</v>
      </c>
      <c r="H35" s="22" t="s">
        <v>64</v>
      </c>
      <c r="I35" s="22" t="s">
        <v>12</v>
      </c>
      <c r="J35" s="23">
        <v>1550</v>
      </c>
      <c r="K35" s="24" t="s">
        <v>8</v>
      </c>
      <c r="L35" s="22"/>
      <c r="M35" s="22"/>
      <c r="N35" s="22" t="s">
        <v>39</v>
      </c>
      <c r="O35" s="22" t="s">
        <v>60</v>
      </c>
      <c r="P35" s="22" t="s">
        <v>164</v>
      </c>
      <c r="Q35" s="22" t="s">
        <v>45</v>
      </c>
    </row>
    <row r="36" spans="1:17" ht="45" x14ac:dyDescent="0.25">
      <c r="A36" s="22">
        <v>21</v>
      </c>
      <c r="B36" s="22" t="s">
        <v>20</v>
      </c>
      <c r="C36" s="22" t="s">
        <v>46</v>
      </c>
      <c r="D36" s="22">
        <v>1</v>
      </c>
      <c r="E36" s="22" t="s">
        <v>38</v>
      </c>
      <c r="F36" s="22" t="s">
        <v>62</v>
      </c>
      <c r="G36" s="22" t="s">
        <v>103</v>
      </c>
      <c r="H36" s="22" t="s">
        <v>64</v>
      </c>
      <c r="I36" s="22" t="s">
        <v>12</v>
      </c>
      <c r="J36" s="23">
        <v>1550</v>
      </c>
      <c r="K36" s="24" t="s">
        <v>8</v>
      </c>
      <c r="L36" s="22"/>
      <c r="M36" s="22"/>
      <c r="N36" s="22" t="s">
        <v>39</v>
      </c>
      <c r="O36" s="22" t="s">
        <v>60</v>
      </c>
      <c r="P36" s="22" t="s">
        <v>164</v>
      </c>
      <c r="Q36" s="22" t="s">
        <v>45</v>
      </c>
    </row>
    <row r="37" spans="1:17" ht="30" x14ac:dyDescent="0.25">
      <c r="A37" s="22">
        <v>22</v>
      </c>
      <c r="B37" s="22" t="s">
        <v>20</v>
      </c>
      <c r="C37" s="22" t="s">
        <v>91</v>
      </c>
      <c r="D37" s="22">
        <v>1</v>
      </c>
      <c r="E37" s="22" t="s">
        <v>38</v>
      </c>
      <c r="F37" s="22" t="s">
        <v>62</v>
      </c>
      <c r="G37" s="22" t="s">
        <v>103</v>
      </c>
      <c r="H37" s="22" t="s">
        <v>16</v>
      </c>
      <c r="I37" s="22" t="s">
        <v>12</v>
      </c>
      <c r="J37" s="23">
        <v>300</v>
      </c>
      <c r="K37" s="24" t="s">
        <v>8</v>
      </c>
      <c r="L37" s="22"/>
      <c r="M37" s="22"/>
      <c r="N37" s="22" t="s">
        <v>39</v>
      </c>
      <c r="O37" s="22" t="s">
        <v>13</v>
      </c>
      <c r="P37" s="22" t="s">
        <v>59</v>
      </c>
      <c r="Q37" s="22" t="s">
        <v>88</v>
      </c>
    </row>
    <row r="38" spans="1:17" ht="30" x14ac:dyDescent="0.25">
      <c r="A38" s="22">
        <v>23</v>
      </c>
      <c r="B38" s="22" t="s">
        <v>20</v>
      </c>
      <c r="C38" s="22" t="s">
        <v>91</v>
      </c>
      <c r="D38" s="22">
        <v>1</v>
      </c>
      <c r="E38" s="22" t="s">
        <v>38</v>
      </c>
      <c r="F38" s="22" t="s">
        <v>62</v>
      </c>
      <c r="G38" s="22" t="s">
        <v>103</v>
      </c>
      <c r="H38" s="22" t="s">
        <v>16</v>
      </c>
      <c r="I38" s="22" t="s">
        <v>12</v>
      </c>
      <c r="J38" s="23">
        <v>300</v>
      </c>
      <c r="K38" s="24" t="s">
        <v>8</v>
      </c>
      <c r="L38" s="22"/>
      <c r="M38" s="22"/>
      <c r="N38" s="22" t="s">
        <v>39</v>
      </c>
      <c r="O38" s="22" t="s">
        <v>13</v>
      </c>
      <c r="P38" s="22" t="s">
        <v>59</v>
      </c>
      <c r="Q38" s="22" t="s">
        <v>88</v>
      </c>
    </row>
    <row r="39" spans="1:17" ht="30" x14ac:dyDescent="0.25">
      <c r="A39" s="22">
        <v>24</v>
      </c>
      <c r="B39" s="22" t="s">
        <v>20</v>
      </c>
      <c r="C39" s="22" t="s">
        <v>91</v>
      </c>
      <c r="D39" s="22">
        <v>1</v>
      </c>
      <c r="E39" s="22" t="s">
        <v>38</v>
      </c>
      <c r="F39" s="22" t="s">
        <v>62</v>
      </c>
      <c r="G39" s="22" t="s">
        <v>103</v>
      </c>
      <c r="H39" s="22" t="s">
        <v>16</v>
      </c>
      <c r="I39" s="22" t="s">
        <v>12</v>
      </c>
      <c r="J39" s="23">
        <v>300</v>
      </c>
      <c r="K39" s="24" t="s">
        <v>8</v>
      </c>
      <c r="L39" s="22"/>
      <c r="M39" s="22"/>
      <c r="N39" s="22" t="s">
        <v>39</v>
      </c>
      <c r="O39" s="22" t="s">
        <v>13</v>
      </c>
      <c r="P39" s="22" t="s">
        <v>59</v>
      </c>
      <c r="Q39" s="22" t="s">
        <v>88</v>
      </c>
    </row>
    <row r="40" spans="1:17" ht="30" x14ac:dyDescent="0.25">
      <c r="A40" s="22">
        <v>25</v>
      </c>
      <c r="B40" s="22" t="s">
        <v>20</v>
      </c>
      <c r="C40" s="22" t="s">
        <v>91</v>
      </c>
      <c r="D40" s="22">
        <v>1</v>
      </c>
      <c r="E40" s="22" t="s">
        <v>38</v>
      </c>
      <c r="F40" s="22" t="s">
        <v>62</v>
      </c>
      <c r="G40" s="22" t="s">
        <v>103</v>
      </c>
      <c r="H40" s="22" t="s">
        <v>16</v>
      </c>
      <c r="I40" s="22" t="s">
        <v>12</v>
      </c>
      <c r="J40" s="23">
        <v>300</v>
      </c>
      <c r="K40" s="24" t="s">
        <v>8</v>
      </c>
      <c r="L40" s="22"/>
      <c r="M40" s="22"/>
      <c r="N40" s="22" t="s">
        <v>39</v>
      </c>
      <c r="O40" s="22" t="s">
        <v>13</v>
      </c>
      <c r="P40" s="22" t="s">
        <v>59</v>
      </c>
      <c r="Q40" s="22" t="s">
        <v>88</v>
      </c>
    </row>
    <row r="41" spans="1:17" ht="30" x14ac:dyDescent="0.25">
      <c r="A41" s="22">
        <v>26</v>
      </c>
      <c r="B41" s="22" t="s">
        <v>20</v>
      </c>
      <c r="C41" s="22" t="s">
        <v>91</v>
      </c>
      <c r="D41" s="22">
        <v>1</v>
      </c>
      <c r="E41" s="22" t="s">
        <v>38</v>
      </c>
      <c r="F41" s="22" t="s">
        <v>62</v>
      </c>
      <c r="G41" s="22" t="s">
        <v>103</v>
      </c>
      <c r="H41" s="22" t="s">
        <v>16</v>
      </c>
      <c r="I41" s="22" t="s">
        <v>12</v>
      </c>
      <c r="J41" s="23">
        <v>300</v>
      </c>
      <c r="K41" s="24" t="s">
        <v>8</v>
      </c>
      <c r="L41" s="22"/>
      <c r="M41" s="22"/>
      <c r="N41" s="22" t="s">
        <v>39</v>
      </c>
      <c r="O41" s="22" t="s">
        <v>13</v>
      </c>
      <c r="P41" s="22" t="s">
        <v>59</v>
      </c>
      <c r="Q41" s="22" t="s">
        <v>88</v>
      </c>
    </row>
    <row r="42" spans="1:17" ht="30" x14ac:dyDescent="0.25">
      <c r="A42" s="22">
        <v>27</v>
      </c>
      <c r="B42" s="22" t="s">
        <v>20</v>
      </c>
      <c r="C42" s="22" t="s">
        <v>91</v>
      </c>
      <c r="D42" s="22">
        <v>1</v>
      </c>
      <c r="E42" s="22" t="s">
        <v>38</v>
      </c>
      <c r="F42" s="22" t="s">
        <v>62</v>
      </c>
      <c r="G42" s="22" t="s">
        <v>103</v>
      </c>
      <c r="H42" s="22" t="s">
        <v>16</v>
      </c>
      <c r="I42" s="22" t="s">
        <v>12</v>
      </c>
      <c r="J42" s="23">
        <v>300</v>
      </c>
      <c r="K42" s="24" t="s">
        <v>8</v>
      </c>
      <c r="L42" s="22"/>
      <c r="M42" s="22"/>
      <c r="N42" s="22" t="s">
        <v>39</v>
      </c>
      <c r="O42" s="22" t="s">
        <v>13</v>
      </c>
      <c r="P42" s="22" t="s">
        <v>59</v>
      </c>
      <c r="Q42" s="22" t="s">
        <v>88</v>
      </c>
    </row>
  </sheetData>
  <mergeCells count="2">
    <mergeCell ref="F5:U5"/>
    <mergeCell ref="F10:U10"/>
  </mergeCells>
  <pageMargins left="0.31496062992125984" right="0.31496062992125984" top="0.74803149606299213" bottom="0.35433070866141736" header="0.31496062992125984" footer="0.31496062992125984"/>
  <pageSetup paperSize="14" scale="45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0"/>
  <sheetViews>
    <sheetView topLeftCell="A18" zoomScale="69" zoomScaleNormal="69" workbookViewId="0">
      <selection activeCell="B20" sqref="B20"/>
    </sheetView>
  </sheetViews>
  <sheetFormatPr baseColWidth="10" defaultRowHeight="15" x14ac:dyDescent="0.25"/>
  <cols>
    <col min="1" max="1" width="5.7109375" bestFit="1" customWidth="1"/>
    <col min="2" max="2" width="15.7109375" bestFit="1" customWidth="1"/>
    <col min="3" max="3" width="50.140625" customWidth="1"/>
    <col min="4" max="4" width="10.28515625" bestFit="1" customWidth="1"/>
    <col min="5" max="5" width="10.28515625" customWidth="1"/>
    <col min="6" max="6" width="20.140625" customWidth="1"/>
    <col min="7" max="7" width="20.85546875" bestFit="1" customWidth="1"/>
    <col min="8" max="8" width="23.140625" customWidth="1"/>
    <col min="9" max="9" width="21.42578125" bestFit="1" customWidth="1"/>
    <col min="10" max="10" width="15.140625" bestFit="1" customWidth="1"/>
    <col min="14" max="14" width="12.5703125" bestFit="1" customWidth="1"/>
    <col min="15" max="15" width="26.140625" bestFit="1" customWidth="1"/>
    <col min="16" max="16" width="21" bestFit="1" customWidth="1"/>
    <col min="17" max="17" width="48.140625" customWidth="1"/>
    <col min="18" max="18" width="2.5703125" customWidth="1"/>
    <col min="19" max="19" width="2.85546875" customWidth="1"/>
    <col min="20" max="21" width="11.42578125" hidden="1" customWidth="1"/>
    <col min="22" max="22" width="2.85546875" customWidth="1"/>
    <col min="23" max="23" width="3.5703125" customWidth="1"/>
    <col min="24" max="24" width="3.42578125" customWidth="1"/>
    <col min="25" max="25" width="3.85546875" customWidth="1"/>
    <col min="26" max="26" width="4.140625" customWidth="1"/>
    <col min="27" max="27" width="5" customWidth="1"/>
  </cols>
  <sheetData>
    <row r="3" spans="1:21" ht="23.25" x14ac:dyDescent="0.35">
      <c r="K3" s="18" t="s">
        <v>33</v>
      </c>
      <c r="M3" s="19"/>
      <c r="N3" s="19"/>
      <c r="O3" s="19"/>
    </row>
    <row r="5" spans="1:21" ht="27" x14ac:dyDescent="0.35">
      <c r="F5" s="81" t="s">
        <v>32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x14ac:dyDescent="0.25">
      <c r="F6" s="9"/>
      <c r="G6" s="10"/>
      <c r="H6" s="10"/>
      <c r="I6" s="11"/>
      <c r="J6" s="11"/>
      <c r="K6" s="10"/>
      <c r="L6" s="12"/>
      <c r="O6" s="12"/>
      <c r="P6" s="12"/>
      <c r="R6" s="12"/>
      <c r="T6" s="12"/>
    </row>
    <row r="7" spans="1:21" ht="23.25" x14ac:dyDescent="0.35">
      <c r="F7" s="9"/>
      <c r="G7" s="13"/>
      <c r="H7" s="13"/>
      <c r="I7" s="14"/>
      <c r="J7" s="14"/>
      <c r="K7" s="15" t="s">
        <v>31</v>
      </c>
      <c r="L7" s="16"/>
      <c r="M7" s="14"/>
      <c r="N7" s="14"/>
      <c r="O7" s="16"/>
      <c r="P7" s="16"/>
      <c r="Q7" s="14"/>
      <c r="R7" s="16"/>
      <c r="T7" s="12"/>
    </row>
    <row r="8" spans="1:21" x14ac:dyDescent="0.25">
      <c r="F8" s="9"/>
      <c r="G8" s="10"/>
      <c r="H8" s="10"/>
      <c r="I8" s="11"/>
      <c r="J8" s="11"/>
      <c r="K8" s="10"/>
      <c r="L8" s="12"/>
      <c r="O8" s="12"/>
      <c r="P8" s="12"/>
      <c r="R8" s="12"/>
      <c r="T8" s="12"/>
    </row>
    <row r="9" spans="1:21" x14ac:dyDescent="0.25">
      <c r="F9" s="9"/>
      <c r="G9" s="10"/>
      <c r="H9" s="10"/>
      <c r="I9" s="11"/>
      <c r="J9" s="11"/>
      <c r="K9" s="10"/>
      <c r="L9" s="12"/>
      <c r="O9" s="12"/>
      <c r="P9" s="12"/>
      <c r="R9" s="12"/>
      <c r="T9" s="12"/>
    </row>
    <row r="10" spans="1:21" ht="19.5" x14ac:dyDescent="0.25">
      <c r="F10" s="82" t="s">
        <v>34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9.5" x14ac:dyDescent="0.25">
      <c r="F11" s="30"/>
      <c r="G11" s="30"/>
      <c r="H11" s="30"/>
      <c r="I11" s="30"/>
      <c r="J11" s="30"/>
      <c r="L11" s="28" t="s">
        <v>69</v>
      </c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F12" s="9"/>
      <c r="G12" s="10"/>
      <c r="H12" s="10"/>
      <c r="I12" s="11"/>
      <c r="J12" s="11"/>
      <c r="K12" s="10"/>
      <c r="L12" s="17"/>
      <c r="O12" s="12"/>
      <c r="P12" s="12"/>
      <c r="R12" s="12"/>
      <c r="T12" s="12"/>
    </row>
    <row r="14" spans="1:21" x14ac:dyDescent="0.25">
      <c r="A14" s="1"/>
      <c r="B14" s="1"/>
      <c r="C14" s="25" t="s">
        <v>26</v>
      </c>
      <c r="D14" s="27"/>
      <c r="E14" s="27"/>
      <c r="F14" s="7"/>
      <c r="G14" s="21" t="s">
        <v>1</v>
      </c>
      <c r="H14" s="20"/>
      <c r="I14" s="25" t="s">
        <v>28</v>
      </c>
      <c r="J14" s="3"/>
      <c r="K14" s="3"/>
      <c r="L14" s="5" t="s">
        <v>4</v>
      </c>
      <c r="M14" s="4"/>
      <c r="N14" s="26" t="s">
        <v>29</v>
      </c>
      <c r="O14" s="1"/>
      <c r="P14" s="1"/>
      <c r="Q14" s="1"/>
    </row>
    <row r="15" spans="1:21" x14ac:dyDescent="0.25">
      <c r="A15" s="6" t="s">
        <v>0</v>
      </c>
      <c r="B15" s="6" t="s">
        <v>18</v>
      </c>
      <c r="C15" s="6" t="s">
        <v>25</v>
      </c>
      <c r="D15" s="6" t="s">
        <v>36</v>
      </c>
      <c r="E15" s="6" t="s">
        <v>37</v>
      </c>
      <c r="F15" s="2" t="s">
        <v>2</v>
      </c>
      <c r="G15" s="6" t="s">
        <v>3</v>
      </c>
      <c r="H15" s="6" t="s">
        <v>15</v>
      </c>
      <c r="I15" s="6" t="s">
        <v>27</v>
      </c>
      <c r="J15" s="6" t="s">
        <v>11</v>
      </c>
      <c r="K15" s="8" t="s">
        <v>5</v>
      </c>
      <c r="L15" s="8" t="s">
        <v>6</v>
      </c>
      <c r="M15" s="8" t="s">
        <v>7</v>
      </c>
      <c r="N15" s="6" t="s">
        <v>30</v>
      </c>
      <c r="O15" s="6" t="s">
        <v>9</v>
      </c>
      <c r="P15" s="6" t="s">
        <v>14</v>
      </c>
      <c r="Q15" s="6" t="s">
        <v>10</v>
      </c>
    </row>
    <row r="16" spans="1:21" ht="75" x14ac:dyDescent="0.25">
      <c r="A16" s="22">
        <v>1</v>
      </c>
      <c r="B16" s="22" t="s">
        <v>19</v>
      </c>
      <c r="C16" s="22" t="s">
        <v>47</v>
      </c>
      <c r="D16" s="22">
        <v>1</v>
      </c>
      <c r="E16" s="22" t="s">
        <v>38</v>
      </c>
      <c r="F16" s="22" t="s">
        <v>62</v>
      </c>
      <c r="G16" s="22" t="s">
        <v>103</v>
      </c>
      <c r="H16" s="22" t="s">
        <v>64</v>
      </c>
      <c r="I16" s="22" t="s">
        <v>12</v>
      </c>
      <c r="J16" s="23">
        <v>1200</v>
      </c>
      <c r="K16" s="24" t="s">
        <v>8</v>
      </c>
      <c r="L16" s="22"/>
      <c r="M16" s="22"/>
      <c r="N16" s="22" t="s">
        <v>39</v>
      </c>
      <c r="O16" s="22" t="s">
        <v>60</v>
      </c>
      <c r="P16" s="22" t="s">
        <v>66</v>
      </c>
      <c r="Q16" s="22" t="s">
        <v>42</v>
      </c>
    </row>
    <row r="17" spans="1:17" ht="75" x14ac:dyDescent="0.25">
      <c r="A17" s="22">
        <v>2</v>
      </c>
      <c r="B17" s="22" t="s">
        <v>19</v>
      </c>
      <c r="C17" s="22" t="s">
        <v>47</v>
      </c>
      <c r="D17" s="22">
        <v>1</v>
      </c>
      <c r="E17" s="22" t="s">
        <v>38</v>
      </c>
      <c r="F17" s="22" t="s">
        <v>62</v>
      </c>
      <c r="G17" s="22" t="s">
        <v>103</v>
      </c>
      <c r="H17" s="22" t="s">
        <v>64</v>
      </c>
      <c r="I17" s="22" t="s">
        <v>12</v>
      </c>
      <c r="J17" s="23">
        <v>1200</v>
      </c>
      <c r="K17" s="24" t="s">
        <v>8</v>
      </c>
      <c r="L17" s="22"/>
      <c r="M17" s="22"/>
      <c r="N17" s="22" t="s">
        <v>39</v>
      </c>
      <c r="O17" s="22" t="s">
        <v>60</v>
      </c>
      <c r="P17" s="22" t="s">
        <v>66</v>
      </c>
      <c r="Q17" s="22" t="s">
        <v>42</v>
      </c>
    </row>
    <row r="18" spans="1:17" ht="75" x14ac:dyDescent="0.25">
      <c r="A18" s="22">
        <v>3</v>
      </c>
      <c r="B18" s="22" t="s">
        <v>19</v>
      </c>
      <c r="C18" s="22" t="s">
        <v>47</v>
      </c>
      <c r="D18" s="22">
        <v>1</v>
      </c>
      <c r="E18" s="22" t="s">
        <v>38</v>
      </c>
      <c r="F18" s="22" t="s">
        <v>62</v>
      </c>
      <c r="G18" s="22" t="s">
        <v>103</v>
      </c>
      <c r="H18" s="22" t="s">
        <v>64</v>
      </c>
      <c r="I18" s="22" t="s">
        <v>12</v>
      </c>
      <c r="J18" s="23">
        <v>1200</v>
      </c>
      <c r="K18" s="24" t="s">
        <v>8</v>
      </c>
      <c r="L18" s="22"/>
      <c r="M18" s="22"/>
      <c r="N18" s="22" t="s">
        <v>39</v>
      </c>
      <c r="O18" s="22" t="s">
        <v>60</v>
      </c>
      <c r="P18" s="22" t="s">
        <v>66</v>
      </c>
      <c r="Q18" s="22" t="s">
        <v>42</v>
      </c>
    </row>
    <row r="19" spans="1:17" ht="75" x14ac:dyDescent="0.25">
      <c r="A19" s="22">
        <v>4</v>
      </c>
      <c r="B19" s="22" t="s">
        <v>19</v>
      </c>
      <c r="C19" s="22" t="s">
        <v>47</v>
      </c>
      <c r="D19" s="22">
        <v>1</v>
      </c>
      <c r="E19" s="22" t="s">
        <v>38</v>
      </c>
      <c r="F19" s="22" t="s">
        <v>62</v>
      </c>
      <c r="G19" s="22" t="s">
        <v>103</v>
      </c>
      <c r="H19" s="22" t="s">
        <v>64</v>
      </c>
      <c r="I19" s="22" t="s">
        <v>12</v>
      </c>
      <c r="J19" s="23">
        <v>1200</v>
      </c>
      <c r="K19" s="24" t="s">
        <v>8</v>
      </c>
      <c r="L19" s="22"/>
      <c r="M19" s="22"/>
      <c r="N19" s="22" t="s">
        <v>39</v>
      </c>
      <c r="O19" s="22" t="s">
        <v>60</v>
      </c>
      <c r="P19" s="22" t="s">
        <v>66</v>
      </c>
      <c r="Q19" s="22" t="s">
        <v>42</v>
      </c>
    </row>
    <row r="20" spans="1:17" ht="75" x14ac:dyDescent="0.25">
      <c r="A20" s="22">
        <v>5</v>
      </c>
      <c r="B20" s="22" t="s">
        <v>19</v>
      </c>
      <c r="C20" s="22" t="s">
        <v>47</v>
      </c>
      <c r="D20" s="22">
        <v>1</v>
      </c>
      <c r="E20" s="22" t="s">
        <v>38</v>
      </c>
      <c r="F20" s="22" t="s">
        <v>62</v>
      </c>
      <c r="G20" s="22" t="s">
        <v>103</v>
      </c>
      <c r="H20" s="22" t="s">
        <v>64</v>
      </c>
      <c r="I20" s="22" t="s">
        <v>12</v>
      </c>
      <c r="J20" s="23">
        <v>1200</v>
      </c>
      <c r="K20" s="24" t="s">
        <v>8</v>
      </c>
      <c r="L20" s="22"/>
      <c r="M20" s="22"/>
      <c r="N20" s="22" t="s">
        <v>39</v>
      </c>
      <c r="O20" s="22" t="s">
        <v>60</v>
      </c>
      <c r="P20" s="22" t="s">
        <v>66</v>
      </c>
      <c r="Q20" s="22" t="s">
        <v>42</v>
      </c>
    </row>
  </sheetData>
  <mergeCells count="2">
    <mergeCell ref="F5:U5"/>
    <mergeCell ref="F10:U10"/>
  </mergeCells>
  <pageMargins left="0.31496062992125984" right="0.31496062992125984" top="0.74803149606299213" bottom="0.35433070866141736" header="0.31496062992125984" footer="0.31496062992125984"/>
  <pageSetup paperSize="14" scale="45" orientation="landscape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0"/>
  <sheetViews>
    <sheetView topLeftCell="B44" zoomScale="69" zoomScaleNormal="69" workbookViewId="0">
      <selection activeCell="B49" sqref="B49"/>
    </sheetView>
  </sheetViews>
  <sheetFormatPr baseColWidth="10" defaultRowHeight="15" x14ac:dyDescent="0.25"/>
  <cols>
    <col min="1" max="1" width="5.7109375" bestFit="1" customWidth="1"/>
    <col min="2" max="2" width="15.7109375" bestFit="1" customWidth="1"/>
    <col min="3" max="3" width="50.140625" customWidth="1"/>
    <col min="4" max="4" width="10.28515625" bestFit="1" customWidth="1"/>
    <col min="5" max="5" width="10.28515625" customWidth="1"/>
    <col min="6" max="6" width="20.140625" customWidth="1"/>
    <col min="7" max="7" width="20.85546875" bestFit="1" customWidth="1"/>
    <col min="8" max="8" width="23.140625" customWidth="1"/>
    <col min="9" max="9" width="21.42578125" bestFit="1" customWidth="1"/>
    <col min="10" max="10" width="15.140625" bestFit="1" customWidth="1"/>
    <col min="14" max="14" width="12.5703125" bestFit="1" customWidth="1"/>
    <col min="15" max="15" width="26.140625" bestFit="1" customWidth="1"/>
    <col min="16" max="16" width="21" bestFit="1" customWidth="1"/>
    <col min="17" max="17" width="48.140625" customWidth="1"/>
    <col min="18" max="18" width="2.5703125" customWidth="1"/>
    <col min="19" max="19" width="2.85546875" customWidth="1"/>
    <col min="20" max="21" width="11.42578125" hidden="1" customWidth="1"/>
    <col min="22" max="22" width="2.85546875" customWidth="1"/>
    <col min="23" max="23" width="3.5703125" customWidth="1"/>
    <col min="24" max="24" width="3.42578125" customWidth="1"/>
    <col min="25" max="25" width="3.85546875" customWidth="1"/>
    <col min="26" max="26" width="4.140625" customWidth="1"/>
    <col min="27" max="27" width="5" customWidth="1"/>
  </cols>
  <sheetData>
    <row r="3" spans="1:21" ht="23.25" x14ac:dyDescent="0.35">
      <c r="K3" s="18" t="s">
        <v>33</v>
      </c>
      <c r="M3" s="19"/>
      <c r="N3" s="19"/>
      <c r="O3" s="19"/>
    </row>
    <row r="5" spans="1:21" ht="27" x14ac:dyDescent="0.35">
      <c r="F5" s="81" t="s">
        <v>32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x14ac:dyDescent="0.25">
      <c r="F6" s="9"/>
      <c r="G6" s="10"/>
      <c r="H6" s="10"/>
      <c r="I6" s="11"/>
      <c r="J6" s="11"/>
      <c r="K6" s="10"/>
      <c r="L6" s="12"/>
      <c r="O6" s="12"/>
      <c r="P6" s="12"/>
      <c r="R6" s="12"/>
      <c r="T6" s="12"/>
    </row>
    <row r="7" spans="1:21" ht="23.25" x14ac:dyDescent="0.35">
      <c r="F7" s="9"/>
      <c r="G7" s="13"/>
      <c r="H7" s="13"/>
      <c r="I7" s="14"/>
      <c r="J7" s="14"/>
      <c r="K7" s="15" t="s">
        <v>31</v>
      </c>
      <c r="L7" s="16"/>
      <c r="M7" s="14"/>
      <c r="N7" s="14"/>
      <c r="O7" s="16"/>
      <c r="P7" s="16"/>
      <c r="Q7" s="14"/>
      <c r="R7" s="16"/>
      <c r="T7" s="12"/>
    </row>
    <row r="8" spans="1:21" x14ac:dyDescent="0.25">
      <c r="F8" s="9"/>
      <c r="G8" s="10"/>
      <c r="H8" s="10"/>
      <c r="I8" s="11"/>
      <c r="J8" s="11"/>
      <c r="K8" s="10"/>
      <c r="L8" s="12"/>
      <c r="O8" s="12"/>
      <c r="P8" s="12"/>
      <c r="R8" s="12"/>
      <c r="T8" s="12"/>
    </row>
    <row r="9" spans="1:21" x14ac:dyDescent="0.25">
      <c r="F9" s="9"/>
      <c r="G9" s="10"/>
      <c r="H9" s="10"/>
      <c r="I9" s="11"/>
      <c r="J9" s="11"/>
      <c r="K9" s="10"/>
      <c r="L9" s="12"/>
      <c r="O9" s="12"/>
      <c r="P9" s="12"/>
      <c r="R9" s="12"/>
      <c r="T9" s="12"/>
    </row>
    <row r="10" spans="1:21" ht="19.5" x14ac:dyDescent="0.25">
      <c r="F10" s="82" t="s">
        <v>34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9.5" x14ac:dyDescent="0.25">
      <c r="F11" s="30"/>
      <c r="G11" s="30"/>
      <c r="H11" s="30"/>
      <c r="I11" s="30"/>
      <c r="J11" s="30"/>
      <c r="L11" s="28" t="s">
        <v>69</v>
      </c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F12" s="9"/>
      <c r="G12" s="10"/>
      <c r="H12" s="10"/>
      <c r="I12" s="11"/>
      <c r="J12" s="11"/>
      <c r="K12" s="10"/>
      <c r="L12" s="17"/>
      <c r="O12" s="12"/>
      <c r="P12" s="12"/>
      <c r="R12" s="12"/>
      <c r="T12" s="12"/>
    </row>
    <row r="14" spans="1:21" x14ac:dyDescent="0.25">
      <c r="A14" s="1"/>
      <c r="B14" s="1"/>
      <c r="C14" s="25" t="s">
        <v>26</v>
      </c>
      <c r="D14" s="27"/>
      <c r="E14" s="27"/>
      <c r="F14" s="7"/>
      <c r="G14" s="21" t="s">
        <v>1</v>
      </c>
      <c r="H14" s="20"/>
      <c r="I14" s="25" t="s">
        <v>28</v>
      </c>
      <c r="J14" s="3"/>
      <c r="K14" s="3"/>
      <c r="L14" s="5" t="s">
        <v>4</v>
      </c>
      <c r="M14" s="4"/>
      <c r="N14" s="26" t="s">
        <v>29</v>
      </c>
      <c r="O14" s="1"/>
      <c r="P14" s="1"/>
      <c r="Q14" s="1"/>
    </row>
    <row r="15" spans="1:21" x14ac:dyDescent="0.25">
      <c r="A15" s="6" t="s">
        <v>0</v>
      </c>
      <c r="B15" s="6" t="s">
        <v>18</v>
      </c>
      <c r="C15" s="6" t="s">
        <v>25</v>
      </c>
      <c r="D15" s="6" t="s">
        <v>36</v>
      </c>
      <c r="E15" s="6" t="s">
        <v>37</v>
      </c>
      <c r="F15" s="2" t="s">
        <v>2</v>
      </c>
      <c r="G15" s="6" t="s">
        <v>3</v>
      </c>
      <c r="H15" s="6" t="s">
        <v>15</v>
      </c>
      <c r="I15" s="6" t="s">
        <v>27</v>
      </c>
      <c r="J15" s="6" t="s">
        <v>11</v>
      </c>
      <c r="K15" s="8" t="s">
        <v>5</v>
      </c>
      <c r="L15" s="8" t="s">
        <v>6</v>
      </c>
      <c r="M15" s="8" t="s">
        <v>7</v>
      </c>
      <c r="N15" s="6" t="s">
        <v>30</v>
      </c>
      <c r="O15" s="6" t="s">
        <v>9</v>
      </c>
      <c r="P15" s="6" t="s">
        <v>14</v>
      </c>
      <c r="Q15" s="6" t="s">
        <v>10</v>
      </c>
    </row>
    <row r="16" spans="1:21" ht="45" x14ac:dyDescent="0.25">
      <c r="A16" s="22">
        <v>1</v>
      </c>
      <c r="B16" s="22" t="s">
        <v>22</v>
      </c>
      <c r="C16" s="22" t="s">
        <v>50</v>
      </c>
      <c r="D16" s="22">
        <v>1</v>
      </c>
      <c r="E16" s="22" t="s">
        <v>38</v>
      </c>
      <c r="F16" s="22" t="s">
        <v>62</v>
      </c>
      <c r="G16" s="22" t="s">
        <v>103</v>
      </c>
      <c r="H16" s="22" t="s">
        <v>64</v>
      </c>
      <c r="I16" s="22" t="s">
        <v>12</v>
      </c>
      <c r="J16" s="23">
        <v>5172.41</v>
      </c>
      <c r="K16" s="24" t="s">
        <v>8</v>
      </c>
      <c r="L16" s="22"/>
      <c r="M16" s="22"/>
      <c r="N16" s="22" t="s">
        <v>39</v>
      </c>
      <c r="O16" s="22" t="s">
        <v>60</v>
      </c>
      <c r="P16" s="22" t="s">
        <v>66</v>
      </c>
      <c r="Q16" s="22" t="s">
        <v>51</v>
      </c>
    </row>
    <row r="17" spans="1:17" ht="60" x14ac:dyDescent="0.25">
      <c r="A17" s="22">
        <v>2</v>
      </c>
      <c r="B17" s="22" t="s">
        <v>22</v>
      </c>
      <c r="C17" s="22" t="s">
        <v>52</v>
      </c>
      <c r="D17" s="22">
        <v>1</v>
      </c>
      <c r="E17" s="22" t="s">
        <v>38</v>
      </c>
      <c r="F17" s="22" t="s">
        <v>62</v>
      </c>
      <c r="G17" s="22" t="s">
        <v>103</v>
      </c>
      <c r="H17" s="22" t="s">
        <v>64</v>
      </c>
      <c r="I17" s="22" t="s">
        <v>12</v>
      </c>
      <c r="J17" s="23">
        <v>1120</v>
      </c>
      <c r="K17" s="24" t="s">
        <v>8</v>
      </c>
      <c r="L17" s="22"/>
      <c r="M17" s="22"/>
      <c r="N17" s="22" t="s">
        <v>39</v>
      </c>
      <c r="O17" s="22" t="s">
        <v>60</v>
      </c>
      <c r="P17" s="22" t="s">
        <v>66</v>
      </c>
      <c r="Q17" s="22" t="s">
        <v>53</v>
      </c>
    </row>
    <row r="18" spans="1:17" ht="60" x14ac:dyDescent="0.25">
      <c r="A18" s="22">
        <v>3</v>
      </c>
      <c r="B18" s="22" t="s">
        <v>22</v>
      </c>
      <c r="C18" s="22" t="s">
        <v>52</v>
      </c>
      <c r="D18" s="22">
        <v>1</v>
      </c>
      <c r="E18" s="22" t="s">
        <v>38</v>
      </c>
      <c r="F18" s="22" t="s">
        <v>62</v>
      </c>
      <c r="G18" s="22" t="s">
        <v>103</v>
      </c>
      <c r="H18" s="22" t="s">
        <v>64</v>
      </c>
      <c r="I18" s="22" t="s">
        <v>12</v>
      </c>
      <c r="J18" s="23">
        <v>1120</v>
      </c>
      <c r="K18" s="24" t="s">
        <v>8</v>
      </c>
      <c r="L18" s="22"/>
      <c r="M18" s="22"/>
      <c r="N18" s="22" t="s">
        <v>39</v>
      </c>
      <c r="O18" s="22" t="s">
        <v>60</v>
      </c>
      <c r="P18" s="22" t="s">
        <v>66</v>
      </c>
      <c r="Q18" s="22" t="s">
        <v>53</v>
      </c>
    </row>
    <row r="19" spans="1:17" ht="60" x14ac:dyDescent="0.25">
      <c r="A19" s="22">
        <v>4</v>
      </c>
      <c r="B19" s="22" t="s">
        <v>22</v>
      </c>
      <c r="C19" s="22" t="s">
        <v>52</v>
      </c>
      <c r="D19" s="22">
        <v>1</v>
      </c>
      <c r="E19" s="22" t="s">
        <v>38</v>
      </c>
      <c r="F19" s="22" t="s">
        <v>62</v>
      </c>
      <c r="G19" s="22" t="s">
        <v>103</v>
      </c>
      <c r="H19" s="22" t="s">
        <v>64</v>
      </c>
      <c r="I19" s="22" t="s">
        <v>12</v>
      </c>
      <c r="J19" s="23">
        <v>1120</v>
      </c>
      <c r="K19" s="24" t="s">
        <v>8</v>
      </c>
      <c r="L19" s="22"/>
      <c r="M19" s="22"/>
      <c r="N19" s="22" t="s">
        <v>39</v>
      </c>
      <c r="O19" s="22" t="s">
        <v>60</v>
      </c>
      <c r="P19" s="22" t="s">
        <v>66</v>
      </c>
      <c r="Q19" s="22" t="s">
        <v>53</v>
      </c>
    </row>
    <row r="20" spans="1:17" ht="60" x14ac:dyDescent="0.25">
      <c r="A20" s="22">
        <v>5</v>
      </c>
      <c r="B20" s="22" t="s">
        <v>22</v>
      </c>
      <c r="C20" s="22" t="s">
        <v>52</v>
      </c>
      <c r="D20" s="22">
        <v>1</v>
      </c>
      <c r="E20" s="22" t="s">
        <v>38</v>
      </c>
      <c r="F20" s="22" t="s">
        <v>62</v>
      </c>
      <c r="G20" s="22" t="s">
        <v>103</v>
      </c>
      <c r="H20" s="22" t="s">
        <v>64</v>
      </c>
      <c r="I20" s="22" t="s">
        <v>12</v>
      </c>
      <c r="J20" s="23">
        <v>1120</v>
      </c>
      <c r="K20" s="24" t="s">
        <v>8</v>
      </c>
      <c r="L20" s="22"/>
      <c r="M20" s="22"/>
      <c r="N20" s="22" t="s">
        <v>39</v>
      </c>
      <c r="O20" s="22" t="s">
        <v>60</v>
      </c>
      <c r="P20" s="22" t="s">
        <v>66</v>
      </c>
      <c r="Q20" s="22" t="s">
        <v>53</v>
      </c>
    </row>
    <row r="21" spans="1:17" ht="60" x14ac:dyDescent="0.25">
      <c r="A21" s="22">
        <v>6</v>
      </c>
      <c r="B21" s="22" t="s">
        <v>22</v>
      </c>
      <c r="C21" s="22" t="s">
        <v>52</v>
      </c>
      <c r="D21" s="22">
        <v>1</v>
      </c>
      <c r="E21" s="22" t="s">
        <v>38</v>
      </c>
      <c r="F21" s="22" t="s">
        <v>62</v>
      </c>
      <c r="G21" s="22" t="s">
        <v>103</v>
      </c>
      <c r="H21" s="22" t="s">
        <v>64</v>
      </c>
      <c r="I21" s="22" t="s">
        <v>12</v>
      </c>
      <c r="J21" s="23">
        <v>1120</v>
      </c>
      <c r="K21" s="24" t="s">
        <v>8</v>
      </c>
      <c r="L21" s="22"/>
      <c r="M21" s="22"/>
      <c r="N21" s="22" t="s">
        <v>39</v>
      </c>
      <c r="O21" s="22" t="s">
        <v>60</v>
      </c>
      <c r="P21" s="22" t="s">
        <v>66</v>
      </c>
      <c r="Q21" s="22" t="s">
        <v>53</v>
      </c>
    </row>
    <row r="22" spans="1:17" ht="60" x14ac:dyDescent="0.25">
      <c r="A22" s="22">
        <v>7</v>
      </c>
      <c r="B22" s="22" t="s">
        <v>22</v>
      </c>
      <c r="C22" s="22" t="s">
        <v>52</v>
      </c>
      <c r="D22" s="22">
        <v>1</v>
      </c>
      <c r="E22" s="22" t="s">
        <v>38</v>
      </c>
      <c r="F22" s="22" t="s">
        <v>62</v>
      </c>
      <c r="G22" s="22" t="s">
        <v>103</v>
      </c>
      <c r="H22" s="22" t="s">
        <v>64</v>
      </c>
      <c r="I22" s="22" t="s">
        <v>12</v>
      </c>
      <c r="J22" s="23">
        <v>1120</v>
      </c>
      <c r="K22" s="24" t="s">
        <v>8</v>
      </c>
      <c r="L22" s="22"/>
      <c r="M22" s="22"/>
      <c r="N22" s="22" t="s">
        <v>39</v>
      </c>
      <c r="O22" s="22" t="s">
        <v>60</v>
      </c>
      <c r="P22" s="22" t="s">
        <v>66</v>
      </c>
      <c r="Q22" s="22" t="s">
        <v>53</v>
      </c>
    </row>
    <row r="23" spans="1:17" ht="60" x14ac:dyDescent="0.25">
      <c r="A23" s="22">
        <v>8</v>
      </c>
      <c r="B23" s="22" t="s">
        <v>22</v>
      </c>
      <c r="C23" s="22" t="s">
        <v>52</v>
      </c>
      <c r="D23" s="22">
        <v>1</v>
      </c>
      <c r="E23" s="22" t="s">
        <v>38</v>
      </c>
      <c r="F23" s="22" t="s">
        <v>62</v>
      </c>
      <c r="G23" s="22" t="s">
        <v>103</v>
      </c>
      <c r="H23" s="22" t="s">
        <v>64</v>
      </c>
      <c r="I23" s="22" t="s">
        <v>12</v>
      </c>
      <c r="J23" s="23">
        <v>1120</v>
      </c>
      <c r="K23" s="24" t="s">
        <v>8</v>
      </c>
      <c r="L23" s="22"/>
      <c r="M23" s="22"/>
      <c r="N23" s="22" t="s">
        <v>39</v>
      </c>
      <c r="O23" s="22" t="s">
        <v>60</v>
      </c>
      <c r="P23" s="22" t="s">
        <v>66</v>
      </c>
      <c r="Q23" s="22" t="s">
        <v>53</v>
      </c>
    </row>
    <row r="24" spans="1:17" ht="60" x14ac:dyDescent="0.25">
      <c r="A24" s="22">
        <v>9</v>
      </c>
      <c r="B24" s="22" t="s">
        <v>22</v>
      </c>
      <c r="C24" s="22" t="s">
        <v>52</v>
      </c>
      <c r="D24" s="22">
        <v>1</v>
      </c>
      <c r="E24" s="22" t="s">
        <v>38</v>
      </c>
      <c r="F24" s="22" t="s">
        <v>62</v>
      </c>
      <c r="G24" s="22" t="s">
        <v>103</v>
      </c>
      <c r="H24" s="22" t="s">
        <v>64</v>
      </c>
      <c r="I24" s="22" t="s">
        <v>12</v>
      </c>
      <c r="J24" s="23">
        <v>1120</v>
      </c>
      <c r="K24" s="24" t="s">
        <v>8</v>
      </c>
      <c r="L24" s="22"/>
      <c r="M24" s="22"/>
      <c r="N24" s="22" t="s">
        <v>39</v>
      </c>
      <c r="O24" s="22" t="s">
        <v>60</v>
      </c>
      <c r="P24" s="22" t="s">
        <v>66</v>
      </c>
      <c r="Q24" s="22" t="s">
        <v>53</v>
      </c>
    </row>
    <row r="25" spans="1:17" ht="60" x14ac:dyDescent="0.25">
      <c r="A25" s="22">
        <v>10</v>
      </c>
      <c r="B25" s="22" t="s">
        <v>22</v>
      </c>
      <c r="C25" s="22" t="s">
        <v>52</v>
      </c>
      <c r="D25" s="22">
        <v>1</v>
      </c>
      <c r="E25" s="22" t="s">
        <v>38</v>
      </c>
      <c r="F25" s="22" t="s">
        <v>62</v>
      </c>
      <c r="G25" s="22" t="s">
        <v>103</v>
      </c>
      <c r="H25" s="22" t="s">
        <v>64</v>
      </c>
      <c r="I25" s="22" t="s">
        <v>12</v>
      </c>
      <c r="J25" s="23">
        <v>1120</v>
      </c>
      <c r="K25" s="24" t="s">
        <v>8</v>
      </c>
      <c r="L25" s="22"/>
      <c r="M25" s="22"/>
      <c r="N25" s="22" t="s">
        <v>39</v>
      </c>
      <c r="O25" s="22" t="s">
        <v>60</v>
      </c>
      <c r="P25" s="22" t="s">
        <v>66</v>
      </c>
      <c r="Q25" s="22" t="s">
        <v>53</v>
      </c>
    </row>
    <row r="26" spans="1:17" ht="60" x14ac:dyDescent="0.25">
      <c r="A26" s="22">
        <v>11</v>
      </c>
      <c r="B26" s="22" t="s">
        <v>22</v>
      </c>
      <c r="C26" s="22" t="s">
        <v>52</v>
      </c>
      <c r="D26" s="22">
        <v>1</v>
      </c>
      <c r="E26" s="22" t="s">
        <v>38</v>
      </c>
      <c r="F26" s="22" t="s">
        <v>62</v>
      </c>
      <c r="G26" s="22" t="s">
        <v>103</v>
      </c>
      <c r="H26" s="22" t="s">
        <v>64</v>
      </c>
      <c r="I26" s="22" t="s">
        <v>12</v>
      </c>
      <c r="J26" s="23">
        <v>1120</v>
      </c>
      <c r="K26" s="24" t="s">
        <v>8</v>
      </c>
      <c r="L26" s="22"/>
      <c r="M26" s="22"/>
      <c r="N26" s="22" t="s">
        <v>39</v>
      </c>
      <c r="O26" s="22" t="s">
        <v>60</v>
      </c>
      <c r="P26" s="22" t="s">
        <v>66</v>
      </c>
      <c r="Q26" s="22" t="s">
        <v>53</v>
      </c>
    </row>
    <row r="27" spans="1:17" ht="60" x14ac:dyDescent="0.25">
      <c r="A27" s="22">
        <v>12</v>
      </c>
      <c r="B27" s="22" t="s">
        <v>22</v>
      </c>
      <c r="C27" s="22" t="s">
        <v>54</v>
      </c>
      <c r="D27" s="22">
        <v>1</v>
      </c>
      <c r="E27" s="22" t="s">
        <v>38</v>
      </c>
      <c r="F27" s="22" t="s">
        <v>62</v>
      </c>
      <c r="G27" s="22" t="s">
        <v>103</v>
      </c>
      <c r="H27" s="22" t="s">
        <v>64</v>
      </c>
      <c r="I27" s="22" t="s">
        <v>12</v>
      </c>
      <c r="J27" s="23">
        <v>1550</v>
      </c>
      <c r="K27" s="24" t="s">
        <v>8</v>
      </c>
      <c r="L27" s="22"/>
      <c r="M27" s="22"/>
      <c r="N27" s="22" t="s">
        <v>39</v>
      </c>
      <c r="O27" s="22" t="s">
        <v>60</v>
      </c>
      <c r="P27" s="22" t="s">
        <v>66</v>
      </c>
      <c r="Q27" s="22" t="s">
        <v>45</v>
      </c>
    </row>
    <row r="28" spans="1:17" ht="60" x14ac:dyDescent="0.25">
      <c r="A28" s="22">
        <v>13</v>
      </c>
      <c r="B28" s="22" t="s">
        <v>22</v>
      </c>
      <c r="C28" s="22" t="s">
        <v>54</v>
      </c>
      <c r="D28" s="22">
        <v>1</v>
      </c>
      <c r="E28" s="22" t="s">
        <v>38</v>
      </c>
      <c r="F28" s="22" t="s">
        <v>62</v>
      </c>
      <c r="G28" s="22" t="s">
        <v>103</v>
      </c>
      <c r="H28" s="22" t="s">
        <v>64</v>
      </c>
      <c r="I28" s="22" t="s">
        <v>12</v>
      </c>
      <c r="J28" s="23">
        <v>1550</v>
      </c>
      <c r="K28" s="24" t="s">
        <v>8</v>
      </c>
      <c r="L28" s="22"/>
      <c r="M28" s="22"/>
      <c r="N28" s="22" t="s">
        <v>39</v>
      </c>
      <c r="O28" s="22" t="s">
        <v>60</v>
      </c>
      <c r="P28" s="22" t="s">
        <v>66</v>
      </c>
      <c r="Q28" s="22" t="s">
        <v>45</v>
      </c>
    </row>
    <row r="29" spans="1:17" ht="60" x14ac:dyDescent="0.25">
      <c r="A29" s="22">
        <v>14</v>
      </c>
      <c r="B29" s="22" t="s">
        <v>22</v>
      </c>
      <c r="C29" s="22" t="s">
        <v>55</v>
      </c>
      <c r="D29" s="22">
        <v>1</v>
      </c>
      <c r="E29" s="22" t="s">
        <v>38</v>
      </c>
      <c r="F29" s="22" t="s">
        <v>62</v>
      </c>
      <c r="G29" s="22" t="s">
        <v>103</v>
      </c>
      <c r="H29" s="22" t="s">
        <v>64</v>
      </c>
      <c r="I29" s="22" t="s">
        <v>12</v>
      </c>
      <c r="J29" s="23">
        <v>470</v>
      </c>
      <c r="K29" s="24" t="s">
        <v>8</v>
      </c>
      <c r="L29" s="22"/>
      <c r="M29" s="22"/>
      <c r="N29" s="22" t="s">
        <v>39</v>
      </c>
      <c r="O29" s="22" t="s">
        <v>60</v>
      </c>
      <c r="P29" s="22" t="s">
        <v>66</v>
      </c>
      <c r="Q29" s="22" t="s">
        <v>56</v>
      </c>
    </row>
    <row r="30" spans="1:17" ht="60" x14ac:dyDescent="0.25">
      <c r="A30" s="22">
        <v>15</v>
      </c>
      <c r="B30" s="22" t="s">
        <v>22</v>
      </c>
      <c r="C30" s="22" t="s">
        <v>55</v>
      </c>
      <c r="D30" s="22">
        <v>1</v>
      </c>
      <c r="E30" s="22" t="s">
        <v>38</v>
      </c>
      <c r="F30" s="22" t="s">
        <v>62</v>
      </c>
      <c r="G30" s="22" t="s">
        <v>103</v>
      </c>
      <c r="H30" s="22" t="s">
        <v>64</v>
      </c>
      <c r="I30" s="22" t="s">
        <v>12</v>
      </c>
      <c r="J30" s="23">
        <v>470</v>
      </c>
      <c r="K30" s="24" t="s">
        <v>8</v>
      </c>
      <c r="L30" s="22"/>
      <c r="M30" s="22"/>
      <c r="N30" s="22" t="s">
        <v>39</v>
      </c>
      <c r="O30" s="22" t="s">
        <v>60</v>
      </c>
      <c r="P30" s="22" t="s">
        <v>66</v>
      </c>
      <c r="Q30" s="22" t="s">
        <v>56</v>
      </c>
    </row>
    <row r="31" spans="1:17" ht="60" x14ac:dyDescent="0.25">
      <c r="A31" s="22">
        <v>16</v>
      </c>
      <c r="B31" s="22" t="s">
        <v>22</v>
      </c>
      <c r="C31" s="22" t="s">
        <v>55</v>
      </c>
      <c r="D31" s="22">
        <v>1</v>
      </c>
      <c r="E31" s="22" t="s">
        <v>38</v>
      </c>
      <c r="F31" s="22" t="s">
        <v>62</v>
      </c>
      <c r="G31" s="22" t="s">
        <v>103</v>
      </c>
      <c r="H31" s="22" t="s">
        <v>64</v>
      </c>
      <c r="I31" s="22" t="s">
        <v>12</v>
      </c>
      <c r="J31" s="23">
        <v>470</v>
      </c>
      <c r="K31" s="24" t="s">
        <v>8</v>
      </c>
      <c r="L31" s="22"/>
      <c r="M31" s="22"/>
      <c r="N31" s="22" t="s">
        <v>39</v>
      </c>
      <c r="O31" s="22" t="s">
        <v>60</v>
      </c>
      <c r="P31" s="22" t="s">
        <v>66</v>
      </c>
      <c r="Q31" s="22" t="s">
        <v>56</v>
      </c>
    </row>
    <row r="32" spans="1:17" ht="60" x14ac:dyDescent="0.25">
      <c r="A32" s="22">
        <v>17</v>
      </c>
      <c r="B32" s="22" t="s">
        <v>22</v>
      </c>
      <c r="C32" s="22" t="s">
        <v>55</v>
      </c>
      <c r="D32" s="22">
        <v>1</v>
      </c>
      <c r="E32" s="22" t="s">
        <v>38</v>
      </c>
      <c r="F32" s="22" t="s">
        <v>62</v>
      </c>
      <c r="G32" s="22" t="s">
        <v>103</v>
      </c>
      <c r="H32" s="22" t="s">
        <v>64</v>
      </c>
      <c r="I32" s="22" t="s">
        <v>12</v>
      </c>
      <c r="J32" s="23">
        <v>470</v>
      </c>
      <c r="K32" s="24" t="s">
        <v>8</v>
      </c>
      <c r="L32" s="22"/>
      <c r="M32" s="22"/>
      <c r="N32" s="22" t="s">
        <v>39</v>
      </c>
      <c r="O32" s="22" t="s">
        <v>60</v>
      </c>
      <c r="P32" s="22" t="s">
        <v>66</v>
      </c>
      <c r="Q32" s="22" t="s">
        <v>56</v>
      </c>
    </row>
    <row r="33" spans="1:17" ht="60" x14ac:dyDescent="0.25">
      <c r="A33" s="22">
        <v>18</v>
      </c>
      <c r="B33" s="22" t="s">
        <v>22</v>
      </c>
      <c r="C33" s="22" t="s">
        <v>55</v>
      </c>
      <c r="D33" s="22">
        <v>1</v>
      </c>
      <c r="E33" s="22" t="s">
        <v>38</v>
      </c>
      <c r="F33" s="22" t="s">
        <v>62</v>
      </c>
      <c r="G33" s="22" t="s">
        <v>103</v>
      </c>
      <c r="H33" s="22" t="s">
        <v>64</v>
      </c>
      <c r="I33" s="22" t="s">
        <v>12</v>
      </c>
      <c r="J33" s="23">
        <v>470</v>
      </c>
      <c r="K33" s="24" t="s">
        <v>8</v>
      </c>
      <c r="L33" s="22"/>
      <c r="M33" s="22"/>
      <c r="N33" s="22" t="s">
        <v>39</v>
      </c>
      <c r="O33" s="22" t="s">
        <v>60</v>
      </c>
      <c r="P33" s="22" t="s">
        <v>66</v>
      </c>
      <c r="Q33" s="22" t="s">
        <v>56</v>
      </c>
    </row>
    <row r="34" spans="1:17" ht="60" x14ac:dyDescent="0.25">
      <c r="A34" s="22">
        <v>19</v>
      </c>
      <c r="B34" s="22" t="s">
        <v>22</v>
      </c>
      <c r="C34" s="22" t="s">
        <v>55</v>
      </c>
      <c r="D34" s="22">
        <v>1</v>
      </c>
      <c r="E34" s="22" t="s">
        <v>38</v>
      </c>
      <c r="F34" s="22" t="s">
        <v>62</v>
      </c>
      <c r="G34" s="22" t="s">
        <v>103</v>
      </c>
      <c r="H34" s="22" t="s">
        <v>64</v>
      </c>
      <c r="I34" s="22" t="s">
        <v>12</v>
      </c>
      <c r="J34" s="23">
        <v>470</v>
      </c>
      <c r="K34" s="24" t="s">
        <v>8</v>
      </c>
      <c r="L34" s="22"/>
      <c r="M34" s="22"/>
      <c r="N34" s="22" t="s">
        <v>39</v>
      </c>
      <c r="O34" s="22" t="s">
        <v>60</v>
      </c>
      <c r="P34" s="22" t="s">
        <v>66</v>
      </c>
      <c r="Q34" s="22" t="s">
        <v>56</v>
      </c>
    </row>
    <row r="35" spans="1:17" ht="60" x14ac:dyDescent="0.25">
      <c r="A35" s="22">
        <v>20</v>
      </c>
      <c r="B35" s="22" t="s">
        <v>22</v>
      </c>
      <c r="C35" s="22" t="s">
        <v>55</v>
      </c>
      <c r="D35" s="22">
        <v>1</v>
      </c>
      <c r="E35" s="22" t="s">
        <v>38</v>
      </c>
      <c r="F35" s="22" t="s">
        <v>62</v>
      </c>
      <c r="G35" s="22" t="s">
        <v>103</v>
      </c>
      <c r="H35" s="22" t="s">
        <v>64</v>
      </c>
      <c r="I35" s="22" t="s">
        <v>12</v>
      </c>
      <c r="J35" s="23">
        <v>470</v>
      </c>
      <c r="K35" s="24" t="s">
        <v>8</v>
      </c>
      <c r="L35" s="22"/>
      <c r="M35" s="22"/>
      <c r="N35" s="22" t="s">
        <v>39</v>
      </c>
      <c r="O35" s="22" t="s">
        <v>60</v>
      </c>
      <c r="P35" s="22" t="s">
        <v>66</v>
      </c>
      <c r="Q35" s="22" t="s">
        <v>56</v>
      </c>
    </row>
    <row r="36" spans="1:17" ht="60" x14ac:dyDescent="0.25">
      <c r="A36" s="22">
        <v>21</v>
      </c>
      <c r="B36" s="22" t="s">
        <v>22</v>
      </c>
      <c r="C36" s="22" t="s">
        <v>55</v>
      </c>
      <c r="D36" s="22">
        <v>1</v>
      </c>
      <c r="E36" s="22" t="s">
        <v>38</v>
      </c>
      <c r="F36" s="22" t="s">
        <v>62</v>
      </c>
      <c r="G36" s="22" t="s">
        <v>103</v>
      </c>
      <c r="H36" s="22" t="s">
        <v>64</v>
      </c>
      <c r="I36" s="22" t="s">
        <v>12</v>
      </c>
      <c r="J36" s="23">
        <v>470</v>
      </c>
      <c r="K36" s="24" t="s">
        <v>8</v>
      </c>
      <c r="L36" s="22"/>
      <c r="M36" s="22"/>
      <c r="N36" s="22" t="s">
        <v>39</v>
      </c>
      <c r="O36" s="22" t="s">
        <v>60</v>
      </c>
      <c r="P36" s="22" t="s">
        <v>66</v>
      </c>
      <c r="Q36" s="22" t="s">
        <v>56</v>
      </c>
    </row>
    <row r="37" spans="1:17" ht="60" x14ac:dyDescent="0.25">
      <c r="A37" s="22">
        <v>22</v>
      </c>
      <c r="B37" s="22" t="s">
        <v>22</v>
      </c>
      <c r="C37" s="22" t="s">
        <v>55</v>
      </c>
      <c r="D37" s="22">
        <v>1</v>
      </c>
      <c r="E37" s="22" t="s">
        <v>38</v>
      </c>
      <c r="F37" s="22" t="s">
        <v>62</v>
      </c>
      <c r="G37" s="22" t="s">
        <v>103</v>
      </c>
      <c r="H37" s="22" t="s">
        <v>64</v>
      </c>
      <c r="I37" s="22" t="s">
        <v>12</v>
      </c>
      <c r="J37" s="23">
        <v>470</v>
      </c>
      <c r="K37" s="24" t="s">
        <v>8</v>
      </c>
      <c r="L37" s="22"/>
      <c r="M37" s="22"/>
      <c r="N37" s="22" t="s">
        <v>39</v>
      </c>
      <c r="O37" s="22" t="s">
        <v>60</v>
      </c>
      <c r="P37" s="22" t="s">
        <v>66</v>
      </c>
      <c r="Q37" s="22" t="s">
        <v>56</v>
      </c>
    </row>
    <row r="38" spans="1:17" ht="60" x14ac:dyDescent="0.25">
      <c r="A38" s="22">
        <v>23</v>
      </c>
      <c r="B38" s="22" t="s">
        <v>22</v>
      </c>
      <c r="C38" s="22" t="s">
        <v>55</v>
      </c>
      <c r="D38" s="22">
        <v>1</v>
      </c>
      <c r="E38" s="22" t="s">
        <v>38</v>
      </c>
      <c r="F38" s="22" t="s">
        <v>62</v>
      </c>
      <c r="G38" s="22" t="s">
        <v>103</v>
      </c>
      <c r="H38" s="22" t="s">
        <v>64</v>
      </c>
      <c r="I38" s="22" t="s">
        <v>12</v>
      </c>
      <c r="J38" s="23">
        <v>470</v>
      </c>
      <c r="K38" s="24" t="s">
        <v>8</v>
      </c>
      <c r="L38" s="22"/>
      <c r="M38" s="22"/>
      <c r="N38" s="22" t="s">
        <v>39</v>
      </c>
      <c r="O38" s="22" t="s">
        <v>60</v>
      </c>
      <c r="P38" s="22" t="s">
        <v>66</v>
      </c>
      <c r="Q38" s="22" t="s">
        <v>56</v>
      </c>
    </row>
    <row r="39" spans="1:17" ht="60" x14ac:dyDescent="0.25">
      <c r="A39" s="22">
        <v>24</v>
      </c>
      <c r="B39" s="22" t="s">
        <v>22</v>
      </c>
      <c r="C39" s="22" t="s">
        <v>55</v>
      </c>
      <c r="D39" s="22">
        <v>1</v>
      </c>
      <c r="E39" s="22" t="s">
        <v>38</v>
      </c>
      <c r="F39" s="22" t="s">
        <v>62</v>
      </c>
      <c r="G39" s="22" t="s">
        <v>103</v>
      </c>
      <c r="H39" s="22" t="s">
        <v>64</v>
      </c>
      <c r="I39" s="22" t="s">
        <v>12</v>
      </c>
      <c r="J39" s="23">
        <v>470</v>
      </c>
      <c r="K39" s="24" t="s">
        <v>8</v>
      </c>
      <c r="L39" s="22"/>
      <c r="M39" s="22"/>
      <c r="N39" s="22" t="s">
        <v>39</v>
      </c>
      <c r="O39" s="22" t="s">
        <v>60</v>
      </c>
      <c r="P39" s="22" t="s">
        <v>66</v>
      </c>
      <c r="Q39" s="22" t="s">
        <v>56</v>
      </c>
    </row>
    <row r="40" spans="1:17" ht="60" x14ac:dyDescent="0.25">
      <c r="A40" s="22">
        <v>25</v>
      </c>
      <c r="B40" s="22" t="s">
        <v>22</v>
      </c>
      <c r="C40" s="22" t="s">
        <v>55</v>
      </c>
      <c r="D40" s="22">
        <v>1</v>
      </c>
      <c r="E40" s="22" t="s">
        <v>38</v>
      </c>
      <c r="F40" s="22" t="s">
        <v>62</v>
      </c>
      <c r="G40" s="22" t="s">
        <v>103</v>
      </c>
      <c r="H40" s="22" t="s">
        <v>64</v>
      </c>
      <c r="I40" s="22" t="s">
        <v>12</v>
      </c>
      <c r="J40" s="23">
        <v>470</v>
      </c>
      <c r="K40" s="24" t="s">
        <v>8</v>
      </c>
      <c r="L40" s="22"/>
      <c r="M40" s="22"/>
      <c r="N40" s="22" t="s">
        <v>39</v>
      </c>
      <c r="O40" s="22" t="s">
        <v>60</v>
      </c>
      <c r="P40" s="22" t="s">
        <v>66</v>
      </c>
      <c r="Q40" s="22" t="s">
        <v>56</v>
      </c>
    </row>
    <row r="41" spans="1:17" ht="60" x14ac:dyDescent="0.25">
      <c r="A41" s="22">
        <v>26</v>
      </c>
      <c r="B41" s="22" t="s">
        <v>22</v>
      </c>
      <c r="C41" s="22" t="s">
        <v>55</v>
      </c>
      <c r="D41" s="22">
        <v>1</v>
      </c>
      <c r="E41" s="22" t="s">
        <v>38</v>
      </c>
      <c r="F41" s="22" t="s">
        <v>62</v>
      </c>
      <c r="G41" s="22" t="s">
        <v>103</v>
      </c>
      <c r="H41" s="22" t="s">
        <v>64</v>
      </c>
      <c r="I41" s="22" t="s">
        <v>12</v>
      </c>
      <c r="J41" s="23">
        <v>470</v>
      </c>
      <c r="K41" s="24" t="s">
        <v>8</v>
      </c>
      <c r="L41" s="22"/>
      <c r="M41" s="22"/>
      <c r="N41" s="22" t="s">
        <v>39</v>
      </c>
      <c r="O41" s="22" t="s">
        <v>60</v>
      </c>
      <c r="P41" s="22" t="s">
        <v>66</v>
      </c>
      <c r="Q41" s="22" t="s">
        <v>56</v>
      </c>
    </row>
    <row r="42" spans="1:17" ht="60" x14ac:dyDescent="0.25">
      <c r="A42" s="22">
        <v>27</v>
      </c>
      <c r="B42" s="22" t="s">
        <v>22</v>
      </c>
      <c r="C42" s="22" t="s">
        <v>55</v>
      </c>
      <c r="D42" s="22">
        <v>1</v>
      </c>
      <c r="E42" s="22" t="s">
        <v>38</v>
      </c>
      <c r="F42" s="22" t="s">
        <v>62</v>
      </c>
      <c r="G42" s="22" t="s">
        <v>103</v>
      </c>
      <c r="H42" s="22" t="s">
        <v>64</v>
      </c>
      <c r="I42" s="22" t="s">
        <v>12</v>
      </c>
      <c r="J42" s="23">
        <v>470</v>
      </c>
      <c r="K42" s="24" t="s">
        <v>8</v>
      </c>
      <c r="L42" s="22"/>
      <c r="M42" s="22"/>
      <c r="N42" s="22" t="s">
        <v>39</v>
      </c>
      <c r="O42" s="22" t="s">
        <v>60</v>
      </c>
      <c r="P42" s="22" t="s">
        <v>66</v>
      </c>
      <c r="Q42" s="22" t="s">
        <v>56</v>
      </c>
    </row>
    <row r="43" spans="1:17" ht="60" x14ac:dyDescent="0.25">
      <c r="A43" s="22">
        <v>28</v>
      </c>
      <c r="B43" s="22" t="s">
        <v>22</v>
      </c>
      <c r="C43" s="22" t="s">
        <v>55</v>
      </c>
      <c r="D43" s="22">
        <v>1</v>
      </c>
      <c r="E43" s="22" t="s">
        <v>38</v>
      </c>
      <c r="F43" s="22" t="s">
        <v>62</v>
      </c>
      <c r="G43" s="22" t="s">
        <v>103</v>
      </c>
      <c r="H43" s="22" t="s">
        <v>64</v>
      </c>
      <c r="I43" s="22" t="s">
        <v>12</v>
      </c>
      <c r="J43" s="23">
        <v>470</v>
      </c>
      <c r="K43" s="24" t="s">
        <v>8</v>
      </c>
      <c r="L43" s="22"/>
      <c r="M43" s="22"/>
      <c r="N43" s="22" t="s">
        <v>39</v>
      </c>
      <c r="O43" s="22" t="s">
        <v>60</v>
      </c>
      <c r="P43" s="22" t="s">
        <v>66</v>
      </c>
      <c r="Q43" s="22" t="s">
        <v>56</v>
      </c>
    </row>
    <row r="44" spans="1:17" ht="60" x14ac:dyDescent="0.25">
      <c r="A44" s="22">
        <v>29</v>
      </c>
      <c r="B44" s="22" t="s">
        <v>22</v>
      </c>
      <c r="C44" s="22" t="s">
        <v>55</v>
      </c>
      <c r="D44" s="22">
        <v>1</v>
      </c>
      <c r="E44" s="22" t="s">
        <v>38</v>
      </c>
      <c r="F44" s="22" t="s">
        <v>62</v>
      </c>
      <c r="G44" s="22" t="s">
        <v>103</v>
      </c>
      <c r="H44" s="22" t="s">
        <v>64</v>
      </c>
      <c r="I44" s="22" t="s">
        <v>12</v>
      </c>
      <c r="J44" s="23">
        <v>470</v>
      </c>
      <c r="K44" s="24" t="s">
        <v>8</v>
      </c>
      <c r="L44" s="22"/>
      <c r="M44" s="22"/>
      <c r="N44" s="22" t="s">
        <v>39</v>
      </c>
      <c r="O44" s="22" t="s">
        <v>60</v>
      </c>
      <c r="P44" s="22" t="s">
        <v>66</v>
      </c>
      <c r="Q44" s="22" t="s">
        <v>56</v>
      </c>
    </row>
    <row r="45" spans="1:17" ht="60" x14ac:dyDescent="0.25">
      <c r="A45" s="22">
        <v>30</v>
      </c>
      <c r="B45" s="22" t="s">
        <v>22</v>
      </c>
      <c r="C45" s="22" t="s">
        <v>55</v>
      </c>
      <c r="D45" s="22">
        <v>1</v>
      </c>
      <c r="E45" s="22" t="s">
        <v>38</v>
      </c>
      <c r="F45" s="22" t="s">
        <v>62</v>
      </c>
      <c r="G45" s="22" t="s">
        <v>103</v>
      </c>
      <c r="H45" s="22" t="s">
        <v>64</v>
      </c>
      <c r="I45" s="22" t="s">
        <v>12</v>
      </c>
      <c r="J45" s="23">
        <v>470</v>
      </c>
      <c r="K45" s="24" t="s">
        <v>8</v>
      </c>
      <c r="L45" s="22"/>
      <c r="M45" s="22"/>
      <c r="N45" s="22" t="s">
        <v>39</v>
      </c>
      <c r="O45" s="22" t="s">
        <v>60</v>
      </c>
      <c r="P45" s="22" t="s">
        <v>66</v>
      </c>
      <c r="Q45" s="22" t="s">
        <v>56</v>
      </c>
    </row>
    <row r="46" spans="1:17" ht="60" x14ac:dyDescent="0.25">
      <c r="A46" s="22">
        <v>31</v>
      </c>
      <c r="B46" s="22" t="s">
        <v>22</v>
      </c>
      <c r="C46" s="22" t="s">
        <v>55</v>
      </c>
      <c r="D46" s="22">
        <v>1</v>
      </c>
      <c r="E46" s="22" t="s">
        <v>38</v>
      </c>
      <c r="F46" s="22" t="s">
        <v>62</v>
      </c>
      <c r="G46" s="22" t="s">
        <v>103</v>
      </c>
      <c r="H46" s="22" t="s">
        <v>64</v>
      </c>
      <c r="I46" s="22" t="s">
        <v>12</v>
      </c>
      <c r="J46" s="23">
        <v>470</v>
      </c>
      <c r="K46" s="24" t="s">
        <v>8</v>
      </c>
      <c r="L46" s="22"/>
      <c r="M46" s="22"/>
      <c r="N46" s="22" t="s">
        <v>39</v>
      </c>
      <c r="O46" s="22" t="s">
        <v>60</v>
      </c>
      <c r="P46" s="22" t="s">
        <v>66</v>
      </c>
      <c r="Q46" s="22" t="s">
        <v>56</v>
      </c>
    </row>
    <row r="47" spans="1:17" ht="60" x14ac:dyDescent="0.25">
      <c r="A47" s="22">
        <v>32</v>
      </c>
      <c r="B47" s="22" t="s">
        <v>22</v>
      </c>
      <c r="C47" s="22" t="s">
        <v>55</v>
      </c>
      <c r="D47" s="22">
        <v>1</v>
      </c>
      <c r="E47" s="22" t="s">
        <v>38</v>
      </c>
      <c r="F47" s="22" t="s">
        <v>62</v>
      </c>
      <c r="G47" s="22" t="s">
        <v>103</v>
      </c>
      <c r="H47" s="22" t="s">
        <v>64</v>
      </c>
      <c r="I47" s="22" t="s">
        <v>12</v>
      </c>
      <c r="J47" s="23">
        <v>470</v>
      </c>
      <c r="K47" s="24" t="s">
        <v>8</v>
      </c>
      <c r="L47" s="22"/>
      <c r="M47" s="22"/>
      <c r="N47" s="22" t="s">
        <v>39</v>
      </c>
      <c r="O47" s="22" t="s">
        <v>60</v>
      </c>
      <c r="P47" s="22" t="s">
        <v>66</v>
      </c>
      <c r="Q47" s="22" t="s">
        <v>56</v>
      </c>
    </row>
    <row r="48" spans="1:17" ht="60" x14ac:dyDescent="0.25">
      <c r="A48" s="22">
        <v>33</v>
      </c>
      <c r="B48" s="22" t="s">
        <v>22</v>
      </c>
      <c r="C48" s="22" t="s">
        <v>55</v>
      </c>
      <c r="D48" s="22">
        <v>1</v>
      </c>
      <c r="E48" s="22" t="s">
        <v>38</v>
      </c>
      <c r="F48" s="22" t="s">
        <v>62</v>
      </c>
      <c r="G48" s="22" t="s">
        <v>103</v>
      </c>
      <c r="H48" s="22" t="s">
        <v>64</v>
      </c>
      <c r="I48" s="22" t="s">
        <v>12</v>
      </c>
      <c r="J48" s="23">
        <v>470</v>
      </c>
      <c r="K48" s="24" t="s">
        <v>8</v>
      </c>
      <c r="L48" s="22"/>
      <c r="M48" s="22"/>
      <c r="N48" s="22" t="s">
        <v>39</v>
      </c>
      <c r="O48" s="22" t="s">
        <v>60</v>
      </c>
      <c r="P48" s="22" t="s">
        <v>66</v>
      </c>
      <c r="Q48" s="22" t="s">
        <v>56</v>
      </c>
    </row>
    <row r="49" spans="1:17" ht="30" x14ac:dyDescent="0.25">
      <c r="A49" s="22">
        <v>34</v>
      </c>
      <c r="B49" s="22" t="s">
        <v>22</v>
      </c>
      <c r="C49" s="22" t="s">
        <v>141</v>
      </c>
      <c r="D49" s="22">
        <v>1</v>
      </c>
      <c r="E49" s="22" t="s">
        <v>38</v>
      </c>
      <c r="F49" s="22" t="s">
        <v>62</v>
      </c>
      <c r="G49" s="22" t="s">
        <v>63</v>
      </c>
      <c r="H49" s="22" t="s">
        <v>64</v>
      </c>
      <c r="I49" s="22" t="s">
        <v>12</v>
      </c>
      <c r="J49" s="23">
        <v>700</v>
      </c>
      <c r="K49" s="24" t="s">
        <v>8</v>
      </c>
      <c r="L49" s="22"/>
      <c r="M49" s="22"/>
      <c r="N49" s="22" t="s">
        <v>39</v>
      </c>
      <c r="O49" s="22" t="s">
        <v>76</v>
      </c>
      <c r="P49" s="22" t="s">
        <v>77</v>
      </c>
      <c r="Q49" s="22" t="s">
        <v>142</v>
      </c>
    </row>
    <row r="50" spans="1:17" ht="30" x14ac:dyDescent="0.25">
      <c r="A50" s="22">
        <v>35</v>
      </c>
      <c r="B50" s="22" t="s">
        <v>89</v>
      </c>
      <c r="C50" s="22" t="s">
        <v>90</v>
      </c>
      <c r="D50" s="22">
        <v>1</v>
      </c>
      <c r="E50" s="22" t="s">
        <v>38</v>
      </c>
      <c r="F50" s="22" t="s">
        <v>62</v>
      </c>
      <c r="G50" s="22" t="s">
        <v>103</v>
      </c>
      <c r="H50" s="22" t="s">
        <v>16</v>
      </c>
      <c r="I50" s="22" t="s">
        <v>12</v>
      </c>
      <c r="J50" s="23">
        <v>800</v>
      </c>
      <c r="K50" s="24" t="s">
        <v>8</v>
      </c>
      <c r="L50" s="22"/>
      <c r="M50" s="22"/>
      <c r="N50" s="22" t="s">
        <v>39</v>
      </c>
      <c r="O50" s="22" t="s">
        <v>13</v>
      </c>
      <c r="P50" s="22" t="s">
        <v>59</v>
      </c>
      <c r="Q50" s="22" t="s">
        <v>88</v>
      </c>
    </row>
  </sheetData>
  <mergeCells count="2">
    <mergeCell ref="F5:U5"/>
    <mergeCell ref="F10:U10"/>
  </mergeCells>
  <pageMargins left="0.31496062992125984" right="0.31496062992125984" top="0.74803149606299213" bottom="0.35433070866141736" header="0.31496062992125984" footer="0.31496062992125984"/>
  <pageSetup paperSize="14" scale="45" orientation="landscape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3"/>
  <sheetViews>
    <sheetView topLeftCell="A8" zoomScale="69" zoomScaleNormal="69" workbookViewId="0">
      <selection activeCell="C8" sqref="C8"/>
    </sheetView>
  </sheetViews>
  <sheetFormatPr baseColWidth="10" defaultRowHeight="15" x14ac:dyDescent="0.25"/>
  <cols>
    <col min="1" max="1" width="5.7109375" bestFit="1" customWidth="1"/>
    <col min="2" max="2" width="15.7109375" bestFit="1" customWidth="1"/>
    <col min="3" max="3" width="50.140625" customWidth="1"/>
    <col min="4" max="4" width="10.28515625" bestFit="1" customWidth="1"/>
    <col min="5" max="5" width="10.28515625" customWidth="1"/>
    <col min="6" max="6" width="20.140625" customWidth="1"/>
    <col min="7" max="7" width="20.85546875" bestFit="1" customWidth="1"/>
    <col min="8" max="8" width="23.140625" customWidth="1"/>
    <col min="9" max="9" width="21.42578125" bestFit="1" customWidth="1"/>
    <col min="10" max="10" width="15.140625" bestFit="1" customWidth="1"/>
    <col min="14" max="14" width="12.5703125" bestFit="1" customWidth="1"/>
    <col min="15" max="15" width="26.140625" bestFit="1" customWidth="1"/>
    <col min="16" max="16" width="21" bestFit="1" customWidth="1"/>
    <col min="17" max="17" width="48.140625" customWidth="1"/>
    <col min="18" max="18" width="2.5703125" customWidth="1"/>
    <col min="19" max="19" width="2.85546875" customWidth="1"/>
    <col min="20" max="21" width="11.42578125" hidden="1" customWidth="1"/>
    <col min="22" max="22" width="2.85546875" customWidth="1"/>
    <col min="23" max="23" width="3.5703125" customWidth="1"/>
    <col min="24" max="24" width="3.42578125" customWidth="1"/>
    <col min="25" max="25" width="3.85546875" customWidth="1"/>
    <col min="26" max="26" width="4.140625" customWidth="1"/>
    <col min="27" max="27" width="5" customWidth="1"/>
  </cols>
  <sheetData>
    <row r="3" spans="1:21" ht="23.25" x14ac:dyDescent="0.35">
      <c r="K3" s="18" t="s">
        <v>33</v>
      </c>
      <c r="M3" s="19"/>
      <c r="N3" s="19"/>
      <c r="O3" s="19"/>
    </row>
    <row r="5" spans="1:21" ht="27" x14ac:dyDescent="0.35">
      <c r="F5" s="81" t="s">
        <v>32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x14ac:dyDescent="0.25">
      <c r="F6" s="9"/>
      <c r="G6" s="10"/>
      <c r="H6" s="10"/>
      <c r="I6" s="11"/>
      <c r="J6" s="11"/>
      <c r="K6" s="10"/>
      <c r="L6" s="12"/>
      <c r="O6" s="12"/>
      <c r="P6" s="12"/>
      <c r="R6" s="12"/>
      <c r="T6" s="12"/>
    </row>
    <row r="7" spans="1:21" ht="23.25" x14ac:dyDescent="0.35">
      <c r="F7" s="9"/>
      <c r="G7" s="13"/>
      <c r="H7" s="13"/>
      <c r="I7" s="14"/>
      <c r="J7" s="14"/>
      <c r="K7" s="15" t="s">
        <v>31</v>
      </c>
      <c r="L7" s="16"/>
      <c r="M7" s="14"/>
      <c r="N7" s="14"/>
      <c r="O7" s="16"/>
      <c r="P7" s="16"/>
      <c r="Q7" s="14"/>
      <c r="R7" s="16"/>
      <c r="T7" s="12"/>
    </row>
    <row r="8" spans="1:21" x14ac:dyDescent="0.25">
      <c r="F8" s="9"/>
      <c r="G8" s="10"/>
      <c r="H8" s="10"/>
      <c r="I8" s="11"/>
      <c r="J8" s="11"/>
      <c r="K8" s="10"/>
      <c r="L8" s="12"/>
      <c r="O8" s="12"/>
      <c r="P8" s="12"/>
      <c r="R8" s="12"/>
      <c r="T8" s="12"/>
    </row>
    <row r="9" spans="1:21" x14ac:dyDescent="0.25">
      <c r="F9" s="9"/>
      <c r="G9" s="10"/>
      <c r="H9" s="10"/>
      <c r="I9" s="11"/>
      <c r="J9" s="11"/>
      <c r="K9" s="10"/>
      <c r="L9" s="12"/>
      <c r="O9" s="12"/>
      <c r="P9" s="12"/>
      <c r="R9" s="12"/>
      <c r="T9" s="12"/>
    </row>
    <row r="10" spans="1:21" ht="19.5" x14ac:dyDescent="0.25">
      <c r="F10" s="82" t="s">
        <v>34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9.5" x14ac:dyDescent="0.25">
      <c r="F11" s="30"/>
      <c r="G11" s="30"/>
      <c r="H11" s="30"/>
      <c r="I11" s="30"/>
      <c r="J11" s="30"/>
      <c r="L11" s="28" t="s">
        <v>69</v>
      </c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F12" s="9"/>
      <c r="G12" s="10"/>
      <c r="H12" s="10"/>
      <c r="I12" s="11"/>
      <c r="J12" s="11"/>
      <c r="K12" s="10"/>
      <c r="L12" s="17"/>
      <c r="O12" s="12"/>
      <c r="P12" s="12"/>
      <c r="R12" s="12"/>
      <c r="T12" s="12"/>
    </row>
    <row r="14" spans="1:21" x14ac:dyDescent="0.25">
      <c r="A14" s="1"/>
      <c r="B14" s="1"/>
      <c r="C14" s="25" t="s">
        <v>26</v>
      </c>
      <c r="D14" s="27"/>
      <c r="E14" s="27"/>
      <c r="F14" s="7"/>
      <c r="G14" s="21" t="s">
        <v>1</v>
      </c>
      <c r="H14" s="20"/>
      <c r="I14" s="25" t="s">
        <v>28</v>
      </c>
      <c r="J14" s="3"/>
      <c r="K14" s="3"/>
      <c r="L14" s="5" t="s">
        <v>4</v>
      </c>
      <c r="M14" s="4"/>
      <c r="N14" s="26" t="s">
        <v>29</v>
      </c>
      <c r="O14" s="1"/>
      <c r="P14" s="1"/>
      <c r="Q14" s="1"/>
    </row>
    <row r="15" spans="1:21" x14ac:dyDescent="0.25">
      <c r="A15" s="6" t="s">
        <v>0</v>
      </c>
      <c r="B15" s="6" t="s">
        <v>18</v>
      </c>
      <c r="C15" s="6" t="s">
        <v>25</v>
      </c>
      <c r="D15" s="6" t="s">
        <v>36</v>
      </c>
      <c r="E15" s="6" t="s">
        <v>37</v>
      </c>
      <c r="F15" s="2" t="s">
        <v>2</v>
      </c>
      <c r="G15" s="6" t="s">
        <v>3</v>
      </c>
      <c r="H15" s="6" t="s">
        <v>15</v>
      </c>
      <c r="I15" s="6" t="s">
        <v>27</v>
      </c>
      <c r="J15" s="6" t="s">
        <v>11</v>
      </c>
      <c r="K15" s="8" t="s">
        <v>5</v>
      </c>
      <c r="L15" s="8" t="s">
        <v>6</v>
      </c>
      <c r="M15" s="8" t="s">
        <v>7</v>
      </c>
      <c r="N15" s="6" t="s">
        <v>30</v>
      </c>
      <c r="O15" s="6" t="s">
        <v>9</v>
      </c>
      <c r="P15" s="6" t="s">
        <v>14</v>
      </c>
      <c r="Q15" s="6" t="s">
        <v>10</v>
      </c>
    </row>
    <row r="16" spans="1:21" ht="60" x14ac:dyDescent="0.25">
      <c r="A16" s="22">
        <v>1</v>
      </c>
      <c r="B16" s="22" t="s">
        <v>180</v>
      </c>
      <c r="C16" s="22" t="s">
        <v>170</v>
      </c>
      <c r="D16" s="22">
        <v>1</v>
      </c>
      <c r="E16" s="22" t="s">
        <v>165</v>
      </c>
      <c r="F16" s="22" t="s">
        <v>62</v>
      </c>
      <c r="G16" s="22" t="s">
        <v>103</v>
      </c>
      <c r="H16" s="22" t="s">
        <v>64</v>
      </c>
      <c r="I16" s="22" t="s">
        <v>166</v>
      </c>
      <c r="J16" s="23">
        <v>2550</v>
      </c>
      <c r="K16" s="24" t="s">
        <v>8</v>
      </c>
      <c r="L16" s="22"/>
      <c r="M16" s="22"/>
      <c r="N16" s="22" t="s">
        <v>39</v>
      </c>
      <c r="O16" s="22" t="s">
        <v>60</v>
      </c>
      <c r="P16" s="22" t="s">
        <v>167</v>
      </c>
      <c r="Q16" s="22" t="s">
        <v>168</v>
      </c>
    </row>
    <row r="17" spans="1:17" ht="60" x14ac:dyDescent="0.25">
      <c r="A17" s="22">
        <v>2</v>
      </c>
      <c r="B17" s="22" t="s">
        <v>180</v>
      </c>
      <c r="C17" s="22" t="s">
        <v>170</v>
      </c>
      <c r="D17" s="22">
        <v>1</v>
      </c>
      <c r="E17" s="22" t="s">
        <v>165</v>
      </c>
      <c r="F17" s="22" t="s">
        <v>62</v>
      </c>
      <c r="G17" s="22" t="s">
        <v>103</v>
      </c>
      <c r="H17" s="22" t="s">
        <v>64</v>
      </c>
      <c r="I17" s="22" t="s">
        <v>166</v>
      </c>
      <c r="J17" s="23">
        <v>2550</v>
      </c>
      <c r="K17" s="24" t="s">
        <v>8</v>
      </c>
      <c r="L17" s="22"/>
      <c r="M17" s="22"/>
      <c r="N17" s="22" t="s">
        <v>39</v>
      </c>
      <c r="O17" s="22" t="s">
        <v>60</v>
      </c>
      <c r="P17" s="22" t="s">
        <v>167</v>
      </c>
      <c r="Q17" s="22" t="s">
        <v>168</v>
      </c>
    </row>
    <row r="18" spans="1:17" ht="60" x14ac:dyDescent="0.25">
      <c r="A18" s="22">
        <v>3</v>
      </c>
      <c r="B18" s="22" t="s">
        <v>180</v>
      </c>
      <c r="C18" s="22" t="s">
        <v>170</v>
      </c>
      <c r="D18" s="22">
        <v>1</v>
      </c>
      <c r="E18" s="22" t="s">
        <v>165</v>
      </c>
      <c r="F18" s="22" t="s">
        <v>62</v>
      </c>
      <c r="G18" s="22" t="s">
        <v>103</v>
      </c>
      <c r="H18" s="22" t="s">
        <v>64</v>
      </c>
      <c r="I18" s="22" t="s">
        <v>166</v>
      </c>
      <c r="J18" s="23">
        <v>2550</v>
      </c>
      <c r="K18" s="24" t="s">
        <v>8</v>
      </c>
      <c r="L18" s="22"/>
      <c r="M18" s="22"/>
      <c r="N18" s="22" t="s">
        <v>39</v>
      </c>
      <c r="O18" s="22" t="s">
        <v>60</v>
      </c>
      <c r="P18" s="22" t="s">
        <v>167</v>
      </c>
      <c r="Q18" s="22" t="s">
        <v>168</v>
      </c>
    </row>
    <row r="19" spans="1:17" ht="60" x14ac:dyDescent="0.25">
      <c r="A19" s="22">
        <v>4</v>
      </c>
      <c r="B19" s="22" t="s">
        <v>180</v>
      </c>
      <c r="C19" s="22" t="s">
        <v>170</v>
      </c>
      <c r="D19" s="22">
        <v>1</v>
      </c>
      <c r="E19" s="22" t="s">
        <v>165</v>
      </c>
      <c r="F19" s="22" t="s">
        <v>62</v>
      </c>
      <c r="G19" s="22" t="s">
        <v>103</v>
      </c>
      <c r="H19" s="22" t="s">
        <v>64</v>
      </c>
      <c r="I19" s="22" t="s">
        <v>166</v>
      </c>
      <c r="J19" s="23">
        <v>2550</v>
      </c>
      <c r="K19" s="24" t="s">
        <v>8</v>
      </c>
      <c r="L19" s="22"/>
      <c r="M19" s="22"/>
      <c r="N19" s="22" t="s">
        <v>39</v>
      </c>
      <c r="O19" s="22" t="s">
        <v>60</v>
      </c>
      <c r="P19" s="22" t="s">
        <v>167</v>
      </c>
      <c r="Q19" s="22" t="s">
        <v>168</v>
      </c>
    </row>
    <row r="20" spans="1:17" ht="60" x14ac:dyDescent="0.25">
      <c r="A20" s="22">
        <v>5</v>
      </c>
      <c r="B20" s="22" t="s">
        <v>180</v>
      </c>
      <c r="C20" s="22" t="s">
        <v>170</v>
      </c>
      <c r="D20" s="22">
        <v>1</v>
      </c>
      <c r="E20" s="22" t="s">
        <v>165</v>
      </c>
      <c r="F20" s="22" t="s">
        <v>62</v>
      </c>
      <c r="G20" s="22" t="s">
        <v>103</v>
      </c>
      <c r="H20" s="22" t="s">
        <v>64</v>
      </c>
      <c r="I20" s="22" t="s">
        <v>166</v>
      </c>
      <c r="J20" s="23">
        <v>2550</v>
      </c>
      <c r="K20" s="24" t="s">
        <v>8</v>
      </c>
      <c r="L20" s="22"/>
      <c r="M20" s="22"/>
      <c r="N20" s="22" t="s">
        <v>39</v>
      </c>
      <c r="O20" s="22" t="s">
        <v>60</v>
      </c>
      <c r="P20" s="22" t="s">
        <v>167</v>
      </c>
      <c r="Q20" s="22" t="s">
        <v>168</v>
      </c>
    </row>
    <row r="21" spans="1:17" ht="60" x14ac:dyDescent="0.25">
      <c r="A21" s="22">
        <v>6</v>
      </c>
      <c r="B21" s="22" t="s">
        <v>180</v>
      </c>
      <c r="C21" s="22" t="s">
        <v>170</v>
      </c>
      <c r="D21" s="22">
        <v>1</v>
      </c>
      <c r="E21" s="22" t="s">
        <v>165</v>
      </c>
      <c r="F21" s="22" t="s">
        <v>62</v>
      </c>
      <c r="G21" s="22" t="s">
        <v>103</v>
      </c>
      <c r="H21" s="22" t="s">
        <v>64</v>
      </c>
      <c r="I21" s="22" t="s">
        <v>166</v>
      </c>
      <c r="J21" s="23">
        <v>2550</v>
      </c>
      <c r="K21" s="24" t="s">
        <v>8</v>
      </c>
      <c r="L21" s="22"/>
      <c r="M21" s="22"/>
      <c r="N21" s="22" t="s">
        <v>39</v>
      </c>
      <c r="O21" s="22" t="s">
        <v>60</v>
      </c>
      <c r="P21" s="22" t="s">
        <v>167</v>
      </c>
      <c r="Q21" s="22" t="s">
        <v>168</v>
      </c>
    </row>
    <row r="22" spans="1:17" ht="60" x14ac:dyDescent="0.25">
      <c r="A22" s="22">
        <v>7</v>
      </c>
      <c r="B22" s="22" t="s">
        <v>180</v>
      </c>
      <c r="C22" s="22" t="s">
        <v>170</v>
      </c>
      <c r="D22" s="22">
        <v>1</v>
      </c>
      <c r="E22" s="22" t="s">
        <v>165</v>
      </c>
      <c r="F22" s="22" t="s">
        <v>62</v>
      </c>
      <c r="G22" s="22" t="s">
        <v>103</v>
      </c>
      <c r="H22" s="22" t="s">
        <v>64</v>
      </c>
      <c r="I22" s="22" t="s">
        <v>166</v>
      </c>
      <c r="J22" s="23">
        <v>2550</v>
      </c>
      <c r="K22" s="24" t="s">
        <v>8</v>
      </c>
      <c r="L22" s="22"/>
      <c r="M22" s="22"/>
      <c r="N22" s="22" t="s">
        <v>39</v>
      </c>
      <c r="O22" s="22" t="s">
        <v>60</v>
      </c>
      <c r="P22" s="22" t="s">
        <v>167</v>
      </c>
      <c r="Q22" s="22" t="s">
        <v>168</v>
      </c>
    </row>
    <row r="23" spans="1:17" ht="60" x14ac:dyDescent="0.25">
      <c r="A23" s="22">
        <v>8</v>
      </c>
      <c r="B23" s="22" t="s">
        <v>180</v>
      </c>
      <c r="C23" s="22" t="s">
        <v>170</v>
      </c>
      <c r="D23" s="22">
        <v>1</v>
      </c>
      <c r="E23" s="22" t="s">
        <v>165</v>
      </c>
      <c r="F23" s="22" t="s">
        <v>62</v>
      </c>
      <c r="G23" s="22" t="s">
        <v>103</v>
      </c>
      <c r="H23" s="22" t="s">
        <v>64</v>
      </c>
      <c r="I23" s="22" t="s">
        <v>166</v>
      </c>
      <c r="J23" s="23">
        <v>2550</v>
      </c>
      <c r="K23" s="24" t="s">
        <v>8</v>
      </c>
      <c r="L23" s="22"/>
      <c r="M23" s="22"/>
      <c r="N23" s="22" t="s">
        <v>39</v>
      </c>
      <c r="O23" s="22" t="s">
        <v>60</v>
      </c>
      <c r="P23" s="22" t="s">
        <v>167</v>
      </c>
      <c r="Q23" s="22" t="s">
        <v>168</v>
      </c>
    </row>
    <row r="24" spans="1:17" ht="60" x14ac:dyDescent="0.25">
      <c r="A24" s="22">
        <v>9</v>
      </c>
      <c r="B24" s="22" t="s">
        <v>180</v>
      </c>
      <c r="C24" s="22" t="s">
        <v>170</v>
      </c>
      <c r="D24" s="22">
        <v>1</v>
      </c>
      <c r="E24" s="22" t="s">
        <v>165</v>
      </c>
      <c r="F24" s="22" t="s">
        <v>62</v>
      </c>
      <c r="G24" s="22" t="s">
        <v>103</v>
      </c>
      <c r="H24" s="22" t="s">
        <v>64</v>
      </c>
      <c r="I24" s="22" t="s">
        <v>166</v>
      </c>
      <c r="J24" s="23">
        <v>2550</v>
      </c>
      <c r="K24" s="24" t="s">
        <v>8</v>
      </c>
      <c r="L24" s="22"/>
      <c r="M24" s="22"/>
      <c r="N24" s="22" t="s">
        <v>39</v>
      </c>
      <c r="O24" s="22" t="s">
        <v>60</v>
      </c>
      <c r="P24" s="22" t="s">
        <v>167</v>
      </c>
      <c r="Q24" s="22" t="s">
        <v>168</v>
      </c>
    </row>
    <row r="25" spans="1:17" ht="60" x14ac:dyDescent="0.25">
      <c r="A25" s="22">
        <v>10</v>
      </c>
      <c r="B25" s="22" t="s">
        <v>180</v>
      </c>
      <c r="C25" s="22" t="s">
        <v>170</v>
      </c>
      <c r="D25" s="22">
        <v>1</v>
      </c>
      <c r="E25" s="22" t="s">
        <v>165</v>
      </c>
      <c r="F25" s="22" t="s">
        <v>62</v>
      </c>
      <c r="G25" s="22" t="s">
        <v>103</v>
      </c>
      <c r="H25" s="22" t="s">
        <v>64</v>
      </c>
      <c r="I25" s="22" t="s">
        <v>166</v>
      </c>
      <c r="J25" s="23">
        <v>2550</v>
      </c>
      <c r="K25" s="24" t="s">
        <v>8</v>
      </c>
      <c r="L25" s="22"/>
      <c r="M25" s="22"/>
      <c r="N25" s="22" t="s">
        <v>39</v>
      </c>
      <c r="O25" s="22" t="s">
        <v>60</v>
      </c>
      <c r="P25" s="22" t="s">
        <v>167</v>
      </c>
      <c r="Q25" s="22" t="s">
        <v>168</v>
      </c>
    </row>
    <row r="26" spans="1:17" ht="60" x14ac:dyDescent="0.25">
      <c r="A26" s="22">
        <v>11</v>
      </c>
      <c r="B26" s="22" t="s">
        <v>180</v>
      </c>
      <c r="C26" s="22" t="s">
        <v>170</v>
      </c>
      <c r="D26" s="22">
        <v>1</v>
      </c>
      <c r="E26" s="22" t="s">
        <v>165</v>
      </c>
      <c r="F26" s="22" t="s">
        <v>62</v>
      </c>
      <c r="G26" s="22" t="s">
        <v>103</v>
      </c>
      <c r="H26" s="22" t="s">
        <v>64</v>
      </c>
      <c r="I26" s="22" t="s">
        <v>166</v>
      </c>
      <c r="J26" s="23">
        <v>2550</v>
      </c>
      <c r="K26" s="24" t="s">
        <v>8</v>
      </c>
      <c r="L26" s="22"/>
      <c r="M26" s="22"/>
      <c r="N26" s="22" t="s">
        <v>39</v>
      </c>
      <c r="O26" s="22" t="s">
        <v>60</v>
      </c>
      <c r="P26" s="22" t="s">
        <v>167</v>
      </c>
      <c r="Q26" s="22" t="s">
        <v>168</v>
      </c>
    </row>
    <row r="27" spans="1:17" ht="60" x14ac:dyDescent="0.25">
      <c r="A27" s="22">
        <v>12</v>
      </c>
      <c r="B27" s="22" t="s">
        <v>180</v>
      </c>
      <c r="C27" s="22" t="s">
        <v>170</v>
      </c>
      <c r="D27" s="22">
        <v>1</v>
      </c>
      <c r="E27" s="22" t="s">
        <v>165</v>
      </c>
      <c r="F27" s="22" t="s">
        <v>62</v>
      </c>
      <c r="G27" s="22" t="s">
        <v>103</v>
      </c>
      <c r="H27" s="22" t="s">
        <v>64</v>
      </c>
      <c r="I27" s="22" t="s">
        <v>166</v>
      </c>
      <c r="J27" s="23">
        <v>2550</v>
      </c>
      <c r="K27" s="24" t="s">
        <v>8</v>
      </c>
      <c r="L27" s="22"/>
      <c r="M27" s="22"/>
      <c r="N27" s="22" t="s">
        <v>39</v>
      </c>
      <c r="O27" s="22" t="s">
        <v>60</v>
      </c>
      <c r="P27" s="22" t="s">
        <v>167</v>
      </c>
      <c r="Q27" s="22" t="s">
        <v>168</v>
      </c>
    </row>
    <row r="28" spans="1:17" ht="60" x14ac:dyDescent="0.25">
      <c r="A28" s="22">
        <v>13</v>
      </c>
      <c r="B28" s="22" t="s">
        <v>180</v>
      </c>
      <c r="C28" s="22" t="s">
        <v>170</v>
      </c>
      <c r="D28" s="22">
        <v>1</v>
      </c>
      <c r="E28" s="22" t="s">
        <v>165</v>
      </c>
      <c r="F28" s="22" t="s">
        <v>62</v>
      </c>
      <c r="G28" s="22" t="s">
        <v>103</v>
      </c>
      <c r="H28" s="22" t="s">
        <v>64</v>
      </c>
      <c r="I28" s="22" t="s">
        <v>166</v>
      </c>
      <c r="J28" s="23">
        <v>2550</v>
      </c>
      <c r="K28" s="24" t="s">
        <v>8</v>
      </c>
      <c r="L28" s="22"/>
      <c r="M28" s="22"/>
      <c r="N28" s="22" t="s">
        <v>39</v>
      </c>
      <c r="O28" s="22" t="s">
        <v>60</v>
      </c>
      <c r="P28" s="22" t="s">
        <v>167</v>
      </c>
      <c r="Q28" s="22" t="s">
        <v>168</v>
      </c>
    </row>
    <row r="29" spans="1:17" ht="60" x14ac:dyDescent="0.25">
      <c r="A29" s="22">
        <v>14</v>
      </c>
      <c r="B29" s="22" t="s">
        <v>180</v>
      </c>
      <c r="C29" s="22" t="s">
        <v>170</v>
      </c>
      <c r="D29" s="22">
        <v>1</v>
      </c>
      <c r="E29" s="22" t="s">
        <v>165</v>
      </c>
      <c r="F29" s="22" t="s">
        <v>62</v>
      </c>
      <c r="G29" s="22" t="s">
        <v>103</v>
      </c>
      <c r="H29" s="22" t="s">
        <v>64</v>
      </c>
      <c r="I29" s="22" t="s">
        <v>166</v>
      </c>
      <c r="J29" s="23">
        <v>2550</v>
      </c>
      <c r="K29" s="24" t="s">
        <v>8</v>
      </c>
      <c r="L29" s="22"/>
      <c r="M29" s="22"/>
      <c r="N29" s="22" t="s">
        <v>39</v>
      </c>
      <c r="O29" s="22" t="s">
        <v>60</v>
      </c>
      <c r="P29" s="22" t="s">
        <v>167</v>
      </c>
      <c r="Q29" s="22" t="s">
        <v>168</v>
      </c>
    </row>
    <row r="30" spans="1:17" ht="60" x14ac:dyDescent="0.25">
      <c r="A30" s="22">
        <v>15</v>
      </c>
      <c r="B30" s="22" t="s">
        <v>180</v>
      </c>
      <c r="C30" s="22" t="s">
        <v>170</v>
      </c>
      <c r="D30" s="22">
        <v>1</v>
      </c>
      <c r="E30" s="22" t="s">
        <v>165</v>
      </c>
      <c r="F30" s="22" t="s">
        <v>62</v>
      </c>
      <c r="G30" s="22" t="s">
        <v>103</v>
      </c>
      <c r="H30" s="22" t="s">
        <v>64</v>
      </c>
      <c r="I30" s="22" t="s">
        <v>166</v>
      </c>
      <c r="J30" s="23">
        <v>2550</v>
      </c>
      <c r="K30" s="24" t="s">
        <v>8</v>
      </c>
      <c r="L30" s="22"/>
      <c r="M30" s="22"/>
      <c r="N30" s="22" t="s">
        <v>39</v>
      </c>
      <c r="O30" s="22" t="s">
        <v>60</v>
      </c>
      <c r="P30" s="22" t="s">
        <v>167</v>
      </c>
      <c r="Q30" s="22" t="s">
        <v>168</v>
      </c>
    </row>
    <row r="31" spans="1:17" ht="60" x14ac:dyDescent="0.25">
      <c r="A31" s="22">
        <v>16</v>
      </c>
      <c r="B31" s="22" t="s">
        <v>180</v>
      </c>
      <c r="C31" s="22" t="s">
        <v>170</v>
      </c>
      <c r="D31" s="22">
        <v>1</v>
      </c>
      <c r="E31" s="22" t="s">
        <v>165</v>
      </c>
      <c r="F31" s="22" t="s">
        <v>62</v>
      </c>
      <c r="G31" s="22" t="s">
        <v>103</v>
      </c>
      <c r="H31" s="22" t="s">
        <v>64</v>
      </c>
      <c r="I31" s="22" t="s">
        <v>166</v>
      </c>
      <c r="J31" s="23">
        <v>2550</v>
      </c>
      <c r="K31" s="24" t="s">
        <v>8</v>
      </c>
      <c r="L31" s="22"/>
      <c r="M31" s="22"/>
      <c r="N31" s="22" t="s">
        <v>39</v>
      </c>
      <c r="O31" s="22" t="s">
        <v>60</v>
      </c>
      <c r="P31" s="22" t="s">
        <v>167</v>
      </c>
      <c r="Q31" s="22" t="s">
        <v>168</v>
      </c>
    </row>
    <row r="32" spans="1:17" ht="60" x14ac:dyDescent="0.25">
      <c r="A32" s="22">
        <v>17</v>
      </c>
      <c r="B32" s="22" t="s">
        <v>180</v>
      </c>
      <c r="C32" s="22" t="s">
        <v>170</v>
      </c>
      <c r="D32" s="22">
        <v>1</v>
      </c>
      <c r="E32" s="22" t="s">
        <v>165</v>
      </c>
      <c r="F32" s="22" t="s">
        <v>62</v>
      </c>
      <c r="G32" s="22" t="s">
        <v>103</v>
      </c>
      <c r="H32" s="22" t="s">
        <v>64</v>
      </c>
      <c r="I32" s="22" t="s">
        <v>166</v>
      </c>
      <c r="J32" s="23">
        <v>2550</v>
      </c>
      <c r="K32" s="24" t="s">
        <v>8</v>
      </c>
      <c r="L32" s="22"/>
      <c r="M32" s="22"/>
      <c r="N32" s="22" t="s">
        <v>39</v>
      </c>
      <c r="O32" s="22" t="s">
        <v>60</v>
      </c>
      <c r="P32" s="22" t="s">
        <v>167</v>
      </c>
      <c r="Q32" s="22" t="s">
        <v>168</v>
      </c>
    </row>
    <row r="33" spans="1:17" ht="60" x14ac:dyDescent="0.25">
      <c r="A33" s="22">
        <v>18</v>
      </c>
      <c r="B33" s="22" t="s">
        <v>180</v>
      </c>
      <c r="C33" s="22" t="s">
        <v>170</v>
      </c>
      <c r="D33" s="22">
        <v>1</v>
      </c>
      <c r="E33" s="22" t="s">
        <v>165</v>
      </c>
      <c r="F33" s="22" t="s">
        <v>62</v>
      </c>
      <c r="G33" s="22" t="s">
        <v>103</v>
      </c>
      <c r="H33" s="22" t="s">
        <v>64</v>
      </c>
      <c r="I33" s="22" t="s">
        <v>166</v>
      </c>
      <c r="J33" s="23">
        <v>2550</v>
      </c>
      <c r="K33" s="24" t="s">
        <v>8</v>
      </c>
      <c r="L33" s="22"/>
      <c r="M33" s="22"/>
      <c r="N33" s="22" t="s">
        <v>39</v>
      </c>
      <c r="O33" s="22" t="s">
        <v>60</v>
      </c>
      <c r="P33" s="22" t="s">
        <v>167</v>
      </c>
      <c r="Q33" s="22" t="s">
        <v>168</v>
      </c>
    </row>
    <row r="34" spans="1:17" ht="60" x14ac:dyDescent="0.25">
      <c r="A34" s="22">
        <v>19</v>
      </c>
      <c r="B34" s="22" t="s">
        <v>180</v>
      </c>
      <c r="C34" s="22" t="s">
        <v>170</v>
      </c>
      <c r="D34" s="22">
        <v>1</v>
      </c>
      <c r="E34" s="22" t="s">
        <v>165</v>
      </c>
      <c r="F34" s="22" t="s">
        <v>62</v>
      </c>
      <c r="G34" s="22" t="s">
        <v>103</v>
      </c>
      <c r="H34" s="22" t="s">
        <v>64</v>
      </c>
      <c r="I34" s="22" t="s">
        <v>166</v>
      </c>
      <c r="J34" s="23">
        <v>2550</v>
      </c>
      <c r="K34" s="24" t="s">
        <v>8</v>
      </c>
      <c r="L34" s="22"/>
      <c r="M34" s="22"/>
      <c r="N34" s="22" t="s">
        <v>39</v>
      </c>
      <c r="O34" s="22" t="s">
        <v>60</v>
      </c>
      <c r="P34" s="22" t="s">
        <v>167</v>
      </c>
      <c r="Q34" s="22" t="s">
        <v>168</v>
      </c>
    </row>
    <row r="35" spans="1:17" ht="60" x14ac:dyDescent="0.25">
      <c r="A35" s="22">
        <v>20</v>
      </c>
      <c r="B35" s="22" t="s">
        <v>180</v>
      </c>
      <c r="C35" s="22" t="s">
        <v>170</v>
      </c>
      <c r="D35" s="22">
        <v>1</v>
      </c>
      <c r="E35" s="22" t="s">
        <v>165</v>
      </c>
      <c r="F35" s="22" t="s">
        <v>62</v>
      </c>
      <c r="G35" s="22" t="s">
        <v>103</v>
      </c>
      <c r="H35" s="22" t="s">
        <v>64</v>
      </c>
      <c r="I35" s="22" t="s">
        <v>166</v>
      </c>
      <c r="J35" s="23">
        <v>2550</v>
      </c>
      <c r="K35" s="24" t="s">
        <v>8</v>
      </c>
      <c r="L35" s="22"/>
      <c r="M35" s="22"/>
      <c r="N35" s="22" t="s">
        <v>39</v>
      </c>
      <c r="O35" s="22" t="s">
        <v>60</v>
      </c>
      <c r="P35" s="22" t="s">
        <v>167</v>
      </c>
      <c r="Q35" s="22" t="s">
        <v>168</v>
      </c>
    </row>
    <row r="36" spans="1:17" ht="60" x14ac:dyDescent="0.25">
      <c r="A36" s="22">
        <v>21</v>
      </c>
      <c r="B36" s="22" t="s">
        <v>180</v>
      </c>
      <c r="C36" s="22" t="s">
        <v>170</v>
      </c>
      <c r="D36" s="22">
        <v>1</v>
      </c>
      <c r="E36" s="22" t="s">
        <v>165</v>
      </c>
      <c r="F36" s="22" t="s">
        <v>62</v>
      </c>
      <c r="G36" s="22" t="s">
        <v>103</v>
      </c>
      <c r="H36" s="22" t="s">
        <v>64</v>
      </c>
      <c r="I36" s="22" t="s">
        <v>166</v>
      </c>
      <c r="J36" s="23">
        <v>2550</v>
      </c>
      <c r="K36" s="24" t="s">
        <v>8</v>
      </c>
      <c r="L36" s="22"/>
      <c r="M36" s="22"/>
      <c r="N36" s="22" t="s">
        <v>39</v>
      </c>
      <c r="O36" s="22" t="s">
        <v>60</v>
      </c>
      <c r="P36" s="22" t="s">
        <v>167</v>
      </c>
      <c r="Q36" s="22" t="s">
        <v>168</v>
      </c>
    </row>
    <row r="37" spans="1:17" ht="60" x14ac:dyDescent="0.25">
      <c r="A37" s="22">
        <v>22</v>
      </c>
      <c r="B37" s="22" t="s">
        <v>180</v>
      </c>
      <c r="C37" s="22" t="s">
        <v>170</v>
      </c>
      <c r="D37" s="22">
        <v>1</v>
      </c>
      <c r="E37" s="22" t="s">
        <v>165</v>
      </c>
      <c r="F37" s="22" t="s">
        <v>62</v>
      </c>
      <c r="G37" s="22" t="s">
        <v>103</v>
      </c>
      <c r="H37" s="22" t="s">
        <v>64</v>
      </c>
      <c r="I37" s="22" t="s">
        <v>166</v>
      </c>
      <c r="J37" s="23">
        <v>2550</v>
      </c>
      <c r="K37" s="24" t="s">
        <v>8</v>
      </c>
      <c r="L37" s="22"/>
      <c r="M37" s="22"/>
      <c r="N37" s="22" t="s">
        <v>39</v>
      </c>
      <c r="O37" s="22" t="s">
        <v>60</v>
      </c>
      <c r="P37" s="22" t="s">
        <v>167</v>
      </c>
      <c r="Q37" s="22" t="s">
        <v>168</v>
      </c>
    </row>
    <row r="38" spans="1:17" ht="60" x14ac:dyDescent="0.25">
      <c r="A38" s="22">
        <v>23</v>
      </c>
      <c r="B38" s="22" t="s">
        <v>180</v>
      </c>
      <c r="C38" s="22" t="s">
        <v>170</v>
      </c>
      <c r="D38" s="22">
        <v>1</v>
      </c>
      <c r="E38" s="22" t="s">
        <v>165</v>
      </c>
      <c r="F38" s="22" t="s">
        <v>62</v>
      </c>
      <c r="G38" s="22" t="s">
        <v>103</v>
      </c>
      <c r="H38" s="22" t="s">
        <v>64</v>
      </c>
      <c r="I38" s="22" t="s">
        <v>166</v>
      </c>
      <c r="J38" s="23">
        <v>2550</v>
      </c>
      <c r="K38" s="24" t="s">
        <v>8</v>
      </c>
      <c r="L38" s="22"/>
      <c r="M38" s="22"/>
      <c r="N38" s="22" t="s">
        <v>39</v>
      </c>
      <c r="O38" s="22" t="s">
        <v>60</v>
      </c>
      <c r="P38" s="22" t="s">
        <v>167</v>
      </c>
      <c r="Q38" s="22" t="s">
        <v>168</v>
      </c>
    </row>
    <row r="39" spans="1:17" ht="60" x14ac:dyDescent="0.25">
      <c r="A39" s="22">
        <v>24</v>
      </c>
      <c r="B39" s="22" t="s">
        <v>180</v>
      </c>
      <c r="C39" s="22" t="s">
        <v>170</v>
      </c>
      <c r="D39" s="22">
        <v>1</v>
      </c>
      <c r="E39" s="22" t="s">
        <v>165</v>
      </c>
      <c r="F39" s="22" t="s">
        <v>62</v>
      </c>
      <c r="G39" s="22" t="s">
        <v>103</v>
      </c>
      <c r="H39" s="22" t="s">
        <v>64</v>
      </c>
      <c r="I39" s="22" t="s">
        <v>166</v>
      </c>
      <c r="J39" s="23">
        <v>2550</v>
      </c>
      <c r="K39" s="24" t="s">
        <v>8</v>
      </c>
      <c r="L39" s="22"/>
      <c r="M39" s="22"/>
      <c r="N39" s="22" t="s">
        <v>39</v>
      </c>
      <c r="O39" s="22" t="s">
        <v>60</v>
      </c>
      <c r="P39" s="22" t="s">
        <v>167</v>
      </c>
      <c r="Q39" s="22" t="s">
        <v>168</v>
      </c>
    </row>
    <row r="40" spans="1:17" ht="60" x14ac:dyDescent="0.25">
      <c r="A40" s="22">
        <v>25</v>
      </c>
      <c r="B40" s="22" t="s">
        <v>180</v>
      </c>
      <c r="C40" s="22" t="s">
        <v>169</v>
      </c>
      <c r="D40" s="22">
        <v>1</v>
      </c>
      <c r="E40" s="22" t="s">
        <v>165</v>
      </c>
      <c r="F40" s="22" t="s">
        <v>62</v>
      </c>
      <c r="G40" s="22" t="s">
        <v>103</v>
      </c>
      <c r="H40" s="22" t="s">
        <v>64</v>
      </c>
      <c r="I40" s="22" t="s">
        <v>166</v>
      </c>
      <c r="J40" s="23">
        <v>2400</v>
      </c>
      <c r="K40" s="24" t="s">
        <v>8</v>
      </c>
      <c r="L40" s="22"/>
      <c r="M40" s="22"/>
      <c r="N40" s="22" t="s">
        <v>39</v>
      </c>
      <c r="O40" s="22" t="s">
        <v>60</v>
      </c>
      <c r="P40" s="22" t="s">
        <v>167</v>
      </c>
      <c r="Q40" s="22" t="s">
        <v>168</v>
      </c>
    </row>
    <row r="41" spans="1:17" ht="60" x14ac:dyDescent="0.25">
      <c r="A41" s="22">
        <v>26</v>
      </c>
      <c r="B41" s="22" t="s">
        <v>180</v>
      </c>
      <c r="C41" s="22" t="s">
        <v>169</v>
      </c>
      <c r="D41" s="22">
        <v>1</v>
      </c>
      <c r="E41" s="22" t="s">
        <v>165</v>
      </c>
      <c r="F41" s="22" t="s">
        <v>62</v>
      </c>
      <c r="G41" s="22" t="s">
        <v>103</v>
      </c>
      <c r="H41" s="22" t="s">
        <v>64</v>
      </c>
      <c r="I41" s="22" t="s">
        <v>166</v>
      </c>
      <c r="J41" s="23">
        <v>2400</v>
      </c>
      <c r="K41" s="24" t="s">
        <v>8</v>
      </c>
      <c r="L41" s="22"/>
      <c r="M41" s="22"/>
      <c r="N41" s="22" t="s">
        <v>39</v>
      </c>
      <c r="O41" s="22" t="s">
        <v>60</v>
      </c>
      <c r="P41" s="22" t="s">
        <v>167</v>
      </c>
      <c r="Q41" s="22" t="s">
        <v>168</v>
      </c>
    </row>
    <row r="42" spans="1:17" ht="60" x14ac:dyDescent="0.25">
      <c r="A42" s="22">
        <v>27</v>
      </c>
      <c r="B42" s="22" t="s">
        <v>180</v>
      </c>
      <c r="C42" s="22" t="s">
        <v>169</v>
      </c>
      <c r="D42" s="22">
        <v>1</v>
      </c>
      <c r="E42" s="22" t="s">
        <v>165</v>
      </c>
      <c r="F42" s="22" t="s">
        <v>62</v>
      </c>
      <c r="G42" s="22" t="s">
        <v>103</v>
      </c>
      <c r="H42" s="22" t="s">
        <v>64</v>
      </c>
      <c r="I42" s="22" t="s">
        <v>166</v>
      </c>
      <c r="J42" s="23">
        <v>2400</v>
      </c>
      <c r="K42" s="24" t="s">
        <v>8</v>
      </c>
      <c r="L42" s="22"/>
      <c r="M42" s="22"/>
      <c r="N42" s="22" t="s">
        <v>39</v>
      </c>
      <c r="O42" s="22" t="s">
        <v>60</v>
      </c>
      <c r="P42" s="22" t="s">
        <v>167</v>
      </c>
      <c r="Q42" s="22" t="s">
        <v>168</v>
      </c>
    </row>
    <row r="43" spans="1:17" ht="60" x14ac:dyDescent="0.25">
      <c r="A43" s="22">
        <v>28</v>
      </c>
      <c r="B43" s="22" t="s">
        <v>180</v>
      </c>
      <c r="C43" s="22" t="s">
        <v>169</v>
      </c>
      <c r="D43" s="22">
        <v>1</v>
      </c>
      <c r="E43" s="22" t="s">
        <v>165</v>
      </c>
      <c r="F43" s="22" t="s">
        <v>62</v>
      </c>
      <c r="G43" s="22" t="s">
        <v>103</v>
      </c>
      <c r="H43" s="22" t="s">
        <v>64</v>
      </c>
      <c r="I43" s="22" t="s">
        <v>166</v>
      </c>
      <c r="J43" s="23">
        <v>2400</v>
      </c>
      <c r="K43" s="24" t="s">
        <v>8</v>
      </c>
      <c r="L43" s="22"/>
      <c r="M43" s="22"/>
      <c r="N43" s="22" t="s">
        <v>39</v>
      </c>
      <c r="O43" s="22" t="s">
        <v>60</v>
      </c>
      <c r="P43" s="22" t="s">
        <v>167</v>
      </c>
      <c r="Q43" s="22" t="s">
        <v>168</v>
      </c>
    </row>
  </sheetData>
  <mergeCells count="2">
    <mergeCell ref="F5:U5"/>
    <mergeCell ref="F10:U10"/>
  </mergeCells>
  <pageMargins left="0.31496062992125984" right="0.31496062992125984" top="0.74803149606299213" bottom="0.35433070866141736" header="0.31496062992125984" footer="0.31496062992125984"/>
  <pageSetup paperSize="14" scale="45" orientation="landscape" verticalDpi="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2"/>
  <sheetViews>
    <sheetView topLeftCell="D16" zoomScale="69" zoomScaleNormal="69" workbookViewId="0">
      <selection activeCell="R28" sqref="R28"/>
    </sheetView>
  </sheetViews>
  <sheetFormatPr baseColWidth="10" defaultRowHeight="15" x14ac:dyDescent="0.25"/>
  <cols>
    <col min="1" max="1" width="5.7109375" bestFit="1" customWidth="1"/>
    <col min="2" max="2" width="15.7109375" bestFit="1" customWidth="1"/>
    <col min="3" max="3" width="50.140625" customWidth="1"/>
    <col min="4" max="4" width="10.28515625" bestFit="1" customWidth="1"/>
    <col min="5" max="5" width="10.28515625" customWidth="1"/>
    <col min="6" max="6" width="20.140625" customWidth="1"/>
    <col min="7" max="7" width="20.85546875" bestFit="1" customWidth="1"/>
    <col min="8" max="8" width="23.140625" customWidth="1"/>
    <col min="9" max="9" width="21.42578125" bestFit="1" customWidth="1"/>
    <col min="10" max="10" width="15.140625" bestFit="1" customWidth="1"/>
    <col min="14" max="14" width="12.5703125" bestFit="1" customWidth="1"/>
    <col min="15" max="15" width="26.140625" bestFit="1" customWidth="1"/>
    <col min="16" max="16" width="21" bestFit="1" customWidth="1"/>
    <col min="17" max="17" width="48.140625" customWidth="1"/>
    <col min="18" max="18" width="2.5703125" customWidth="1"/>
    <col min="19" max="19" width="2.85546875" customWidth="1"/>
    <col min="20" max="21" width="11.42578125" hidden="1" customWidth="1"/>
    <col min="22" max="22" width="2.85546875" customWidth="1"/>
    <col min="23" max="23" width="3.5703125" customWidth="1"/>
    <col min="24" max="24" width="3.42578125" customWidth="1"/>
    <col min="25" max="25" width="3.85546875" customWidth="1"/>
    <col min="26" max="26" width="4.140625" customWidth="1"/>
    <col min="27" max="27" width="5" customWidth="1"/>
  </cols>
  <sheetData>
    <row r="3" spans="1:21" ht="23.25" x14ac:dyDescent="0.35">
      <c r="K3" s="18" t="s">
        <v>33</v>
      </c>
      <c r="M3" s="19"/>
      <c r="N3" s="19"/>
      <c r="O3" s="19"/>
    </row>
    <row r="5" spans="1:21" ht="27" x14ac:dyDescent="0.35">
      <c r="F5" s="81" t="s">
        <v>32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x14ac:dyDescent="0.25">
      <c r="F6" s="9"/>
      <c r="G6" s="10"/>
      <c r="H6" s="10"/>
      <c r="I6" s="11"/>
      <c r="J6" s="11"/>
      <c r="K6" s="10"/>
      <c r="L6" s="12"/>
      <c r="O6" s="12"/>
      <c r="P6" s="12"/>
      <c r="R6" s="12"/>
      <c r="T6" s="12"/>
    </row>
    <row r="7" spans="1:21" ht="23.25" x14ac:dyDescent="0.35">
      <c r="F7" s="9"/>
      <c r="G7" s="13"/>
      <c r="H7" s="13"/>
      <c r="I7" s="14"/>
      <c r="J7" s="14"/>
      <c r="K7" s="15" t="s">
        <v>31</v>
      </c>
      <c r="L7" s="16"/>
      <c r="M7" s="14"/>
      <c r="N7" s="14"/>
      <c r="O7" s="16"/>
      <c r="P7" s="16"/>
      <c r="Q7" s="14"/>
      <c r="R7" s="16"/>
      <c r="T7" s="12"/>
    </row>
    <row r="8" spans="1:21" x14ac:dyDescent="0.25">
      <c r="F8" s="9"/>
      <c r="G8" s="10"/>
      <c r="H8" s="10"/>
      <c r="I8" s="11"/>
      <c r="J8" s="11"/>
      <c r="K8" s="10"/>
      <c r="L8" s="12"/>
      <c r="O8" s="12"/>
      <c r="P8" s="12"/>
      <c r="R8" s="12"/>
      <c r="T8" s="12"/>
    </row>
    <row r="9" spans="1:21" x14ac:dyDescent="0.25">
      <c r="F9" s="9"/>
      <c r="G9" s="10"/>
      <c r="H9" s="10"/>
      <c r="I9" s="11"/>
      <c r="J9" s="11"/>
      <c r="K9" s="10"/>
      <c r="L9" s="12"/>
      <c r="O9" s="12"/>
      <c r="P9" s="12"/>
      <c r="R9" s="12"/>
      <c r="T9" s="12"/>
    </row>
    <row r="10" spans="1:21" ht="19.5" x14ac:dyDescent="0.25">
      <c r="F10" s="82" t="s">
        <v>34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9.5" x14ac:dyDescent="0.25">
      <c r="F11" s="30"/>
      <c r="G11" s="30"/>
      <c r="H11" s="30"/>
      <c r="I11" s="30"/>
      <c r="J11" s="30"/>
      <c r="L11" s="28" t="s">
        <v>69</v>
      </c>
      <c r="N11" s="30"/>
      <c r="O11" s="30"/>
      <c r="P11" s="30"/>
      <c r="Q11" s="30"/>
      <c r="R11" s="30"/>
      <c r="S11" s="30"/>
      <c r="T11" s="30"/>
      <c r="U11" s="30"/>
    </row>
    <row r="12" spans="1:21" x14ac:dyDescent="0.25">
      <c r="F12" s="9"/>
      <c r="G12" s="10"/>
      <c r="H12" s="10"/>
      <c r="I12" s="11"/>
      <c r="J12" s="11"/>
      <c r="K12" s="10"/>
      <c r="L12" s="17"/>
      <c r="O12" s="12"/>
      <c r="P12" s="12"/>
      <c r="R12" s="12"/>
      <c r="T12" s="12"/>
    </row>
    <row r="14" spans="1:21" x14ac:dyDescent="0.25">
      <c r="A14" s="1"/>
      <c r="B14" s="1"/>
      <c r="C14" s="25" t="s">
        <v>26</v>
      </c>
      <c r="D14" s="27"/>
      <c r="E14" s="27"/>
      <c r="F14" s="7"/>
      <c r="G14" s="21" t="s">
        <v>1</v>
      </c>
      <c r="H14" s="20"/>
      <c r="I14" s="25" t="s">
        <v>28</v>
      </c>
      <c r="J14" s="3"/>
      <c r="K14" s="3"/>
      <c r="L14" s="5" t="s">
        <v>4</v>
      </c>
      <c r="M14" s="4"/>
      <c r="N14" s="26" t="s">
        <v>29</v>
      </c>
      <c r="O14" s="1"/>
      <c r="P14" s="1"/>
      <c r="Q14" s="1"/>
    </row>
    <row r="15" spans="1:21" x14ac:dyDescent="0.25">
      <c r="A15" s="6" t="s">
        <v>0</v>
      </c>
      <c r="B15" s="6" t="s">
        <v>18</v>
      </c>
      <c r="C15" s="6" t="s">
        <v>25</v>
      </c>
      <c r="D15" s="6" t="s">
        <v>36</v>
      </c>
      <c r="E15" s="6" t="s">
        <v>37</v>
      </c>
      <c r="F15" s="2" t="s">
        <v>2</v>
      </c>
      <c r="G15" s="6" t="s">
        <v>3</v>
      </c>
      <c r="H15" s="6" t="s">
        <v>15</v>
      </c>
      <c r="I15" s="6" t="s">
        <v>27</v>
      </c>
      <c r="J15" s="6" t="s">
        <v>11</v>
      </c>
      <c r="K15" s="8" t="s">
        <v>5</v>
      </c>
      <c r="L15" s="8" t="s">
        <v>6</v>
      </c>
      <c r="M15" s="8" t="s">
        <v>7</v>
      </c>
      <c r="N15" s="6" t="s">
        <v>30</v>
      </c>
      <c r="O15" s="6" t="s">
        <v>9</v>
      </c>
      <c r="P15" s="6" t="s">
        <v>14</v>
      </c>
      <c r="Q15" s="6" t="s">
        <v>10</v>
      </c>
    </row>
    <row r="16" spans="1:21" ht="30" x14ac:dyDescent="0.25">
      <c r="A16" s="22">
        <v>1</v>
      </c>
      <c r="B16" s="22" t="s">
        <v>24</v>
      </c>
      <c r="C16" s="22" t="s">
        <v>81</v>
      </c>
      <c r="D16" s="22">
        <v>1</v>
      </c>
      <c r="E16" s="22" t="s">
        <v>70</v>
      </c>
      <c r="F16" s="22" t="s">
        <v>62</v>
      </c>
      <c r="G16" s="22" t="s">
        <v>103</v>
      </c>
      <c r="H16" s="22" t="s">
        <v>64</v>
      </c>
      <c r="I16" s="22" t="s">
        <v>71</v>
      </c>
      <c r="J16" s="23">
        <v>1000</v>
      </c>
      <c r="K16" s="24" t="s">
        <v>8</v>
      </c>
      <c r="L16" s="22"/>
      <c r="M16" s="22"/>
      <c r="N16" s="22" t="s">
        <v>39</v>
      </c>
      <c r="O16" s="22" t="s">
        <v>72</v>
      </c>
      <c r="P16" s="22" t="s">
        <v>73</v>
      </c>
      <c r="Q16" s="22" t="s">
        <v>74</v>
      </c>
    </row>
    <row r="17" spans="1:17" ht="30" x14ac:dyDescent="0.25">
      <c r="A17" s="22">
        <v>2</v>
      </c>
      <c r="B17" s="22" t="s">
        <v>24</v>
      </c>
      <c r="C17" s="22" t="s">
        <v>92</v>
      </c>
      <c r="D17" s="22">
        <v>1</v>
      </c>
      <c r="E17" s="22" t="s">
        <v>38</v>
      </c>
      <c r="F17" s="22" t="s">
        <v>62</v>
      </c>
      <c r="G17" s="22" t="s">
        <v>68</v>
      </c>
      <c r="H17" s="22" t="s">
        <v>16</v>
      </c>
      <c r="I17" s="22" t="s">
        <v>12</v>
      </c>
      <c r="J17" s="23">
        <v>700</v>
      </c>
      <c r="K17" s="24" t="s">
        <v>8</v>
      </c>
      <c r="L17" s="22"/>
      <c r="M17" s="22"/>
      <c r="N17" s="22" t="s">
        <v>39</v>
      </c>
      <c r="O17" s="22" t="s">
        <v>13</v>
      </c>
      <c r="P17" s="22" t="s">
        <v>59</v>
      </c>
      <c r="Q17" s="22" t="s">
        <v>88</v>
      </c>
    </row>
    <row r="18" spans="1:17" ht="45" x14ac:dyDescent="0.25">
      <c r="A18" s="22">
        <v>3</v>
      </c>
      <c r="B18" s="22" t="s">
        <v>24</v>
      </c>
      <c r="C18" s="22" t="s">
        <v>93</v>
      </c>
      <c r="D18" s="22">
        <v>1</v>
      </c>
      <c r="E18" s="22" t="s">
        <v>38</v>
      </c>
      <c r="F18" s="22" t="s">
        <v>94</v>
      </c>
      <c r="G18" s="22" t="s">
        <v>95</v>
      </c>
      <c r="H18" s="22" t="s">
        <v>64</v>
      </c>
      <c r="I18" s="22" t="s">
        <v>12</v>
      </c>
      <c r="J18" s="23">
        <v>800</v>
      </c>
      <c r="K18" s="24" t="s">
        <v>8</v>
      </c>
      <c r="L18" s="22"/>
      <c r="M18" s="22"/>
      <c r="N18" s="22" t="s">
        <v>39</v>
      </c>
      <c r="O18" s="22" t="s">
        <v>98</v>
      </c>
      <c r="P18" s="22" t="s">
        <v>96</v>
      </c>
      <c r="Q18" s="22" t="s">
        <v>97</v>
      </c>
    </row>
    <row r="19" spans="1:17" ht="45" x14ac:dyDescent="0.25">
      <c r="A19" s="22">
        <v>4</v>
      </c>
      <c r="B19" s="22" t="s">
        <v>24</v>
      </c>
      <c r="C19" s="22" t="s">
        <v>93</v>
      </c>
      <c r="D19" s="22">
        <v>1</v>
      </c>
      <c r="E19" s="22" t="s">
        <v>38</v>
      </c>
      <c r="F19" s="22" t="s">
        <v>94</v>
      </c>
      <c r="G19" s="22" t="s">
        <v>95</v>
      </c>
      <c r="H19" s="22" t="s">
        <v>64</v>
      </c>
      <c r="I19" s="22" t="s">
        <v>12</v>
      </c>
      <c r="J19" s="23">
        <v>800</v>
      </c>
      <c r="K19" s="24" t="s">
        <v>8</v>
      </c>
      <c r="L19" s="22"/>
      <c r="M19" s="22"/>
      <c r="N19" s="22" t="s">
        <v>39</v>
      </c>
      <c r="O19" s="22" t="s">
        <v>99</v>
      </c>
      <c r="P19" s="22" t="s">
        <v>100</v>
      </c>
      <c r="Q19" s="22" t="s">
        <v>97</v>
      </c>
    </row>
    <row r="20" spans="1:17" ht="60" x14ac:dyDescent="0.25">
      <c r="A20" s="22">
        <v>5</v>
      </c>
      <c r="B20" s="22" t="s">
        <v>24</v>
      </c>
      <c r="C20" s="22" t="s">
        <v>137</v>
      </c>
      <c r="D20" s="22">
        <v>1</v>
      </c>
      <c r="E20" s="22" t="s">
        <v>38</v>
      </c>
      <c r="F20" s="22" t="s">
        <v>62</v>
      </c>
      <c r="G20" s="22" t="s">
        <v>103</v>
      </c>
      <c r="H20" s="22" t="s">
        <v>64</v>
      </c>
      <c r="I20" s="22" t="s">
        <v>12</v>
      </c>
      <c r="J20" s="23">
        <v>1200</v>
      </c>
      <c r="K20" s="24" t="s">
        <v>8</v>
      </c>
      <c r="L20" s="22"/>
      <c r="M20" s="22"/>
      <c r="N20" s="22" t="s">
        <v>39</v>
      </c>
      <c r="O20" s="22" t="s">
        <v>138</v>
      </c>
      <c r="P20" s="22" t="s">
        <v>139</v>
      </c>
      <c r="Q20" s="22" t="s">
        <v>140</v>
      </c>
    </row>
    <row r="21" spans="1:17" ht="60" x14ac:dyDescent="0.25">
      <c r="A21" s="22">
        <v>6</v>
      </c>
      <c r="B21" s="22" t="s">
        <v>24</v>
      </c>
      <c r="C21" s="22" t="s">
        <v>137</v>
      </c>
      <c r="D21" s="22">
        <v>1</v>
      </c>
      <c r="E21" s="22" t="s">
        <v>38</v>
      </c>
      <c r="F21" s="22" t="s">
        <v>62</v>
      </c>
      <c r="G21" s="22" t="s">
        <v>103</v>
      </c>
      <c r="H21" s="22" t="s">
        <v>64</v>
      </c>
      <c r="I21" s="22" t="s">
        <v>12</v>
      </c>
      <c r="J21" s="23">
        <v>1200</v>
      </c>
      <c r="K21" s="24" t="s">
        <v>8</v>
      </c>
      <c r="L21" s="22"/>
      <c r="M21" s="22"/>
      <c r="N21" s="22" t="s">
        <v>39</v>
      </c>
      <c r="O21" s="22" t="s">
        <v>138</v>
      </c>
      <c r="P21" s="22" t="s">
        <v>139</v>
      </c>
      <c r="Q21" s="22" t="s">
        <v>140</v>
      </c>
    </row>
    <row r="22" spans="1:17" ht="45" x14ac:dyDescent="0.25">
      <c r="A22" s="22">
        <v>7</v>
      </c>
      <c r="B22" s="22" t="s">
        <v>24</v>
      </c>
      <c r="C22" s="22" t="s">
        <v>152</v>
      </c>
      <c r="D22" s="22">
        <v>1</v>
      </c>
      <c r="E22" s="22" t="s">
        <v>70</v>
      </c>
      <c r="F22" s="22" t="s">
        <v>62</v>
      </c>
      <c r="G22" s="22" t="s">
        <v>103</v>
      </c>
      <c r="H22" s="22" t="s">
        <v>64</v>
      </c>
      <c r="I22" s="22" t="s">
        <v>12</v>
      </c>
      <c r="J22" s="23">
        <v>150</v>
      </c>
      <c r="K22" s="24" t="s">
        <v>8</v>
      </c>
      <c r="L22" s="22"/>
      <c r="M22" s="22"/>
      <c r="N22" s="22" t="s">
        <v>39</v>
      </c>
      <c r="O22" s="22" t="s">
        <v>60</v>
      </c>
      <c r="P22" s="22" t="s">
        <v>153</v>
      </c>
      <c r="Q22" s="22" t="s">
        <v>154</v>
      </c>
    </row>
    <row r="23" spans="1:17" ht="30" x14ac:dyDescent="0.25">
      <c r="A23" s="22">
        <v>8</v>
      </c>
      <c r="B23" s="22" t="s">
        <v>24</v>
      </c>
      <c r="C23" s="22" t="s">
        <v>157</v>
      </c>
      <c r="D23" s="22">
        <v>1</v>
      </c>
      <c r="E23" s="22" t="s">
        <v>38</v>
      </c>
      <c r="F23" s="22" t="s">
        <v>62</v>
      </c>
      <c r="G23" s="22" t="s">
        <v>103</v>
      </c>
      <c r="H23" s="22" t="s">
        <v>64</v>
      </c>
      <c r="I23" s="22" t="s">
        <v>12</v>
      </c>
      <c r="J23" s="23">
        <v>300</v>
      </c>
      <c r="K23" s="24" t="s">
        <v>8</v>
      </c>
      <c r="L23" s="22"/>
      <c r="M23" s="22"/>
      <c r="N23" s="22" t="s">
        <v>39</v>
      </c>
      <c r="O23" s="22" t="s">
        <v>76</v>
      </c>
      <c r="P23" s="22" t="s">
        <v>77</v>
      </c>
      <c r="Q23" s="22" t="s">
        <v>158</v>
      </c>
    </row>
    <row r="24" spans="1:17" ht="30" x14ac:dyDescent="0.25">
      <c r="A24" s="22">
        <v>9</v>
      </c>
      <c r="B24" s="22" t="s">
        <v>24</v>
      </c>
      <c r="C24" s="22" t="s">
        <v>157</v>
      </c>
      <c r="D24" s="22">
        <v>1</v>
      </c>
      <c r="E24" s="22" t="s">
        <v>38</v>
      </c>
      <c r="F24" s="22" t="s">
        <v>62</v>
      </c>
      <c r="G24" s="22" t="s">
        <v>103</v>
      </c>
      <c r="H24" s="22" t="s">
        <v>64</v>
      </c>
      <c r="I24" s="22" t="s">
        <v>12</v>
      </c>
      <c r="J24" s="23">
        <v>300</v>
      </c>
      <c r="K24" s="24" t="s">
        <v>8</v>
      </c>
      <c r="L24" s="22"/>
      <c r="M24" s="22"/>
      <c r="N24" s="22" t="s">
        <v>39</v>
      </c>
      <c r="O24" s="22" t="s">
        <v>76</v>
      </c>
      <c r="P24" s="22" t="s">
        <v>77</v>
      </c>
      <c r="Q24" s="22" t="s">
        <v>158</v>
      </c>
    </row>
    <row r="25" spans="1:17" ht="30" x14ac:dyDescent="0.25">
      <c r="A25" s="22">
        <v>10</v>
      </c>
      <c r="B25" s="22" t="s">
        <v>24</v>
      </c>
      <c r="C25" s="22" t="s">
        <v>157</v>
      </c>
      <c r="D25" s="22">
        <v>1</v>
      </c>
      <c r="E25" s="22" t="s">
        <v>38</v>
      </c>
      <c r="F25" s="22" t="s">
        <v>62</v>
      </c>
      <c r="G25" s="22" t="s">
        <v>103</v>
      </c>
      <c r="H25" s="22" t="s">
        <v>64</v>
      </c>
      <c r="I25" s="22" t="s">
        <v>12</v>
      </c>
      <c r="J25" s="23">
        <v>300</v>
      </c>
      <c r="K25" s="24" t="s">
        <v>8</v>
      </c>
      <c r="L25" s="22"/>
      <c r="M25" s="22"/>
      <c r="N25" s="22" t="s">
        <v>39</v>
      </c>
      <c r="O25" s="22" t="s">
        <v>76</v>
      </c>
      <c r="P25" s="22" t="s">
        <v>77</v>
      </c>
      <c r="Q25" s="22" t="s">
        <v>158</v>
      </c>
    </row>
    <row r="26" spans="1:17" ht="30" x14ac:dyDescent="0.25">
      <c r="A26" s="22">
        <v>11</v>
      </c>
      <c r="B26" s="22" t="s">
        <v>24</v>
      </c>
      <c r="C26" s="22" t="s">
        <v>157</v>
      </c>
      <c r="D26" s="22">
        <v>1</v>
      </c>
      <c r="E26" s="22" t="s">
        <v>38</v>
      </c>
      <c r="F26" s="22" t="s">
        <v>62</v>
      </c>
      <c r="G26" s="22" t="s">
        <v>103</v>
      </c>
      <c r="H26" s="22" t="s">
        <v>64</v>
      </c>
      <c r="I26" s="22" t="s">
        <v>12</v>
      </c>
      <c r="J26" s="23">
        <v>300</v>
      </c>
      <c r="K26" s="24" t="s">
        <v>8</v>
      </c>
      <c r="L26" s="22"/>
      <c r="M26" s="22"/>
      <c r="N26" s="22" t="s">
        <v>39</v>
      </c>
      <c r="O26" s="22" t="s">
        <v>76</v>
      </c>
      <c r="P26" s="22" t="s">
        <v>77</v>
      </c>
      <c r="Q26" s="22" t="s">
        <v>158</v>
      </c>
    </row>
    <row r="27" spans="1:17" ht="30" x14ac:dyDescent="0.25">
      <c r="A27" s="22">
        <v>12</v>
      </c>
      <c r="B27" s="22" t="s">
        <v>24</v>
      </c>
      <c r="C27" s="22" t="s">
        <v>175</v>
      </c>
      <c r="D27" s="22">
        <v>1</v>
      </c>
      <c r="E27" s="22" t="s">
        <v>38</v>
      </c>
      <c r="F27" s="22" t="s">
        <v>62</v>
      </c>
      <c r="G27" s="22" t="s">
        <v>174</v>
      </c>
      <c r="H27" s="22" t="s">
        <v>64</v>
      </c>
      <c r="I27" s="22" t="s">
        <v>173</v>
      </c>
      <c r="J27" s="23">
        <v>600</v>
      </c>
      <c r="K27" s="24" t="s">
        <v>8</v>
      </c>
      <c r="L27" s="22"/>
      <c r="M27" s="22"/>
      <c r="N27" s="22" t="s">
        <v>172</v>
      </c>
      <c r="O27" s="22" t="s">
        <v>76</v>
      </c>
      <c r="P27" s="22" t="s">
        <v>77</v>
      </c>
      <c r="Q27" s="22" t="s">
        <v>178</v>
      </c>
    </row>
    <row r="28" spans="1:17" ht="30" x14ac:dyDescent="0.25">
      <c r="A28" s="22">
        <v>13</v>
      </c>
      <c r="B28" s="22" t="s">
        <v>24</v>
      </c>
      <c r="C28" s="22" t="s">
        <v>175</v>
      </c>
      <c r="D28" s="22">
        <v>1</v>
      </c>
      <c r="E28" s="22" t="s">
        <v>38</v>
      </c>
      <c r="F28" s="22" t="s">
        <v>62</v>
      </c>
      <c r="G28" s="22" t="s">
        <v>174</v>
      </c>
      <c r="H28" s="22" t="s">
        <v>64</v>
      </c>
      <c r="I28" s="22" t="s">
        <v>173</v>
      </c>
      <c r="J28" s="23">
        <v>600</v>
      </c>
      <c r="K28" s="24" t="s">
        <v>8</v>
      </c>
      <c r="L28" s="22"/>
      <c r="M28" s="22"/>
      <c r="N28" s="22" t="s">
        <v>172</v>
      </c>
      <c r="O28" s="22" t="s">
        <v>76</v>
      </c>
      <c r="P28" s="22" t="s">
        <v>77</v>
      </c>
      <c r="Q28" s="22" t="s">
        <v>178</v>
      </c>
    </row>
    <row r="29" spans="1:17" ht="30" x14ac:dyDescent="0.25">
      <c r="A29" s="22">
        <v>14</v>
      </c>
      <c r="B29" s="22" t="s">
        <v>24</v>
      </c>
      <c r="C29" s="22" t="s">
        <v>175</v>
      </c>
      <c r="D29" s="22">
        <v>1</v>
      </c>
      <c r="E29" s="22" t="s">
        <v>38</v>
      </c>
      <c r="F29" s="22" t="s">
        <v>62</v>
      </c>
      <c r="G29" s="22" t="s">
        <v>174</v>
      </c>
      <c r="H29" s="22" t="s">
        <v>64</v>
      </c>
      <c r="I29" s="22" t="s">
        <v>173</v>
      </c>
      <c r="J29" s="23">
        <v>600</v>
      </c>
      <c r="K29" s="24" t="s">
        <v>8</v>
      </c>
      <c r="L29" s="22"/>
      <c r="M29" s="22"/>
      <c r="N29" s="22" t="s">
        <v>172</v>
      </c>
      <c r="O29" s="22" t="s">
        <v>76</v>
      </c>
      <c r="P29" s="22" t="s">
        <v>77</v>
      </c>
      <c r="Q29" s="22" t="s">
        <v>178</v>
      </c>
    </row>
    <row r="30" spans="1:17" ht="30" x14ac:dyDescent="0.25">
      <c r="A30" s="22">
        <v>15</v>
      </c>
      <c r="B30" s="22" t="s">
        <v>24</v>
      </c>
      <c r="C30" s="22" t="s">
        <v>175</v>
      </c>
      <c r="D30" s="22">
        <v>1</v>
      </c>
      <c r="E30" s="22" t="s">
        <v>38</v>
      </c>
      <c r="F30" s="22" t="s">
        <v>62</v>
      </c>
      <c r="G30" s="22" t="s">
        <v>174</v>
      </c>
      <c r="H30" s="22" t="s">
        <v>64</v>
      </c>
      <c r="I30" s="22" t="s">
        <v>173</v>
      </c>
      <c r="J30" s="23">
        <v>600</v>
      </c>
      <c r="K30" s="24" t="s">
        <v>8</v>
      </c>
      <c r="L30" s="22"/>
      <c r="M30" s="22"/>
      <c r="N30" s="22" t="s">
        <v>172</v>
      </c>
      <c r="O30" s="22" t="s">
        <v>76</v>
      </c>
      <c r="P30" s="22" t="s">
        <v>77</v>
      </c>
      <c r="Q30" s="22" t="s">
        <v>178</v>
      </c>
    </row>
    <row r="31" spans="1:17" ht="30" x14ac:dyDescent="0.25">
      <c r="A31" s="22">
        <v>16</v>
      </c>
      <c r="B31" s="22" t="s">
        <v>24</v>
      </c>
      <c r="C31" s="22" t="s">
        <v>175</v>
      </c>
      <c r="D31" s="22">
        <v>1</v>
      </c>
      <c r="E31" s="22" t="s">
        <v>38</v>
      </c>
      <c r="F31" s="22" t="s">
        <v>62</v>
      </c>
      <c r="G31" s="22" t="s">
        <v>174</v>
      </c>
      <c r="H31" s="22" t="s">
        <v>64</v>
      </c>
      <c r="I31" s="22" t="s">
        <v>173</v>
      </c>
      <c r="J31" s="23">
        <v>600</v>
      </c>
      <c r="K31" s="24" t="s">
        <v>8</v>
      </c>
      <c r="L31" s="22"/>
      <c r="M31" s="22"/>
      <c r="N31" s="22" t="s">
        <v>172</v>
      </c>
      <c r="O31" s="22" t="s">
        <v>76</v>
      </c>
      <c r="P31" s="22" t="s">
        <v>77</v>
      </c>
      <c r="Q31" s="22" t="s">
        <v>178</v>
      </c>
    </row>
    <row r="32" spans="1:17" ht="30" x14ac:dyDescent="0.25">
      <c r="A32" s="22">
        <v>17</v>
      </c>
      <c r="B32" s="22" t="s">
        <v>24</v>
      </c>
      <c r="C32" s="22" t="s">
        <v>175</v>
      </c>
      <c r="D32" s="22">
        <v>1</v>
      </c>
      <c r="E32" s="22" t="s">
        <v>38</v>
      </c>
      <c r="F32" s="22" t="s">
        <v>62</v>
      </c>
      <c r="G32" s="22" t="s">
        <v>174</v>
      </c>
      <c r="H32" s="22" t="s">
        <v>64</v>
      </c>
      <c r="I32" s="22" t="s">
        <v>173</v>
      </c>
      <c r="J32" s="23">
        <v>600</v>
      </c>
      <c r="K32" s="24" t="s">
        <v>8</v>
      </c>
      <c r="L32" s="22"/>
      <c r="M32" s="22"/>
      <c r="N32" s="22" t="s">
        <v>172</v>
      </c>
      <c r="O32" s="22" t="s">
        <v>76</v>
      </c>
      <c r="P32" s="22" t="s">
        <v>77</v>
      </c>
      <c r="Q32" s="22" t="s">
        <v>178</v>
      </c>
    </row>
  </sheetData>
  <mergeCells count="2">
    <mergeCell ref="F5:U5"/>
    <mergeCell ref="F10:U10"/>
  </mergeCells>
  <pageMargins left="0.31496062992125984" right="0.31496062992125984" top="0.74803149606299213" bottom="0.35433070866141736" header="0.31496062992125984" footer="0.31496062992125984"/>
  <pageSetup paperSize="14" scale="45" orientation="landscape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MOBILIARIOYEQUIPOADQ</vt:lpstr>
      <vt:lpstr>ANAQUEL</vt:lpstr>
      <vt:lpstr>ARCHIVERO</vt:lpstr>
      <vt:lpstr>LIBRERO</vt:lpstr>
      <vt:lpstr>SILLA</vt:lpstr>
      <vt:lpstr>ESCRITORIO</vt:lpstr>
      <vt:lpstr>MESA</vt:lpstr>
      <vt:lpstr>DECORACION</vt:lpstr>
      <vt:lpstr>OTROS ACTIVOS</vt:lpstr>
      <vt:lpstr>VAJILLA</vt:lpstr>
      <vt:lpstr>ELECTRONICA</vt:lpstr>
      <vt:lpstr>ELECTRODOMESTICOS</vt:lpstr>
    </vt:vector>
  </TitlesOfParts>
  <Company>Secretaría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LapTop-29</cp:lastModifiedBy>
  <cp:lastPrinted>2016-08-19T20:00:17Z</cp:lastPrinted>
  <dcterms:created xsi:type="dcterms:W3CDTF">2015-03-03T19:30:18Z</dcterms:created>
  <dcterms:modified xsi:type="dcterms:W3CDTF">2016-09-06T18:50:35Z</dcterms:modified>
</cp:coreProperties>
</file>