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cytej\Desktop\2017\Estadísticas y documentos\"/>
    </mc:Choice>
  </mc:AlternateContent>
  <bookViews>
    <workbookView xWindow="0" yWindow="0" windowWidth="14520" windowHeight="5820" tabRatio="947"/>
  </bookViews>
  <sheets>
    <sheet name="A16-E17 inicio " sheetId="30" r:id="rId1"/>
    <sheet name="economicas A16-E17 inicio " sheetId="10" r:id="rId2"/>
    <sheet name="alimenticia A16-E17 inicio " sheetId="11" r:id="rId3"/>
  </sheets>
  <definedNames>
    <definedName name="_xlnm._FilterDatabase" localSheetId="2" hidden="1">'alimenticia A16-E17 inicio '!$B$6:$I$33</definedName>
    <definedName name="_xlnm._FilterDatabase" localSheetId="1" hidden="1">'economicas A16-E17 inicio '!#REF!</definedName>
    <definedName name="_xlnm.Print_Area" localSheetId="0">'A16-E17 inicio '!$B$1:$O$33</definedName>
    <definedName name="_xlnm.Print_Area" localSheetId="2">'alimenticia A16-E17 inicio '!$A$1:$I$36</definedName>
    <definedName name="_xlnm.Print_Area" localSheetId="1">'economicas A16-E17 inicio '!$A$2:$G$41</definedName>
  </definedNames>
  <calcPr calcId="152511"/>
</workbook>
</file>

<file path=xl/calcChain.xml><?xml version="1.0" encoding="utf-8"?>
<calcChain xmlns="http://schemas.openxmlformats.org/spreadsheetml/2006/main">
  <c r="O32" i="30" l="1"/>
  <c r="O31" i="30"/>
  <c r="O30" i="30"/>
  <c r="O29" i="30"/>
  <c r="O28" i="30"/>
  <c r="O27" i="30"/>
  <c r="O26" i="30"/>
  <c r="O25" i="30"/>
  <c r="O24" i="30"/>
  <c r="O23" i="30"/>
  <c r="O22" i="30"/>
  <c r="O21" i="30"/>
  <c r="O20" i="30"/>
  <c r="O19" i="30"/>
  <c r="O18" i="30"/>
  <c r="O17" i="30"/>
  <c r="O16" i="30"/>
  <c r="O15" i="30"/>
  <c r="O14" i="30"/>
  <c r="O13" i="30"/>
  <c r="O12" i="30"/>
  <c r="O11" i="30"/>
  <c r="O10" i="30"/>
  <c r="O9" i="30"/>
  <c r="O8" i="30"/>
  <c r="O7" i="30"/>
  <c r="O6" i="30"/>
  <c r="C34" i="10" l="1"/>
  <c r="K7" i="30"/>
  <c r="K8" i="30"/>
  <c r="K9" i="30"/>
  <c r="K10" i="30"/>
  <c r="K11" i="30"/>
  <c r="K12" i="30"/>
  <c r="K13" i="30"/>
  <c r="K14" i="30"/>
  <c r="K15" i="30"/>
  <c r="K16" i="30"/>
  <c r="K17" i="30"/>
  <c r="K18" i="30"/>
  <c r="K19" i="30"/>
  <c r="K20" i="30"/>
  <c r="K21" i="30"/>
  <c r="K22" i="30"/>
  <c r="K23" i="30"/>
  <c r="K24" i="30"/>
  <c r="K25" i="30"/>
  <c r="K26" i="30"/>
  <c r="K27" i="30"/>
  <c r="K28" i="30"/>
  <c r="K29" i="30"/>
  <c r="K30" i="30"/>
  <c r="K31" i="30"/>
  <c r="K6" i="30"/>
  <c r="N32" i="30"/>
  <c r="I32" i="30"/>
  <c r="G32" i="3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8" i="10"/>
  <c r="D33" i="11"/>
  <c r="F32" i="30"/>
  <c r="J32" i="30"/>
  <c r="I8" i="11"/>
  <c r="I9" i="11"/>
  <c r="I11" i="11"/>
  <c r="I15" i="11"/>
  <c r="I21" i="11"/>
  <c r="I22" i="11"/>
  <c r="I24" i="11"/>
  <c r="I26" i="11"/>
  <c r="I28" i="11"/>
  <c r="I29" i="11"/>
  <c r="I30" i="11"/>
  <c r="I31" i="11"/>
  <c r="G33" i="11"/>
  <c r="F33" i="11"/>
  <c r="M32" i="30"/>
  <c r="H32" i="30"/>
  <c r="K39" i="30"/>
  <c r="E32" i="30"/>
  <c r="D32" i="30"/>
  <c r="H33" i="11"/>
  <c r="I33" i="11" s="1"/>
  <c r="E34" i="10"/>
  <c r="F34" i="10" s="1"/>
  <c r="D34" i="10"/>
  <c r="G34" i="10"/>
  <c r="E33" i="11"/>
  <c r="K32" i="30" l="1"/>
</calcChain>
</file>

<file path=xl/sharedStrings.xml><?xml version="1.0" encoding="utf-8"?>
<sst xmlns="http://schemas.openxmlformats.org/spreadsheetml/2006/main" count="124" uniqueCount="102">
  <si>
    <t xml:space="preserve">PLANTEL </t>
  </si>
  <si>
    <t xml:space="preserve">TOTAL DE BECAS OTORGADAS </t>
  </si>
  <si>
    <t xml:space="preserve">ALUMNOS BENEFICIADOS  </t>
  </si>
  <si>
    <t xml:space="preserve">% </t>
  </si>
  <si>
    <t>TESISTÁN</t>
  </si>
  <si>
    <t>TEPATITLÁN</t>
  </si>
  <si>
    <t>COCULA</t>
  </si>
  <si>
    <t>TOTATICHE</t>
  </si>
  <si>
    <t xml:space="preserve">VALLE DE JUÁREZ </t>
  </si>
  <si>
    <t xml:space="preserve">ATOTONILCO </t>
  </si>
  <si>
    <t xml:space="preserve">EL ARENAL </t>
  </si>
  <si>
    <t xml:space="preserve">SAN IGNACIO CERRO GORDO </t>
  </si>
  <si>
    <t xml:space="preserve">TOTAL </t>
  </si>
  <si>
    <t xml:space="preserve">BECAS ALIMENTICIAS </t>
  </si>
  <si>
    <t>PLANTEL</t>
  </si>
  <si>
    <t xml:space="preserve">TOTAL MATRICULA </t>
  </si>
  <si>
    <t xml:space="preserve">MATRICULA AULAS EXTERNAS </t>
  </si>
  <si>
    <t xml:space="preserve">MATRICULA CONSIDERADA PARA BECA </t>
  </si>
  <si>
    <t>BECAS QUE CORRESPONDEN A CADA PLANTEL</t>
  </si>
  <si>
    <t xml:space="preserve">BECAS ADICIONALES </t>
  </si>
  <si>
    <t>TOTALES</t>
  </si>
  <si>
    <t xml:space="preserve">EL GRULLO </t>
  </si>
  <si>
    <t>ZAPOTITLTIC</t>
  </si>
  <si>
    <t>TLAJOMULCO DE ZUÑIGA</t>
  </si>
  <si>
    <t xml:space="preserve">SANTA ANITA </t>
  </si>
  <si>
    <t>NEXTIPC</t>
  </si>
  <si>
    <t>TECALITLAN</t>
  </si>
  <si>
    <t xml:space="preserve">CIHUATLÁN </t>
  </si>
  <si>
    <t xml:space="preserve">TLAJOMULCO SANTA FE </t>
  </si>
  <si>
    <t xml:space="preserve">BECAS ECONÓMICAS </t>
  </si>
  <si>
    <t>TOTAL MATRÍCULA</t>
  </si>
  <si>
    <t xml:space="preserve">POBLACIÓN </t>
  </si>
  <si>
    <t>BECAS</t>
  </si>
  <si>
    <t xml:space="preserve">MENOS DE 300 ALUMNOS </t>
  </si>
  <si>
    <t>DE 301 A 800 ALUMNOS</t>
  </si>
  <si>
    <t xml:space="preserve">MAS DE 801 ALUMNOS </t>
  </si>
  <si>
    <t xml:space="preserve">BECA ALIMENTICIA  </t>
  </si>
  <si>
    <t>LA DURAZNERA (TLAQUEPAQUE)</t>
  </si>
  <si>
    <t xml:space="preserve">EL SALTO (EL VERDE) </t>
  </si>
  <si>
    <t>IXTLAHUACÁN DEL RÍO</t>
  </si>
  <si>
    <t>ENCARNACIÓN  DE DÍAZ</t>
  </si>
  <si>
    <t xml:space="preserve">GUADALAJARA         PARQUE  SOLIDARIDAD </t>
  </si>
  <si>
    <t xml:space="preserve">PUERTO VALLARTA IXTAPA </t>
  </si>
  <si>
    <t xml:space="preserve">ZAPOPAN SANTA MARGARITA  </t>
  </si>
  <si>
    <t>TONALÁ EL PANORÁMICO</t>
  </si>
  <si>
    <t xml:space="preserve">LA BASE PARA EL OTORGAMIENTO DE LA BECA SE TOMA DE LA  LA MATRÍCULA POR PLANTEL DE ACUERDO A LOS SIGUIENTES PARÁMETROS MAS LAS BECAS ADICIONALES QUE OTORGA LA DIRECCIÓN GENERAL </t>
  </si>
  <si>
    <t>ALUMNOS BENEFICIADOS</t>
  </si>
  <si>
    <t xml:space="preserve">PORCENTAJE </t>
  </si>
  <si>
    <t xml:space="preserve">BECA CONTRA ABANDONO ESCOLAR </t>
  </si>
  <si>
    <t>ENCARNACIÓN DE DÍAZ</t>
  </si>
  <si>
    <t xml:space="preserve">TOTAL ALUMNOS BENEFICIADOS </t>
  </si>
  <si>
    <t>Tesistán</t>
  </si>
  <si>
    <t>Tepatitlán</t>
  </si>
  <si>
    <t>Cocula</t>
  </si>
  <si>
    <t>Totatiche</t>
  </si>
  <si>
    <t>Valle de Juárez</t>
  </si>
  <si>
    <t>Tlajomulco de Zuñiga</t>
  </si>
  <si>
    <t>Nextipac</t>
  </si>
  <si>
    <t>Tecalitlán</t>
  </si>
  <si>
    <t xml:space="preserve">San Ignacio Cerro Gordo </t>
  </si>
  <si>
    <t xml:space="preserve">TOTAL BECAS OTORGADAS </t>
  </si>
  <si>
    <t xml:space="preserve">TOTAL DE BECAS  OTORGADAS </t>
  </si>
  <si>
    <t>La Duraznera (Tlaquepaque)</t>
  </si>
  <si>
    <t>El Salto (El Verde)</t>
  </si>
  <si>
    <t>Puerto Vallarta Pitillal (Las Juntas)</t>
  </si>
  <si>
    <t xml:space="preserve">Ixtlahuacán del Río </t>
  </si>
  <si>
    <t xml:space="preserve">Encarnación de Díaz </t>
  </si>
  <si>
    <t xml:space="preserve">Atotonilco </t>
  </si>
  <si>
    <t xml:space="preserve">El Grullo </t>
  </si>
  <si>
    <t xml:space="preserve">Cihuatlán </t>
  </si>
  <si>
    <t xml:space="preserve">Zapotiltic </t>
  </si>
  <si>
    <t xml:space="preserve">El Arenal </t>
  </si>
  <si>
    <t>Santa Anita</t>
  </si>
  <si>
    <t xml:space="preserve">Puerto Vallarta - Ixtapa </t>
  </si>
  <si>
    <t xml:space="preserve">Tonalá - El Panorámico </t>
  </si>
  <si>
    <t xml:space="preserve">BECA PROSPERA </t>
  </si>
  <si>
    <t xml:space="preserve">BECA EMS TODAS LAS  MODALIDADES </t>
  </si>
  <si>
    <t xml:space="preserve">BECA ECONÓMICA </t>
  </si>
  <si>
    <t>PUERTO VALLARTA  PITILLAL (LAS JUNTAS)</t>
  </si>
  <si>
    <t>TLAJIMULCO SANTA - FE CHULAVISTA</t>
  </si>
  <si>
    <t xml:space="preserve">BBV BANCOMER </t>
  </si>
  <si>
    <t>INICIO DE SEMESTRE</t>
  </si>
  <si>
    <t xml:space="preserve">INICIO DE SEMESTRE </t>
  </si>
  <si>
    <t>BECAS NO OTORGADAS</t>
  </si>
  <si>
    <t xml:space="preserve">BECA DEL MUNICIPIO DE GUADALAJARA BECA PREPARATE </t>
  </si>
  <si>
    <t>MATRÍCULA          AGOSTO 2016 - ENERO 2017</t>
  </si>
  <si>
    <t xml:space="preserve">AGOSTO 2016  - ENERO 2017 </t>
  </si>
  <si>
    <t>TONALÁ - EL PANORÁMICO</t>
  </si>
  <si>
    <t xml:space="preserve">ZAPOPAN - SANTA MARGARITA  </t>
  </si>
  <si>
    <t xml:space="preserve">TLAJOMULCO - SANTA FE </t>
  </si>
  <si>
    <t xml:space="preserve">PUERTO VALLARTA - IXTAPA </t>
  </si>
  <si>
    <t>TLAJIMULCO SANTA FE -  CHULAVISTA</t>
  </si>
  <si>
    <t xml:space="preserve">GUADALAJARA PARQUE  SOLIDARIDAD </t>
  </si>
  <si>
    <t xml:space="preserve"> AGOSTO 2016 - ENERO 2017  </t>
  </si>
  <si>
    <t xml:space="preserve">La base para el otorgamiento de la Beca es el 5% del total de la matrícula por plantel. </t>
  </si>
  <si>
    <t>Se libera parcialmente de otorgar beca alimenticia a planteles con módulo externo  que no cuentan con cafetería: Totatiche, Ixtlahuacán del Río,  San Ignacio Cerro Gordo, así como a planteles que no cuentan con consesionario actualmente como Guadalajara Parque Solidaridad  y  Puerto Vallarta - Ixtapa.</t>
  </si>
  <si>
    <t xml:space="preserve">CONCENTRADO DE BECAS </t>
  </si>
  <si>
    <t xml:space="preserve"> AGOSTO 2016  - ENERO 2017 INICIO</t>
  </si>
  <si>
    <t xml:space="preserve">Zapopán - Santa Margarita </t>
  </si>
  <si>
    <t>Tlajomulco - Santa Fe</t>
  </si>
  <si>
    <t>Tlajomulco Santa Fe - Chulavista</t>
  </si>
  <si>
    <t>Guadalajara Parque Solidaridad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</si>
</sst>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;[Red]#,##0"/>
    <numFmt numFmtId="166" formatCode="#,##0.0;[Red]#,##0.0"/>
    <numFmt numFmtId="167" formatCode="#,##0.0"/>
  </numFmts>
  <fonts count="31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2"/>
      <color rgb="FF333333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16"/>
      <name val="Cambria"/>
      <family val="1"/>
      <scheme val="major"/>
    </font>
    <font>
      <b/>
      <sz val="18"/>
      <color theme="1"/>
      <name val="Cambria"/>
      <family val="1"/>
      <scheme val="major"/>
    </font>
    <font>
      <b/>
      <sz val="18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name val="Cambria"/>
      <family val="1"/>
      <scheme val="major"/>
    </font>
    <font>
      <sz val="14"/>
      <color rgb="FFFF0000"/>
      <name val="Cambria"/>
      <family val="1"/>
      <scheme val="major"/>
    </font>
    <font>
      <sz val="14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18"/>
      <color rgb="FF333333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91">
    <xf numFmtId="0" fontId="0" fillId="0" borderId="0" xfId="0"/>
    <xf numFmtId="0" fontId="3" fillId="2" borderId="0" xfId="3" applyFill="1"/>
    <xf numFmtId="0" fontId="3" fillId="0" borderId="0" xfId="3"/>
    <xf numFmtId="0" fontId="5" fillId="2" borderId="0" xfId="3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7" fillId="2" borderId="0" xfId="3" applyFont="1" applyFill="1"/>
    <xf numFmtId="0" fontId="8" fillId="2" borderId="0" xfId="3" applyFont="1" applyFill="1"/>
    <xf numFmtId="10" fontId="9" fillId="0" borderId="1" xfId="3" applyNumberFormat="1" applyFont="1" applyBorder="1"/>
    <xf numFmtId="10" fontId="9" fillId="0" borderId="1" xfId="12" applyNumberFormat="1" applyFont="1" applyBorder="1"/>
    <xf numFmtId="3" fontId="10" fillId="4" borderId="1" xfId="3" applyNumberFormat="1" applyFont="1" applyFill="1" applyBorder="1" applyAlignment="1">
      <alignment wrapText="1"/>
    </xf>
    <xf numFmtId="0" fontId="10" fillId="4" borderId="1" xfId="3" applyFont="1" applyFill="1" applyBorder="1"/>
    <xf numFmtId="3" fontId="10" fillId="4" borderId="1" xfId="3" applyNumberFormat="1" applyFont="1" applyFill="1" applyBorder="1"/>
    <xf numFmtId="0" fontId="9" fillId="0" borderId="0" xfId="3" applyFont="1"/>
    <xf numFmtId="0" fontId="0" fillId="0" borderId="0" xfId="0" applyAlignment="1">
      <alignment horizontal="center"/>
    </xf>
    <xf numFmtId="0" fontId="4" fillId="2" borderId="0" xfId="0" applyFont="1" applyFill="1"/>
    <xf numFmtId="0" fontId="0" fillId="0" borderId="0" xfId="0" applyBorder="1"/>
    <xf numFmtId="3" fontId="0" fillId="0" borderId="0" xfId="0" applyNumberFormat="1"/>
    <xf numFmtId="2" fontId="3" fillId="2" borderId="0" xfId="3" applyNumberFormat="1" applyFill="1"/>
    <xf numFmtId="0" fontId="6" fillId="0" borderId="0" xfId="3" applyFont="1"/>
    <xf numFmtId="0" fontId="3" fillId="0" borderId="0" xfId="3" applyFont="1"/>
    <xf numFmtId="17" fontId="0" fillId="0" borderId="0" xfId="0" applyNumberFormat="1"/>
    <xf numFmtId="2" fontId="6" fillId="2" borderId="0" xfId="1" applyNumberFormat="1" applyFont="1" applyFill="1" applyBorder="1"/>
    <xf numFmtId="9" fontId="12" fillId="2" borderId="0" xfId="13" applyFont="1" applyFill="1" applyBorder="1" applyAlignment="1">
      <alignment horizontal="center" vertical="center" wrapText="1"/>
    </xf>
    <xf numFmtId="0" fontId="9" fillId="2" borderId="0" xfId="3" applyFont="1" applyFill="1" applyAlignment="1">
      <alignment horizontal="center"/>
    </xf>
    <xf numFmtId="0" fontId="3" fillId="2" borderId="0" xfId="3" applyFill="1" applyBorder="1" applyAlignment="1">
      <alignment horizontal="center" wrapText="1"/>
    </xf>
    <xf numFmtId="3" fontId="3" fillId="2" borderId="0" xfId="3" applyNumberFormat="1" applyFill="1"/>
    <xf numFmtId="0" fontId="4" fillId="2" borderId="0" xfId="3" applyFont="1" applyFill="1" applyBorder="1" applyAlignment="1">
      <alignment horizontal="center" wrapText="1"/>
    </xf>
    <xf numFmtId="10" fontId="9" fillId="0" borderId="0" xfId="3" applyNumberFormat="1" applyFont="1" applyBorder="1"/>
    <xf numFmtId="0" fontId="9" fillId="2" borderId="0" xfId="3" applyFont="1" applyFill="1" applyAlignment="1">
      <alignment horizontal="center"/>
    </xf>
    <xf numFmtId="0" fontId="0" fillId="0" borderId="0" xfId="0" applyBorder="1" applyAlignment="1">
      <alignment horizontal="center"/>
    </xf>
    <xf numFmtId="0" fontId="4" fillId="2" borderId="0" xfId="3" applyFont="1" applyFill="1" applyBorder="1" applyAlignment="1">
      <alignment horizontal="center" wrapText="1"/>
    </xf>
    <xf numFmtId="0" fontId="0" fillId="2" borderId="0" xfId="0" applyFill="1" applyBorder="1"/>
    <xf numFmtId="165" fontId="11" fillId="2" borderId="0" xfId="0" applyNumberFormat="1" applyFont="1" applyFill="1" applyBorder="1" applyAlignment="1">
      <alignment horizontal="right"/>
    </xf>
    <xf numFmtId="165" fontId="0" fillId="0" borderId="0" xfId="0" applyNumberFormat="1"/>
    <xf numFmtId="165" fontId="16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3" fontId="17" fillId="2" borderId="4" xfId="0" applyNumberFormat="1" applyFont="1" applyFill="1" applyBorder="1" applyAlignment="1">
      <alignment horizontal="center" vertical="center"/>
    </xf>
    <xf numFmtId="3" fontId="17" fillId="2" borderId="1" xfId="0" applyNumberFormat="1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3" fontId="17" fillId="2" borderId="6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5" fontId="17" fillId="2" borderId="9" xfId="3" applyNumberFormat="1" applyFont="1" applyFill="1" applyBorder="1" applyAlignment="1">
      <alignment horizontal="center" vertical="center" wrapText="1"/>
    </xf>
    <xf numFmtId="0" fontId="19" fillId="2" borderId="0" xfId="3" applyFont="1" applyFill="1" applyBorder="1" applyAlignment="1">
      <alignment horizontal="center" vertical="center" wrapText="1"/>
    </xf>
    <xf numFmtId="3" fontId="17" fillId="2" borderId="4" xfId="0" applyNumberFormat="1" applyFont="1" applyFill="1" applyBorder="1" applyAlignment="1">
      <alignment horizontal="center" vertical="center" wrapText="1"/>
    </xf>
    <xf numFmtId="3" fontId="17" fillId="2" borderId="4" xfId="3" applyNumberFormat="1" applyFont="1" applyFill="1" applyBorder="1" applyAlignment="1">
      <alignment horizontal="center" vertic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3" fontId="17" fillId="2" borderId="1" xfId="3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66" fontId="16" fillId="2" borderId="6" xfId="0" applyNumberFormat="1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166" fontId="17" fillId="2" borderId="16" xfId="3" applyNumberFormat="1" applyFont="1" applyFill="1" applyBorder="1" applyAlignment="1">
      <alignment horizontal="center" vertical="center" wrapText="1"/>
    </xf>
    <xf numFmtId="3" fontId="17" fillId="2" borderId="6" xfId="0" applyNumberFormat="1" applyFont="1" applyFill="1" applyBorder="1" applyAlignment="1">
      <alignment horizontal="center" vertical="center" wrapText="1"/>
    </xf>
    <xf numFmtId="3" fontId="17" fillId="2" borderId="21" xfId="3" applyNumberFormat="1" applyFont="1" applyFill="1" applyBorder="1" applyAlignment="1">
      <alignment horizontal="center" vertical="center" wrapText="1"/>
    </xf>
    <xf numFmtId="165" fontId="11" fillId="2" borderId="7" xfId="0" applyNumberFormat="1" applyFont="1" applyFill="1" applyBorder="1" applyAlignment="1">
      <alignment horizontal="right"/>
    </xf>
    <xf numFmtId="0" fontId="15" fillId="0" borderId="0" xfId="0" applyFont="1"/>
    <xf numFmtId="0" fontId="15" fillId="2" borderId="0" xfId="0" applyFont="1" applyFill="1" applyAlignment="1">
      <alignment horizontal="center"/>
    </xf>
    <xf numFmtId="0" fontId="15" fillId="2" borderId="0" xfId="0" applyFont="1" applyFill="1"/>
    <xf numFmtId="0" fontId="15" fillId="0" borderId="0" xfId="0" applyFont="1" applyAlignment="1">
      <alignment horizontal="center"/>
    </xf>
    <xf numFmtId="0" fontId="17" fillId="0" borderId="4" xfId="0" applyFont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 wrapText="1"/>
    </xf>
    <xf numFmtId="165" fontId="16" fillId="2" borderId="9" xfId="12" applyNumberFormat="1" applyFont="1" applyFill="1" applyBorder="1" applyAlignment="1">
      <alignment horizontal="center" vertical="center"/>
    </xf>
    <xf numFmtId="165" fontId="16" fillId="2" borderId="4" xfId="12" applyNumberFormat="1" applyFont="1" applyFill="1" applyBorder="1" applyAlignment="1">
      <alignment horizontal="center" vertical="center"/>
    </xf>
    <xf numFmtId="165" fontId="16" fillId="2" borderId="4" xfId="0" applyNumberFormat="1" applyFont="1" applyFill="1" applyBorder="1" applyAlignment="1">
      <alignment horizontal="center" vertical="center"/>
    </xf>
    <xf numFmtId="165" fontId="17" fillId="2" borderId="4" xfId="0" applyNumberFormat="1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165" fontId="16" fillId="2" borderId="10" xfId="12" applyNumberFormat="1" applyFont="1" applyFill="1" applyBorder="1" applyAlignment="1">
      <alignment horizontal="center" vertical="center"/>
    </xf>
    <xf numFmtId="165" fontId="16" fillId="2" borderId="1" xfId="12" applyNumberFormat="1" applyFont="1" applyFill="1" applyBorder="1" applyAlignment="1">
      <alignment horizontal="center" vertical="center"/>
    </xf>
    <xf numFmtId="165" fontId="17" fillId="2" borderId="1" xfId="0" applyNumberFormat="1" applyFont="1" applyFill="1" applyBorder="1" applyAlignment="1">
      <alignment horizontal="center" vertical="center"/>
    </xf>
    <xf numFmtId="165" fontId="16" fillId="2" borderId="10" xfId="0" applyNumberFormat="1" applyFont="1" applyFill="1" applyBorder="1" applyAlignment="1">
      <alignment horizontal="center" vertical="center"/>
    </xf>
    <xf numFmtId="165" fontId="16" fillId="2" borderId="11" xfId="12" applyNumberFormat="1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 wrapText="1"/>
    </xf>
    <xf numFmtId="165" fontId="16" fillId="2" borderId="12" xfId="12" applyNumberFormat="1" applyFont="1" applyFill="1" applyBorder="1" applyAlignment="1">
      <alignment horizontal="center" vertical="center"/>
    </xf>
    <xf numFmtId="166" fontId="16" fillId="2" borderId="6" xfId="12" applyNumberFormat="1" applyFont="1" applyFill="1" applyBorder="1" applyAlignment="1">
      <alignment horizontal="center" vertical="center"/>
    </xf>
    <xf numFmtId="166" fontId="16" fillId="2" borderId="4" xfId="0" applyNumberFormat="1" applyFont="1" applyFill="1" applyBorder="1" applyAlignment="1">
      <alignment horizontal="center" vertical="center"/>
    </xf>
    <xf numFmtId="165" fontId="17" fillId="2" borderId="6" xfId="0" applyNumberFormat="1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3" fontId="21" fillId="3" borderId="2" xfId="0" applyNumberFormat="1" applyFont="1" applyFill="1" applyBorder="1" applyAlignment="1">
      <alignment horizontal="center" vertical="center"/>
    </xf>
    <xf numFmtId="165" fontId="22" fillId="3" borderId="2" xfId="0" applyNumberFormat="1" applyFont="1" applyFill="1" applyBorder="1" applyAlignment="1">
      <alignment horizontal="center" vertical="center"/>
    </xf>
    <xf numFmtId="3" fontId="23" fillId="3" borderId="2" xfId="0" applyNumberFormat="1" applyFont="1" applyFill="1" applyBorder="1" applyAlignment="1">
      <alignment horizontal="center" vertical="center"/>
    </xf>
    <xf numFmtId="165" fontId="23" fillId="3" borderId="15" xfId="0" applyNumberFormat="1" applyFont="1" applyFill="1" applyBorder="1" applyAlignment="1">
      <alignment horizontal="center" vertical="center"/>
    </xf>
    <xf numFmtId="165" fontId="23" fillId="3" borderId="25" xfId="0" applyNumberFormat="1" applyFont="1" applyFill="1" applyBorder="1" applyAlignment="1">
      <alignment horizontal="center" vertical="center"/>
    </xf>
    <xf numFmtId="165" fontId="24" fillId="3" borderId="2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 wrapText="1"/>
    </xf>
    <xf numFmtId="3" fontId="21" fillId="3" borderId="3" xfId="0" applyNumberFormat="1" applyFont="1" applyFill="1" applyBorder="1" applyAlignment="1">
      <alignment horizontal="center" vertical="center"/>
    </xf>
    <xf numFmtId="3" fontId="22" fillId="3" borderId="2" xfId="0" applyNumberFormat="1" applyFont="1" applyFill="1" applyBorder="1" applyAlignment="1">
      <alignment horizontal="center" vertical="center" wrapText="1"/>
    </xf>
    <xf numFmtId="1" fontId="21" fillId="3" borderId="2" xfId="0" applyNumberFormat="1" applyFont="1" applyFill="1" applyBorder="1" applyAlignment="1">
      <alignment horizontal="center" vertical="center"/>
    </xf>
    <xf numFmtId="3" fontId="20" fillId="2" borderId="4" xfId="0" applyNumberFormat="1" applyFont="1" applyFill="1" applyBorder="1" applyAlignment="1">
      <alignment horizontal="center" vertical="center"/>
    </xf>
    <xf numFmtId="3" fontId="20" fillId="2" borderId="1" xfId="0" applyNumberFormat="1" applyFont="1" applyFill="1" applyBorder="1" applyAlignment="1">
      <alignment horizontal="center" vertical="center"/>
    </xf>
    <xf numFmtId="3" fontId="26" fillId="2" borderId="1" xfId="0" applyNumberFormat="1" applyFont="1" applyFill="1" applyBorder="1" applyAlignment="1">
      <alignment horizontal="center" vertical="center" wrapText="1"/>
    </xf>
    <xf numFmtId="1" fontId="26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1" fontId="25" fillId="2" borderId="1" xfId="0" applyNumberFormat="1" applyFont="1" applyFill="1" applyBorder="1" applyAlignment="1">
      <alignment horizontal="center" vertical="center"/>
    </xf>
    <xf numFmtId="1" fontId="27" fillId="2" borderId="1" xfId="0" applyNumberFormat="1" applyFont="1" applyFill="1" applyBorder="1" applyAlignment="1">
      <alignment horizontal="center" vertical="center"/>
    </xf>
    <xf numFmtId="3" fontId="20" fillId="4" borderId="1" xfId="0" applyNumberFormat="1" applyFont="1" applyFill="1" applyBorder="1" applyAlignment="1">
      <alignment horizontal="center" vertical="center"/>
    </xf>
    <xf numFmtId="1" fontId="28" fillId="2" borderId="1" xfId="0" applyNumberFormat="1" applyFont="1" applyFill="1" applyBorder="1" applyAlignment="1">
      <alignment horizontal="center" vertical="center"/>
    </xf>
    <xf numFmtId="1" fontId="26" fillId="4" borderId="1" xfId="0" applyNumberFormat="1" applyFont="1" applyFill="1" applyBorder="1" applyAlignment="1">
      <alignment horizontal="center" vertical="center" wrapText="1"/>
    </xf>
    <xf numFmtId="3" fontId="20" fillId="2" borderId="6" xfId="0" applyNumberFormat="1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1" fontId="25" fillId="2" borderId="6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 wrapText="1"/>
    </xf>
    <xf numFmtId="0" fontId="13" fillId="2" borderId="0" xfId="0" applyFont="1" applyFill="1"/>
    <xf numFmtId="0" fontId="0" fillId="0" borderId="0" xfId="0" applyFont="1" applyAlignment="1">
      <alignment horizontal="center"/>
    </xf>
    <xf numFmtId="0" fontId="0" fillId="0" borderId="0" xfId="0" applyFont="1"/>
    <xf numFmtId="0" fontId="0" fillId="2" borderId="0" xfId="0" applyFont="1" applyFill="1"/>
    <xf numFmtId="0" fontId="13" fillId="5" borderId="27" xfId="3" applyFont="1" applyFill="1" applyBorder="1" applyAlignment="1">
      <alignment horizontal="center" vertical="center" wrapText="1"/>
    </xf>
    <xf numFmtId="0" fontId="13" fillId="5" borderId="2" xfId="3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9" fontId="13" fillId="5" borderId="24" xfId="13" applyFont="1" applyFill="1" applyBorder="1" applyAlignment="1">
      <alignment horizontal="center" vertical="center" wrapText="1"/>
    </xf>
    <xf numFmtId="167" fontId="23" fillId="5" borderId="2" xfId="0" applyNumberFormat="1" applyFont="1" applyFill="1" applyBorder="1" applyAlignment="1">
      <alignment horizontal="center" vertical="center" wrapText="1"/>
    </xf>
    <xf numFmtId="3" fontId="23" fillId="5" borderId="2" xfId="0" applyNumberFormat="1" applyFont="1" applyFill="1" applyBorder="1" applyAlignment="1">
      <alignment horizontal="center" vertical="center" wrapText="1"/>
    </xf>
    <xf numFmtId="3" fontId="30" fillId="5" borderId="25" xfId="0" applyNumberFormat="1" applyFont="1" applyFill="1" applyBorder="1" applyAlignment="1">
      <alignment horizontal="center" vertical="center" wrapText="1"/>
    </xf>
    <xf numFmtId="3" fontId="30" fillId="5" borderId="2" xfId="0" applyNumberFormat="1" applyFont="1" applyFill="1" applyBorder="1" applyAlignment="1">
      <alignment horizontal="center" vertical="center" wrapText="1"/>
    </xf>
    <xf numFmtId="166" fontId="23" fillId="5" borderId="2" xfId="3" applyNumberFormat="1" applyFont="1" applyFill="1" applyBorder="1" applyAlignment="1">
      <alignment horizontal="center" vertical="center" wrapText="1"/>
    </xf>
    <xf numFmtId="3" fontId="23" fillId="5" borderId="18" xfId="3" applyNumberFormat="1" applyFont="1" applyFill="1" applyBorder="1" applyAlignment="1">
      <alignment horizontal="center" vertical="center" wrapText="1"/>
    </xf>
    <xf numFmtId="10" fontId="17" fillId="2" borderId="19" xfId="1" applyNumberFormat="1" applyFont="1" applyFill="1" applyBorder="1" applyAlignment="1">
      <alignment horizontal="center" vertical="center" wrapText="1"/>
    </xf>
    <xf numFmtId="10" fontId="23" fillId="5" borderId="2" xfId="1" applyNumberFormat="1" applyFont="1" applyFill="1" applyBorder="1" applyAlignment="1">
      <alignment horizontal="center" vertical="center" wrapText="1"/>
    </xf>
    <xf numFmtId="0" fontId="23" fillId="0" borderId="0" xfId="3" applyFont="1" applyFill="1" applyBorder="1" applyAlignment="1">
      <alignment horizontal="center" vertical="center" wrapText="1"/>
    </xf>
    <xf numFmtId="0" fontId="13" fillId="5" borderId="25" xfId="3" applyFont="1" applyFill="1" applyBorder="1" applyAlignment="1">
      <alignment horizontal="center" vertical="center" wrapText="1"/>
    </xf>
    <xf numFmtId="0" fontId="15" fillId="2" borderId="0" xfId="3" applyFont="1" applyFill="1" applyBorder="1" applyAlignment="1">
      <alignment horizontal="center" vertical="center" wrapText="1"/>
    </xf>
    <xf numFmtId="0" fontId="13" fillId="5" borderId="15" xfId="3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49" fontId="13" fillId="2" borderId="1" xfId="0" applyNumberFormat="1" applyFont="1" applyFill="1" applyBorder="1" applyAlignment="1">
      <alignment horizontal="left" vertical="center" wrapText="1"/>
    </xf>
    <xf numFmtId="49" fontId="13" fillId="0" borderId="11" xfId="0" applyNumberFormat="1" applyFont="1" applyFill="1" applyBorder="1" applyAlignment="1">
      <alignment horizontal="left" vertical="center" wrapText="1"/>
    </xf>
    <xf numFmtId="0" fontId="23" fillId="2" borderId="0" xfId="3" applyFont="1" applyFill="1" applyAlignment="1">
      <alignment horizontal="center"/>
    </xf>
    <xf numFmtId="0" fontId="23" fillId="0" borderId="0" xfId="3" applyFont="1" applyAlignment="1">
      <alignment horizontal="center"/>
    </xf>
    <xf numFmtId="0" fontId="3" fillId="2" borderId="0" xfId="3" applyFill="1" applyBorder="1" applyAlignment="1">
      <alignment horizontal="center" wrapText="1"/>
    </xf>
    <xf numFmtId="0" fontId="4" fillId="2" borderId="0" xfId="3" applyFont="1" applyFill="1" applyBorder="1" applyAlignment="1">
      <alignment horizontal="center" wrapText="1"/>
    </xf>
    <xf numFmtId="0" fontId="13" fillId="5" borderId="2" xfId="3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/>
    </xf>
    <xf numFmtId="0" fontId="6" fillId="0" borderId="16" xfId="3" applyFont="1" applyBorder="1" applyAlignment="1">
      <alignment horizontal="center"/>
    </xf>
    <xf numFmtId="0" fontId="29" fillId="5" borderId="17" xfId="3" applyFont="1" applyFill="1" applyBorder="1" applyAlignment="1">
      <alignment horizontal="center" vertical="center" wrapText="1"/>
    </xf>
    <xf numFmtId="0" fontId="29" fillId="5" borderId="40" xfId="3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3" applyFont="1" applyFill="1" applyBorder="1" applyAlignment="1">
      <alignment horizontal="center"/>
    </xf>
    <xf numFmtId="0" fontId="17" fillId="3" borderId="32" xfId="0" applyFont="1" applyFill="1" applyBorder="1" applyAlignment="1">
      <alignment horizontal="center" vertical="center" wrapText="1"/>
    </xf>
    <xf numFmtId="0" fontId="17" fillId="3" borderId="33" xfId="0" applyFont="1" applyFill="1" applyBorder="1" applyAlignment="1">
      <alignment horizontal="center" vertical="center" wrapText="1"/>
    </xf>
    <xf numFmtId="0" fontId="21" fillId="3" borderId="23" xfId="0" applyFont="1" applyFill="1" applyBorder="1" applyAlignment="1">
      <alignment horizontal="center" vertical="center"/>
    </xf>
    <xf numFmtId="0" fontId="21" fillId="3" borderId="36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31" xfId="0" applyFont="1" applyFill="1" applyBorder="1" applyAlignment="1">
      <alignment horizontal="center" vertical="center" wrapText="1"/>
    </xf>
    <xf numFmtId="0" fontId="17" fillId="3" borderId="34" xfId="0" applyFont="1" applyFill="1" applyBorder="1" applyAlignment="1">
      <alignment horizontal="center" vertical="center" wrapText="1"/>
    </xf>
    <xf numFmtId="0" fontId="17" fillId="3" borderId="35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21" fillId="3" borderId="25" xfId="0" applyFont="1" applyFill="1" applyBorder="1" applyAlignment="1">
      <alignment horizontal="center" vertical="center"/>
    </xf>
    <xf numFmtId="0" fontId="21" fillId="3" borderId="15" xfId="0" applyFont="1" applyFill="1" applyBorder="1" applyAlignment="1">
      <alignment horizontal="center" vertical="center"/>
    </xf>
    <xf numFmtId="0" fontId="21" fillId="2" borderId="37" xfId="0" applyFont="1" applyFill="1" applyBorder="1" applyAlignment="1">
      <alignment horizontal="center"/>
    </xf>
    <xf numFmtId="0" fontId="21" fillId="2" borderId="22" xfId="0" applyFont="1" applyFill="1" applyBorder="1" applyAlignment="1">
      <alignment horizontal="center"/>
    </xf>
    <xf numFmtId="0" fontId="21" fillId="2" borderId="13" xfId="0" applyFont="1" applyFill="1" applyBorder="1" applyAlignment="1">
      <alignment horizontal="center"/>
    </xf>
    <xf numFmtId="0" fontId="21" fillId="2" borderId="38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6" xfId="0" applyFont="1" applyBorder="1" applyAlignment="1">
      <alignment horizontal="center"/>
    </xf>
  </cellXfs>
  <cellStyles count="15">
    <cellStyle name="Millares 2" xfId="1"/>
    <cellStyle name="Millares 3" xfId="2"/>
    <cellStyle name="Normal" xfId="0" builtinId="0"/>
    <cellStyle name="Normal 2" xfId="3"/>
    <cellStyle name="Normal 2 2" xfId="4"/>
    <cellStyle name="Normal 3" xfId="5"/>
    <cellStyle name="Normal 3 2" xfId="6"/>
    <cellStyle name="Normal 4" xfId="7"/>
    <cellStyle name="Normal 5" xfId="8"/>
    <cellStyle name="Normal 5 2" xfId="9"/>
    <cellStyle name="Normal 6" xfId="10"/>
    <cellStyle name="Normal 7" xfId="11"/>
    <cellStyle name="Porcentaje" xfId="12" builtinId="5"/>
    <cellStyle name="Porcentaje 2" xfId="13"/>
    <cellStyle name="Porcentaje 3" xfId="1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0</xdr:row>
      <xdr:rowOff>95250</xdr:rowOff>
    </xdr:from>
    <xdr:to>
      <xdr:col>2</xdr:col>
      <xdr:colOff>676275</xdr:colOff>
      <xdr:row>3</xdr:row>
      <xdr:rowOff>19050</xdr:rowOff>
    </xdr:to>
    <xdr:pic>
      <xdr:nvPicPr>
        <xdr:cNvPr id="28783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95250"/>
          <a:ext cx="6953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76200</xdr:rowOff>
    </xdr:from>
    <xdr:to>
      <xdr:col>1</xdr:col>
      <xdr:colOff>657225</xdr:colOff>
      <xdr:row>3</xdr:row>
      <xdr:rowOff>209550</xdr:rowOff>
    </xdr:to>
    <xdr:pic>
      <xdr:nvPicPr>
        <xdr:cNvPr id="7590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66700"/>
          <a:ext cx="5334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1</xdr:row>
      <xdr:rowOff>85725</xdr:rowOff>
    </xdr:from>
    <xdr:to>
      <xdr:col>2</xdr:col>
      <xdr:colOff>575227</xdr:colOff>
      <xdr:row>3</xdr:row>
      <xdr:rowOff>246408</xdr:rowOff>
    </xdr:to>
    <xdr:pic>
      <xdr:nvPicPr>
        <xdr:cNvPr id="861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00025"/>
          <a:ext cx="6667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58"/>
  <sheetViews>
    <sheetView showGridLines="0" tabSelected="1" view="pageBreakPreview" zoomScaleNormal="100" zoomScaleSheetLayoutView="100" workbookViewId="0">
      <selection activeCell="F7" sqref="F7"/>
    </sheetView>
  </sheetViews>
  <sheetFormatPr baseColWidth="10" defaultRowHeight="15" x14ac:dyDescent="0.25"/>
  <cols>
    <col min="1" max="1" width="1" style="2" customWidth="1"/>
    <col min="2" max="2" width="4.7109375" style="2" customWidth="1"/>
    <col min="3" max="3" width="27.140625" style="2" customWidth="1"/>
    <col min="4" max="4" width="13.28515625" style="2" customWidth="1"/>
    <col min="5" max="5" width="14.5703125" style="2" customWidth="1"/>
    <col min="6" max="6" width="13.85546875" style="2" customWidth="1"/>
    <col min="7" max="7" width="16.42578125" style="2" customWidth="1"/>
    <col min="8" max="8" width="15.140625" style="2" customWidth="1"/>
    <col min="9" max="9" width="13.85546875" style="2" customWidth="1"/>
    <col min="10" max="10" width="14.5703125" style="2" customWidth="1"/>
    <col min="11" max="11" width="16.42578125" style="2" customWidth="1"/>
    <col min="12" max="12" width="1.42578125" style="2" customWidth="1"/>
    <col min="13" max="13" width="15" style="2" customWidth="1"/>
    <col min="14" max="14" width="16.85546875" style="2" customWidth="1"/>
    <col min="15" max="15" width="15.28515625" style="2" customWidth="1"/>
    <col min="16" max="16" width="1.28515625" style="2" customWidth="1"/>
    <col min="17" max="16384" width="11.42578125" style="2"/>
  </cols>
  <sheetData>
    <row r="2" spans="1:16" ht="21.75" customHeight="1" x14ac:dyDescent="0.3">
      <c r="A2" s="1"/>
      <c r="B2" s="145" t="s">
        <v>96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"/>
    </row>
    <row r="3" spans="1:16" ht="25.5" customHeight="1" x14ac:dyDescent="0.3">
      <c r="A3" s="1"/>
      <c r="B3" s="144" t="s">
        <v>97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24"/>
    </row>
    <row r="4" spans="1:16" ht="15" customHeight="1" thickBot="1" x14ac:dyDescent="0.3">
      <c r="A4" s="1"/>
      <c r="B4" s="146"/>
      <c r="C4" s="146"/>
      <c r="D4" s="25"/>
      <c r="E4" s="25"/>
      <c r="F4" s="147"/>
      <c r="G4" s="147"/>
      <c r="H4" s="147"/>
      <c r="I4" s="31"/>
      <c r="J4" s="27"/>
      <c r="K4" s="1"/>
      <c r="L4" s="1"/>
      <c r="M4" s="1"/>
      <c r="N4" s="1"/>
      <c r="O4" s="1"/>
      <c r="P4" s="1"/>
    </row>
    <row r="5" spans="1:16" ht="57.75" thickBot="1" x14ac:dyDescent="0.3">
      <c r="A5" s="1"/>
      <c r="B5" s="148" t="s">
        <v>0</v>
      </c>
      <c r="C5" s="148"/>
      <c r="D5" s="125" t="s">
        <v>77</v>
      </c>
      <c r="E5" s="126" t="s">
        <v>36</v>
      </c>
      <c r="F5" s="126" t="s">
        <v>75</v>
      </c>
      <c r="G5" s="125" t="s">
        <v>76</v>
      </c>
      <c r="H5" s="126" t="s">
        <v>48</v>
      </c>
      <c r="I5" s="127" t="s">
        <v>84</v>
      </c>
      <c r="J5" s="138" t="s">
        <v>80</v>
      </c>
      <c r="K5" s="126" t="s">
        <v>1</v>
      </c>
      <c r="L5" s="139"/>
      <c r="M5" s="126" t="s">
        <v>85</v>
      </c>
      <c r="N5" s="140" t="s">
        <v>2</v>
      </c>
      <c r="O5" s="128" t="s">
        <v>3</v>
      </c>
      <c r="P5" s="23"/>
    </row>
    <row r="6" spans="1:16" ht="30" customHeight="1" x14ac:dyDescent="0.25">
      <c r="A6" s="1"/>
      <c r="B6" s="46">
        <v>1</v>
      </c>
      <c r="C6" s="141" t="s">
        <v>51</v>
      </c>
      <c r="D6" s="47">
        <v>104</v>
      </c>
      <c r="E6" s="48">
        <v>82</v>
      </c>
      <c r="F6" s="49">
        <v>81</v>
      </c>
      <c r="G6" s="50">
        <v>54</v>
      </c>
      <c r="H6" s="38"/>
      <c r="I6" s="38"/>
      <c r="J6" s="39"/>
      <c r="K6" s="51">
        <f>SUM(D6:J6)</f>
        <v>321</v>
      </c>
      <c r="L6" s="52"/>
      <c r="M6" s="53">
        <v>1645</v>
      </c>
      <c r="N6" s="54">
        <v>304</v>
      </c>
      <c r="O6" s="135">
        <f>N6/M6</f>
        <v>0.18480243161094226</v>
      </c>
      <c r="P6" s="22"/>
    </row>
    <row r="7" spans="1:16" ht="30" customHeight="1" x14ac:dyDescent="0.25">
      <c r="A7" s="1"/>
      <c r="B7" s="46">
        <v>2</v>
      </c>
      <c r="C7" s="141" t="s">
        <v>62</v>
      </c>
      <c r="D7" s="47">
        <v>98</v>
      </c>
      <c r="E7" s="48">
        <v>74</v>
      </c>
      <c r="F7" s="48">
        <v>100</v>
      </c>
      <c r="G7" s="50">
        <v>87</v>
      </c>
      <c r="H7" s="38"/>
      <c r="I7" s="38">
        <v>2</v>
      </c>
      <c r="J7" s="39"/>
      <c r="K7" s="51">
        <f t="shared" ref="K7:K31" si="0">SUM(D7:J7)</f>
        <v>361</v>
      </c>
      <c r="L7" s="52"/>
      <c r="M7" s="55">
        <v>1627</v>
      </c>
      <c r="N7" s="56">
        <v>320</v>
      </c>
      <c r="O7" s="135">
        <f>N7/M7</f>
        <v>0.19668100799016594</v>
      </c>
      <c r="P7" s="22"/>
    </row>
    <row r="8" spans="1:16" ht="30" customHeight="1" x14ac:dyDescent="0.25">
      <c r="A8" s="1"/>
      <c r="B8" s="46">
        <v>3</v>
      </c>
      <c r="C8" s="141" t="s">
        <v>52</v>
      </c>
      <c r="D8" s="47">
        <v>87</v>
      </c>
      <c r="E8" s="48">
        <v>58</v>
      </c>
      <c r="F8" s="48">
        <v>123</v>
      </c>
      <c r="G8" s="50">
        <v>81</v>
      </c>
      <c r="H8" s="38"/>
      <c r="I8" s="38"/>
      <c r="J8" s="39"/>
      <c r="K8" s="51">
        <f t="shared" si="0"/>
        <v>349</v>
      </c>
      <c r="L8" s="52"/>
      <c r="M8" s="55">
        <v>1375</v>
      </c>
      <c r="N8" s="56">
        <v>301</v>
      </c>
      <c r="O8" s="135">
        <f t="shared" ref="O8:O31" si="1">N8/M8</f>
        <v>0.21890909090909091</v>
      </c>
      <c r="P8" s="22"/>
    </row>
    <row r="9" spans="1:16" ht="30" customHeight="1" x14ac:dyDescent="0.25">
      <c r="A9" s="1"/>
      <c r="B9" s="46">
        <v>4</v>
      </c>
      <c r="C9" s="141" t="s">
        <v>53</v>
      </c>
      <c r="D9" s="47">
        <v>87</v>
      </c>
      <c r="E9" s="48">
        <v>55</v>
      </c>
      <c r="F9" s="48">
        <v>152</v>
      </c>
      <c r="G9" s="50">
        <v>71</v>
      </c>
      <c r="H9" s="38"/>
      <c r="I9" s="38"/>
      <c r="J9" s="39">
        <v>6</v>
      </c>
      <c r="K9" s="51">
        <f t="shared" si="0"/>
        <v>371</v>
      </c>
      <c r="L9" s="52"/>
      <c r="M9" s="55">
        <v>1109</v>
      </c>
      <c r="N9" s="56">
        <v>348</v>
      </c>
      <c r="O9" s="135">
        <f t="shared" si="1"/>
        <v>0.31379621280432823</v>
      </c>
      <c r="P9" s="22"/>
    </row>
    <row r="10" spans="1:16" ht="30" customHeight="1" x14ac:dyDescent="0.25">
      <c r="A10" s="1"/>
      <c r="B10" s="46">
        <v>5</v>
      </c>
      <c r="C10" s="141" t="s">
        <v>63</v>
      </c>
      <c r="D10" s="47">
        <v>83</v>
      </c>
      <c r="E10" s="48">
        <v>77</v>
      </c>
      <c r="F10" s="48">
        <v>112</v>
      </c>
      <c r="G10" s="50">
        <v>47</v>
      </c>
      <c r="H10" s="38"/>
      <c r="I10" s="38"/>
      <c r="J10" s="39"/>
      <c r="K10" s="51">
        <f t="shared" si="0"/>
        <v>319</v>
      </c>
      <c r="L10" s="52"/>
      <c r="M10" s="55">
        <v>1499</v>
      </c>
      <c r="N10" s="56">
        <v>307</v>
      </c>
      <c r="O10" s="135">
        <f t="shared" si="1"/>
        <v>0.2048032021347565</v>
      </c>
      <c r="P10" s="22"/>
    </row>
    <row r="11" spans="1:16" ht="30" customHeight="1" x14ac:dyDescent="0.25">
      <c r="A11" s="1"/>
      <c r="B11" s="46">
        <v>6</v>
      </c>
      <c r="C11" s="141" t="s">
        <v>54</v>
      </c>
      <c r="D11" s="47">
        <v>53</v>
      </c>
      <c r="E11" s="48">
        <v>9</v>
      </c>
      <c r="F11" s="48">
        <v>83</v>
      </c>
      <c r="G11" s="50">
        <v>73</v>
      </c>
      <c r="H11" s="38"/>
      <c r="I11" s="38"/>
      <c r="J11" s="39"/>
      <c r="K11" s="51">
        <f t="shared" si="0"/>
        <v>218</v>
      </c>
      <c r="L11" s="52"/>
      <c r="M11" s="55">
        <v>395</v>
      </c>
      <c r="N11" s="56">
        <v>214</v>
      </c>
      <c r="O11" s="135">
        <f t="shared" si="1"/>
        <v>0.54177215189873418</v>
      </c>
      <c r="P11" s="22"/>
    </row>
    <row r="12" spans="1:16" ht="30" customHeight="1" x14ac:dyDescent="0.25">
      <c r="A12" s="1"/>
      <c r="B12" s="46">
        <v>7</v>
      </c>
      <c r="C12" s="141" t="s">
        <v>64</v>
      </c>
      <c r="D12" s="47">
        <v>80</v>
      </c>
      <c r="E12" s="48">
        <v>105</v>
      </c>
      <c r="F12" s="48">
        <v>113</v>
      </c>
      <c r="G12" s="50">
        <v>67</v>
      </c>
      <c r="H12" s="38"/>
      <c r="I12" s="38"/>
      <c r="J12" s="39"/>
      <c r="K12" s="51">
        <f t="shared" si="0"/>
        <v>365</v>
      </c>
      <c r="L12" s="52"/>
      <c r="M12" s="55">
        <v>2090</v>
      </c>
      <c r="N12" s="56">
        <v>349</v>
      </c>
      <c r="O12" s="135">
        <f t="shared" si="1"/>
        <v>0.16698564593301435</v>
      </c>
      <c r="P12" s="22"/>
    </row>
    <row r="13" spans="1:16" ht="30" customHeight="1" x14ac:dyDescent="0.25">
      <c r="A13" s="1"/>
      <c r="B13" s="46">
        <v>8</v>
      </c>
      <c r="C13" s="141" t="s">
        <v>65</v>
      </c>
      <c r="D13" s="47">
        <v>50</v>
      </c>
      <c r="E13" s="48">
        <v>22</v>
      </c>
      <c r="F13" s="48">
        <v>159</v>
      </c>
      <c r="G13" s="50">
        <v>107</v>
      </c>
      <c r="H13" s="38"/>
      <c r="I13" s="38"/>
      <c r="J13" s="39"/>
      <c r="K13" s="51">
        <f t="shared" si="0"/>
        <v>338</v>
      </c>
      <c r="L13" s="52"/>
      <c r="M13" s="55">
        <v>642</v>
      </c>
      <c r="N13" s="56">
        <v>287</v>
      </c>
      <c r="O13" s="135">
        <f t="shared" si="1"/>
        <v>0.4470404984423676</v>
      </c>
      <c r="P13" s="22"/>
    </row>
    <row r="14" spans="1:16" ht="30" customHeight="1" x14ac:dyDescent="0.25">
      <c r="A14" s="1"/>
      <c r="B14" s="46">
        <v>9</v>
      </c>
      <c r="C14" s="141" t="s">
        <v>55</v>
      </c>
      <c r="D14" s="47">
        <v>32</v>
      </c>
      <c r="E14" s="48">
        <v>13</v>
      </c>
      <c r="F14" s="48">
        <v>24</v>
      </c>
      <c r="G14" s="50">
        <v>77</v>
      </c>
      <c r="H14" s="38"/>
      <c r="I14" s="38"/>
      <c r="J14" s="39"/>
      <c r="K14" s="51">
        <f t="shared" si="0"/>
        <v>146</v>
      </c>
      <c r="L14" s="52"/>
      <c r="M14" s="55">
        <v>231</v>
      </c>
      <c r="N14" s="56">
        <v>130</v>
      </c>
      <c r="O14" s="135">
        <f t="shared" si="1"/>
        <v>0.56277056277056281</v>
      </c>
      <c r="P14" s="22"/>
    </row>
    <row r="15" spans="1:16" ht="30" customHeight="1" x14ac:dyDescent="0.25">
      <c r="A15" s="1"/>
      <c r="B15" s="46">
        <v>10</v>
      </c>
      <c r="C15" s="141" t="s">
        <v>66</v>
      </c>
      <c r="D15" s="47">
        <v>80</v>
      </c>
      <c r="E15" s="48">
        <v>66</v>
      </c>
      <c r="F15" s="48">
        <v>178</v>
      </c>
      <c r="G15" s="50">
        <v>226</v>
      </c>
      <c r="H15" s="38">
        <v>41</v>
      </c>
      <c r="I15" s="38"/>
      <c r="J15" s="39">
        <v>14</v>
      </c>
      <c r="K15" s="51">
        <f t="shared" si="0"/>
        <v>605</v>
      </c>
      <c r="L15" s="52"/>
      <c r="M15" s="55">
        <v>1338</v>
      </c>
      <c r="N15" s="56">
        <v>573</v>
      </c>
      <c r="O15" s="135">
        <f t="shared" si="1"/>
        <v>0.4282511210762332</v>
      </c>
      <c r="P15" s="22"/>
    </row>
    <row r="16" spans="1:16" ht="30" customHeight="1" x14ac:dyDescent="0.25">
      <c r="A16" s="1"/>
      <c r="B16" s="46">
        <v>11</v>
      </c>
      <c r="C16" s="141" t="s">
        <v>67</v>
      </c>
      <c r="D16" s="47">
        <v>51</v>
      </c>
      <c r="E16" s="48">
        <v>26</v>
      </c>
      <c r="F16" s="48">
        <v>80</v>
      </c>
      <c r="G16" s="50">
        <v>71</v>
      </c>
      <c r="H16" s="38"/>
      <c r="I16" s="38"/>
      <c r="J16" s="39"/>
      <c r="K16" s="51">
        <f t="shared" si="0"/>
        <v>228</v>
      </c>
      <c r="L16" s="52"/>
      <c r="M16" s="55">
        <v>529</v>
      </c>
      <c r="N16" s="56">
        <v>210</v>
      </c>
      <c r="O16" s="135">
        <f t="shared" si="1"/>
        <v>0.39697542533081287</v>
      </c>
      <c r="P16" s="22"/>
    </row>
    <row r="17" spans="1:16" ht="30" customHeight="1" x14ac:dyDescent="0.25">
      <c r="A17" s="1"/>
      <c r="B17" s="46">
        <v>12</v>
      </c>
      <c r="C17" s="141" t="s">
        <v>68</v>
      </c>
      <c r="D17" s="47">
        <v>51</v>
      </c>
      <c r="E17" s="48">
        <v>21</v>
      </c>
      <c r="F17" s="48">
        <v>57</v>
      </c>
      <c r="G17" s="50">
        <v>51</v>
      </c>
      <c r="H17" s="38"/>
      <c r="I17" s="38"/>
      <c r="J17" s="39"/>
      <c r="K17" s="51">
        <f t="shared" si="0"/>
        <v>180</v>
      </c>
      <c r="L17" s="52"/>
      <c r="M17" s="55">
        <v>435</v>
      </c>
      <c r="N17" s="56">
        <v>152</v>
      </c>
      <c r="O17" s="135">
        <f t="shared" si="1"/>
        <v>0.34942528735632183</v>
      </c>
      <c r="P17" s="22"/>
    </row>
    <row r="18" spans="1:16" ht="30" customHeight="1" x14ac:dyDescent="0.25">
      <c r="A18" s="1"/>
      <c r="B18" s="46">
        <v>13</v>
      </c>
      <c r="C18" s="141" t="s">
        <v>69</v>
      </c>
      <c r="D18" s="47">
        <v>56</v>
      </c>
      <c r="E18" s="48">
        <v>34</v>
      </c>
      <c r="F18" s="48">
        <v>75</v>
      </c>
      <c r="G18" s="50">
        <v>126</v>
      </c>
      <c r="H18" s="38"/>
      <c r="I18" s="38"/>
      <c r="J18" s="39"/>
      <c r="K18" s="51">
        <f t="shared" si="0"/>
        <v>291</v>
      </c>
      <c r="L18" s="52"/>
      <c r="M18" s="55">
        <v>683</v>
      </c>
      <c r="N18" s="56">
        <v>258</v>
      </c>
      <c r="O18" s="135">
        <f t="shared" si="1"/>
        <v>0.37774524158125916</v>
      </c>
      <c r="P18" s="22"/>
    </row>
    <row r="19" spans="1:16" ht="30" customHeight="1" x14ac:dyDescent="0.25">
      <c r="A19" s="1"/>
      <c r="B19" s="46">
        <v>14</v>
      </c>
      <c r="C19" s="141" t="s">
        <v>70</v>
      </c>
      <c r="D19" s="47">
        <v>60</v>
      </c>
      <c r="E19" s="48">
        <v>21</v>
      </c>
      <c r="F19" s="48">
        <v>43</v>
      </c>
      <c r="G19" s="50">
        <v>42</v>
      </c>
      <c r="H19" s="38"/>
      <c r="I19" s="38"/>
      <c r="J19" s="39">
        <v>7</v>
      </c>
      <c r="K19" s="51">
        <f t="shared" si="0"/>
        <v>173</v>
      </c>
      <c r="L19" s="52"/>
      <c r="M19" s="55">
        <v>431</v>
      </c>
      <c r="N19" s="56">
        <v>143</v>
      </c>
      <c r="O19" s="135">
        <f t="shared" si="1"/>
        <v>0.33178654292343385</v>
      </c>
      <c r="P19" s="22"/>
    </row>
    <row r="20" spans="1:16" ht="30" customHeight="1" x14ac:dyDescent="0.25">
      <c r="A20" s="1"/>
      <c r="B20" s="46">
        <v>15</v>
      </c>
      <c r="C20" s="141" t="s">
        <v>101</v>
      </c>
      <c r="D20" s="47">
        <v>80</v>
      </c>
      <c r="E20" s="48">
        <v>0</v>
      </c>
      <c r="F20" s="48">
        <v>147</v>
      </c>
      <c r="G20" s="50">
        <v>163</v>
      </c>
      <c r="H20" s="38"/>
      <c r="I20" s="38">
        <v>72</v>
      </c>
      <c r="J20" s="39"/>
      <c r="K20" s="51">
        <f t="shared" si="0"/>
        <v>462</v>
      </c>
      <c r="L20" s="52"/>
      <c r="M20" s="55">
        <v>1796</v>
      </c>
      <c r="N20" s="56">
        <v>476</v>
      </c>
      <c r="O20" s="135">
        <f t="shared" si="1"/>
        <v>0.26503340757238308</v>
      </c>
      <c r="P20" s="22"/>
    </row>
    <row r="21" spans="1:16" ht="30" customHeight="1" x14ac:dyDescent="0.25">
      <c r="A21" s="1"/>
      <c r="B21" s="46">
        <v>16</v>
      </c>
      <c r="C21" s="141" t="s">
        <v>56</v>
      </c>
      <c r="D21" s="47">
        <v>50</v>
      </c>
      <c r="E21" s="48">
        <v>27</v>
      </c>
      <c r="F21" s="48">
        <v>59</v>
      </c>
      <c r="G21" s="50">
        <v>32</v>
      </c>
      <c r="H21" s="38">
        <v>38</v>
      </c>
      <c r="I21" s="38"/>
      <c r="J21" s="39"/>
      <c r="K21" s="51">
        <f t="shared" si="0"/>
        <v>206</v>
      </c>
      <c r="L21" s="52"/>
      <c r="M21" s="55">
        <v>636</v>
      </c>
      <c r="N21" s="56">
        <v>219</v>
      </c>
      <c r="O21" s="135">
        <f t="shared" si="1"/>
        <v>0.34433962264150941</v>
      </c>
      <c r="P21" s="22"/>
    </row>
    <row r="22" spans="1:16" ht="30" customHeight="1" x14ac:dyDescent="0.25">
      <c r="A22" s="1"/>
      <c r="B22" s="57">
        <v>17</v>
      </c>
      <c r="C22" s="142" t="s">
        <v>71</v>
      </c>
      <c r="D22" s="47">
        <v>58</v>
      </c>
      <c r="E22" s="48">
        <v>24</v>
      </c>
      <c r="F22" s="48">
        <v>68</v>
      </c>
      <c r="G22" s="48">
        <v>73</v>
      </c>
      <c r="H22" s="38"/>
      <c r="I22" s="38"/>
      <c r="J22" s="39"/>
      <c r="K22" s="51">
        <f t="shared" si="0"/>
        <v>223</v>
      </c>
      <c r="L22" s="52"/>
      <c r="M22" s="55">
        <v>498</v>
      </c>
      <c r="N22" s="56">
        <v>229</v>
      </c>
      <c r="O22" s="135">
        <f t="shared" si="1"/>
        <v>0.45983935742971888</v>
      </c>
      <c r="P22" s="22"/>
    </row>
    <row r="23" spans="1:16" ht="30" customHeight="1" x14ac:dyDescent="0.25">
      <c r="A23" s="1"/>
      <c r="B23" s="46">
        <v>18</v>
      </c>
      <c r="C23" s="141" t="s">
        <v>72</v>
      </c>
      <c r="D23" s="47">
        <v>51</v>
      </c>
      <c r="E23" s="48">
        <v>25</v>
      </c>
      <c r="F23" s="48">
        <v>62</v>
      </c>
      <c r="G23" s="50">
        <v>26</v>
      </c>
      <c r="H23" s="38"/>
      <c r="I23" s="38">
        <v>1</v>
      </c>
      <c r="J23" s="39"/>
      <c r="K23" s="51">
        <f t="shared" si="0"/>
        <v>165</v>
      </c>
      <c r="L23" s="52"/>
      <c r="M23" s="55">
        <v>644</v>
      </c>
      <c r="N23" s="56">
        <v>165</v>
      </c>
      <c r="O23" s="135">
        <f t="shared" si="1"/>
        <v>0.25621118012422361</v>
      </c>
      <c r="P23" s="22"/>
    </row>
    <row r="24" spans="1:16" ht="30" customHeight="1" x14ac:dyDescent="0.25">
      <c r="A24" s="1"/>
      <c r="B24" s="46">
        <v>19</v>
      </c>
      <c r="C24" s="141" t="s">
        <v>57</v>
      </c>
      <c r="D24" s="47">
        <v>51</v>
      </c>
      <c r="E24" s="48">
        <v>22</v>
      </c>
      <c r="F24" s="48">
        <v>43</v>
      </c>
      <c r="G24" s="50">
        <v>4</v>
      </c>
      <c r="H24" s="38"/>
      <c r="I24" s="38"/>
      <c r="J24" s="39"/>
      <c r="K24" s="51">
        <f t="shared" si="0"/>
        <v>120</v>
      </c>
      <c r="L24" s="52"/>
      <c r="M24" s="55">
        <v>439</v>
      </c>
      <c r="N24" s="56">
        <v>159</v>
      </c>
      <c r="O24" s="135">
        <f t="shared" si="1"/>
        <v>0.36218678815489752</v>
      </c>
      <c r="P24" s="22"/>
    </row>
    <row r="25" spans="1:16" ht="30" customHeight="1" x14ac:dyDescent="0.25">
      <c r="A25" s="1"/>
      <c r="B25" s="46">
        <v>20</v>
      </c>
      <c r="C25" s="141" t="s">
        <v>58</v>
      </c>
      <c r="D25" s="47">
        <v>33</v>
      </c>
      <c r="E25" s="48">
        <v>13</v>
      </c>
      <c r="F25" s="48">
        <v>66</v>
      </c>
      <c r="G25" s="50">
        <v>25</v>
      </c>
      <c r="H25" s="38">
        <v>71</v>
      </c>
      <c r="I25" s="38"/>
      <c r="J25" s="39"/>
      <c r="K25" s="51">
        <f t="shared" si="0"/>
        <v>208</v>
      </c>
      <c r="L25" s="52"/>
      <c r="M25" s="55">
        <v>281</v>
      </c>
      <c r="N25" s="56">
        <v>174</v>
      </c>
      <c r="O25" s="135">
        <f t="shared" si="1"/>
        <v>0.61921708185053381</v>
      </c>
      <c r="P25" s="22"/>
    </row>
    <row r="26" spans="1:16" ht="30" customHeight="1" x14ac:dyDescent="0.25">
      <c r="A26" s="1"/>
      <c r="B26" s="46">
        <v>21</v>
      </c>
      <c r="C26" s="141" t="s">
        <v>100</v>
      </c>
      <c r="D26" s="47">
        <v>82</v>
      </c>
      <c r="E26" s="48">
        <v>74</v>
      </c>
      <c r="F26" s="48">
        <v>61</v>
      </c>
      <c r="G26" s="50">
        <v>56</v>
      </c>
      <c r="H26" s="38"/>
      <c r="I26" s="38">
        <v>2</v>
      </c>
      <c r="J26" s="39"/>
      <c r="K26" s="51">
        <f t="shared" si="0"/>
        <v>275</v>
      </c>
      <c r="L26" s="52"/>
      <c r="M26" s="55">
        <v>1489</v>
      </c>
      <c r="N26" s="56">
        <v>273</v>
      </c>
      <c r="O26" s="135">
        <f t="shared" si="1"/>
        <v>0.18334452652787106</v>
      </c>
      <c r="P26" s="22"/>
    </row>
    <row r="27" spans="1:16" ht="30" customHeight="1" x14ac:dyDescent="0.25">
      <c r="A27" s="1"/>
      <c r="B27" s="46">
        <v>22</v>
      </c>
      <c r="C27" s="141" t="s">
        <v>59</v>
      </c>
      <c r="D27" s="47">
        <v>56</v>
      </c>
      <c r="E27" s="48">
        <v>7</v>
      </c>
      <c r="F27" s="48">
        <v>59</v>
      </c>
      <c r="G27" s="50">
        <v>118</v>
      </c>
      <c r="H27" s="38"/>
      <c r="I27" s="38"/>
      <c r="J27" s="39"/>
      <c r="K27" s="51">
        <f t="shared" si="0"/>
        <v>240</v>
      </c>
      <c r="L27" s="52"/>
      <c r="M27" s="55">
        <v>514</v>
      </c>
      <c r="N27" s="56">
        <v>267</v>
      </c>
      <c r="O27" s="135">
        <f t="shared" si="1"/>
        <v>0.51945525291828798</v>
      </c>
      <c r="P27" s="22"/>
    </row>
    <row r="28" spans="1:16" ht="30" customHeight="1" x14ac:dyDescent="0.25">
      <c r="A28" s="1"/>
      <c r="B28" s="46">
        <v>23</v>
      </c>
      <c r="C28" s="141" t="s">
        <v>99</v>
      </c>
      <c r="D28" s="47">
        <v>50</v>
      </c>
      <c r="E28" s="48">
        <v>26</v>
      </c>
      <c r="F28" s="48">
        <v>39</v>
      </c>
      <c r="G28" s="50">
        <v>42</v>
      </c>
      <c r="H28" s="38"/>
      <c r="I28" s="38"/>
      <c r="J28" s="39"/>
      <c r="K28" s="51">
        <f t="shared" si="0"/>
        <v>157</v>
      </c>
      <c r="L28" s="52"/>
      <c r="M28" s="55">
        <v>571</v>
      </c>
      <c r="N28" s="56">
        <v>132</v>
      </c>
      <c r="O28" s="135">
        <f t="shared" si="1"/>
        <v>0.23117338003502627</v>
      </c>
      <c r="P28" s="22"/>
    </row>
    <row r="29" spans="1:16" ht="30" customHeight="1" x14ac:dyDescent="0.25">
      <c r="A29" s="1"/>
      <c r="B29" s="46">
        <v>24</v>
      </c>
      <c r="C29" s="143" t="s">
        <v>73</v>
      </c>
      <c r="D29" s="47">
        <v>55</v>
      </c>
      <c r="E29" s="48">
        <v>0</v>
      </c>
      <c r="F29" s="48">
        <v>32</v>
      </c>
      <c r="G29" s="50">
        <v>19</v>
      </c>
      <c r="H29" s="38"/>
      <c r="I29" s="38"/>
      <c r="J29" s="39"/>
      <c r="K29" s="51">
        <f t="shared" si="0"/>
        <v>106</v>
      </c>
      <c r="L29" s="52"/>
      <c r="M29" s="55">
        <v>563</v>
      </c>
      <c r="N29" s="56">
        <v>99</v>
      </c>
      <c r="O29" s="135">
        <f t="shared" si="1"/>
        <v>0.17584369449378331</v>
      </c>
      <c r="P29" s="22"/>
    </row>
    <row r="30" spans="1:16" ht="30" customHeight="1" x14ac:dyDescent="0.25">
      <c r="A30" s="1"/>
      <c r="B30" s="46">
        <v>25</v>
      </c>
      <c r="C30" s="141" t="s">
        <v>98</v>
      </c>
      <c r="D30" s="47">
        <v>50</v>
      </c>
      <c r="E30" s="48">
        <v>22</v>
      </c>
      <c r="F30" s="48">
        <v>26</v>
      </c>
      <c r="G30" s="50">
        <v>12</v>
      </c>
      <c r="H30" s="38"/>
      <c r="I30" s="38"/>
      <c r="J30" s="39"/>
      <c r="K30" s="51">
        <f t="shared" si="0"/>
        <v>110</v>
      </c>
      <c r="L30" s="52"/>
      <c r="M30" s="55">
        <v>529</v>
      </c>
      <c r="N30" s="56">
        <v>84</v>
      </c>
      <c r="O30" s="135">
        <f t="shared" si="1"/>
        <v>0.15879017013232513</v>
      </c>
      <c r="P30" s="22"/>
    </row>
    <row r="31" spans="1:16" ht="30" customHeight="1" thickBot="1" x14ac:dyDescent="0.3">
      <c r="A31" s="1"/>
      <c r="B31" s="46">
        <v>26</v>
      </c>
      <c r="C31" s="141" t="s">
        <v>74</v>
      </c>
      <c r="D31" s="58">
        <v>52.5</v>
      </c>
      <c r="E31" s="59">
        <v>34</v>
      </c>
      <c r="F31" s="59">
        <v>66</v>
      </c>
      <c r="G31" s="60">
        <v>19</v>
      </c>
      <c r="H31" s="38"/>
      <c r="I31" s="43">
        <v>5</v>
      </c>
      <c r="J31" s="44"/>
      <c r="K31" s="61">
        <f t="shared" si="0"/>
        <v>176.5</v>
      </c>
      <c r="L31" s="52"/>
      <c r="M31" s="62">
        <v>680</v>
      </c>
      <c r="N31" s="63">
        <v>179</v>
      </c>
      <c r="O31" s="135">
        <f t="shared" si="1"/>
        <v>0.26323529411764707</v>
      </c>
      <c r="P31" s="22"/>
    </row>
    <row r="32" spans="1:16" ht="37.5" customHeight="1" thickBot="1" x14ac:dyDescent="0.3">
      <c r="A32" s="1"/>
      <c r="B32" s="151" t="s">
        <v>12</v>
      </c>
      <c r="C32" s="152"/>
      <c r="D32" s="129">
        <f t="shared" ref="D32:K32" si="2">SUM(D6:D31)</f>
        <v>1640.5</v>
      </c>
      <c r="E32" s="130">
        <f t="shared" si="2"/>
        <v>937</v>
      </c>
      <c r="F32" s="130">
        <f t="shared" si="2"/>
        <v>2108</v>
      </c>
      <c r="G32" s="130">
        <f t="shared" si="2"/>
        <v>1769</v>
      </c>
      <c r="H32" s="131">
        <f t="shared" si="2"/>
        <v>150</v>
      </c>
      <c r="I32" s="132">
        <f t="shared" si="2"/>
        <v>82</v>
      </c>
      <c r="J32" s="132">
        <f t="shared" si="2"/>
        <v>27</v>
      </c>
      <c r="K32" s="133">
        <f t="shared" si="2"/>
        <v>6713.5</v>
      </c>
      <c r="L32" s="137"/>
      <c r="M32" s="130">
        <f>SUM(M6:M31)</f>
        <v>22669</v>
      </c>
      <c r="N32" s="134">
        <f>SUM(N6:N31)</f>
        <v>6352</v>
      </c>
      <c r="O32" s="136">
        <f>N32/M32</f>
        <v>0.28020644933609773</v>
      </c>
      <c r="P32"/>
    </row>
    <row r="33" spans="1:16" x14ac:dyDescent="0.25">
      <c r="A33" s="1"/>
      <c r="B33" s="1"/>
      <c r="C33" s="1"/>
      <c r="D33"/>
      <c r="E33" s="1"/>
      <c r="F33" s="1"/>
      <c r="G33" s="1"/>
      <c r="H33" s="1"/>
      <c r="I33" s="1"/>
      <c r="J33" s="1"/>
      <c r="K33" s="26"/>
      <c r="L33" s="1"/>
      <c r="M33" s="1"/>
      <c r="N33" s="3"/>
      <c r="O33" s="18"/>
      <c r="P33" s="1"/>
    </row>
    <row r="34" spans="1:16" x14ac:dyDescent="0.25">
      <c r="A34" s="1"/>
      <c r="D34"/>
      <c r="M34"/>
      <c r="N34" s="17"/>
      <c r="O34" s="18"/>
      <c r="P34" s="18"/>
    </row>
    <row r="35" spans="1:16" ht="18.75" x14ac:dyDescent="0.3">
      <c r="A35" s="1"/>
      <c r="C35" s="19"/>
      <c r="D35" s="13"/>
      <c r="E35" s="13"/>
      <c r="F35" s="13"/>
      <c r="G35" s="13"/>
      <c r="M35"/>
      <c r="N35" s="21"/>
      <c r="O35" s="1"/>
      <c r="P35" s="1"/>
    </row>
    <row r="36" spans="1:16" x14ac:dyDescent="0.25">
      <c r="A36" s="1"/>
      <c r="C36" s="20"/>
      <c r="O36" s="1"/>
      <c r="P36" s="1"/>
    </row>
    <row r="37" spans="1:16" x14ac:dyDescent="0.25">
      <c r="A37" s="1"/>
      <c r="O37" s="1"/>
      <c r="P37" s="1"/>
    </row>
    <row r="38" spans="1:16" x14ac:dyDescent="0.25">
      <c r="A38" s="1"/>
      <c r="O38" s="1"/>
      <c r="P38" s="1"/>
    </row>
    <row r="39" spans="1:16" ht="18" hidden="1" x14ac:dyDescent="0.25">
      <c r="A39" s="1"/>
      <c r="B39" s="149" t="s">
        <v>46</v>
      </c>
      <c r="C39" s="150"/>
      <c r="D39" s="10">
        <v>2262.5</v>
      </c>
      <c r="E39" s="11">
        <v>854</v>
      </c>
      <c r="F39" s="12">
        <v>2997</v>
      </c>
      <c r="G39" s="12">
        <v>3397</v>
      </c>
      <c r="H39" s="12">
        <v>1082</v>
      </c>
      <c r="I39" s="12"/>
      <c r="J39" s="12"/>
      <c r="K39" s="12">
        <f>SUM(D39:H39)</f>
        <v>10592.5</v>
      </c>
      <c r="L39" s="1"/>
      <c r="M39" s="1"/>
      <c r="N39" s="3"/>
      <c r="O39" s="1"/>
      <c r="P39" s="1"/>
    </row>
    <row r="40" spans="1:16" hidden="1" x14ac:dyDescent="0.25">
      <c r="A40" s="1"/>
      <c r="B40" s="1"/>
      <c r="L40" s="1"/>
      <c r="M40" s="1"/>
      <c r="N40" s="3"/>
      <c r="O40" s="1"/>
      <c r="P40" s="1"/>
    </row>
    <row r="41" spans="1:16" ht="18.75" hidden="1" x14ac:dyDescent="0.3">
      <c r="A41" s="1"/>
      <c r="B41" s="1"/>
      <c r="C41" s="20" t="s">
        <v>47</v>
      </c>
      <c r="D41" s="8">
        <v>0.10929999999999999</v>
      </c>
      <c r="E41" s="9">
        <v>4.1300000000000003E-2</v>
      </c>
      <c r="F41" s="8">
        <v>0.14480000000000001</v>
      </c>
      <c r="G41" s="8">
        <v>7.9299999999999995E-2</v>
      </c>
      <c r="H41" s="8">
        <v>5.2299999999999999E-2</v>
      </c>
      <c r="I41" s="28"/>
      <c r="J41" s="28"/>
      <c r="L41" s="1"/>
      <c r="M41" s="1"/>
      <c r="N41" s="3"/>
      <c r="O41" s="1"/>
      <c r="P41" s="1"/>
    </row>
    <row r="42" spans="1:16" x14ac:dyDescent="0.25">
      <c r="A42" s="1"/>
      <c r="B42" s="1"/>
      <c r="C42"/>
      <c r="D42" s="7"/>
      <c r="E42" s="6"/>
      <c r="F42" s="1"/>
      <c r="G42" s="1"/>
      <c r="H42" s="1"/>
      <c r="I42" s="1"/>
      <c r="J42" s="1"/>
      <c r="K42" s="1"/>
      <c r="L42" s="1"/>
      <c r="M42" s="1"/>
      <c r="N42" s="3"/>
      <c r="O42" s="1"/>
      <c r="P42" s="1"/>
    </row>
    <row r="43" spans="1:1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"/>
      <c r="O43" s="1"/>
      <c r="P43" s="1"/>
    </row>
    <row r="44" spans="1:1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"/>
      <c r="O44" s="1"/>
      <c r="P44" s="1"/>
    </row>
    <row r="45" spans="1:1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"/>
      <c r="O45" s="1"/>
      <c r="P45" s="1"/>
    </row>
    <row r="46" spans="1:1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1"/>
      <c r="P46" s="1"/>
    </row>
    <row r="47" spans="1:1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1"/>
      <c r="P47" s="1"/>
    </row>
    <row r="48" spans="1:1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"/>
      <c r="O48" s="1"/>
      <c r="P48" s="1"/>
    </row>
    <row r="49" spans="1:1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"/>
      <c r="O49" s="1"/>
      <c r="P49" s="1"/>
    </row>
    <row r="50" spans="1:16" x14ac:dyDescent="0.25">
      <c r="A50" s="1"/>
      <c r="G50" s="1"/>
      <c r="H50" s="1"/>
      <c r="I50" s="1"/>
      <c r="J50" s="1"/>
      <c r="K50" s="1"/>
      <c r="L50" s="1"/>
      <c r="M50" s="1"/>
      <c r="N50" s="3"/>
      <c r="O50" s="1"/>
      <c r="P50" s="1"/>
    </row>
    <row r="51" spans="1:16" x14ac:dyDescent="0.25">
      <c r="A51" s="1"/>
      <c r="G51" s="1"/>
      <c r="H51" s="1"/>
      <c r="I51" s="1"/>
      <c r="J51" s="1"/>
      <c r="K51" s="1"/>
      <c r="L51" s="1"/>
      <c r="M51" s="1"/>
      <c r="N51" s="3"/>
      <c r="O51" s="1"/>
      <c r="P51" s="1"/>
    </row>
    <row r="52" spans="1:16" x14ac:dyDescent="0.25">
      <c r="A52" s="1"/>
      <c r="G52" s="1"/>
      <c r="H52" s="1"/>
      <c r="I52" s="1"/>
      <c r="J52" s="1"/>
      <c r="K52" s="1"/>
      <c r="L52" s="1"/>
      <c r="M52" s="1"/>
      <c r="N52" s="3"/>
      <c r="O52" s="1"/>
      <c r="P52" s="1"/>
    </row>
    <row r="53" spans="1:16" x14ac:dyDescent="0.25">
      <c r="A53" s="1"/>
      <c r="G53" s="1"/>
      <c r="H53" s="1"/>
      <c r="I53" s="1"/>
      <c r="J53" s="1"/>
      <c r="K53" s="1"/>
      <c r="L53" s="1"/>
      <c r="M53" s="1"/>
      <c r="N53" s="3"/>
      <c r="O53" s="1"/>
      <c r="P53" s="1"/>
    </row>
    <row r="54" spans="1:16" x14ac:dyDescent="0.25">
      <c r="A54" s="1"/>
      <c r="G54" s="1"/>
      <c r="H54" s="1"/>
      <c r="I54" s="1"/>
      <c r="J54" s="1"/>
      <c r="K54" s="1"/>
      <c r="L54" s="1"/>
      <c r="M54" s="1"/>
      <c r="N54" s="3"/>
      <c r="O54" s="1"/>
      <c r="P54" s="1"/>
    </row>
    <row r="55" spans="1:16" x14ac:dyDescent="0.25">
      <c r="A55" s="1"/>
      <c r="G55" s="1"/>
      <c r="H55" s="1"/>
      <c r="I55" s="1"/>
      <c r="J55" s="1"/>
      <c r="K55" s="1"/>
      <c r="L55" s="1"/>
      <c r="M55" s="1"/>
      <c r="N55" s="3"/>
      <c r="O55" s="1"/>
      <c r="P55" s="1"/>
    </row>
    <row r="56" spans="1:16" x14ac:dyDescent="0.25">
      <c r="A56" s="1"/>
      <c r="G56" s="1"/>
      <c r="H56" s="1"/>
      <c r="I56" s="1"/>
      <c r="J56" s="1"/>
      <c r="K56" s="1"/>
      <c r="L56" s="1"/>
      <c r="M56" s="1"/>
      <c r="N56" s="3"/>
      <c r="O56" s="1"/>
      <c r="P56" s="1"/>
    </row>
    <row r="57" spans="1:16" x14ac:dyDescent="0.25">
      <c r="A57" s="1"/>
      <c r="G57" s="1"/>
      <c r="H57" s="1"/>
      <c r="I57" s="1"/>
      <c r="J57" s="1"/>
      <c r="K57" s="1"/>
      <c r="L57" s="1"/>
      <c r="M57" s="1"/>
      <c r="N57" s="3"/>
      <c r="O57" s="1"/>
      <c r="P57" s="1"/>
    </row>
    <row r="58" spans="1:16" x14ac:dyDescent="0.25">
      <c r="A58" s="1"/>
      <c r="G58" s="1"/>
      <c r="H58" s="1"/>
      <c r="I58" s="1"/>
      <c r="J58" s="1"/>
      <c r="K58" s="1"/>
      <c r="L58" s="1"/>
      <c r="M58" s="1"/>
      <c r="N58" s="3"/>
      <c r="O58" s="1"/>
      <c r="P58" s="1"/>
    </row>
    <row r="59" spans="1:16" x14ac:dyDescent="0.25">
      <c r="A59" s="1"/>
      <c r="G59" s="1"/>
      <c r="H59" s="1"/>
      <c r="I59" s="1"/>
      <c r="J59" s="1"/>
      <c r="K59" s="1"/>
      <c r="L59" s="1"/>
      <c r="M59" s="1"/>
      <c r="N59" s="3"/>
      <c r="O59" s="1"/>
      <c r="P59" s="1"/>
    </row>
    <row r="60" spans="1:16" x14ac:dyDescent="0.25">
      <c r="A60" s="1"/>
      <c r="G60" s="1"/>
      <c r="H60" s="1"/>
      <c r="I60" s="1"/>
      <c r="J60" s="1"/>
      <c r="K60" s="1"/>
      <c r="L60" s="1"/>
      <c r="M60" s="1"/>
      <c r="N60" s="3"/>
      <c r="O60" s="1"/>
      <c r="P60" s="1"/>
    </row>
    <row r="61" spans="1:16" x14ac:dyDescent="0.25">
      <c r="A61" s="1"/>
      <c r="G61" s="1"/>
      <c r="H61" s="1"/>
      <c r="I61" s="1"/>
      <c r="J61" s="1"/>
      <c r="K61" s="1"/>
      <c r="L61" s="1"/>
      <c r="M61" s="1"/>
      <c r="N61" s="3"/>
      <c r="O61" s="1"/>
      <c r="P61" s="1"/>
    </row>
    <row r="62" spans="1:16" x14ac:dyDescent="0.25">
      <c r="A62" s="1"/>
      <c r="G62" s="1"/>
      <c r="H62" s="1"/>
      <c r="I62" s="1"/>
      <c r="J62" s="1"/>
      <c r="K62" s="1"/>
      <c r="L62" s="1"/>
      <c r="M62" s="1"/>
      <c r="N62" s="3"/>
      <c r="O62" s="1"/>
      <c r="P62" s="1"/>
    </row>
    <row r="63" spans="1:16" x14ac:dyDescent="0.25">
      <c r="A63" s="1"/>
      <c r="G63" s="1"/>
      <c r="H63" s="1"/>
      <c r="I63" s="1"/>
      <c r="J63" s="1"/>
      <c r="K63" s="1"/>
      <c r="L63" s="1"/>
      <c r="M63" s="1"/>
      <c r="N63" s="3"/>
      <c r="O63" s="1"/>
      <c r="P63" s="1"/>
    </row>
    <row r="64" spans="1:16" x14ac:dyDescent="0.25">
      <c r="A64" s="1"/>
      <c r="G64" s="1"/>
      <c r="H64" s="1"/>
      <c r="I64" s="1"/>
      <c r="J64" s="1"/>
      <c r="K64" s="1"/>
      <c r="L64" s="1"/>
      <c r="M64" s="1"/>
      <c r="N64" s="3"/>
      <c r="O64" s="1"/>
      <c r="P64" s="1"/>
    </row>
    <row r="65" spans="1:16" x14ac:dyDescent="0.25">
      <c r="A65" s="1"/>
      <c r="G65" s="1"/>
      <c r="H65" s="1"/>
      <c r="I65" s="1"/>
      <c r="J65" s="1"/>
      <c r="K65" s="1"/>
      <c r="L65" s="1"/>
      <c r="M65" s="1"/>
      <c r="N65" s="3"/>
      <c r="O65" s="1"/>
      <c r="P65" s="1"/>
    </row>
    <row r="66" spans="1:16" x14ac:dyDescent="0.25">
      <c r="A66" s="1"/>
      <c r="G66" s="1"/>
      <c r="H66" s="1"/>
      <c r="I66" s="1"/>
      <c r="J66" s="1"/>
      <c r="K66" s="1"/>
      <c r="L66" s="1"/>
      <c r="M66" s="1"/>
      <c r="N66" s="3"/>
      <c r="O66" s="1"/>
      <c r="P66" s="1"/>
    </row>
    <row r="67" spans="1:16" x14ac:dyDescent="0.25">
      <c r="A67" s="1"/>
      <c r="G67" s="1"/>
      <c r="H67" s="1"/>
      <c r="I67" s="1"/>
      <c r="J67" s="1"/>
      <c r="K67" s="1"/>
      <c r="L67" s="1"/>
      <c r="M67" s="1"/>
      <c r="N67" s="3"/>
      <c r="O67" s="1"/>
      <c r="P67" s="1"/>
    </row>
    <row r="68" spans="1:16" x14ac:dyDescent="0.25">
      <c r="A68" s="1"/>
      <c r="G68" s="1"/>
      <c r="H68" s="1"/>
      <c r="I68" s="1"/>
      <c r="J68" s="1"/>
      <c r="K68" s="1"/>
      <c r="L68" s="1"/>
      <c r="M68" s="1"/>
      <c r="N68" s="3"/>
      <c r="O68" s="1"/>
      <c r="P68" s="1"/>
    </row>
    <row r="69" spans="1:16" x14ac:dyDescent="0.25">
      <c r="A69" s="1"/>
      <c r="G69" s="1"/>
      <c r="H69" s="1"/>
      <c r="I69" s="1"/>
      <c r="J69" s="1"/>
      <c r="K69" s="1"/>
      <c r="L69" s="1"/>
      <c r="M69" s="1"/>
      <c r="N69" s="3"/>
      <c r="O69" s="1"/>
      <c r="P69" s="1"/>
    </row>
    <row r="70" spans="1:16" x14ac:dyDescent="0.25">
      <c r="A70" s="1"/>
      <c r="G70" s="1"/>
      <c r="H70" s="1"/>
      <c r="I70" s="1"/>
      <c r="J70" s="1"/>
      <c r="K70" s="1"/>
      <c r="L70" s="1"/>
      <c r="M70" s="1"/>
      <c r="N70" s="3"/>
      <c r="O70" s="1"/>
      <c r="P70" s="1"/>
    </row>
    <row r="71" spans="1:16" x14ac:dyDescent="0.25">
      <c r="A71" s="1"/>
      <c r="G71" s="1"/>
      <c r="H71" s="1"/>
      <c r="I71" s="1"/>
      <c r="J71" s="1"/>
      <c r="K71" s="1"/>
      <c r="L71" s="1"/>
      <c r="M71" s="1"/>
      <c r="N71" s="3"/>
      <c r="O71" s="1"/>
      <c r="P71" s="1"/>
    </row>
    <row r="72" spans="1:16" x14ac:dyDescent="0.25">
      <c r="A72" s="1"/>
      <c r="G72" s="1"/>
      <c r="H72" s="1"/>
      <c r="I72" s="1"/>
      <c r="J72" s="1"/>
      <c r="K72" s="1"/>
      <c r="L72" s="1"/>
      <c r="M72" s="1"/>
      <c r="N72" s="3"/>
      <c r="O72" s="1"/>
      <c r="P72" s="1"/>
    </row>
    <row r="73" spans="1:16" x14ac:dyDescent="0.25">
      <c r="A73" s="1"/>
      <c r="G73" s="1"/>
      <c r="H73" s="1"/>
      <c r="I73" s="1"/>
      <c r="J73" s="1"/>
      <c r="K73" s="1"/>
      <c r="L73" s="1"/>
      <c r="M73" s="1"/>
      <c r="N73" s="3"/>
      <c r="O73" s="1"/>
      <c r="P73" s="1"/>
    </row>
    <row r="74" spans="1:16" x14ac:dyDescent="0.25">
      <c r="A74" s="1"/>
      <c r="G74" s="1"/>
      <c r="H74" s="1"/>
      <c r="I74" s="1"/>
      <c r="J74" s="1"/>
      <c r="K74" s="1"/>
      <c r="L74" s="1"/>
      <c r="M74" s="1"/>
      <c r="N74" s="3"/>
      <c r="O74" s="1"/>
      <c r="P74" s="1"/>
    </row>
    <row r="75" spans="1:16" x14ac:dyDescent="0.25">
      <c r="A75" s="1"/>
      <c r="G75" s="1"/>
      <c r="H75" s="1"/>
      <c r="I75" s="1"/>
      <c r="J75" s="1"/>
      <c r="K75" s="1"/>
      <c r="L75" s="1"/>
      <c r="M75" s="1"/>
      <c r="N75" s="3"/>
      <c r="O75" s="1"/>
      <c r="P75" s="1"/>
    </row>
    <row r="76" spans="1:16" x14ac:dyDescent="0.25">
      <c r="A76" s="1"/>
      <c r="G76" s="1"/>
      <c r="H76" s="1"/>
      <c r="I76" s="1"/>
      <c r="J76" s="1"/>
      <c r="K76" s="1"/>
      <c r="L76" s="1"/>
      <c r="M76" s="1"/>
      <c r="N76" s="3"/>
      <c r="O76" s="1"/>
      <c r="P76" s="1"/>
    </row>
    <row r="77" spans="1:16" x14ac:dyDescent="0.25">
      <c r="A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x14ac:dyDescent="0.25">
      <c r="A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x14ac:dyDescent="0.25">
      <c r="A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x14ac:dyDescent="0.25">
      <c r="A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x14ac:dyDescent="0.25">
      <c r="A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x14ac:dyDescent="0.25">
      <c r="A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25">
      <c r="A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25">
      <c r="A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25">
      <c r="A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25">
      <c r="A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25">
      <c r="A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25">
      <c r="A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5">
      <c r="A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5">
      <c r="A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5">
      <c r="A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5">
      <c r="A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5">
      <c r="A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5">
      <c r="A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5">
      <c r="A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5">
      <c r="A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5">
      <c r="A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5">
      <c r="A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5">
      <c r="A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5">
      <c r="A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5">
      <c r="A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5">
      <c r="A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5">
      <c r="A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5">
      <c r="A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5">
      <c r="A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5">
      <c r="A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5">
      <c r="A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5">
      <c r="A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5">
      <c r="A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5">
      <c r="A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5">
      <c r="A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5">
      <c r="A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5">
      <c r="A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5">
      <c r="A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5">
      <c r="A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5">
      <c r="A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5">
      <c r="A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5">
      <c r="A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5">
      <c r="A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5">
      <c r="A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5">
      <c r="A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5">
      <c r="A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A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5">
      <c r="A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5">
      <c r="A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5">
      <c r="A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5">
      <c r="A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5">
      <c r="A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5">
      <c r="A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5">
      <c r="A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5">
      <c r="A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5">
      <c r="A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5">
      <c r="A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5">
      <c r="A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5">
      <c r="A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5">
      <c r="A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5">
      <c r="A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5">
      <c r="A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5">
      <c r="A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5">
      <c r="A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5">
      <c r="A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5">
      <c r="A149" s="1"/>
      <c r="K149" s="1"/>
      <c r="L149" s="1"/>
      <c r="M149" s="1"/>
      <c r="N149" s="1"/>
      <c r="O149" s="1"/>
      <c r="P149" s="1"/>
    </row>
    <row r="150" spans="1:16" x14ac:dyDescent="0.25">
      <c r="A150" s="1"/>
      <c r="K150" s="1"/>
      <c r="L150" s="1"/>
      <c r="M150" s="1"/>
      <c r="N150" s="1"/>
      <c r="O150" s="1"/>
      <c r="P150" s="1"/>
    </row>
    <row r="151" spans="1:16" x14ac:dyDescent="0.25">
      <c r="A151" s="1"/>
      <c r="K151" s="1"/>
      <c r="L151" s="1"/>
      <c r="M151" s="1"/>
      <c r="N151" s="1"/>
      <c r="O151" s="1"/>
      <c r="P151" s="1"/>
    </row>
    <row r="152" spans="1:16" x14ac:dyDescent="0.25">
      <c r="A152" s="1"/>
      <c r="K152" s="1"/>
      <c r="L152" s="1"/>
      <c r="M152" s="1"/>
      <c r="N152" s="1"/>
      <c r="O152" s="1"/>
      <c r="P152" s="1"/>
    </row>
    <row r="153" spans="1:16" x14ac:dyDescent="0.25">
      <c r="A153" s="1"/>
      <c r="K153" s="1"/>
      <c r="L153" s="1"/>
      <c r="M153" s="1"/>
      <c r="N153" s="1"/>
      <c r="O153" s="1"/>
      <c r="P153" s="1"/>
    </row>
    <row r="154" spans="1:16" x14ac:dyDescent="0.25">
      <c r="A154" s="1"/>
      <c r="K154" s="1"/>
      <c r="L154" s="1"/>
      <c r="M154" s="1"/>
      <c r="N154" s="1"/>
      <c r="O154" s="1"/>
      <c r="P154" s="1"/>
    </row>
    <row r="155" spans="1:16" x14ac:dyDescent="0.25">
      <c r="A155" s="1"/>
    </row>
    <row r="156" spans="1:16" x14ac:dyDescent="0.25">
      <c r="A156" s="1"/>
    </row>
    <row r="157" spans="1:16" x14ac:dyDescent="0.25">
      <c r="A157" s="1"/>
    </row>
    <row r="158" spans="1:16" x14ac:dyDescent="0.25">
      <c r="A158" s="1"/>
    </row>
  </sheetData>
  <mergeCells count="7">
    <mergeCell ref="B39:C39"/>
    <mergeCell ref="B32:C32"/>
    <mergeCell ref="B3:O3"/>
    <mergeCell ref="B2:O2"/>
    <mergeCell ref="B4:C4"/>
    <mergeCell ref="F4:H4"/>
    <mergeCell ref="B5:C5"/>
  </mergeCells>
  <printOptions horizontalCentered="1" verticalCentered="1"/>
  <pageMargins left="0" right="0" top="0.15748031496062992" bottom="0.15748031496062992" header="0.31496062992125984" footer="0.31496062992125984"/>
  <pageSetup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showGridLines="0" view="pageBreakPreview" zoomScaleNormal="100" zoomScaleSheetLayoutView="100" workbookViewId="0">
      <selection activeCell="I31" sqref="I31"/>
    </sheetView>
  </sheetViews>
  <sheetFormatPr baseColWidth="10" defaultRowHeight="15" x14ac:dyDescent="0.25"/>
  <cols>
    <col min="1" max="1" width="6" style="14" customWidth="1"/>
    <col min="2" max="2" width="29.42578125" customWidth="1"/>
    <col min="3" max="3" width="16.42578125" customWidth="1"/>
    <col min="4" max="4" width="21" customWidth="1"/>
    <col min="5" max="5" width="16.5703125" customWidth="1"/>
    <col min="6" max="6" width="16" customWidth="1"/>
    <col min="7" max="7" width="18" customWidth="1"/>
  </cols>
  <sheetData>
    <row r="1" spans="1:13" x14ac:dyDescent="0.25">
      <c r="A1" s="30"/>
      <c r="B1" s="16"/>
      <c r="C1" s="16"/>
      <c r="D1" s="16"/>
      <c r="E1" s="16"/>
      <c r="F1" s="16"/>
      <c r="G1" s="16"/>
    </row>
    <row r="2" spans="1:13" ht="18" customHeight="1" x14ac:dyDescent="0.25">
      <c r="A2" s="162" t="s">
        <v>29</v>
      </c>
      <c r="B2" s="162"/>
      <c r="C2" s="162"/>
      <c r="D2" s="162"/>
      <c r="E2" s="162"/>
      <c r="F2" s="162"/>
      <c r="G2" s="162"/>
    </row>
    <row r="3" spans="1:13" ht="15.75" x14ac:dyDescent="0.25">
      <c r="A3" s="163" t="s">
        <v>86</v>
      </c>
      <c r="B3" s="163"/>
      <c r="C3" s="163"/>
      <c r="D3" s="163"/>
      <c r="E3" s="163"/>
      <c r="F3" s="163"/>
      <c r="G3" s="163"/>
      <c r="H3" s="4"/>
      <c r="I3" s="4"/>
      <c r="J3" s="4"/>
      <c r="K3" s="4"/>
    </row>
    <row r="4" spans="1:13" ht="17.25" customHeight="1" x14ac:dyDescent="0.25">
      <c r="A4" s="161" t="s">
        <v>82</v>
      </c>
      <c r="B4" s="161"/>
      <c r="C4" s="161"/>
      <c r="D4" s="161"/>
      <c r="E4" s="161"/>
      <c r="F4" s="161"/>
      <c r="G4" s="161"/>
      <c r="H4" s="4"/>
      <c r="I4" s="4"/>
      <c r="J4" s="4"/>
      <c r="K4" s="4"/>
    </row>
    <row r="5" spans="1:13" ht="18.75" customHeight="1" thickBot="1" x14ac:dyDescent="0.35">
      <c r="H5" s="29"/>
      <c r="I5" s="29"/>
      <c r="J5" s="29"/>
      <c r="K5" s="29"/>
      <c r="L5" s="29"/>
      <c r="M5" s="29"/>
    </row>
    <row r="6" spans="1:13" ht="21" customHeight="1" x14ac:dyDescent="0.25">
      <c r="A6" s="169" t="s">
        <v>14</v>
      </c>
      <c r="B6" s="170"/>
      <c r="C6" s="164" t="s">
        <v>30</v>
      </c>
      <c r="D6" s="173" t="s">
        <v>18</v>
      </c>
      <c r="E6" s="164" t="s">
        <v>19</v>
      </c>
      <c r="F6" s="175" t="s">
        <v>60</v>
      </c>
      <c r="G6" s="153" t="s">
        <v>50</v>
      </c>
      <c r="H6" s="4"/>
      <c r="I6" s="4"/>
      <c r="J6" s="4"/>
      <c r="K6" s="4"/>
    </row>
    <row r="7" spans="1:13" ht="50.25" customHeight="1" thickBot="1" x14ac:dyDescent="0.3">
      <c r="A7" s="171"/>
      <c r="B7" s="172"/>
      <c r="C7" s="165"/>
      <c r="D7" s="174"/>
      <c r="E7" s="165"/>
      <c r="F7" s="176"/>
      <c r="G7" s="154"/>
      <c r="H7" s="4"/>
      <c r="I7" s="4"/>
      <c r="J7" s="4"/>
      <c r="K7" s="4"/>
    </row>
    <row r="8" spans="1:13" ht="30" customHeight="1" x14ac:dyDescent="0.25">
      <c r="A8" s="69">
        <v>1</v>
      </c>
      <c r="B8" s="70" t="s">
        <v>4</v>
      </c>
      <c r="C8" s="40">
        <v>1645</v>
      </c>
      <c r="D8" s="71">
        <v>80</v>
      </c>
      <c r="E8" s="72">
        <v>24</v>
      </c>
      <c r="F8" s="73">
        <f t="shared" ref="F8:F34" si="0">D8+E8</f>
        <v>104</v>
      </c>
      <c r="G8" s="74">
        <v>131</v>
      </c>
      <c r="H8" s="64"/>
      <c r="I8" s="32"/>
      <c r="J8" s="4"/>
    </row>
    <row r="9" spans="1:13" ht="30" customHeight="1" x14ac:dyDescent="0.25">
      <c r="A9" s="37">
        <v>2</v>
      </c>
      <c r="B9" s="75" t="s">
        <v>37</v>
      </c>
      <c r="C9" s="41">
        <v>1627</v>
      </c>
      <c r="D9" s="76">
        <v>80</v>
      </c>
      <c r="E9" s="77">
        <v>18</v>
      </c>
      <c r="F9" s="73">
        <f t="shared" si="0"/>
        <v>98</v>
      </c>
      <c r="G9" s="78">
        <v>129</v>
      </c>
      <c r="H9" s="64"/>
      <c r="I9" s="32"/>
      <c r="J9" s="4"/>
      <c r="K9" s="4"/>
    </row>
    <row r="10" spans="1:13" ht="30" customHeight="1" x14ac:dyDescent="0.25">
      <c r="A10" s="37">
        <v>3</v>
      </c>
      <c r="B10" s="75" t="s">
        <v>5</v>
      </c>
      <c r="C10" s="41">
        <v>1375</v>
      </c>
      <c r="D10" s="76">
        <v>80</v>
      </c>
      <c r="E10" s="77">
        <v>7</v>
      </c>
      <c r="F10" s="73">
        <f t="shared" si="0"/>
        <v>87</v>
      </c>
      <c r="G10" s="78">
        <v>92</v>
      </c>
      <c r="H10" s="64"/>
      <c r="I10" s="32"/>
      <c r="J10" s="4"/>
      <c r="K10" s="4"/>
    </row>
    <row r="11" spans="1:13" ht="30" customHeight="1" x14ac:dyDescent="0.25">
      <c r="A11" s="37">
        <v>4</v>
      </c>
      <c r="B11" s="75" t="s">
        <v>6</v>
      </c>
      <c r="C11" s="41">
        <v>1109</v>
      </c>
      <c r="D11" s="76">
        <v>80</v>
      </c>
      <c r="E11" s="77">
        <v>7</v>
      </c>
      <c r="F11" s="73">
        <f t="shared" si="0"/>
        <v>87</v>
      </c>
      <c r="G11" s="78">
        <v>90</v>
      </c>
      <c r="H11" s="33"/>
      <c r="I11" s="4"/>
      <c r="J11" s="4"/>
      <c r="K11" s="4"/>
    </row>
    <row r="12" spans="1:13" ht="30" customHeight="1" x14ac:dyDescent="0.25">
      <c r="A12" s="37">
        <v>5</v>
      </c>
      <c r="B12" s="75" t="s">
        <v>38</v>
      </c>
      <c r="C12" s="41">
        <v>1499</v>
      </c>
      <c r="D12" s="76">
        <v>80</v>
      </c>
      <c r="E12" s="77">
        <v>3</v>
      </c>
      <c r="F12" s="73">
        <f t="shared" si="0"/>
        <v>83</v>
      </c>
      <c r="G12" s="78">
        <v>120</v>
      </c>
      <c r="H12" s="33"/>
      <c r="I12" s="4"/>
      <c r="J12" s="4"/>
      <c r="K12" s="4"/>
    </row>
    <row r="13" spans="1:13" ht="30" customHeight="1" x14ac:dyDescent="0.25">
      <c r="A13" s="37">
        <v>6</v>
      </c>
      <c r="B13" s="75" t="s">
        <v>7</v>
      </c>
      <c r="C13" s="41">
        <v>395</v>
      </c>
      <c r="D13" s="76">
        <v>50</v>
      </c>
      <c r="E13" s="77">
        <v>3</v>
      </c>
      <c r="F13" s="73">
        <f t="shared" si="0"/>
        <v>53</v>
      </c>
      <c r="G13" s="78">
        <v>87</v>
      </c>
      <c r="H13" s="33"/>
      <c r="I13" s="4"/>
      <c r="J13" s="4"/>
      <c r="K13" s="4"/>
    </row>
    <row r="14" spans="1:13" ht="30" customHeight="1" x14ac:dyDescent="0.25">
      <c r="A14" s="37">
        <v>7</v>
      </c>
      <c r="B14" s="75" t="s">
        <v>78</v>
      </c>
      <c r="C14" s="41">
        <v>2090</v>
      </c>
      <c r="D14" s="76">
        <v>80</v>
      </c>
      <c r="E14" s="77">
        <v>0</v>
      </c>
      <c r="F14" s="73">
        <f t="shared" si="0"/>
        <v>80</v>
      </c>
      <c r="G14" s="78">
        <v>80</v>
      </c>
      <c r="H14" s="33"/>
      <c r="I14" s="4"/>
      <c r="J14" s="4"/>
      <c r="K14" s="4"/>
    </row>
    <row r="15" spans="1:13" ht="30" customHeight="1" x14ac:dyDescent="0.25">
      <c r="A15" s="37">
        <v>8</v>
      </c>
      <c r="B15" s="75" t="s">
        <v>39</v>
      </c>
      <c r="C15" s="41">
        <v>642</v>
      </c>
      <c r="D15" s="76">
        <v>50</v>
      </c>
      <c r="E15" s="77">
        <v>0</v>
      </c>
      <c r="F15" s="73">
        <f t="shared" si="0"/>
        <v>50</v>
      </c>
      <c r="G15" s="78">
        <v>74</v>
      </c>
      <c r="H15" s="33"/>
      <c r="I15" s="4"/>
      <c r="J15" s="4"/>
      <c r="K15" s="4"/>
    </row>
    <row r="16" spans="1:13" ht="30" customHeight="1" x14ac:dyDescent="0.25">
      <c r="A16" s="37">
        <v>9</v>
      </c>
      <c r="B16" s="75" t="s">
        <v>8</v>
      </c>
      <c r="C16" s="41">
        <v>231</v>
      </c>
      <c r="D16" s="76">
        <v>30</v>
      </c>
      <c r="E16" s="77">
        <v>2</v>
      </c>
      <c r="F16" s="73">
        <f t="shared" si="0"/>
        <v>32</v>
      </c>
      <c r="G16" s="78">
        <v>62</v>
      </c>
      <c r="H16" s="33"/>
      <c r="I16" s="4"/>
      <c r="J16" s="4"/>
      <c r="K16" s="4"/>
    </row>
    <row r="17" spans="1:11" ht="30" customHeight="1" x14ac:dyDescent="0.25">
      <c r="A17" s="37">
        <v>10</v>
      </c>
      <c r="B17" s="75" t="s">
        <v>49</v>
      </c>
      <c r="C17" s="41">
        <v>1338</v>
      </c>
      <c r="D17" s="76">
        <v>80</v>
      </c>
      <c r="E17" s="77">
        <v>0</v>
      </c>
      <c r="F17" s="73">
        <f t="shared" si="0"/>
        <v>80</v>
      </c>
      <c r="G17" s="78">
        <v>112</v>
      </c>
      <c r="H17" s="33"/>
      <c r="I17" s="4"/>
      <c r="J17" s="4"/>
      <c r="K17" s="4"/>
    </row>
    <row r="18" spans="1:11" ht="30" customHeight="1" x14ac:dyDescent="0.25">
      <c r="A18" s="37">
        <v>11</v>
      </c>
      <c r="B18" s="75" t="s">
        <v>9</v>
      </c>
      <c r="C18" s="41">
        <v>529</v>
      </c>
      <c r="D18" s="76">
        <v>50</v>
      </c>
      <c r="E18" s="77">
        <v>1</v>
      </c>
      <c r="F18" s="73">
        <f t="shared" si="0"/>
        <v>51</v>
      </c>
      <c r="G18" s="78">
        <v>76</v>
      </c>
      <c r="H18" s="33"/>
      <c r="I18" s="4"/>
      <c r="J18" s="4"/>
      <c r="K18" s="4"/>
    </row>
    <row r="19" spans="1:11" ht="30" customHeight="1" x14ac:dyDescent="0.25">
      <c r="A19" s="37">
        <v>12</v>
      </c>
      <c r="B19" s="75" t="s">
        <v>21</v>
      </c>
      <c r="C19" s="41">
        <v>435</v>
      </c>
      <c r="D19" s="76">
        <v>50</v>
      </c>
      <c r="E19" s="77">
        <v>1</v>
      </c>
      <c r="F19" s="73">
        <f t="shared" si="0"/>
        <v>51</v>
      </c>
      <c r="G19" s="78">
        <v>65</v>
      </c>
      <c r="H19" s="33"/>
      <c r="I19" s="4"/>
      <c r="J19" s="4"/>
      <c r="K19" s="4"/>
    </row>
    <row r="20" spans="1:11" ht="30" customHeight="1" x14ac:dyDescent="0.25">
      <c r="A20" s="37">
        <v>13</v>
      </c>
      <c r="B20" s="75" t="s">
        <v>27</v>
      </c>
      <c r="C20" s="41">
        <v>683</v>
      </c>
      <c r="D20" s="76">
        <v>50</v>
      </c>
      <c r="E20" s="77">
        <v>6</v>
      </c>
      <c r="F20" s="73">
        <f t="shared" si="0"/>
        <v>56</v>
      </c>
      <c r="G20" s="78">
        <v>72</v>
      </c>
      <c r="H20" s="33"/>
      <c r="I20" s="4"/>
      <c r="J20" s="4"/>
      <c r="K20" s="4"/>
    </row>
    <row r="21" spans="1:11" ht="30" customHeight="1" x14ac:dyDescent="0.25">
      <c r="A21" s="37">
        <v>14</v>
      </c>
      <c r="B21" s="75" t="s">
        <v>22</v>
      </c>
      <c r="C21" s="41">
        <v>431</v>
      </c>
      <c r="D21" s="76">
        <v>50</v>
      </c>
      <c r="E21" s="77">
        <v>10</v>
      </c>
      <c r="F21" s="73">
        <f t="shared" si="0"/>
        <v>60</v>
      </c>
      <c r="G21" s="78">
        <v>61</v>
      </c>
      <c r="H21" s="33"/>
      <c r="I21" s="4"/>
      <c r="J21" s="4"/>
      <c r="K21" s="4"/>
    </row>
    <row r="22" spans="1:11" ht="30" customHeight="1" x14ac:dyDescent="0.25">
      <c r="A22" s="37">
        <v>15</v>
      </c>
      <c r="B22" s="75" t="s">
        <v>92</v>
      </c>
      <c r="C22" s="41">
        <v>1796</v>
      </c>
      <c r="D22" s="76">
        <v>80</v>
      </c>
      <c r="E22" s="77">
        <v>0</v>
      </c>
      <c r="F22" s="73">
        <f t="shared" si="0"/>
        <v>80</v>
      </c>
      <c r="G22" s="78">
        <v>157</v>
      </c>
      <c r="H22" s="33"/>
      <c r="I22" s="4"/>
      <c r="J22" s="4"/>
      <c r="K22" s="4"/>
    </row>
    <row r="23" spans="1:11" ht="30" customHeight="1" x14ac:dyDescent="0.25">
      <c r="A23" s="37">
        <v>16</v>
      </c>
      <c r="B23" s="75" t="s">
        <v>23</v>
      </c>
      <c r="C23" s="41">
        <v>636</v>
      </c>
      <c r="D23" s="76">
        <v>50</v>
      </c>
      <c r="E23" s="77">
        <v>0</v>
      </c>
      <c r="F23" s="73">
        <f t="shared" si="0"/>
        <v>50</v>
      </c>
      <c r="G23" s="78">
        <v>75</v>
      </c>
      <c r="H23" s="33"/>
      <c r="I23" s="4"/>
      <c r="J23" s="4"/>
      <c r="K23" s="4"/>
    </row>
    <row r="24" spans="1:11" ht="30" customHeight="1" x14ac:dyDescent="0.25">
      <c r="A24" s="36">
        <v>17</v>
      </c>
      <c r="B24" s="75" t="s">
        <v>10</v>
      </c>
      <c r="C24" s="41">
        <v>498</v>
      </c>
      <c r="D24" s="76">
        <v>50</v>
      </c>
      <c r="E24" s="77">
        <v>8</v>
      </c>
      <c r="F24" s="73">
        <f t="shared" si="0"/>
        <v>58</v>
      </c>
      <c r="G24" s="78">
        <v>102</v>
      </c>
      <c r="H24" s="33"/>
      <c r="I24" s="4"/>
      <c r="J24" s="4"/>
      <c r="K24" s="4"/>
    </row>
    <row r="25" spans="1:11" ht="30" customHeight="1" x14ac:dyDescent="0.25">
      <c r="A25" s="37">
        <v>18</v>
      </c>
      <c r="B25" s="75" t="s">
        <v>24</v>
      </c>
      <c r="C25" s="41">
        <v>644</v>
      </c>
      <c r="D25" s="79">
        <v>50</v>
      </c>
      <c r="E25" s="35">
        <v>1</v>
      </c>
      <c r="F25" s="73">
        <f t="shared" si="0"/>
        <v>51</v>
      </c>
      <c r="G25" s="78">
        <v>65</v>
      </c>
      <c r="H25" s="33"/>
      <c r="I25" s="4"/>
      <c r="J25" s="4"/>
      <c r="K25" s="4"/>
    </row>
    <row r="26" spans="1:11" ht="30" customHeight="1" x14ac:dyDescent="0.25">
      <c r="A26" s="37">
        <v>19</v>
      </c>
      <c r="B26" s="75" t="s">
        <v>25</v>
      </c>
      <c r="C26" s="41">
        <v>439</v>
      </c>
      <c r="D26" s="79">
        <v>50</v>
      </c>
      <c r="E26" s="35">
        <v>1</v>
      </c>
      <c r="F26" s="73">
        <f t="shared" si="0"/>
        <v>51</v>
      </c>
      <c r="G26" s="78">
        <v>97</v>
      </c>
      <c r="H26" s="33"/>
      <c r="I26" s="4"/>
      <c r="J26" s="4"/>
      <c r="K26" s="4"/>
    </row>
    <row r="27" spans="1:11" ht="30" customHeight="1" x14ac:dyDescent="0.25">
      <c r="A27" s="37">
        <v>20</v>
      </c>
      <c r="B27" s="70" t="s">
        <v>26</v>
      </c>
      <c r="C27" s="41">
        <v>281</v>
      </c>
      <c r="D27" s="76">
        <v>30</v>
      </c>
      <c r="E27" s="77">
        <v>3</v>
      </c>
      <c r="F27" s="73">
        <f t="shared" si="0"/>
        <v>33</v>
      </c>
      <c r="G27" s="78">
        <v>61</v>
      </c>
      <c r="H27" s="33"/>
      <c r="I27" s="4"/>
      <c r="J27" s="4"/>
      <c r="K27" s="4"/>
    </row>
    <row r="28" spans="1:11" ht="30" customHeight="1" x14ac:dyDescent="0.25">
      <c r="A28" s="37">
        <v>21</v>
      </c>
      <c r="B28" s="75" t="s">
        <v>91</v>
      </c>
      <c r="C28" s="41">
        <v>1489</v>
      </c>
      <c r="D28" s="76">
        <v>80</v>
      </c>
      <c r="E28" s="80">
        <v>2</v>
      </c>
      <c r="F28" s="73">
        <f t="shared" si="0"/>
        <v>82</v>
      </c>
      <c r="G28" s="78">
        <v>125</v>
      </c>
      <c r="H28" s="33"/>
      <c r="I28" s="4"/>
      <c r="J28" s="4"/>
      <c r="K28" s="4"/>
    </row>
    <row r="29" spans="1:11" ht="30" customHeight="1" x14ac:dyDescent="0.25">
      <c r="A29" s="37">
        <v>22</v>
      </c>
      <c r="B29" s="75" t="s">
        <v>11</v>
      </c>
      <c r="C29" s="41">
        <v>514</v>
      </c>
      <c r="D29" s="76">
        <v>50</v>
      </c>
      <c r="E29" s="77">
        <v>6</v>
      </c>
      <c r="F29" s="73">
        <f t="shared" si="0"/>
        <v>56</v>
      </c>
      <c r="G29" s="78">
        <v>106</v>
      </c>
      <c r="H29" s="33"/>
      <c r="I29" s="4"/>
      <c r="J29" s="4"/>
      <c r="K29" s="4"/>
    </row>
    <row r="30" spans="1:11" ht="30" customHeight="1" x14ac:dyDescent="0.25">
      <c r="A30" s="37">
        <v>23</v>
      </c>
      <c r="B30" s="75" t="s">
        <v>89</v>
      </c>
      <c r="C30" s="41">
        <v>571</v>
      </c>
      <c r="D30" s="76">
        <v>50</v>
      </c>
      <c r="E30" s="77">
        <v>0</v>
      </c>
      <c r="F30" s="73">
        <f t="shared" si="0"/>
        <v>50</v>
      </c>
      <c r="G30" s="78">
        <v>66</v>
      </c>
      <c r="H30" s="33"/>
      <c r="I30" s="4"/>
      <c r="J30" s="4"/>
      <c r="K30" s="4"/>
    </row>
    <row r="31" spans="1:11" ht="30" customHeight="1" x14ac:dyDescent="0.25">
      <c r="A31" s="37">
        <v>24</v>
      </c>
      <c r="B31" s="70" t="s">
        <v>90</v>
      </c>
      <c r="C31" s="41">
        <v>563</v>
      </c>
      <c r="D31" s="76">
        <v>50</v>
      </c>
      <c r="E31" s="77">
        <v>5</v>
      </c>
      <c r="F31" s="73">
        <f t="shared" si="0"/>
        <v>55</v>
      </c>
      <c r="G31" s="78">
        <v>63</v>
      </c>
      <c r="H31" s="33"/>
      <c r="I31" s="4"/>
      <c r="J31" s="4"/>
      <c r="K31" s="4"/>
    </row>
    <row r="32" spans="1:11" ht="30" customHeight="1" x14ac:dyDescent="0.25">
      <c r="A32" s="37">
        <v>25</v>
      </c>
      <c r="B32" s="75" t="s">
        <v>88</v>
      </c>
      <c r="C32" s="41">
        <v>529</v>
      </c>
      <c r="D32" s="79">
        <v>50</v>
      </c>
      <c r="E32" s="35">
        <v>0</v>
      </c>
      <c r="F32" s="73">
        <f t="shared" si="0"/>
        <v>50</v>
      </c>
      <c r="G32" s="78">
        <v>64</v>
      </c>
      <c r="H32" s="33"/>
      <c r="I32" s="4"/>
      <c r="J32" s="4"/>
      <c r="K32" s="4"/>
    </row>
    <row r="33" spans="1:16" ht="30" customHeight="1" thickBot="1" x14ac:dyDescent="0.3">
      <c r="A33" s="42">
        <v>26</v>
      </c>
      <c r="B33" s="81" t="s">
        <v>87</v>
      </c>
      <c r="C33" s="45">
        <v>680</v>
      </c>
      <c r="D33" s="82">
        <v>50</v>
      </c>
      <c r="E33" s="83">
        <v>2.5</v>
      </c>
      <c r="F33" s="84">
        <f t="shared" si="0"/>
        <v>52.5</v>
      </c>
      <c r="G33" s="85">
        <v>74</v>
      </c>
      <c r="H33" s="33"/>
      <c r="I33" s="4"/>
      <c r="J33" s="4"/>
      <c r="K33" s="4"/>
    </row>
    <row r="34" spans="1:16" ht="27" customHeight="1" thickBot="1" x14ac:dyDescent="0.3">
      <c r="A34" s="166" t="s">
        <v>12</v>
      </c>
      <c r="B34" s="167"/>
      <c r="C34" s="92">
        <f>SUM(C8:C33)</f>
        <v>22669</v>
      </c>
      <c r="D34" s="93">
        <f>SUM(D8:D33)</f>
        <v>1530</v>
      </c>
      <c r="E34" s="94">
        <f>SUM(E8:E33)</f>
        <v>110.5</v>
      </c>
      <c r="F34" s="95">
        <f t="shared" si="0"/>
        <v>1640.5</v>
      </c>
      <c r="G34" s="92">
        <f>SUM(G8:G33)</f>
        <v>2306</v>
      </c>
      <c r="H34" s="34"/>
      <c r="I34" s="4"/>
      <c r="J34" s="4"/>
      <c r="K34" s="4"/>
    </row>
    <row r="35" spans="1:16" ht="21" customHeight="1" x14ac:dyDescent="0.25">
      <c r="A35" s="168" t="s">
        <v>45</v>
      </c>
      <c r="B35" s="168"/>
      <c r="C35" s="168"/>
      <c r="D35" s="168"/>
      <c r="E35" s="168"/>
      <c r="F35" s="168"/>
      <c r="G35" s="168"/>
      <c r="H35" s="15"/>
      <c r="I35" s="4"/>
      <c r="J35" s="4"/>
      <c r="K35" s="4"/>
      <c r="L35" s="4"/>
      <c r="M35" s="4"/>
      <c r="N35" s="4"/>
      <c r="O35" s="4"/>
      <c r="P35" s="4"/>
    </row>
    <row r="36" spans="1:16" ht="21" customHeight="1" x14ac:dyDescent="0.25">
      <c r="A36" s="168"/>
      <c r="B36" s="168"/>
      <c r="C36" s="168"/>
      <c r="D36" s="168"/>
      <c r="E36" s="168"/>
      <c r="F36" s="168"/>
      <c r="G36" s="168"/>
      <c r="H36" s="4"/>
      <c r="I36" s="4"/>
      <c r="J36" s="4"/>
      <c r="K36" s="4"/>
      <c r="L36" s="4"/>
      <c r="M36" s="4"/>
      <c r="N36" s="4"/>
      <c r="O36" s="4"/>
      <c r="P36" s="4"/>
    </row>
    <row r="37" spans="1:16" ht="15.75" x14ac:dyDescent="0.25">
      <c r="A37" s="86"/>
      <c r="B37" s="86"/>
      <c r="C37" s="87"/>
      <c r="D37" s="87"/>
      <c r="E37" s="87"/>
      <c r="F37" s="87"/>
      <c r="G37" s="86"/>
      <c r="H37" s="4"/>
      <c r="I37" s="4"/>
      <c r="J37" s="4"/>
      <c r="K37" s="4"/>
      <c r="L37" s="4"/>
      <c r="M37" s="4"/>
      <c r="N37" s="4"/>
      <c r="O37" s="4"/>
      <c r="P37" s="4"/>
    </row>
    <row r="38" spans="1:16" ht="15.75" x14ac:dyDescent="0.25">
      <c r="A38" s="86"/>
      <c r="B38" s="88" t="s">
        <v>31</v>
      </c>
      <c r="C38" s="155" t="s">
        <v>32</v>
      </c>
      <c r="D38" s="156"/>
      <c r="E38" s="157"/>
      <c r="F38" s="87"/>
      <c r="G38" s="86"/>
      <c r="H38" s="4"/>
      <c r="I38" s="4"/>
      <c r="J38" s="4"/>
      <c r="K38" s="4"/>
      <c r="L38" s="4"/>
      <c r="M38" s="4"/>
      <c r="N38" s="4"/>
      <c r="O38" s="4"/>
      <c r="P38" s="4"/>
    </row>
    <row r="39" spans="1:16" ht="15.75" x14ac:dyDescent="0.25">
      <c r="A39" s="86"/>
      <c r="B39" s="36" t="s">
        <v>33</v>
      </c>
      <c r="C39" s="158">
        <v>30</v>
      </c>
      <c r="D39" s="159"/>
      <c r="E39" s="160"/>
      <c r="F39" s="87"/>
      <c r="G39" s="86"/>
      <c r="H39" s="4"/>
      <c r="I39" s="4"/>
      <c r="J39" s="4"/>
      <c r="K39" s="4"/>
      <c r="L39" s="4"/>
      <c r="M39" s="4"/>
      <c r="N39" s="4"/>
      <c r="O39" s="4"/>
      <c r="P39" s="4"/>
    </row>
    <row r="40" spans="1:16" ht="15.75" x14ac:dyDescent="0.25">
      <c r="A40" s="86"/>
      <c r="B40" s="36" t="s">
        <v>34</v>
      </c>
      <c r="C40" s="158">
        <v>50</v>
      </c>
      <c r="D40" s="159"/>
      <c r="E40" s="160"/>
      <c r="F40" s="87"/>
      <c r="G40" s="86"/>
      <c r="H40" s="4"/>
      <c r="I40" s="4"/>
      <c r="J40" s="4"/>
      <c r="K40" s="4"/>
      <c r="L40" s="4"/>
      <c r="M40" s="4"/>
      <c r="N40" s="4"/>
      <c r="O40" s="4"/>
      <c r="P40" s="4"/>
    </row>
    <row r="41" spans="1:16" ht="15.75" x14ac:dyDescent="0.25">
      <c r="A41" s="89"/>
      <c r="B41" s="36" t="s">
        <v>35</v>
      </c>
      <c r="C41" s="158">
        <v>80</v>
      </c>
      <c r="D41" s="159"/>
      <c r="E41" s="160"/>
      <c r="F41" s="87"/>
      <c r="G41" s="89"/>
      <c r="H41" s="4"/>
      <c r="I41" s="4"/>
      <c r="J41" s="4"/>
      <c r="K41" s="4"/>
      <c r="L41" s="4"/>
      <c r="M41" s="4"/>
      <c r="N41" s="4"/>
      <c r="O41" s="4"/>
      <c r="P41" s="4"/>
    </row>
    <row r="42" spans="1:16" x14ac:dyDescent="0.25">
      <c r="A42" s="89"/>
      <c r="B42" s="89"/>
      <c r="C42" s="89"/>
      <c r="D42" s="89"/>
      <c r="E42" s="89"/>
      <c r="F42" s="89"/>
      <c r="G42" s="89"/>
      <c r="H42" s="4"/>
      <c r="I42" s="4"/>
      <c r="J42" s="4"/>
      <c r="K42" s="4"/>
      <c r="L42" s="4"/>
      <c r="M42" s="4"/>
      <c r="N42" s="4"/>
      <c r="O42" s="4"/>
      <c r="P42" s="4"/>
    </row>
    <row r="43" spans="1:16" x14ac:dyDescent="0.25">
      <c r="A43" s="89"/>
      <c r="B43" s="89"/>
      <c r="C43" s="89"/>
      <c r="D43" s="89"/>
      <c r="E43" s="89"/>
      <c r="F43" s="89"/>
      <c r="G43" s="89"/>
      <c r="H43" s="4"/>
      <c r="I43" s="4"/>
      <c r="J43" s="4"/>
      <c r="K43" s="4"/>
      <c r="L43" s="4"/>
      <c r="M43" s="4"/>
      <c r="N43" s="4"/>
      <c r="O43" s="4"/>
      <c r="P43" s="4"/>
    </row>
    <row r="44" spans="1:16" x14ac:dyDescent="0.25">
      <c r="A44" s="89"/>
      <c r="B44" s="89"/>
      <c r="C44" s="89"/>
      <c r="D44" s="89"/>
      <c r="E44" s="89"/>
      <c r="F44" s="89"/>
      <c r="G44" s="89"/>
      <c r="H44" s="4"/>
      <c r="I44" s="4"/>
      <c r="J44" s="4"/>
      <c r="K44" s="4"/>
      <c r="L44" s="4"/>
      <c r="M44" s="4"/>
      <c r="N44" s="4"/>
      <c r="O44" s="4"/>
      <c r="P44" s="4"/>
    </row>
    <row r="45" spans="1:16" x14ac:dyDescent="0.25">
      <c r="A45" s="89"/>
      <c r="B45" s="89"/>
      <c r="C45" s="89"/>
      <c r="D45" s="89"/>
      <c r="E45" s="89"/>
      <c r="F45" s="89"/>
      <c r="G45" s="89"/>
      <c r="H45" s="4"/>
      <c r="I45" s="4"/>
      <c r="J45" s="4"/>
      <c r="K45" s="4"/>
      <c r="L45" s="4"/>
      <c r="M45" s="4"/>
      <c r="N45" s="4"/>
      <c r="O45" s="4"/>
      <c r="P45" s="4"/>
    </row>
    <row r="46" spans="1:16" x14ac:dyDescent="0.25">
      <c r="A46" s="5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x14ac:dyDescent="0.25">
      <c r="A47" s="5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x14ac:dyDescent="0.25">
      <c r="A48" s="5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x14ac:dyDescent="0.25">
      <c r="A49" s="5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x14ac:dyDescent="0.25">
      <c r="A50" s="5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x14ac:dyDescent="0.25">
      <c r="A51" s="5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x14ac:dyDescent="0.25">
      <c r="A52" s="5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x14ac:dyDescent="0.25">
      <c r="A53" s="5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x14ac:dyDescent="0.25">
      <c r="A54" s="5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x14ac:dyDescent="0.25">
      <c r="A55" s="5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x14ac:dyDescent="0.25">
      <c r="A56" s="5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x14ac:dyDescent="0.25">
      <c r="A57" s="5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5" customHeight="1" x14ac:dyDescent="0.25">
      <c r="A58" s="5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15" customHeight="1" x14ac:dyDescent="0.25">
      <c r="H59" s="4"/>
      <c r="I59" s="4"/>
      <c r="J59" s="4"/>
      <c r="K59" s="4"/>
    </row>
    <row r="60" spans="1:16" ht="15" customHeight="1" x14ac:dyDescent="0.25">
      <c r="H60" s="4"/>
      <c r="I60" s="4"/>
      <c r="J60" s="4"/>
      <c r="K60" s="4"/>
    </row>
  </sheetData>
  <mergeCells count="15">
    <mergeCell ref="A4:G4"/>
    <mergeCell ref="A2:G2"/>
    <mergeCell ref="A3:G3"/>
    <mergeCell ref="E6:E7"/>
    <mergeCell ref="A34:B34"/>
    <mergeCell ref="A6:B7"/>
    <mergeCell ref="C6:C7"/>
    <mergeCell ref="D6:D7"/>
    <mergeCell ref="F6:F7"/>
    <mergeCell ref="G6:G7"/>
    <mergeCell ref="C38:E38"/>
    <mergeCell ref="C39:E39"/>
    <mergeCell ref="C40:E40"/>
    <mergeCell ref="C41:E41"/>
    <mergeCell ref="A35:G36"/>
  </mergeCells>
  <printOptions horizontalCentered="1" verticalCentered="1"/>
  <pageMargins left="0" right="0" top="0" bottom="0" header="0.31496062992125984" footer="0.31496062992125984"/>
  <pageSetup scale="8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2"/>
  <sheetViews>
    <sheetView showGridLines="0" view="pageBreakPreview" topLeftCell="A31" zoomScale="115" zoomScaleNormal="100" zoomScaleSheetLayoutView="115" workbookViewId="0">
      <selection activeCell="G39" sqref="G39"/>
    </sheetView>
  </sheetViews>
  <sheetFormatPr baseColWidth="10" defaultRowHeight="15" x14ac:dyDescent="0.25"/>
  <cols>
    <col min="1" max="1" width="2.7109375" customWidth="1"/>
    <col min="2" max="2" width="4.28515625" style="14" customWidth="1"/>
    <col min="3" max="3" width="29.42578125" customWidth="1"/>
    <col min="4" max="4" width="12.85546875" customWidth="1"/>
    <col min="5" max="5" width="12.5703125" customWidth="1"/>
    <col min="6" max="6" width="16.42578125" customWidth="1"/>
    <col min="7" max="7" width="18.7109375" customWidth="1"/>
    <col min="8" max="8" width="14.5703125" customWidth="1"/>
    <col min="9" max="9" width="15.42578125" customWidth="1"/>
  </cols>
  <sheetData>
    <row r="1" spans="1:9" ht="9" customHeight="1" thickBot="1" x14ac:dyDescent="0.3">
      <c r="A1" s="4"/>
      <c r="B1" s="5"/>
      <c r="C1" s="4"/>
      <c r="D1" s="4"/>
      <c r="E1" s="4"/>
      <c r="F1" s="4"/>
      <c r="G1" s="4"/>
      <c r="H1" s="4"/>
      <c r="I1" s="4"/>
    </row>
    <row r="2" spans="1:9" ht="24" customHeight="1" x14ac:dyDescent="0.3">
      <c r="A2" s="4"/>
      <c r="B2" s="182" t="s">
        <v>13</v>
      </c>
      <c r="C2" s="183"/>
      <c r="D2" s="183"/>
      <c r="E2" s="183"/>
      <c r="F2" s="183"/>
      <c r="G2" s="183"/>
      <c r="H2" s="183"/>
      <c r="I2" s="184"/>
    </row>
    <row r="3" spans="1:9" ht="18" customHeight="1" x14ac:dyDescent="0.25">
      <c r="A3" s="4"/>
      <c r="B3" s="185" t="s">
        <v>93</v>
      </c>
      <c r="C3" s="186"/>
      <c r="D3" s="186"/>
      <c r="E3" s="186"/>
      <c r="F3" s="186"/>
      <c r="G3" s="186"/>
      <c r="H3" s="186"/>
      <c r="I3" s="187"/>
    </row>
    <row r="4" spans="1:9" ht="21" customHeight="1" thickBot="1" x14ac:dyDescent="0.35">
      <c r="A4" s="4"/>
      <c r="B4" s="188" t="s">
        <v>81</v>
      </c>
      <c r="C4" s="189"/>
      <c r="D4" s="189"/>
      <c r="E4" s="189"/>
      <c r="F4" s="189"/>
      <c r="G4" s="189"/>
      <c r="H4" s="189"/>
      <c r="I4" s="190"/>
    </row>
    <row r="5" spans="1:9" ht="6.75" customHeight="1" x14ac:dyDescent="0.25">
      <c r="A5" s="4"/>
      <c r="B5" s="96"/>
      <c r="C5" s="96"/>
      <c r="D5" s="96"/>
      <c r="E5" s="96"/>
      <c r="F5" s="96"/>
      <c r="G5" s="96"/>
      <c r="H5" s="96"/>
      <c r="I5" s="67"/>
    </row>
    <row r="6" spans="1:9" ht="54" customHeight="1" x14ac:dyDescent="0.25">
      <c r="A6" s="4"/>
      <c r="B6" s="178" t="s">
        <v>14</v>
      </c>
      <c r="C6" s="179"/>
      <c r="D6" s="113" t="s">
        <v>15</v>
      </c>
      <c r="E6" s="113" t="s">
        <v>16</v>
      </c>
      <c r="F6" s="113" t="s">
        <v>17</v>
      </c>
      <c r="G6" s="113" t="s">
        <v>18</v>
      </c>
      <c r="H6" s="113" t="s">
        <v>61</v>
      </c>
      <c r="I6" s="113" t="s">
        <v>83</v>
      </c>
    </row>
    <row r="7" spans="1:9" ht="30" customHeight="1" x14ac:dyDescent="0.25">
      <c r="A7" s="4"/>
      <c r="B7" s="114">
        <v>1</v>
      </c>
      <c r="C7" s="115" t="s">
        <v>4</v>
      </c>
      <c r="D7" s="100">
        <v>1645</v>
      </c>
      <c r="E7" s="101"/>
      <c r="F7" s="102">
        <v>1645</v>
      </c>
      <c r="G7" s="103">
        <v>82</v>
      </c>
      <c r="H7" s="104">
        <v>82</v>
      </c>
      <c r="I7" s="105"/>
    </row>
    <row r="8" spans="1:9" ht="30" customHeight="1" x14ac:dyDescent="0.25">
      <c r="A8" s="4"/>
      <c r="B8" s="116">
        <v>2</v>
      </c>
      <c r="C8" s="117" t="s">
        <v>37</v>
      </c>
      <c r="D8" s="101">
        <v>1627</v>
      </c>
      <c r="E8" s="101"/>
      <c r="F8" s="101">
        <v>1627</v>
      </c>
      <c r="G8" s="103">
        <v>81</v>
      </c>
      <c r="H8" s="104">
        <v>74</v>
      </c>
      <c r="I8" s="105">
        <f t="shared" ref="I8:I31" si="0">G8-H8</f>
        <v>7</v>
      </c>
    </row>
    <row r="9" spans="1:9" ht="30" customHeight="1" x14ac:dyDescent="0.25">
      <c r="A9" s="4"/>
      <c r="B9" s="118">
        <v>3</v>
      </c>
      <c r="C9" s="117" t="s">
        <v>5</v>
      </c>
      <c r="D9" s="101">
        <v>1375</v>
      </c>
      <c r="E9" s="101"/>
      <c r="F9" s="102">
        <v>1375</v>
      </c>
      <c r="G9" s="103">
        <v>68</v>
      </c>
      <c r="H9" s="104">
        <v>58</v>
      </c>
      <c r="I9" s="105">
        <f t="shared" si="0"/>
        <v>10</v>
      </c>
    </row>
    <row r="10" spans="1:9" ht="30" customHeight="1" x14ac:dyDescent="0.25">
      <c r="A10" s="4"/>
      <c r="B10" s="118">
        <v>4</v>
      </c>
      <c r="C10" s="117" t="s">
        <v>6</v>
      </c>
      <c r="D10" s="101">
        <v>1109</v>
      </c>
      <c r="E10" s="101">
        <v>95</v>
      </c>
      <c r="F10" s="101">
        <v>1109</v>
      </c>
      <c r="G10" s="103">
        <v>55</v>
      </c>
      <c r="H10" s="104">
        <v>55</v>
      </c>
      <c r="I10" s="106"/>
    </row>
    <row r="11" spans="1:9" ht="30" customHeight="1" x14ac:dyDescent="0.25">
      <c r="A11" s="4"/>
      <c r="B11" s="118">
        <v>5</v>
      </c>
      <c r="C11" s="117" t="s">
        <v>38</v>
      </c>
      <c r="D11" s="101">
        <v>1499</v>
      </c>
      <c r="E11" s="101"/>
      <c r="F11" s="101">
        <v>1499</v>
      </c>
      <c r="G11" s="103">
        <v>75</v>
      </c>
      <c r="H11" s="104">
        <v>77</v>
      </c>
      <c r="I11" s="106">
        <f t="shared" si="0"/>
        <v>-2</v>
      </c>
    </row>
    <row r="12" spans="1:9" ht="30" customHeight="1" x14ac:dyDescent="0.25">
      <c r="A12" s="4"/>
      <c r="B12" s="118">
        <v>6</v>
      </c>
      <c r="C12" s="117" t="s">
        <v>7</v>
      </c>
      <c r="D12" s="101">
        <v>395</v>
      </c>
      <c r="E12" s="107">
        <v>201</v>
      </c>
      <c r="F12" s="101">
        <v>194</v>
      </c>
      <c r="G12" s="103">
        <v>9</v>
      </c>
      <c r="H12" s="104">
        <v>9</v>
      </c>
      <c r="I12" s="105"/>
    </row>
    <row r="13" spans="1:9" ht="30" customHeight="1" x14ac:dyDescent="0.25">
      <c r="A13" s="4"/>
      <c r="B13" s="118">
        <v>7</v>
      </c>
      <c r="C13" s="117" t="s">
        <v>78</v>
      </c>
      <c r="D13" s="101">
        <v>2090</v>
      </c>
      <c r="E13" s="101"/>
      <c r="F13" s="101">
        <v>2090</v>
      </c>
      <c r="G13" s="103">
        <v>105</v>
      </c>
      <c r="H13" s="104">
        <v>105</v>
      </c>
      <c r="I13" s="108"/>
    </row>
    <row r="14" spans="1:9" ht="30" customHeight="1" x14ac:dyDescent="0.25">
      <c r="A14" s="4"/>
      <c r="B14" s="118">
        <v>8</v>
      </c>
      <c r="C14" s="117" t="s">
        <v>39</v>
      </c>
      <c r="D14" s="101">
        <v>642</v>
      </c>
      <c r="E14" s="107">
        <v>205</v>
      </c>
      <c r="F14" s="101">
        <v>437</v>
      </c>
      <c r="G14" s="103">
        <v>22</v>
      </c>
      <c r="H14" s="104">
        <v>22</v>
      </c>
      <c r="I14" s="105"/>
    </row>
    <row r="15" spans="1:9" ht="30" customHeight="1" x14ac:dyDescent="0.25">
      <c r="A15" s="4"/>
      <c r="B15" s="118">
        <v>9</v>
      </c>
      <c r="C15" s="117" t="s">
        <v>8</v>
      </c>
      <c r="D15" s="101">
        <v>231</v>
      </c>
      <c r="E15" s="101"/>
      <c r="F15" s="101">
        <v>231</v>
      </c>
      <c r="G15" s="103">
        <v>12</v>
      </c>
      <c r="H15" s="104">
        <v>13</v>
      </c>
      <c r="I15" s="106">
        <f t="shared" si="0"/>
        <v>-1</v>
      </c>
    </row>
    <row r="16" spans="1:9" ht="30" customHeight="1" x14ac:dyDescent="0.25">
      <c r="A16" s="4"/>
      <c r="B16" s="118">
        <v>10</v>
      </c>
      <c r="C16" s="117" t="s">
        <v>40</v>
      </c>
      <c r="D16" s="101">
        <v>1338</v>
      </c>
      <c r="E16" s="101">
        <v>554</v>
      </c>
      <c r="F16" s="101">
        <v>1338</v>
      </c>
      <c r="G16" s="103">
        <v>66</v>
      </c>
      <c r="H16" s="104">
        <v>66</v>
      </c>
      <c r="I16" s="108"/>
    </row>
    <row r="17" spans="1:9" ht="30" customHeight="1" x14ac:dyDescent="0.25">
      <c r="A17" s="4"/>
      <c r="B17" s="118">
        <v>11</v>
      </c>
      <c r="C17" s="117" t="s">
        <v>9</v>
      </c>
      <c r="D17" s="101">
        <v>529</v>
      </c>
      <c r="E17" s="101"/>
      <c r="F17" s="101">
        <v>529</v>
      </c>
      <c r="G17" s="103">
        <v>26</v>
      </c>
      <c r="H17" s="104">
        <v>26</v>
      </c>
      <c r="I17" s="105"/>
    </row>
    <row r="18" spans="1:9" ht="30" customHeight="1" x14ac:dyDescent="0.25">
      <c r="A18" s="4"/>
      <c r="B18" s="118">
        <v>12</v>
      </c>
      <c r="C18" s="117" t="s">
        <v>21</v>
      </c>
      <c r="D18" s="101">
        <v>435</v>
      </c>
      <c r="E18" s="101">
        <v>86</v>
      </c>
      <c r="F18" s="101">
        <v>435</v>
      </c>
      <c r="G18" s="103">
        <v>21</v>
      </c>
      <c r="H18" s="104">
        <v>21</v>
      </c>
      <c r="I18" s="105"/>
    </row>
    <row r="19" spans="1:9" ht="30" customHeight="1" x14ac:dyDescent="0.25">
      <c r="A19" s="4"/>
      <c r="B19" s="118">
        <v>13</v>
      </c>
      <c r="C19" s="117" t="s">
        <v>27</v>
      </c>
      <c r="D19" s="101">
        <v>683</v>
      </c>
      <c r="E19" s="101">
        <v>184</v>
      </c>
      <c r="F19" s="101">
        <v>683</v>
      </c>
      <c r="G19" s="103">
        <v>34</v>
      </c>
      <c r="H19" s="104">
        <v>34</v>
      </c>
      <c r="I19" s="105"/>
    </row>
    <row r="20" spans="1:9" ht="30" customHeight="1" x14ac:dyDescent="0.25">
      <c r="A20" s="4"/>
      <c r="B20" s="118">
        <v>14</v>
      </c>
      <c r="C20" s="117" t="s">
        <v>22</v>
      </c>
      <c r="D20" s="101">
        <v>431</v>
      </c>
      <c r="E20" s="101"/>
      <c r="F20" s="101">
        <v>431</v>
      </c>
      <c r="G20" s="103">
        <v>21</v>
      </c>
      <c r="H20" s="104">
        <v>21</v>
      </c>
      <c r="I20" s="108"/>
    </row>
    <row r="21" spans="1:9" ht="30" customHeight="1" x14ac:dyDescent="0.25">
      <c r="A21" s="4"/>
      <c r="B21" s="118">
        <v>15</v>
      </c>
      <c r="C21" s="117" t="s">
        <v>41</v>
      </c>
      <c r="D21" s="101">
        <v>1796</v>
      </c>
      <c r="E21" s="101"/>
      <c r="F21" s="101">
        <v>1796</v>
      </c>
      <c r="G21" s="109">
        <v>89</v>
      </c>
      <c r="H21" s="104">
        <v>0</v>
      </c>
      <c r="I21" s="108">
        <f t="shared" si="0"/>
        <v>89</v>
      </c>
    </row>
    <row r="22" spans="1:9" ht="30" customHeight="1" x14ac:dyDescent="0.25">
      <c r="A22" s="4"/>
      <c r="B22" s="118">
        <v>16</v>
      </c>
      <c r="C22" s="117" t="s">
        <v>23</v>
      </c>
      <c r="D22" s="101">
        <v>636</v>
      </c>
      <c r="E22" s="101"/>
      <c r="F22" s="101">
        <v>636</v>
      </c>
      <c r="G22" s="103">
        <v>31</v>
      </c>
      <c r="H22" s="104">
        <v>27</v>
      </c>
      <c r="I22" s="105">
        <f t="shared" si="0"/>
        <v>4</v>
      </c>
    </row>
    <row r="23" spans="1:9" ht="30" customHeight="1" x14ac:dyDescent="0.25">
      <c r="A23" s="4"/>
      <c r="B23" s="116">
        <v>17</v>
      </c>
      <c r="C23" s="117" t="s">
        <v>10</v>
      </c>
      <c r="D23" s="101">
        <v>498</v>
      </c>
      <c r="E23" s="101"/>
      <c r="F23" s="101">
        <v>498</v>
      </c>
      <c r="G23" s="103">
        <v>24</v>
      </c>
      <c r="H23" s="104">
        <v>24</v>
      </c>
      <c r="I23" s="105"/>
    </row>
    <row r="24" spans="1:9" ht="30" customHeight="1" x14ac:dyDescent="0.25">
      <c r="A24" s="4"/>
      <c r="B24" s="118">
        <v>18</v>
      </c>
      <c r="C24" s="117" t="s">
        <v>24</v>
      </c>
      <c r="D24" s="101">
        <v>644</v>
      </c>
      <c r="E24" s="101"/>
      <c r="F24" s="101">
        <v>644</v>
      </c>
      <c r="G24" s="103">
        <v>32</v>
      </c>
      <c r="H24" s="104">
        <v>25</v>
      </c>
      <c r="I24" s="105">
        <f t="shared" si="0"/>
        <v>7</v>
      </c>
    </row>
    <row r="25" spans="1:9" ht="30" customHeight="1" x14ac:dyDescent="0.25">
      <c r="A25" s="4"/>
      <c r="B25" s="118">
        <v>19</v>
      </c>
      <c r="C25" s="117" t="s">
        <v>25</v>
      </c>
      <c r="D25" s="101">
        <v>439</v>
      </c>
      <c r="E25" s="101"/>
      <c r="F25" s="101">
        <v>439</v>
      </c>
      <c r="G25" s="103">
        <v>22</v>
      </c>
      <c r="H25" s="104">
        <v>22</v>
      </c>
      <c r="I25" s="108"/>
    </row>
    <row r="26" spans="1:9" ht="30" customHeight="1" x14ac:dyDescent="0.25">
      <c r="A26" s="4"/>
      <c r="B26" s="118">
        <v>20</v>
      </c>
      <c r="C26" s="115" t="s">
        <v>26</v>
      </c>
      <c r="D26" s="101">
        <v>281</v>
      </c>
      <c r="E26" s="101"/>
      <c r="F26" s="101">
        <v>281</v>
      </c>
      <c r="G26" s="103">
        <v>14</v>
      </c>
      <c r="H26" s="104">
        <v>13</v>
      </c>
      <c r="I26" s="105">
        <f t="shared" si="0"/>
        <v>1</v>
      </c>
    </row>
    <row r="27" spans="1:9" ht="30" customHeight="1" x14ac:dyDescent="0.25">
      <c r="A27" s="4"/>
      <c r="B27" s="118">
        <v>21</v>
      </c>
      <c r="C27" s="117" t="s">
        <v>79</v>
      </c>
      <c r="D27" s="101">
        <v>1489</v>
      </c>
      <c r="E27" s="101"/>
      <c r="F27" s="101">
        <v>1489</v>
      </c>
      <c r="G27" s="103">
        <v>74</v>
      </c>
      <c r="H27" s="104">
        <v>74</v>
      </c>
      <c r="I27" s="106"/>
    </row>
    <row r="28" spans="1:9" ht="30" customHeight="1" x14ac:dyDescent="0.25">
      <c r="A28" s="4"/>
      <c r="B28" s="118">
        <v>22</v>
      </c>
      <c r="C28" s="117" t="s">
        <v>11</v>
      </c>
      <c r="D28" s="101">
        <v>514</v>
      </c>
      <c r="E28" s="107">
        <v>350</v>
      </c>
      <c r="F28" s="101">
        <v>164</v>
      </c>
      <c r="G28" s="103">
        <v>8</v>
      </c>
      <c r="H28" s="104">
        <v>7</v>
      </c>
      <c r="I28" s="108">
        <f t="shared" si="0"/>
        <v>1</v>
      </c>
    </row>
    <row r="29" spans="1:9" ht="30" customHeight="1" x14ac:dyDescent="0.25">
      <c r="A29" s="4"/>
      <c r="B29" s="118">
        <v>23</v>
      </c>
      <c r="C29" s="117" t="s">
        <v>28</v>
      </c>
      <c r="D29" s="101">
        <v>571</v>
      </c>
      <c r="E29" s="101"/>
      <c r="F29" s="101">
        <v>571</v>
      </c>
      <c r="G29" s="103">
        <v>28</v>
      </c>
      <c r="H29" s="104">
        <v>26</v>
      </c>
      <c r="I29" s="105">
        <f t="shared" si="0"/>
        <v>2</v>
      </c>
    </row>
    <row r="30" spans="1:9" ht="30" customHeight="1" x14ac:dyDescent="0.25">
      <c r="A30" s="4"/>
      <c r="B30" s="118">
        <v>24</v>
      </c>
      <c r="C30" s="115" t="s">
        <v>42</v>
      </c>
      <c r="D30" s="101">
        <v>563</v>
      </c>
      <c r="E30" s="101"/>
      <c r="F30" s="101">
        <v>563</v>
      </c>
      <c r="G30" s="109">
        <v>28</v>
      </c>
      <c r="H30" s="104">
        <v>0</v>
      </c>
      <c r="I30" s="105">
        <f t="shared" si="0"/>
        <v>28</v>
      </c>
    </row>
    <row r="31" spans="1:9" ht="30" customHeight="1" x14ac:dyDescent="0.25">
      <c r="A31" s="4"/>
      <c r="B31" s="118">
        <v>25</v>
      </c>
      <c r="C31" s="117" t="s">
        <v>43</v>
      </c>
      <c r="D31" s="101">
        <v>529</v>
      </c>
      <c r="E31" s="101"/>
      <c r="F31" s="101">
        <v>529</v>
      </c>
      <c r="G31" s="103">
        <v>26</v>
      </c>
      <c r="H31" s="104">
        <v>22</v>
      </c>
      <c r="I31" s="108">
        <f t="shared" si="0"/>
        <v>4</v>
      </c>
    </row>
    <row r="32" spans="1:9" ht="30" customHeight="1" thickBot="1" x14ac:dyDescent="0.3">
      <c r="A32" s="4"/>
      <c r="B32" s="119">
        <v>26</v>
      </c>
      <c r="C32" s="120" t="s">
        <v>44</v>
      </c>
      <c r="D32" s="110">
        <v>680</v>
      </c>
      <c r="E32" s="110"/>
      <c r="F32" s="101">
        <v>680</v>
      </c>
      <c r="G32" s="103">
        <v>34</v>
      </c>
      <c r="H32" s="111">
        <v>34</v>
      </c>
      <c r="I32" s="112"/>
    </row>
    <row r="33" spans="1:9" ht="30" customHeight="1" thickBot="1" x14ac:dyDescent="0.3">
      <c r="A33" s="4"/>
      <c r="B33" s="180" t="s">
        <v>20</v>
      </c>
      <c r="C33" s="181"/>
      <c r="D33" s="90">
        <f>SUM(D7:D32)</f>
        <v>22669</v>
      </c>
      <c r="E33" s="91">
        <f>SUM(E7:E32)</f>
        <v>1675</v>
      </c>
      <c r="F33" s="97">
        <f>SUM(F7:F32)</f>
        <v>21913</v>
      </c>
      <c r="G33" s="98">
        <f>SUM(G7:G32)</f>
        <v>1087</v>
      </c>
      <c r="H33" s="90">
        <f>SUM(H7:H32)</f>
        <v>937</v>
      </c>
      <c r="I33" s="99">
        <f>G33-H33</f>
        <v>150</v>
      </c>
    </row>
    <row r="34" spans="1:9" ht="5.25" customHeight="1" x14ac:dyDescent="0.25">
      <c r="A34" s="4"/>
      <c r="B34" s="68"/>
      <c r="C34" s="121"/>
      <c r="D34" s="121"/>
      <c r="E34" s="121"/>
      <c r="F34" s="121"/>
      <c r="G34" s="121"/>
      <c r="H34" s="121"/>
      <c r="I34" s="67"/>
    </row>
    <row r="35" spans="1:9" ht="16.5" customHeight="1" x14ac:dyDescent="0.25">
      <c r="A35" s="4"/>
      <c r="B35" s="121" t="s">
        <v>94</v>
      </c>
      <c r="C35" s="65"/>
      <c r="D35" s="65"/>
      <c r="E35" s="65"/>
      <c r="F35" s="65"/>
      <c r="G35" s="65"/>
      <c r="H35" s="65"/>
      <c r="I35" s="65"/>
    </row>
    <row r="36" spans="1:9" ht="48" customHeight="1" x14ac:dyDescent="0.25">
      <c r="A36" s="4"/>
      <c r="B36" s="177" t="s">
        <v>95</v>
      </c>
      <c r="C36" s="177"/>
      <c r="D36" s="177"/>
      <c r="E36" s="177"/>
      <c r="F36" s="177"/>
      <c r="G36" s="177"/>
      <c r="H36" s="177"/>
      <c r="I36" s="177"/>
    </row>
    <row r="37" spans="1:9" x14ac:dyDescent="0.25">
      <c r="A37" s="4"/>
      <c r="B37" s="66"/>
      <c r="C37" s="67"/>
      <c r="D37" s="67"/>
      <c r="E37" s="67"/>
      <c r="F37" s="67"/>
      <c r="G37" s="67"/>
      <c r="H37" s="67"/>
      <c r="I37" s="67"/>
    </row>
    <row r="38" spans="1:9" x14ac:dyDescent="0.25">
      <c r="A38" s="4"/>
      <c r="B38" s="66"/>
      <c r="C38" s="67"/>
      <c r="D38" s="67"/>
      <c r="E38" s="67"/>
      <c r="F38" s="67"/>
      <c r="G38" s="67"/>
      <c r="H38" s="67"/>
      <c r="I38" s="67"/>
    </row>
    <row r="39" spans="1:9" x14ac:dyDescent="0.25">
      <c r="A39" s="4"/>
      <c r="B39" s="66"/>
      <c r="C39" s="67"/>
      <c r="D39" s="67"/>
      <c r="E39" s="67"/>
      <c r="F39" s="67"/>
      <c r="G39" s="67"/>
      <c r="H39" s="67"/>
      <c r="I39" s="67"/>
    </row>
    <row r="40" spans="1:9" x14ac:dyDescent="0.25">
      <c r="A40" s="4"/>
      <c r="B40" s="66"/>
      <c r="C40" s="67"/>
      <c r="D40" s="67"/>
      <c r="E40" s="67"/>
      <c r="F40" s="67"/>
      <c r="G40" s="67"/>
      <c r="H40" s="67"/>
      <c r="I40" s="67"/>
    </row>
    <row r="41" spans="1:9" x14ac:dyDescent="0.25">
      <c r="A41" s="4"/>
      <c r="B41" s="66"/>
      <c r="C41" s="67"/>
      <c r="D41" s="67"/>
      <c r="E41" s="67"/>
      <c r="F41" s="67"/>
      <c r="G41" s="67"/>
      <c r="H41" s="67"/>
      <c r="I41" s="67"/>
    </row>
    <row r="42" spans="1:9" x14ac:dyDescent="0.25">
      <c r="A42" s="4"/>
      <c r="B42" s="66"/>
      <c r="C42" s="67"/>
      <c r="D42" s="67"/>
      <c r="E42" s="67"/>
      <c r="F42" s="67"/>
      <c r="G42" s="67"/>
      <c r="H42" s="67"/>
      <c r="I42" s="67"/>
    </row>
    <row r="43" spans="1:9" x14ac:dyDescent="0.25">
      <c r="A43" s="4"/>
      <c r="B43" s="66"/>
      <c r="C43" s="67"/>
      <c r="D43" s="67"/>
      <c r="E43" s="67"/>
      <c r="F43" s="67"/>
      <c r="G43" s="67"/>
      <c r="H43" s="67"/>
      <c r="I43" s="67"/>
    </row>
    <row r="44" spans="1:9" x14ac:dyDescent="0.25">
      <c r="A44" s="4"/>
      <c r="B44" s="66"/>
      <c r="C44" s="67"/>
      <c r="D44" s="67"/>
      <c r="E44" s="67"/>
      <c r="F44" s="67"/>
      <c r="G44" s="67"/>
      <c r="H44" s="67"/>
      <c r="I44" s="67"/>
    </row>
    <row r="45" spans="1:9" x14ac:dyDescent="0.25">
      <c r="A45" s="4"/>
      <c r="B45" s="66"/>
      <c r="C45" s="67"/>
      <c r="D45" s="67"/>
      <c r="E45" s="67"/>
      <c r="F45" s="67"/>
      <c r="G45" s="67"/>
      <c r="H45" s="67"/>
      <c r="I45" s="67"/>
    </row>
    <row r="46" spans="1:9" x14ac:dyDescent="0.25">
      <c r="A46" s="4"/>
      <c r="B46" s="66"/>
      <c r="C46" s="67"/>
      <c r="D46" s="67"/>
      <c r="E46" s="67"/>
      <c r="F46" s="67"/>
      <c r="G46" s="67"/>
      <c r="H46" s="67"/>
      <c r="I46" s="67"/>
    </row>
    <row r="47" spans="1:9" x14ac:dyDescent="0.25">
      <c r="A47" s="4"/>
      <c r="B47" s="66"/>
      <c r="C47" s="67"/>
      <c r="D47" s="67"/>
      <c r="E47" s="67"/>
      <c r="F47" s="67"/>
      <c r="G47" s="67"/>
      <c r="H47" s="67"/>
      <c r="I47" s="67"/>
    </row>
    <row r="48" spans="1:9" x14ac:dyDescent="0.25">
      <c r="A48" s="4"/>
      <c r="B48" s="66"/>
      <c r="C48" s="67"/>
      <c r="D48" s="67"/>
      <c r="E48" s="67"/>
      <c r="F48" s="67"/>
      <c r="G48" s="67"/>
      <c r="H48" s="67"/>
      <c r="I48" s="67"/>
    </row>
    <row r="49" spans="1:9" x14ac:dyDescent="0.25">
      <c r="A49" s="4"/>
      <c r="B49" s="66"/>
      <c r="C49" s="67"/>
      <c r="D49" s="67"/>
      <c r="E49" s="67"/>
      <c r="F49" s="67"/>
      <c r="G49" s="67"/>
      <c r="H49" s="67"/>
      <c r="I49" s="67"/>
    </row>
    <row r="50" spans="1:9" x14ac:dyDescent="0.25">
      <c r="A50" s="4"/>
      <c r="B50" s="66"/>
      <c r="C50" s="67"/>
      <c r="D50" s="67"/>
      <c r="E50" s="67"/>
      <c r="F50" s="67"/>
      <c r="G50" s="67"/>
      <c r="H50" s="67"/>
      <c r="I50" s="67"/>
    </row>
    <row r="51" spans="1:9" x14ac:dyDescent="0.25">
      <c r="A51" s="4"/>
      <c r="B51" s="66"/>
      <c r="C51" s="67"/>
      <c r="D51" s="67"/>
      <c r="E51" s="67"/>
      <c r="F51" s="67"/>
      <c r="G51" s="67"/>
      <c r="H51" s="67"/>
      <c r="I51" s="67"/>
    </row>
    <row r="52" spans="1:9" x14ac:dyDescent="0.25">
      <c r="A52" s="4"/>
      <c r="B52" s="66"/>
      <c r="C52" s="67"/>
      <c r="D52" s="67"/>
      <c r="E52" s="67"/>
      <c r="F52" s="67"/>
      <c r="G52" s="67"/>
      <c r="H52" s="67"/>
      <c r="I52" s="67"/>
    </row>
    <row r="53" spans="1:9" x14ac:dyDescent="0.25">
      <c r="A53" s="4"/>
      <c r="B53" s="66"/>
      <c r="C53" s="67"/>
      <c r="D53" s="67"/>
      <c r="E53" s="67"/>
      <c r="F53" s="67"/>
      <c r="G53" s="67"/>
      <c r="H53" s="67"/>
      <c r="I53" s="67"/>
    </row>
    <row r="54" spans="1:9" x14ac:dyDescent="0.25">
      <c r="A54" s="4"/>
      <c r="B54" s="66"/>
      <c r="C54" s="67"/>
      <c r="D54" s="67"/>
      <c r="E54" s="67"/>
      <c r="F54" s="67"/>
      <c r="G54" s="67"/>
      <c r="H54" s="67"/>
      <c r="I54" s="67"/>
    </row>
    <row r="55" spans="1:9" x14ac:dyDescent="0.25">
      <c r="A55" s="4"/>
      <c r="B55" s="66"/>
      <c r="C55" s="67"/>
      <c r="D55" s="67"/>
      <c r="E55" s="67"/>
      <c r="F55" s="67"/>
      <c r="G55" s="67"/>
      <c r="H55" s="67"/>
      <c r="I55" s="67"/>
    </row>
    <row r="56" spans="1:9" x14ac:dyDescent="0.25">
      <c r="A56" s="4"/>
      <c r="B56" s="66"/>
      <c r="C56" s="67"/>
      <c r="D56" s="67"/>
      <c r="E56" s="67"/>
      <c r="F56" s="67"/>
      <c r="G56" s="67"/>
      <c r="H56" s="67"/>
      <c r="I56" s="67"/>
    </row>
    <row r="57" spans="1:9" x14ac:dyDescent="0.25">
      <c r="A57" s="4"/>
      <c r="B57" s="66"/>
      <c r="C57" s="67"/>
      <c r="D57" s="67"/>
      <c r="E57" s="67"/>
      <c r="F57" s="67"/>
      <c r="G57" s="67"/>
      <c r="H57" s="67"/>
      <c r="I57" s="67"/>
    </row>
    <row r="58" spans="1:9" x14ac:dyDescent="0.25">
      <c r="A58" s="4"/>
      <c r="B58" s="66"/>
      <c r="C58" s="67"/>
      <c r="D58" s="67"/>
      <c r="E58" s="67"/>
      <c r="F58" s="67"/>
      <c r="G58" s="67"/>
      <c r="H58" s="67"/>
      <c r="I58" s="67"/>
    </row>
    <row r="59" spans="1:9" x14ac:dyDescent="0.25">
      <c r="A59" s="4"/>
      <c r="B59" s="66"/>
      <c r="C59" s="67"/>
      <c r="D59" s="67"/>
      <c r="E59" s="67"/>
      <c r="F59" s="67"/>
      <c r="G59" s="67"/>
      <c r="H59" s="67"/>
      <c r="I59" s="67"/>
    </row>
    <row r="60" spans="1:9" x14ac:dyDescent="0.25">
      <c r="A60" s="4"/>
      <c r="B60" s="66"/>
      <c r="C60" s="67"/>
      <c r="D60" s="67"/>
      <c r="E60" s="67"/>
      <c r="F60" s="67"/>
      <c r="G60" s="67"/>
      <c r="H60" s="67"/>
      <c r="I60" s="67"/>
    </row>
    <row r="61" spans="1:9" x14ac:dyDescent="0.25">
      <c r="A61" s="4"/>
      <c r="B61" s="66"/>
      <c r="C61" s="67"/>
      <c r="D61" s="67"/>
      <c r="E61" s="67"/>
      <c r="F61" s="67"/>
      <c r="G61" s="67"/>
      <c r="H61" s="67"/>
      <c r="I61" s="67"/>
    </row>
    <row r="62" spans="1:9" x14ac:dyDescent="0.25">
      <c r="A62" s="4"/>
      <c r="B62" s="66"/>
      <c r="C62" s="67"/>
      <c r="D62" s="67"/>
      <c r="E62" s="67"/>
      <c r="F62" s="67"/>
      <c r="G62" s="67"/>
      <c r="H62" s="67"/>
      <c r="I62" s="67"/>
    </row>
    <row r="63" spans="1:9" x14ac:dyDescent="0.25">
      <c r="A63" s="4"/>
      <c r="B63" s="66"/>
      <c r="C63" s="67"/>
      <c r="D63" s="67"/>
      <c r="E63" s="67"/>
      <c r="F63" s="67"/>
      <c r="G63" s="67"/>
      <c r="H63" s="67"/>
      <c r="I63" s="67"/>
    </row>
    <row r="64" spans="1:9" x14ac:dyDescent="0.25">
      <c r="A64" s="4"/>
      <c r="B64" s="66"/>
      <c r="C64" s="67"/>
      <c r="D64" s="67"/>
      <c r="E64" s="67"/>
      <c r="F64" s="67"/>
      <c r="G64" s="67"/>
      <c r="H64" s="67"/>
      <c r="I64" s="67"/>
    </row>
    <row r="65" spans="1:9" x14ac:dyDescent="0.25">
      <c r="A65" s="4"/>
      <c r="B65" s="66"/>
      <c r="C65" s="67"/>
      <c r="D65" s="67"/>
      <c r="E65" s="67"/>
      <c r="F65" s="67"/>
      <c r="G65" s="67"/>
      <c r="H65" s="67"/>
      <c r="I65" s="67"/>
    </row>
    <row r="66" spans="1:9" x14ac:dyDescent="0.25">
      <c r="A66" s="4"/>
      <c r="B66" s="66"/>
      <c r="C66" s="67"/>
      <c r="D66" s="67"/>
      <c r="E66" s="67"/>
      <c r="F66" s="67"/>
      <c r="G66" s="67"/>
      <c r="H66" s="67"/>
      <c r="I66" s="67"/>
    </row>
    <row r="67" spans="1:9" x14ac:dyDescent="0.25">
      <c r="A67" s="4"/>
      <c r="B67" s="66"/>
      <c r="C67" s="67"/>
      <c r="D67" s="67"/>
      <c r="E67" s="67"/>
      <c r="F67" s="67"/>
      <c r="G67" s="67"/>
      <c r="H67" s="67"/>
      <c r="I67" s="67"/>
    </row>
    <row r="68" spans="1:9" x14ac:dyDescent="0.25">
      <c r="A68" s="4"/>
      <c r="B68" s="66"/>
      <c r="C68" s="67"/>
      <c r="D68" s="67"/>
      <c r="E68" s="67"/>
      <c r="F68" s="67"/>
      <c r="G68" s="67"/>
      <c r="H68" s="67"/>
      <c r="I68" s="67"/>
    </row>
    <row r="69" spans="1:9" x14ac:dyDescent="0.25">
      <c r="A69" s="4"/>
      <c r="B69" s="66"/>
      <c r="C69" s="67"/>
      <c r="D69" s="67"/>
      <c r="E69" s="67"/>
      <c r="F69" s="67"/>
      <c r="G69" s="67"/>
      <c r="H69" s="67"/>
      <c r="I69" s="67"/>
    </row>
    <row r="70" spans="1:9" x14ac:dyDescent="0.25">
      <c r="A70" s="4"/>
      <c r="B70" s="66"/>
      <c r="C70" s="67"/>
      <c r="D70" s="67"/>
      <c r="E70" s="67"/>
      <c r="F70" s="67"/>
      <c r="G70" s="67"/>
      <c r="H70" s="67"/>
      <c r="I70" s="67"/>
    </row>
    <row r="71" spans="1:9" x14ac:dyDescent="0.25">
      <c r="A71" s="4"/>
      <c r="B71" s="66"/>
      <c r="C71" s="67"/>
      <c r="D71" s="67"/>
      <c r="E71" s="67"/>
      <c r="F71" s="67"/>
      <c r="G71" s="67"/>
      <c r="H71" s="67"/>
      <c r="I71" s="67"/>
    </row>
    <row r="72" spans="1:9" x14ac:dyDescent="0.25">
      <c r="A72" s="4"/>
      <c r="B72" s="66"/>
      <c r="C72" s="67"/>
      <c r="D72" s="67"/>
      <c r="E72" s="67"/>
      <c r="F72" s="67"/>
      <c r="G72" s="67"/>
      <c r="H72" s="67"/>
      <c r="I72" s="67"/>
    </row>
    <row r="73" spans="1:9" x14ac:dyDescent="0.25">
      <c r="A73" s="4"/>
      <c r="B73" s="66"/>
      <c r="C73" s="67"/>
      <c r="D73" s="67"/>
      <c r="E73" s="67"/>
      <c r="F73" s="67"/>
      <c r="G73" s="67"/>
      <c r="H73" s="67"/>
      <c r="I73" s="67"/>
    </row>
    <row r="74" spans="1:9" x14ac:dyDescent="0.25">
      <c r="A74" s="4"/>
      <c r="B74" s="66"/>
      <c r="C74" s="67"/>
      <c r="D74" s="67"/>
      <c r="E74" s="67"/>
      <c r="F74" s="67"/>
      <c r="G74" s="67"/>
      <c r="H74" s="67"/>
      <c r="I74" s="67"/>
    </row>
    <row r="75" spans="1:9" x14ac:dyDescent="0.25">
      <c r="A75" s="4"/>
      <c r="B75" s="68"/>
      <c r="C75" s="67"/>
      <c r="D75" s="67"/>
      <c r="E75" s="67"/>
      <c r="F75" s="67"/>
      <c r="G75" s="67"/>
      <c r="H75" s="67"/>
      <c r="I75" s="67"/>
    </row>
    <row r="76" spans="1:9" x14ac:dyDescent="0.25">
      <c r="A76" s="4"/>
      <c r="B76" s="68"/>
      <c r="C76" s="65"/>
      <c r="D76" s="65"/>
      <c r="E76" s="65"/>
      <c r="F76" s="65"/>
      <c r="G76" s="65"/>
      <c r="H76" s="65"/>
      <c r="I76" s="67"/>
    </row>
    <row r="77" spans="1:9" x14ac:dyDescent="0.25">
      <c r="A77" s="4"/>
      <c r="B77" s="68"/>
      <c r="C77" s="65"/>
      <c r="D77" s="65"/>
      <c r="E77" s="65"/>
      <c r="F77" s="65"/>
      <c r="G77" s="65"/>
      <c r="H77" s="65"/>
      <c r="I77" s="67"/>
    </row>
    <row r="78" spans="1:9" x14ac:dyDescent="0.25">
      <c r="A78" s="4"/>
      <c r="B78" s="68"/>
      <c r="C78" s="65"/>
      <c r="D78" s="65"/>
      <c r="E78" s="65"/>
      <c r="F78" s="65"/>
      <c r="G78" s="65"/>
      <c r="H78" s="65"/>
      <c r="I78" s="67"/>
    </row>
    <row r="79" spans="1:9" x14ac:dyDescent="0.25">
      <c r="A79" s="4"/>
      <c r="B79" s="68"/>
      <c r="C79" s="65"/>
      <c r="D79" s="65"/>
      <c r="E79" s="65"/>
      <c r="F79" s="65"/>
      <c r="G79" s="65"/>
      <c r="H79" s="65"/>
      <c r="I79" s="67"/>
    </row>
    <row r="80" spans="1:9" x14ac:dyDescent="0.25">
      <c r="A80" s="4"/>
      <c r="B80" s="68"/>
      <c r="C80" s="65"/>
      <c r="D80" s="65"/>
      <c r="E80" s="65"/>
      <c r="F80" s="65"/>
      <c r="G80" s="65"/>
      <c r="H80" s="65"/>
      <c r="I80" s="67"/>
    </row>
    <row r="81" spans="1:9" x14ac:dyDescent="0.25">
      <c r="A81" s="4"/>
      <c r="B81" s="68"/>
      <c r="C81" s="65"/>
      <c r="D81" s="65"/>
      <c r="E81" s="65"/>
      <c r="F81" s="65"/>
      <c r="G81" s="65"/>
      <c r="H81" s="65"/>
      <c r="I81" s="67"/>
    </row>
    <row r="82" spans="1:9" x14ac:dyDescent="0.25">
      <c r="A82" s="4"/>
      <c r="B82" s="68"/>
      <c r="C82" s="65"/>
      <c r="D82" s="65"/>
      <c r="E82" s="65"/>
      <c r="F82" s="65"/>
      <c r="G82" s="65"/>
      <c r="H82" s="65"/>
      <c r="I82" s="67"/>
    </row>
    <row r="83" spans="1:9" x14ac:dyDescent="0.25">
      <c r="A83" s="4"/>
      <c r="B83" s="68"/>
      <c r="C83" s="65"/>
      <c r="D83" s="65"/>
      <c r="E83" s="65"/>
      <c r="F83" s="65"/>
      <c r="G83" s="65"/>
      <c r="H83" s="65"/>
      <c r="I83" s="67"/>
    </row>
    <row r="84" spans="1:9" x14ac:dyDescent="0.25">
      <c r="A84" s="4"/>
      <c r="B84" s="68"/>
      <c r="C84" s="65"/>
      <c r="D84" s="65"/>
      <c r="E84" s="65"/>
      <c r="F84" s="65"/>
      <c r="G84" s="65"/>
      <c r="H84" s="65"/>
      <c r="I84" s="67"/>
    </row>
    <row r="85" spans="1:9" x14ac:dyDescent="0.25">
      <c r="A85" s="4"/>
      <c r="B85" s="68"/>
      <c r="C85" s="65"/>
      <c r="D85" s="65"/>
      <c r="E85" s="65"/>
      <c r="F85" s="65"/>
      <c r="G85" s="65"/>
      <c r="H85" s="65"/>
      <c r="I85" s="67"/>
    </row>
    <row r="86" spans="1:9" x14ac:dyDescent="0.25">
      <c r="A86" s="4"/>
      <c r="B86" s="68"/>
      <c r="C86" s="65"/>
      <c r="D86" s="65"/>
      <c r="E86" s="65"/>
      <c r="F86" s="65"/>
      <c r="G86" s="65"/>
      <c r="H86" s="65"/>
      <c r="I86" s="67"/>
    </row>
    <row r="87" spans="1:9" x14ac:dyDescent="0.25">
      <c r="A87" s="4"/>
      <c r="B87" s="68"/>
      <c r="C87" s="65"/>
      <c r="D87" s="65"/>
      <c r="E87" s="65"/>
      <c r="F87" s="65"/>
      <c r="G87" s="65"/>
      <c r="H87" s="65"/>
      <c r="I87" s="67"/>
    </row>
    <row r="88" spans="1:9" x14ac:dyDescent="0.25">
      <c r="A88" s="4"/>
      <c r="B88" s="68"/>
      <c r="C88" s="65"/>
      <c r="D88" s="65"/>
      <c r="E88" s="65"/>
      <c r="F88" s="65"/>
      <c r="G88" s="65"/>
      <c r="H88" s="65"/>
      <c r="I88" s="67"/>
    </row>
    <row r="89" spans="1:9" x14ac:dyDescent="0.25">
      <c r="A89" s="4"/>
      <c r="B89" s="68"/>
      <c r="C89" s="65"/>
      <c r="D89" s="65"/>
      <c r="E89" s="65"/>
      <c r="F89" s="65"/>
      <c r="G89" s="65"/>
      <c r="H89" s="65"/>
      <c r="I89" s="67"/>
    </row>
    <row r="90" spans="1:9" x14ac:dyDescent="0.25">
      <c r="A90" s="4"/>
      <c r="B90" s="68"/>
      <c r="C90" s="65"/>
      <c r="D90" s="65"/>
      <c r="E90" s="65"/>
      <c r="F90" s="65"/>
      <c r="G90" s="65"/>
      <c r="H90" s="65"/>
      <c r="I90" s="67"/>
    </row>
    <row r="91" spans="1:9" x14ac:dyDescent="0.25">
      <c r="A91" s="4"/>
      <c r="B91" s="68"/>
      <c r="C91" s="65"/>
      <c r="D91" s="65"/>
      <c r="E91" s="65"/>
      <c r="F91" s="65"/>
      <c r="G91" s="65"/>
      <c r="H91" s="65"/>
      <c r="I91" s="67"/>
    </row>
    <row r="92" spans="1:9" x14ac:dyDescent="0.25">
      <c r="A92" s="4"/>
      <c r="B92" s="68"/>
      <c r="C92" s="65"/>
      <c r="D92" s="65"/>
      <c r="E92" s="65"/>
      <c r="F92" s="65"/>
      <c r="G92" s="65"/>
      <c r="H92" s="65"/>
      <c r="I92" s="67"/>
    </row>
    <row r="93" spans="1:9" x14ac:dyDescent="0.25">
      <c r="A93" s="4"/>
      <c r="B93" s="68"/>
      <c r="C93" s="65"/>
      <c r="D93" s="65"/>
      <c r="E93" s="65"/>
      <c r="F93" s="65"/>
      <c r="G93" s="65"/>
      <c r="H93" s="65"/>
      <c r="I93" s="67"/>
    </row>
    <row r="94" spans="1:9" x14ac:dyDescent="0.25">
      <c r="A94" s="4"/>
      <c r="B94" s="68"/>
      <c r="C94" s="65"/>
      <c r="D94" s="65"/>
      <c r="E94" s="65"/>
      <c r="F94" s="65"/>
      <c r="G94" s="65"/>
      <c r="H94" s="65"/>
      <c r="I94" s="67"/>
    </row>
    <row r="95" spans="1:9" x14ac:dyDescent="0.25">
      <c r="A95" s="4"/>
      <c r="B95" s="68"/>
      <c r="C95" s="65"/>
      <c r="D95" s="65"/>
      <c r="E95" s="65"/>
      <c r="F95" s="65"/>
      <c r="G95" s="65"/>
      <c r="H95" s="65"/>
      <c r="I95" s="67"/>
    </row>
    <row r="96" spans="1:9" x14ac:dyDescent="0.25">
      <c r="A96" s="4"/>
      <c r="B96" s="68"/>
      <c r="C96" s="65"/>
      <c r="D96" s="65"/>
      <c r="E96" s="65"/>
      <c r="F96" s="65"/>
      <c r="G96" s="65"/>
      <c r="H96" s="65"/>
      <c r="I96" s="67"/>
    </row>
    <row r="97" spans="1:9" x14ac:dyDescent="0.25">
      <c r="A97" s="4"/>
      <c r="B97" s="68"/>
      <c r="C97" s="65"/>
      <c r="D97" s="65"/>
      <c r="E97" s="65"/>
      <c r="F97" s="65"/>
      <c r="G97" s="65"/>
      <c r="H97" s="65"/>
      <c r="I97" s="67"/>
    </row>
    <row r="98" spans="1:9" x14ac:dyDescent="0.25">
      <c r="A98" s="4"/>
      <c r="B98" s="68"/>
      <c r="C98" s="65"/>
      <c r="D98" s="65"/>
      <c r="E98" s="65"/>
      <c r="F98" s="65"/>
      <c r="G98" s="65"/>
      <c r="H98" s="65"/>
      <c r="I98" s="67"/>
    </row>
    <row r="99" spans="1:9" x14ac:dyDescent="0.25">
      <c r="A99" s="4"/>
      <c r="B99" s="68"/>
      <c r="C99" s="65"/>
      <c r="D99" s="65"/>
      <c r="E99" s="65"/>
      <c r="F99" s="65"/>
      <c r="G99" s="65"/>
      <c r="H99" s="65"/>
      <c r="I99" s="67"/>
    </row>
    <row r="100" spans="1:9" x14ac:dyDescent="0.25">
      <c r="A100" s="4"/>
      <c r="B100" s="68"/>
      <c r="C100" s="65"/>
      <c r="D100" s="65"/>
      <c r="E100" s="65"/>
      <c r="F100" s="65"/>
      <c r="G100" s="65"/>
      <c r="H100" s="65"/>
      <c r="I100" s="67"/>
    </row>
    <row r="101" spans="1:9" x14ac:dyDescent="0.25">
      <c r="A101" s="4"/>
      <c r="B101" s="68"/>
      <c r="C101" s="65"/>
      <c r="D101" s="65"/>
      <c r="E101" s="65"/>
      <c r="F101" s="65"/>
      <c r="G101" s="65"/>
      <c r="H101" s="65"/>
      <c r="I101" s="67"/>
    </row>
    <row r="102" spans="1:9" x14ac:dyDescent="0.25">
      <c r="A102" s="4"/>
      <c r="B102" s="122"/>
      <c r="C102" s="123"/>
      <c r="D102" s="123"/>
      <c r="E102" s="123"/>
      <c r="F102" s="123"/>
      <c r="G102" s="123"/>
      <c r="H102" s="123"/>
      <c r="I102" s="124"/>
    </row>
    <row r="103" spans="1:9" x14ac:dyDescent="0.25">
      <c r="A103" s="4"/>
      <c r="B103" s="122"/>
      <c r="C103" s="123"/>
      <c r="D103" s="123"/>
      <c r="E103" s="123"/>
      <c r="F103" s="123"/>
      <c r="G103" s="123"/>
      <c r="H103" s="123"/>
      <c r="I103" s="124"/>
    </row>
    <row r="104" spans="1:9" x14ac:dyDescent="0.25">
      <c r="A104" s="4"/>
      <c r="B104" s="122"/>
      <c r="C104" s="123"/>
      <c r="D104" s="123"/>
      <c r="E104" s="123"/>
      <c r="F104" s="123"/>
      <c r="G104" s="123"/>
      <c r="H104" s="123"/>
      <c r="I104" s="124"/>
    </row>
    <row r="105" spans="1:9" x14ac:dyDescent="0.25">
      <c r="A105" s="4"/>
      <c r="B105" s="122"/>
      <c r="C105" s="123"/>
      <c r="D105" s="123"/>
      <c r="E105" s="123"/>
      <c r="F105" s="123"/>
      <c r="G105" s="123"/>
      <c r="H105" s="123"/>
      <c r="I105" s="124"/>
    </row>
    <row r="106" spans="1:9" x14ac:dyDescent="0.25">
      <c r="A106" s="4"/>
      <c r="B106" s="122"/>
      <c r="C106" s="123"/>
      <c r="D106" s="123"/>
      <c r="E106" s="123"/>
      <c r="F106" s="123"/>
      <c r="G106" s="123"/>
      <c r="H106" s="123"/>
      <c r="I106" s="124"/>
    </row>
    <row r="107" spans="1:9" x14ac:dyDescent="0.25">
      <c r="A107" s="4"/>
      <c r="B107" s="122"/>
      <c r="C107" s="123"/>
      <c r="D107" s="123"/>
      <c r="E107" s="123"/>
      <c r="F107" s="123"/>
      <c r="G107" s="123"/>
      <c r="H107" s="123"/>
      <c r="I107" s="124"/>
    </row>
    <row r="108" spans="1:9" x14ac:dyDescent="0.25">
      <c r="A108" s="4"/>
      <c r="B108" s="122"/>
      <c r="C108" s="123"/>
      <c r="D108" s="123"/>
      <c r="E108" s="123"/>
      <c r="F108" s="123"/>
      <c r="G108" s="123"/>
      <c r="H108" s="123"/>
      <c r="I108" s="124"/>
    </row>
    <row r="109" spans="1:9" x14ac:dyDescent="0.25">
      <c r="A109" s="4"/>
      <c r="B109" s="122"/>
      <c r="C109" s="123"/>
      <c r="D109" s="123"/>
      <c r="E109" s="123"/>
      <c r="F109" s="123"/>
      <c r="G109" s="123"/>
      <c r="H109" s="123"/>
      <c r="I109" s="124"/>
    </row>
    <row r="110" spans="1:9" x14ac:dyDescent="0.25">
      <c r="A110" s="4"/>
      <c r="B110" s="122"/>
      <c r="C110" s="123"/>
      <c r="D110" s="123"/>
      <c r="E110" s="123"/>
      <c r="F110" s="123"/>
      <c r="G110" s="123"/>
      <c r="H110" s="123"/>
      <c r="I110" s="124"/>
    </row>
    <row r="111" spans="1:9" x14ac:dyDescent="0.25">
      <c r="A111" s="4"/>
      <c r="B111" s="122"/>
      <c r="C111" s="123"/>
      <c r="D111" s="123"/>
      <c r="E111" s="123"/>
      <c r="F111" s="123"/>
      <c r="G111" s="123"/>
      <c r="H111" s="123"/>
      <c r="I111" s="124"/>
    </row>
    <row r="112" spans="1:9" x14ac:dyDescent="0.25">
      <c r="A112" s="4"/>
      <c r="B112" s="122"/>
      <c r="C112" s="123"/>
      <c r="D112" s="123"/>
      <c r="E112" s="123"/>
      <c r="F112" s="123"/>
      <c r="G112" s="123"/>
      <c r="H112" s="123"/>
      <c r="I112" s="124"/>
    </row>
    <row r="113" spans="1:9" x14ac:dyDescent="0.25">
      <c r="A113" s="4"/>
      <c r="B113" s="122"/>
      <c r="C113" s="123"/>
      <c r="D113" s="123"/>
      <c r="E113" s="123"/>
      <c r="F113" s="123"/>
      <c r="G113" s="123"/>
      <c r="H113" s="123"/>
      <c r="I113" s="124"/>
    </row>
    <row r="114" spans="1:9" x14ac:dyDescent="0.25">
      <c r="A114" s="4"/>
      <c r="B114" s="122"/>
      <c r="C114" s="123"/>
      <c r="D114" s="123"/>
      <c r="E114" s="123"/>
      <c r="F114" s="123"/>
      <c r="G114" s="123"/>
      <c r="H114" s="123"/>
      <c r="I114" s="124"/>
    </row>
    <row r="115" spans="1:9" x14ac:dyDescent="0.25">
      <c r="A115" s="4"/>
      <c r="B115" s="122"/>
      <c r="C115" s="123"/>
      <c r="D115" s="123"/>
      <c r="E115" s="123"/>
      <c r="F115" s="123"/>
      <c r="G115" s="123"/>
      <c r="H115" s="123"/>
      <c r="I115" s="124"/>
    </row>
    <row r="116" spans="1:9" x14ac:dyDescent="0.25">
      <c r="A116" s="4"/>
      <c r="B116" s="122"/>
      <c r="C116" s="123"/>
      <c r="D116" s="123"/>
      <c r="E116" s="123"/>
      <c r="F116" s="123"/>
      <c r="G116" s="123"/>
      <c r="H116" s="123"/>
      <c r="I116" s="124"/>
    </row>
    <row r="117" spans="1:9" x14ac:dyDescent="0.25">
      <c r="A117" s="4"/>
      <c r="B117" s="122"/>
      <c r="C117" s="123"/>
      <c r="D117" s="123"/>
      <c r="E117" s="123"/>
      <c r="F117" s="123"/>
      <c r="G117" s="123"/>
      <c r="H117" s="123"/>
      <c r="I117" s="124"/>
    </row>
    <row r="118" spans="1:9" x14ac:dyDescent="0.25">
      <c r="A118" s="4"/>
      <c r="B118" s="122"/>
      <c r="C118" s="123"/>
      <c r="D118" s="123"/>
      <c r="E118" s="123"/>
      <c r="F118" s="123"/>
      <c r="G118" s="123"/>
      <c r="H118" s="123"/>
      <c r="I118" s="124"/>
    </row>
    <row r="119" spans="1:9" x14ac:dyDescent="0.25">
      <c r="A119" s="4"/>
      <c r="B119" s="122"/>
      <c r="C119" s="123"/>
      <c r="D119" s="123"/>
      <c r="E119" s="123"/>
      <c r="F119" s="123"/>
      <c r="G119" s="123"/>
      <c r="H119" s="123"/>
      <c r="I119" s="124"/>
    </row>
    <row r="120" spans="1:9" x14ac:dyDescent="0.25">
      <c r="A120" s="4"/>
      <c r="B120" s="122"/>
      <c r="C120" s="123"/>
      <c r="D120" s="123"/>
      <c r="E120" s="123"/>
      <c r="F120" s="123"/>
      <c r="G120" s="123"/>
      <c r="H120" s="123"/>
      <c r="I120" s="124"/>
    </row>
    <row r="121" spans="1:9" x14ac:dyDescent="0.25">
      <c r="A121" s="4"/>
      <c r="I121" s="4"/>
    </row>
    <row r="122" spans="1:9" x14ac:dyDescent="0.25">
      <c r="A122" s="4"/>
      <c r="I122" s="4"/>
    </row>
    <row r="123" spans="1:9" x14ac:dyDescent="0.25">
      <c r="A123" s="4"/>
      <c r="I123" s="4"/>
    </row>
    <row r="124" spans="1:9" x14ac:dyDescent="0.25">
      <c r="A124" s="4"/>
      <c r="I124" s="4"/>
    </row>
    <row r="125" spans="1:9" x14ac:dyDescent="0.25">
      <c r="A125" s="4"/>
      <c r="I125" s="4"/>
    </row>
    <row r="126" spans="1:9" x14ac:dyDescent="0.25">
      <c r="A126" s="4"/>
      <c r="I126" s="4"/>
    </row>
    <row r="127" spans="1:9" x14ac:dyDescent="0.25">
      <c r="A127" s="4"/>
      <c r="I127" s="4"/>
    </row>
    <row r="128" spans="1:9" x14ac:dyDescent="0.25">
      <c r="A128" s="4"/>
      <c r="I128" s="4"/>
    </row>
    <row r="129" spans="1:9" x14ac:dyDescent="0.25">
      <c r="A129" s="4"/>
      <c r="I129" s="4"/>
    </row>
    <row r="130" spans="1:9" x14ac:dyDescent="0.25">
      <c r="A130" s="4"/>
      <c r="I130" s="4"/>
    </row>
    <row r="131" spans="1:9" x14ac:dyDescent="0.25">
      <c r="A131" s="4"/>
      <c r="I131" s="4"/>
    </row>
    <row r="132" spans="1:9" x14ac:dyDescent="0.25">
      <c r="A132" s="4"/>
      <c r="I132" s="4"/>
    </row>
    <row r="133" spans="1:9" x14ac:dyDescent="0.25">
      <c r="A133" s="4"/>
      <c r="I133" s="4"/>
    </row>
    <row r="134" spans="1:9" x14ac:dyDescent="0.25">
      <c r="A134" s="4"/>
      <c r="I134" s="4"/>
    </row>
    <row r="135" spans="1:9" x14ac:dyDescent="0.25">
      <c r="A135" s="4"/>
      <c r="I135" s="4"/>
    </row>
    <row r="136" spans="1:9" x14ac:dyDescent="0.25">
      <c r="A136" s="4"/>
      <c r="I136" s="4"/>
    </row>
    <row r="137" spans="1:9" x14ac:dyDescent="0.25">
      <c r="A137" s="4"/>
      <c r="I137" s="4"/>
    </row>
    <row r="138" spans="1:9" x14ac:dyDescent="0.25">
      <c r="A138" s="4"/>
      <c r="I138" s="4"/>
    </row>
    <row r="139" spans="1:9" x14ac:dyDescent="0.25">
      <c r="A139" s="4"/>
      <c r="I139" s="4"/>
    </row>
    <row r="140" spans="1:9" x14ac:dyDescent="0.25">
      <c r="A140" s="4"/>
      <c r="I140" s="4"/>
    </row>
    <row r="141" spans="1:9" x14ac:dyDescent="0.25">
      <c r="A141" s="4"/>
      <c r="I141" s="4"/>
    </row>
    <row r="142" spans="1:9" x14ac:dyDescent="0.25">
      <c r="A142" s="4"/>
      <c r="I142" s="4"/>
    </row>
    <row r="143" spans="1:9" x14ac:dyDescent="0.25">
      <c r="A143" s="4"/>
      <c r="I143" s="4"/>
    </row>
    <row r="144" spans="1:9" x14ac:dyDescent="0.25">
      <c r="A144" s="4"/>
      <c r="I144" s="4"/>
    </row>
    <row r="145" spans="1:9" x14ac:dyDescent="0.25">
      <c r="A145" s="4"/>
      <c r="I145" s="4"/>
    </row>
    <row r="146" spans="1:9" x14ac:dyDescent="0.25">
      <c r="A146" s="4"/>
      <c r="I146" s="4"/>
    </row>
    <row r="147" spans="1:9" x14ac:dyDescent="0.25">
      <c r="A147" s="4"/>
      <c r="I147" s="4"/>
    </row>
    <row r="148" spans="1:9" x14ac:dyDescent="0.25">
      <c r="A148" s="4"/>
      <c r="I148" s="4"/>
    </row>
    <row r="149" spans="1:9" x14ac:dyDescent="0.25">
      <c r="A149" s="4"/>
      <c r="I149" s="4"/>
    </row>
    <row r="150" spans="1:9" x14ac:dyDescent="0.25">
      <c r="A150" s="4"/>
      <c r="I150" s="4"/>
    </row>
    <row r="151" spans="1:9" x14ac:dyDescent="0.25">
      <c r="A151" s="4"/>
      <c r="I151" s="4"/>
    </row>
    <row r="152" spans="1:9" x14ac:dyDescent="0.25">
      <c r="A152" s="4"/>
      <c r="I152" s="4"/>
    </row>
    <row r="153" spans="1:9" x14ac:dyDescent="0.25">
      <c r="A153" s="4"/>
      <c r="I153" s="4"/>
    </row>
    <row r="154" spans="1:9" x14ac:dyDescent="0.25">
      <c r="A154" s="4"/>
      <c r="I154" s="4"/>
    </row>
    <row r="155" spans="1:9" x14ac:dyDescent="0.25">
      <c r="A155" s="4"/>
      <c r="I155" s="4"/>
    </row>
    <row r="156" spans="1:9" x14ac:dyDescent="0.25">
      <c r="A156" s="4"/>
      <c r="I156" s="4"/>
    </row>
    <row r="157" spans="1:9" x14ac:dyDescent="0.25">
      <c r="A157" s="4"/>
      <c r="I157" s="4"/>
    </row>
    <row r="158" spans="1:9" x14ac:dyDescent="0.25">
      <c r="A158" s="4"/>
      <c r="I158" s="4"/>
    </row>
    <row r="159" spans="1:9" x14ac:dyDescent="0.25">
      <c r="A159" s="4"/>
      <c r="I159" s="4"/>
    </row>
    <row r="160" spans="1:9" x14ac:dyDescent="0.25">
      <c r="A160" s="4"/>
      <c r="I160" s="4"/>
    </row>
    <row r="161" spans="1:9" x14ac:dyDescent="0.25">
      <c r="A161" s="4"/>
      <c r="I161" s="4"/>
    </row>
    <row r="162" spans="1:9" x14ac:dyDescent="0.25">
      <c r="A162" s="4"/>
      <c r="I162" s="4"/>
    </row>
    <row r="163" spans="1:9" x14ac:dyDescent="0.25">
      <c r="A163" s="4"/>
      <c r="I163" s="4"/>
    </row>
    <row r="164" spans="1:9" x14ac:dyDescent="0.25">
      <c r="A164" s="4"/>
      <c r="I164" s="4"/>
    </row>
    <row r="165" spans="1:9" x14ac:dyDescent="0.25">
      <c r="A165" s="4"/>
      <c r="I165" s="4"/>
    </row>
    <row r="166" spans="1:9" x14ac:dyDescent="0.25">
      <c r="A166" s="4"/>
      <c r="I166" s="4"/>
    </row>
    <row r="167" spans="1:9" x14ac:dyDescent="0.25">
      <c r="A167" s="4"/>
      <c r="I167" s="4"/>
    </row>
    <row r="168" spans="1:9" x14ac:dyDescent="0.25">
      <c r="A168" s="4"/>
      <c r="I168" s="4"/>
    </row>
    <row r="169" spans="1:9" x14ac:dyDescent="0.25">
      <c r="A169" s="4"/>
      <c r="I169" s="4"/>
    </row>
    <row r="170" spans="1:9" x14ac:dyDescent="0.25">
      <c r="A170" s="4"/>
      <c r="I170" s="4"/>
    </row>
    <row r="171" spans="1:9" x14ac:dyDescent="0.25">
      <c r="A171" s="4"/>
      <c r="I171" s="4"/>
    </row>
    <row r="172" spans="1:9" x14ac:dyDescent="0.25">
      <c r="A172" s="4"/>
      <c r="I172" s="4"/>
    </row>
    <row r="173" spans="1:9" x14ac:dyDescent="0.25">
      <c r="A173" s="4"/>
    </row>
    <row r="174" spans="1:9" x14ac:dyDescent="0.25">
      <c r="A174" s="4"/>
    </row>
    <row r="175" spans="1:9" x14ac:dyDescent="0.25">
      <c r="A175" s="4"/>
    </row>
    <row r="176" spans="1:9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</sheetData>
  <mergeCells count="6">
    <mergeCell ref="B36:I36"/>
    <mergeCell ref="B6:C6"/>
    <mergeCell ref="B33:C33"/>
    <mergeCell ref="B2:I2"/>
    <mergeCell ref="B3:I3"/>
    <mergeCell ref="B4:I4"/>
  </mergeCells>
  <printOptions horizontalCentered="1"/>
  <pageMargins left="0" right="0" top="0.59055118110236227" bottom="0" header="0.31496062992125984" footer="0.31496062992125984"/>
  <pageSetup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A16-E17 inicio </vt:lpstr>
      <vt:lpstr>economicas A16-E17 inicio </vt:lpstr>
      <vt:lpstr>alimenticia A16-E17 inicio </vt:lpstr>
      <vt:lpstr>'A16-E17 inicio '!Área_de_impresión</vt:lpstr>
      <vt:lpstr>'alimenticia A16-E17 inicio '!Área_de_impresión</vt:lpstr>
      <vt:lpstr>'economicas A16-E17 inicio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 LEDESMA</dc:creator>
  <cp:lastModifiedBy>cecytej</cp:lastModifiedBy>
  <cp:lastPrinted>2016-12-05T18:36:24Z</cp:lastPrinted>
  <dcterms:created xsi:type="dcterms:W3CDTF">2013-03-05T14:19:49Z</dcterms:created>
  <dcterms:modified xsi:type="dcterms:W3CDTF">2017-03-02T16:29:27Z</dcterms:modified>
</cp:coreProperties>
</file>