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gos\Downloads\"/>
    </mc:Choice>
  </mc:AlternateContent>
  <workbookProtection workbookAlgorithmName="SHA-512" workbookHashValue="fSDz2mEsQHLy1tXY0JejFwPjMvsNe8cbU+Nx8E/M6OF0VdMlzoWpp4nCP717QO5dsXmrocxCd6iIEFJicc0faw==" workbookSaltValue="B4MHZ/YWPYKlwO8S+DP7XA==" workbookSpinCount="100000" lockStructure="1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Hoja1!$A$2:$AO$370</definedName>
  </definedNames>
  <calcPr calcId="152511"/>
</workbook>
</file>

<file path=xl/calcChain.xml><?xml version="1.0" encoding="utf-8"?>
<calcChain xmlns="http://schemas.openxmlformats.org/spreadsheetml/2006/main">
  <c r="I370" i="1" l="1"/>
  <c r="I368" i="1"/>
  <c r="I366" i="1"/>
  <c r="I364" i="1"/>
  <c r="I360" i="1"/>
  <c r="I358" i="1"/>
  <c r="I356" i="1"/>
  <c r="I354" i="1"/>
  <c r="I352" i="1"/>
  <c r="I350" i="1"/>
  <c r="I345" i="1"/>
  <c r="I347" i="1"/>
  <c r="I343" i="1"/>
  <c r="I340" i="1"/>
  <c r="I337" i="1"/>
  <c r="I335" i="1"/>
  <c r="I332" i="1"/>
  <c r="I329" i="1"/>
  <c r="I325" i="1"/>
  <c r="I322" i="1"/>
  <c r="I320" i="1"/>
  <c r="I318" i="1"/>
  <c r="I315" i="1"/>
  <c r="I312" i="1"/>
  <c r="I311" i="1"/>
  <c r="I309" i="1"/>
  <c r="I305" i="1"/>
  <c r="I303" i="1"/>
  <c r="I301" i="1"/>
  <c r="I300" i="1"/>
  <c r="I298" i="1"/>
  <c r="I296" i="1"/>
  <c r="I294" i="1"/>
  <c r="I292" i="1"/>
  <c r="I289" i="1"/>
  <c r="I286" i="1"/>
  <c r="I284" i="1"/>
  <c r="I281" i="1"/>
  <c r="I280" i="1"/>
  <c r="I278" i="1"/>
  <c r="I276" i="1"/>
  <c r="I274" i="1"/>
  <c r="I270" i="1"/>
  <c r="I267" i="1"/>
  <c r="I265" i="1"/>
  <c r="I264" i="1"/>
  <c r="I261" i="1"/>
  <c r="I260" i="1"/>
  <c r="I258" i="1"/>
  <c r="I256" i="1"/>
  <c r="I252" i="1"/>
  <c r="I249" i="1"/>
  <c r="I248" i="1"/>
  <c r="I245" i="1"/>
  <c r="I243" i="1"/>
  <c r="I242" i="1"/>
  <c r="I240" i="1"/>
  <c r="I236" i="1"/>
  <c r="I235" i="1"/>
  <c r="I211" i="1"/>
  <c r="I233" i="1"/>
  <c r="I231" i="1"/>
  <c r="I228" i="1"/>
  <c r="I225" i="1"/>
  <c r="I222" i="1"/>
  <c r="I220" i="1"/>
  <c r="I218" i="1"/>
  <c r="I215" i="1"/>
  <c r="I175" i="1"/>
  <c r="I213" i="1"/>
  <c r="I209" i="1"/>
  <c r="I206" i="1"/>
  <c r="I203" i="1"/>
  <c r="I201" i="1"/>
  <c r="I195" i="1"/>
  <c r="I197" i="1"/>
  <c r="I194" i="1"/>
  <c r="I192" i="1"/>
  <c r="I190" i="1"/>
  <c r="I188" i="1"/>
  <c r="I185" i="1"/>
  <c r="I183" i="1"/>
  <c r="I180" i="1"/>
  <c r="I177" i="1"/>
  <c r="I173" i="1"/>
  <c r="I171" i="1"/>
  <c r="I168" i="1"/>
  <c r="I166" i="1"/>
  <c r="I164" i="1"/>
  <c r="I162" i="1"/>
  <c r="I160" i="1"/>
  <c r="I157" i="1"/>
  <c r="I155" i="1"/>
  <c r="I152" i="1"/>
  <c r="I149" i="1"/>
  <c r="I147" i="1"/>
  <c r="I144" i="1"/>
  <c r="I141" i="1"/>
  <c r="I139" i="1"/>
  <c r="I137" i="1"/>
  <c r="I135" i="1"/>
  <c r="I133" i="1"/>
  <c r="I129" i="1"/>
  <c r="I131" i="1"/>
  <c r="I126" i="1"/>
  <c r="I123" i="1"/>
  <c r="I121" i="1"/>
  <c r="I119" i="1"/>
  <c r="I116" i="1"/>
  <c r="I114" i="1"/>
  <c r="I112" i="1"/>
  <c r="I110" i="1"/>
  <c r="I108" i="1"/>
  <c r="I105" i="1"/>
  <c r="I103" i="1"/>
  <c r="I101" i="1"/>
  <c r="I98" i="1"/>
  <c r="I95" i="1"/>
  <c r="I92" i="1"/>
  <c r="I84" i="1"/>
  <c r="I81" i="1"/>
  <c r="I79" i="1"/>
  <c r="I76" i="1"/>
  <c r="I73" i="1"/>
  <c r="I70" i="1"/>
  <c r="I68" i="1"/>
  <c r="I65" i="1"/>
  <c r="I62" i="1"/>
  <c r="I59" i="1"/>
  <c r="I57" i="1"/>
  <c r="I52" i="1"/>
  <c r="I50" i="1"/>
  <c r="I48" i="1"/>
  <c r="I45" i="1"/>
  <c r="I43" i="1"/>
  <c r="I39" i="1"/>
  <c r="I37" i="1"/>
  <c r="I35" i="1"/>
  <c r="I32" i="1"/>
  <c r="I30" i="1"/>
  <c r="I28" i="1"/>
  <c r="I26" i="1"/>
  <c r="I25" i="1"/>
  <c r="I22" i="1"/>
  <c r="I17" i="1"/>
  <c r="I15" i="1"/>
  <c r="I13" i="1"/>
  <c r="I10" i="1"/>
  <c r="I8" i="1"/>
  <c r="I5" i="1"/>
  <c r="I3" i="1"/>
  <c r="I328" i="1" l="1"/>
  <c r="I272" i="1"/>
  <c r="K272" i="1" s="1"/>
  <c r="I199" i="1" l="1"/>
  <c r="I200" i="1"/>
  <c r="Z200" i="1" s="1"/>
</calcChain>
</file>

<file path=xl/sharedStrings.xml><?xml version="1.0" encoding="utf-8"?>
<sst xmlns="http://schemas.openxmlformats.org/spreadsheetml/2006/main" count="2683" uniqueCount="641">
  <si>
    <t>FOLIO CONVOCATORIA</t>
  </si>
  <si>
    <t>CONVOCATORIA</t>
  </si>
  <si>
    <t>NOMBRE DEL BECARIO</t>
  </si>
  <si>
    <t>UNIVERSIDAD</t>
  </si>
  <si>
    <t>MONTO DEL APOYO</t>
  </si>
  <si>
    <t>TIPO DE MONEDA</t>
  </si>
  <si>
    <t>STATUS</t>
  </si>
  <si>
    <t>CONCEPTO</t>
  </si>
  <si>
    <t>PAGOS REALIZADOS</t>
  </si>
  <si>
    <t>FECHA DE PAGO</t>
  </si>
  <si>
    <t xml:space="preserve">NOMBRE DEL BENEFICIARIO </t>
  </si>
  <si>
    <t>BANCO</t>
  </si>
  <si>
    <t>FECHA FACTURA</t>
  </si>
  <si>
    <t>N° FACTURA</t>
  </si>
  <si>
    <t>RAZON SOCIAL</t>
  </si>
  <si>
    <t>IMPORTE DE LA FACTURA</t>
  </si>
  <si>
    <t>OBSERVACIONES DE PAGOS</t>
  </si>
  <si>
    <t>FECHA DE TERMINO DEL POSGRADO</t>
  </si>
  <si>
    <t>IMPORTE A DEVOLVER POR CANCELACIÓN</t>
  </si>
  <si>
    <t>STATUS SERVICIO SOCIAL</t>
  </si>
  <si>
    <t>IMPORTE DEVOLUCION SERVICIO SOCIAL</t>
  </si>
  <si>
    <t>SALDO SS</t>
  </si>
  <si>
    <t>FECHA DE LA DEVOLUCION</t>
  </si>
  <si>
    <t>IMPORTE</t>
  </si>
  <si>
    <t>STATUS TOELF</t>
  </si>
  <si>
    <t>IMPORTE DEVOLUCION TOEFL</t>
  </si>
  <si>
    <t>SALDO TOEFL</t>
  </si>
  <si>
    <t>STATUS TITULO</t>
  </si>
  <si>
    <t>OBSERVACIONES</t>
  </si>
  <si>
    <t>TIPO DE BECA</t>
  </si>
  <si>
    <t>COLEGIATURA</t>
  </si>
  <si>
    <t>MANUTENCION</t>
  </si>
  <si>
    <t>TOTAL DEL BENEFICIO</t>
  </si>
  <si>
    <t>PAGADO</t>
  </si>
  <si>
    <t>SALDO</t>
  </si>
  <si>
    <t>Loaiza Loza Christian Alejandro</t>
  </si>
  <si>
    <t>Serrano Mendoza Diego</t>
  </si>
  <si>
    <t>Gauna Vargas Carlos</t>
  </si>
  <si>
    <t>Tavares González Christian Alberto</t>
  </si>
  <si>
    <t>UNIVA    LAGOS</t>
  </si>
  <si>
    <t>UNIVERSIDAD PANAMERICANA</t>
  </si>
  <si>
    <t>ITESO</t>
  </si>
  <si>
    <t>ENLACE OCCIDENTE</t>
  </si>
  <si>
    <t>UNIVERSIDAD DEL VALLE DE ATEMAJAC</t>
  </si>
  <si>
    <t>UNIVERSIDAD DE GUADALAJARA</t>
  </si>
  <si>
    <t>UNIVA</t>
  </si>
  <si>
    <t>CENTRO DE TERAPIA COGNITIVA</t>
  </si>
  <si>
    <t>UNIVERSIDAD PANAMERICANA CAMPUS GUADALAJARA</t>
  </si>
  <si>
    <t>UNIVERSIDAD ANTROPOLÓGICA DE GUADALAJARA</t>
  </si>
  <si>
    <t>UNIVERSIDAD DEL VALLE DE MEXICO</t>
  </si>
  <si>
    <t>UNIVERSIDAD DE GUADALAJARA CENTRO UNIVERSITARIO DE LA COSTA</t>
  </si>
  <si>
    <t>UNIVERSIDAD ENRIQUE DIAZ DE LEON</t>
  </si>
  <si>
    <t>UNIVERSIDAD MICHOACANA DE SAN NICOLAS DE HIDALGO</t>
  </si>
  <si>
    <t>CEDIM</t>
  </si>
  <si>
    <t>3DMX</t>
  </si>
  <si>
    <t>UNIVERSIDAD DE GUADALAJARA - CUCEA</t>
  </si>
  <si>
    <t>TILBURG</t>
  </si>
  <si>
    <t>INSTITUTO TECNOLOGICO SUPERIOR DE ZAPOPAN</t>
  </si>
  <si>
    <t>UNIVERSIDAD SANTANDER</t>
  </si>
  <si>
    <t>UNIVERSIDAD PEDAGOGICA NACIONAL</t>
  </si>
  <si>
    <t>INSTITUTO DE ESPECIALIZACION PARA EJECUTIVOS</t>
  </si>
  <si>
    <t>UNIVERSIDAD AUTONOMA DE GUADALAJARA</t>
  </si>
  <si>
    <t>UNIVERSIDAD PEDAGÓGICA NACIONAL</t>
  </si>
  <si>
    <t>TEC MILENIO</t>
  </si>
  <si>
    <t>UNIVERSIDAD AUTÓNOMA DE CHIHUAHUA</t>
  </si>
  <si>
    <t>INSTITUTO DE ESPECIALIZACION PARA EJECUTIVOS SC</t>
  </si>
  <si>
    <t>UVM</t>
  </si>
  <si>
    <t>FLACSO</t>
  </si>
  <si>
    <t>TECMILENIO</t>
  </si>
  <si>
    <t>SANTANDER</t>
  </si>
  <si>
    <t>UNIVERSIDAD DE GUADALAJARA CENTRO  UNIVERSITARIO DE CIENCIAS DE LA SALUD</t>
  </si>
  <si>
    <t>ITESO, UNIVERSIDAD JESUITA DE GUADALAJARA</t>
  </si>
  <si>
    <t>UNIVERSIDAD AUTONOMA DE CHIHUAHUA</t>
  </si>
  <si>
    <t>COMUNIDAD ENCUENTRO DE OCCIDENTE AC</t>
  </si>
  <si>
    <t>UNIVERSIDAD DE SANTANDER</t>
  </si>
  <si>
    <t>CENTRO DE INVESTIGACIONES PEDAGOGICAS Y SOCIALES</t>
  </si>
  <si>
    <t>UNIVERSIDAD INTERAMERICANA PARA EL DESARROLLO</t>
  </si>
  <si>
    <t>Santiago Torres Jose Luis</t>
  </si>
  <si>
    <t>Solis Ramirez Ana Isabel</t>
  </si>
  <si>
    <t>Zaragoza Gutiérrez Fátima Lizette</t>
  </si>
  <si>
    <t>Petersen O'Farrill Erika</t>
  </si>
  <si>
    <t>Flores Roque Lila Elizabeth</t>
  </si>
  <si>
    <t>Abundis Camacho Luis Miguel</t>
  </si>
  <si>
    <t>Reyes Espinosa Gerardo</t>
  </si>
  <si>
    <t>Gómez Mireles Juan Carlos Asunción</t>
  </si>
  <si>
    <t>Rodríguez Cabrero Jose Antonio Max</t>
  </si>
  <si>
    <t>Alba Romero Lucia Angelica</t>
  </si>
  <si>
    <t>Rodríguez Ramos Esperanza</t>
  </si>
  <si>
    <t>De la Garza Amezola Dhylva Paola</t>
  </si>
  <si>
    <t>Velázquez Aguirre Teresa de Jesus</t>
  </si>
  <si>
    <t>Avila Avelar Bertha Alicica</t>
  </si>
  <si>
    <t>Mendoza Quiñones Mara Mallely</t>
  </si>
  <si>
    <t>Nuño Navarro Maria Eugenia</t>
  </si>
  <si>
    <t>Medina Martinez Luis Gilberto</t>
  </si>
  <si>
    <t>Baltazar Hernández Gabriela Karina</t>
  </si>
  <si>
    <t>Medina Ramirez Rocio del Carmen</t>
  </si>
  <si>
    <t>Gonzalez Alvarez Irma del Carmen</t>
  </si>
  <si>
    <t>Uribe Colchado Sandra Carolina</t>
  </si>
  <si>
    <t>Vargas Partida Erik Secundino</t>
  </si>
  <si>
    <t xml:space="preserve">Kasten Paredes Kenneth </t>
  </si>
  <si>
    <t>Solorio Alcala Eduardo</t>
  </si>
  <si>
    <t xml:space="preserve">Moreno Serrano Jessica Raquel </t>
  </si>
  <si>
    <t>Gonzalez Peña Carlos</t>
  </si>
  <si>
    <t>Flores Gonzalez Rosa Elisa</t>
  </si>
  <si>
    <t>Vazquez Nuño Erika Miroslava</t>
  </si>
  <si>
    <t>Parra Valdez Jorge Mexico</t>
  </si>
  <si>
    <t>Loera Cano Cristina del Rayo</t>
  </si>
  <si>
    <t>Flores Bracamontes Ana Victoria</t>
  </si>
  <si>
    <t>Anguiano Macias Angelica Haydee</t>
  </si>
  <si>
    <t>Flores Rosas Ana Laura</t>
  </si>
  <si>
    <t>Rodriguez Ortiz Violeta Karenina</t>
  </si>
  <si>
    <t>Ornelas Barajas Gilberto Jesus</t>
  </si>
  <si>
    <t>Delfin Revelo Tatiana Tamara</t>
  </si>
  <si>
    <t>Camacho Ochoa Jose</t>
  </si>
  <si>
    <t>Ojeda de la Torre Ivonne</t>
  </si>
  <si>
    <t>De Loza Huizar Karla Viridiana</t>
  </si>
  <si>
    <t>Lara Sikorski Francisco</t>
  </si>
  <si>
    <t>Guerrero Aranda Patricia Emmanuel</t>
  </si>
  <si>
    <t>Martinez Valdez Rosa Liliana</t>
  </si>
  <si>
    <t>Aceves de la Rosa Stephany Andrea</t>
  </si>
  <si>
    <t>Hernandez Jaime Karina Elizabeth</t>
  </si>
  <si>
    <t>Almazan Varela Oswaldo Leonel</t>
  </si>
  <si>
    <t>Vargas Bautista Claudia Alejandra</t>
  </si>
  <si>
    <t>Diaz Guerrero Adriana del Rosario</t>
  </si>
  <si>
    <t>Tostado Flores Edna Daniela</t>
  </si>
  <si>
    <t>Arámbul Carrilo Pablo Etziakame</t>
  </si>
  <si>
    <t>UNIVERSITÄT INNSBRUCK</t>
  </si>
  <si>
    <t>TECNOLOGICO DE MONTERREY</t>
  </si>
  <si>
    <t>ALBERT-LUDWIGS-UNIVERSITÄT FREIBURG, ALEMANIA</t>
  </si>
  <si>
    <t>INSTITUTO TECNOLÓGICO AUTÓNOMO DE MÉXICO</t>
  </si>
  <si>
    <t>CENTRO DE VALORES S. C.</t>
  </si>
  <si>
    <t>CENTRO DE TERAPIA FAMILIAR Y DE PAREJA</t>
  </si>
  <si>
    <t>UNIVERSIDAD PEDAGÓGICA NACIONAL 142</t>
  </si>
  <si>
    <t>CENTRO DE ESTUDIOS SUPERIORES DE DISEÑO DE MONTERREY, CEDIM</t>
  </si>
  <si>
    <t>UNIVERSIDAD PEDAGOGICA</t>
  </si>
  <si>
    <t>INSTITUTO TZAPOPAN</t>
  </si>
  <si>
    <t>UNIVERSIDAD UTEGRA</t>
  </si>
  <si>
    <t>COLEGIO LIBRE DE ESTUDIOS UNIVERSITARIOS</t>
  </si>
  <si>
    <t>UNIVERSIDAD MARISTA DE GUADALAJARA</t>
  </si>
  <si>
    <t>UCEM</t>
  </si>
  <si>
    <t>WORMS UNIVERSITY OF APPLIED SCIENCES</t>
  </si>
  <si>
    <t>SOFIA UNIVERISTY</t>
  </si>
  <si>
    <t>UNIR, UNIVERSIDAD DE LA RIOJA</t>
  </si>
  <si>
    <t>INSTITUTO DE ADMINISTRACIÓN PÚBLICA DEL ESTADO DE JALISCO Y SUS MUNICIPIOS A.C.</t>
  </si>
  <si>
    <t>UNIVERSIDAD DE GUADALAJARA | CENTRO UNIVERSITARIO DE LOS VALLES</t>
  </si>
  <si>
    <t>UNIVERSIDAD TECMILENIO CAMPUS ZAPOPAN</t>
  </si>
  <si>
    <t>INSTITUTO BATESON</t>
  </si>
  <si>
    <t>INSTITUTO JUAN PABLO II</t>
  </si>
  <si>
    <t>UNIVERSIDAD DEL VALLE DE MÉXICO</t>
  </si>
  <si>
    <t>UNIVERSIDAD DEL VALLE DE MEXICO, CAMPUS ZAPOPAN</t>
  </si>
  <si>
    <t>UNIVERSIDAD CEU SAN PABLO</t>
  </si>
  <si>
    <t>UNIVERSIDAD DE WASHINGTON</t>
  </si>
  <si>
    <t>COLEGIO DE CONTADORES DE GUADALAJARA JALISCO, A.C.</t>
  </si>
  <si>
    <t>UNIVERSIDAD DEL VALLE DE ATEMAJAC, PLANTEL GUADALAJARA</t>
  </si>
  <si>
    <t>PARIS XI</t>
  </si>
  <si>
    <t>INSTITUTO DE ESPECIALIZACIÓN PARA EJECUTIVOS</t>
  </si>
  <si>
    <t>ASOCIACIÓN PSICOANALÍTICA DE GUADALAJARA</t>
  </si>
  <si>
    <t>UNIVERSIDAD AUTONOMA DE NUEVO LEÓN</t>
  </si>
  <si>
    <t>CENTRO DE DESARROLLO HUMANO Y FAMILIAR</t>
  </si>
  <si>
    <t>UNIVERSIDAD AMÉRICA LATINA</t>
  </si>
  <si>
    <t>INSTITUTO TECNOLÓGICO Y DE ESTUDIOS SUPERIORES DE OCCIDENTE (ITESO)</t>
  </si>
  <si>
    <t>Barrera Ceja Mildred Lizette</t>
  </si>
  <si>
    <t>Garcia Arechiga Diego Ademir</t>
  </si>
  <si>
    <t>Zarate Ramirez Elias Eduardo</t>
  </si>
  <si>
    <t>Delgado Lopez Omar Alejandro</t>
  </si>
  <si>
    <t>Regalado Llamas Ramon Angel</t>
  </si>
  <si>
    <t>Bravo Andrade Hector Ruben</t>
  </si>
  <si>
    <t>Leon Cervantes Sergio Enrique</t>
  </si>
  <si>
    <t>Cabrera Martinez Margarita</t>
  </si>
  <si>
    <t>Monraz Salazar Arturo</t>
  </si>
  <si>
    <t>Velazquez Godinez Jose</t>
  </si>
  <si>
    <t>Orozco Serrano Elias</t>
  </si>
  <si>
    <t>Vega Galindo Cynthia Hermelinda</t>
  </si>
  <si>
    <t xml:space="preserve">Vargas Castellanos Jesus Alfredo </t>
  </si>
  <si>
    <t>Rivera Larios Gilda</t>
  </si>
  <si>
    <t>Cárdenas Padilla Claudia Alejandra</t>
  </si>
  <si>
    <t>Guerrero Reyna Maria Del Carmen</t>
  </si>
  <si>
    <t xml:space="preserve">Garcia Corral Felix Alberto </t>
  </si>
  <si>
    <t>Flores Toscano Teresita de Jesus</t>
  </si>
  <si>
    <t>Silva Arreola Cesar</t>
  </si>
  <si>
    <t>Perez Castillo Marissa</t>
  </si>
  <si>
    <t>Reyes Castro Jose Miguel</t>
  </si>
  <si>
    <t>Charles Rodriguez Ulises</t>
  </si>
  <si>
    <t>Perez Flores Omar Agustin</t>
  </si>
  <si>
    <t>Ortiz Montes Jazmin Elizabeth</t>
  </si>
  <si>
    <t>Carrillo Garibay Diego Santiago</t>
  </si>
  <si>
    <t>Mendez Fernadez Gilberto Samuel</t>
  </si>
  <si>
    <t>Serrano Martinez Ana Nicolasa</t>
  </si>
  <si>
    <t>Rodriguez Diaz Melina</t>
  </si>
  <si>
    <t>Tejeda Godinez Sandra</t>
  </si>
  <si>
    <t>Harrera Luna Aurora Isabel</t>
  </si>
  <si>
    <t>Villanueva Morales Leslie</t>
  </si>
  <si>
    <t>Jimenez Dueñas Ana Laura</t>
  </si>
  <si>
    <t>Navarro Gutierrez Norma Mariana</t>
  </si>
  <si>
    <t>José Ochoa Ana Laura</t>
  </si>
  <si>
    <t>Roa Garcia de la Paz Jose Luis</t>
  </si>
  <si>
    <t>Rodriguez Castro Brizza Yuridia</t>
  </si>
  <si>
    <t>Ortega Gonzalez Ramon</t>
  </si>
  <si>
    <t>Lopez Rodriguez Rene Gustavo</t>
  </si>
  <si>
    <t>Farias Cisneros Susana Elizabeth</t>
  </si>
  <si>
    <t>Martínez Gallardo Padilla María Fernanda</t>
  </si>
  <si>
    <t>Mora jimenez Yunuem</t>
  </si>
  <si>
    <t>Gonzalez Duran Nadia Elizabeth</t>
  </si>
  <si>
    <t>Trejo Gonzalez Veronica</t>
  </si>
  <si>
    <t>Hernanadez Silva Erika Daniela</t>
  </si>
  <si>
    <t>Flores Ruiz Andrea</t>
  </si>
  <si>
    <t>Padilla Hernanadez Juan Francisco</t>
  </si>
  <si>
    <t>Mota Daniela Elizabeth</t>
  </si>
  <si>
    <t>Acevedo Tapia Carlos Arturo</t>
  </si>
  <si>
    <t>Rentería Palafox Claudia Patricia</t>
  </si>
  <si>
    <t>Aguiar Gonzalez Ana Margarita</t>
  </si>
  <si>
    <t>Morfin Zepeda Alma Luisa</t>
  </si>
  <si>
    <t>Muñoz Lopez Juana Rosa</t>
  </si>
  <si>
    <t>Lopez Villalobos Sara Elizabeth</t>
  </si>
  <si>
    <t>Martinez Ochoa Jonathan</t>
  </si>
  <si>
    <t>Araujo Mota Marisol</t>
  </si>
  <si>
    <t>Mendoza Diaz Del Guante Oscar Gerardo</t>
  </si>
  <si>
    <t>Valencia castaños Aurelio Fernando</t>
  </si>
  <si>
    <t>Villareal Vaca Saira Nalleli</t>
  </si>
  <si>
    <t>Cuellar Jose Manuel</t>
  </si>
  <si>
    <t>Fermin Hernanadez Claudia Carolina</t>
  </si>
  <si>
    <t>Navarro Montiel Francisco Joel</t>
  </si>
  <si>
    <t>Venegas Hernandez Manuel Alejandro</t>
  </si>
  <si>
    <t>Diaz Morales Maria Isabel</t>
  </si>
  <si>
    <t>Cabral Medina Bertha Elizabeth</t>
  </si>
  <si>
    <t>Llamas Casillas Paulina</t>
  </si>
  <si>
    <t>lopez Castillo Jose Guillermo</t>
  </si>
  <si>
    <t>Moreno Madrigal Jose Rigoberto</t>
  </si>
  <si>
    <t>Lopez Silva Luis Alejandro</t>
  </si>
  <si>
    <t>Luna Guzman Viviana Marisol</t>
  </si>
  <si>
    <t>Perez Gonzalez Alvaro Fabian</t>
  </si>
  <si>
    <t>Oseguera Villicaña Nidia Elizabeth</t>
  </si>
  <si>
    <t>Rodriguez de Anda Alicia Mahelet</t>
  </si>
  <si>
    <t>Montaño Cruz Leticia</t>
  </si>
  <si>
    <t>Partida Rodriguez Alhelí</t>
  </si>
  <si>
    <t>Chavez Zavala Luisa Ivonne</t>
  </si>
  <si>
    <t>Rodriguez Villalpando Vanessa Guadalupe</t>
  </si>
  <si>
    <t>Leyva Cruz Oswaldo David</t>
  </si>
  <si>
    <t>Martin Casillas Francisco Javier</t>
  </si>
  <si>
    <t>Castañeda Solis Julieta Elizabeth</t>
  </si>
  <si>
    <t>Martinez Murillo Braulio Francisco</t>
  </si>
  <si>
    <t>Jimenez Pineda Luz Ileana</t>
  </si>
  <si>
    <t>Castro Rodriguez Gabriela</t>
  </si>
  <si>
    <t>Rodriguez Jimenez Ana Rosa</t>
  </si>
  <si>
    <t>Gonzalez Espinoza Ana Cristina</t>
  </si>
  <si>
    <t>Guzman Vidal Claudia</t>
  </si>
  <si>
    <t>Rojas Gonzalez Jessica Anai</t>
  </si>
  <si>
    <t>Panduro Espinoza Dulce Maricruz</t>
  </si>
  <si>
    <t>Bonilla Carranza Edaena Lizbeth Moravia</t>
  </si>
  <si>
    <t>Mondragon Ortiz Jocelyn</t>
  </si>
  <si>
    <t xml:space="preserve">Garibay Ramirez Luis </t>
  </si>
  <si>
    <t>Quintero Vazquez Jesus Ramiro</t>
  </si>
  <si>
    <t>Quezadas Muñoz Iris Adriana</t>
  </si>
  <si>
    <t>Corro Solis Myriam</t>
  </si>
  <si>
    <t>Cermeño Lopez Juan Francisco</t>
  </si>
  <si>
    <t>Garcia Marquez Emmanuel</t>
  </si>
  <si>
    <t>Montes Acosta Victoria Elizabeth</t>
  </si>
  <si>
    <t>Brambila Navarrete María Fernanda</t>
  </si>
  <si>
    <t>Garcia Hernanadez Isaura Matilde</t>
  </si>
  <si>
    <t>Escobar Acosta Guadalupe</t>
  </si>
  <si>
    <t>Garcia Rodriguez Nancy</t>
  </si>
  <si>
    <t>Reynoso Tabares Margarita</t>
  </si>
  <si>
    <t>Vazquez Carbajal Andrea Elizabeth</t>
  </si>
  <si>
    <t>Jimenez Ortega Abel Jonathan</t>
  </si>
  <si>
    <t>Artigas Luna Juan Carlos</t>
  </si>
  <si>
    <t>De La Mora Gomez Diego</t>
  </si>
  <si>
    <t>Nacional</t>
  </si>
  <si>
    <t>Extranjero</t>
  </si>
  <si>
    <t>Cambio de Universidad, anteriormente se le habia autorizado $78,247.20, ahora se le autorizó $47,209.80.</t>
  </si>
  <si>
    <t xml:space="preserve">ACTIVA </t>
  </si>
  <si>
    <t>85-497977</t>
  </si>
  <si>
    <t>REALIZO EL TOEFL CON 550 PUNTOS EN IBT.</t>
  </si>
  <si>
    <t>BBVA BANCOMER</t>
  </si>
  <si>
    <t>AGDL7970</t>
  </si>
  <si>
    <t>REALIZO EL TOEFL CON 663 PUNTOS</t>
  </si>
  <si>
    <t>REALIZO EL TOEFL CON 580 PUNTOS EN IBT.</t>
  </si>
  <si>
    <t>REALIZO EL TOEFL CON 627 PUNTOS.</t>
  </si>
  <si>
    <t>REALIZO EL TOEFL CON 570 PUNTOS EN IBT.</t>
  </si>
  <si>
    <t>REALIZO EL TOEFL CON 510 PUNTOS.</t>
  </si>
  <si>
    <t>REALIZO EL TOEFL CON 605 PUNTOS EN IELTS.</t>
  </si>
  <si>
    <t xml:space="preserve">REALIZO EL TOEFL CON 607 PUNTOS. </t>
  </si>
  <si>
    <t xml:space="preserve">FALTA DE ENTREGAR COMPROBANTE DE SU PUNTUACION. </t>
  </si>
  <si>
    <t>PORCENTAJE</t>
  </si>
  <si>
    <t xml:space="preserve">65% </t>
  </si>
  <si>
    <t>de 20% paso a 23%</t>
  </si>
  <si>
    <t xml:space="preserve">cambio de universidad </t>
  </si>
  <si>
    <t>UVM EDUCACION SC</t>
  </si>
  <si>
    <t>CAMBIO DE UNIVERSIDAD</t>
  </si>
  <si>
    <t>40%</t>
  </si>
  <si>
    <t>CANCELADA</t>
  </si>
  <si>
    <t>cambio de un 40% a un 60%</t>
  </si>
  <si>
    <t>1ER SEMESTRE</t>
  </si>
  <si>
    <t>CARLOS GAUNA VARGAS</t>
  </si>
  <si>
    <t>NA</t>
  </si>
  <si>
    <t>3ER SEMESTRE</t>
  </si>
  <si>
    <t>TEC DE MONTERREY</t>
  </si>
  <si>
    <t>APMY764</t>
  </si>
  <si>
    <t>INSTITUTO TECNOLOGICO Y DE ESTUDIOS SUPERIORES DE MONTERREY</t>
  </si>
  <si>
    <t>LA TRASFERENCIA FUE POR 53,525.60</t>
  </si>
  <si>
    <t>ERIKA PETERSEN OFARRILL</t>
  </si>
  <si>
    <t>ESPECIALIDAD</t>
  </si>
  <si>
    <t>BANAMEX</t>
  </si>
  <si>
    <t>A-167553</t>
  </si>
  <si>
    <t>CENTROS CULTURALES DE MEXICO, A.C.</t>
  </si>
  <si>
    <t>DEVOLUCION DE 17,980.00 KARLA MARIA TOLEDO VAZQUEZ DECLINO LA BECA, EN ESPERA DE LA DEVOLUCION POR PARTE DE LA UNIVERSIDAD, LA TRASFERENCIA FUE POR 214,468.30</t>
  </si>
  <si>
    <t>6TO TRIMESTRE</t>
  </si>
  <si>
    <t>TEC MONTERREY</t>
  </si>
  <si>
    <t>AUV141015</t>
  </si>
  <si>
    <t xml:space="preserve">DEVOLUCION DE ANDREA POR 6,431.59, SE LE PAGARON DOS MATERIAS SOLOCURSA UNA, LA TRASFERENCIA FUE POR 23,153.60 (ESPERA DE DEVOLUCION) </t>
  </si>
  <si>
    <t>3ER CUATRIMESTRE</t>
  </si>
  <si>
    <t>GL-135843</t>
  </si>
  <si>
    <t>INSTITUTO SUPERIOR AUTONOMO DE OCCIDENTE A.C.</t>
  </si>
  <si>
    <t>LA TRASFERENCIA FUE POR 109, 567.60, PERO BRIZZA YURIDIA CAMBIO A CAMPUS ZAMORA, Y EL MONTO DE 4,513.60 LA MISMA UNIVERSIDAD REALIZO EL CAMBIO A LA CUENTA 4855855 BANAMEX</t>
  </si>
  <si>
    <t>APMY763</t>
  </si>
  <si>
    <t>1ER CUATRIMESTRE</t>
  </si>
  <si>
    <t>A-167554</t>
  </si>
  <si>
    <t>1ER TRIMESTRE</t>
  </si>
  <si>
    <t>JESUS CAMACHO OCHOA</t>
  </si>
  <si>
    <t>BAJIO</t>
  </si>
  <si>
    <t>y0353</t>
  </si>
  <si>
    <t>UNIVERlDAD PÉDAGOGICA NACIONAL</t>
  </si>
  <si>
    <t>EN ESPERA DE RECIBO ORIGINAL</t>
  </si>
  <si>
    <t>PATRICIA EMMANUEL GUERRERO ARANDA</t>
  </si>
  <si>
    <t>SEMINARIO</t>
  </si>
  <si>
    <t>A-167555</t>
  </si>
  <si>
    <t>TEC MILENIO CAMPUS ZAPOPAN</t>
  </si>
  <si>
    <t>AGDL7952</t>
  </si>
  <si>
    <t>ENSEÑANZA E INVESTIGACION SUOERIOR, A.C.</t>
  </si>
  <si>
    <t xml:space="preserve">LAS FACTURAS AGDL7970, 79527971 CORRESPONDEN A LA TRASFERENCIA  POR 21,049.50, FACTURAN DE FORMA INDICIDUAL </t>
  </si>
  <si>
    <t>2DO SEMESTRE</t>
  </si>
  <si>
    <t xml:space="preserve">SANTANDER </t>
  </si>
  <si>
    <t>A 4216</t>
  </si>
  <si>
    <t>INSTITUTO PREUNIVERSITARIO MOTOLINIA DE LEON</t>
  </si>
  <si>
    <t>A1898</t>
  </si>
  <si>
    <t>INSTITUTO PREUNIVERSITARIO MOTOLINIA DE LEON, A.C.</t>
  </si>
  <si>
    <t>A-167556</t>
  </si>
  <si>
    <t>MARIA DEL CARMEN GUERRERO REYNA</t>
  </si>
  <si>
    <t>ULISES CHARLES RODRIGUEZ</t>
  </si>
  <si>
    <t>BANORTE/IXE</t>
  </si>
  <si>
    <t>OMAR AGUSTIN PEREZ FLORES</t>
  </si>
  <si>
    <t>GILBERTO SAMUEL MENDEZ FERNANDEZ</t>
  </si>
  <si>
    <t>A-167557</t>
  </si>
  <si>
    <t>A-175983</t>
  </si>
  <si>
    <t>A-167560</t>
  </si>
  <si>
    <t>A-167561</t>
  </si>
  <si>
    <t>AGDL31747</t>
  </si>
  <si>
    <t>AURELIO FERNANDO VALENCIA CASTAÑOS</t>
  </si>
  <si>
    <t>AGDL7971</t>
  </si>
  <si>
    <t>AGDL31748</t>
  </si>
  <si>
    <t>FRANCISCO JOEL NAVARRO MONTIEL</t>
  </si>
  <si>
    <t>PAULINA LLAMAS CASILLAS</t>
  </si>
  <si>
    <t>A-175982</t>
  </si>
  <si>
    <t>ALHELI PARTIDA RODRIGUEZ</t>
  </si>
  <si>
    <t>A-167563</t>
  </si>
  <si>
    <t>GRUPO DE PSOCOTERAPIA PSICOANALITICA DE GUADALAJARA</t>
  </si>
  <si>
    <t>CFDI357</t>
  </si>
  <si>
    <t>GRUPO DE PSOCOTERAPIA PSICOANALITICA DE GUADALAJARA A.C.</t>
  </si>
  <si>
    <t>A-167564</t>
  </si>
  <si>
    <t>ASOCIACION MEXICANA DE INGENIERIA DE VIAS TERRESTRE</t>
  </si>
  <si>
    <t>A-674</t>
  </si>
  <si>
    <t>ASOCIACION JALISCIENSE DE INGENIEROS DE VIAS TERRESTRES A.C.</t>
  </si>
  <si>
    <t>1ER AÑO</t>
  </si>
  <si>
    <t>UNIVERSIDAD AUTONOMA DE NUEVO LEON</t>
  </si>
  <si>
    <t>HSBC</t>
  </si>
  <si>
    <t>´023190101 11471383</t>
  </si>
  <si>
    <t>SE REALIZARON DOS PAGOS, YA QUE EL PAGO ERA POR 70,928, LA FACTURA CORRESPONDE A LOS DOS PAGOS</t>
  </si>
  <si>
    <t>COMPLEMENTO</t>
  </si>
  <si>
    <t>´023190101 11471384</t>
  </si>
  <si>
    <t>SECRETARIA DE PLANEACION ADMINISTRATIVA</t>
  </si>
  <si>
    <t>3ER TRIMESTRE</t>
  </si>
  <si>
    <t>TEC DE MOTERREY</t>
  </si>
  <si>
    <t>AUV141768</t>
  </si>
  <si>
    <t>Toledo Vazquez Karla María</t>
  </si>
  <si>
    <t>L2425</t>
  </si>
  <si>
    <t>ACAB000261</t>
  </si>
  <si>
    <t>UNIVERSIDAD AUTONOMA DE GUADALAJARA AC</t>
  </si>
  <si>
    <t>UNIVA LAGOS</t>
  </si>
  <si>
    <t>LM16915</t>
  </si>
  <si>
    <t>L2346</t>
  </si>
  <si>
    <t>A7162</t>
  </si>
  <si>
    <t>INSTITUTO DE ESPECIALIZACION PARA EJECUTIVOS, S.C.</t>
  </si>
  <si>
    <t>INSTITUTO TECNOLOGICO AUTONOMO DE MEXICO</t>
  </si>
  <si>
    <t>A245566</t>
  </si>
  <si>
    <t>N897</t>
  </si>
  <si>
    <t>MATI5937</t>
  </si>
  <si>
    <t>ITESO, A.C.</t>
  </si>
  <si>
    <t>SE LE PAGO SOLO 1 MAT. $6,864.95, EL SALDO DE $6,864.95 SOBRANTES SE TRANSPASARON A AURORA ISABEL HERRERA LUNA.</t>
  </si>
  <si>
    <t>S1866</t>
  </si>
  <si>
    <t>41C</t>
  </si>
  <si>
    <t>CENTRO DE TERAPIA FAMILIAR Y DE PAREJA SC</t>
  </si>
  <si>
    <t xml:space="preserve">UNINERSIDAD TECNOLOGICA DE MEXICO </t>
  </si>
  <si>
    <t>46-255885</t>
  </si>
  <si>
    <t xml:space="preserve">UNINERSIDAD TECNOLOGICA DE MEXICO, S.C. </t>
  </si>
  <si>
    <t>L2407</t>
  </si>
  <si>
    <t>L2412</t>
  </si>
  <si>
    <t>V753</t>
  </si>
  <si>
    <t>46-256112</t>
  </si>
  <si>
    <t>3581E</t>
  </si>
  <si>
    <t>INSTITUTO DE ESPECIALIDADES DE GUADALAJARA, A.C.</t>
  </si>
  <si>
    <t>85-498592</t>
  </si>
  <si>
    <t>CENTRO DE ESTUDIOS SUPERIORES UTEGRA</t>
  </si>
  <si>
    <t>SCOTIABANK</t>
  </si>
  <si>
    <t>TEGRA CAPACITACION, S.C.</t>
  </si>
  <si>
    <t>GRUPO UNIVERSITARIO DE PUEBLA</t>
  </si>
  <si>
    <t>C1668</t>
  </si>
  <si>
    <t>GRUPO UNIVERSITARIO DE PUEBLA AC</t>
  </si>
  <si>
    <t>46-257083</t>
  </si>
  <si>
    <t>O236</t>
  </si>
  <si>
    <t>V745</t>
  </si>
  <si>
    <t>Z334</t>
  </si>
  <si>
    <t>Z332</t>
  </si>
  <si>
    <t>46-256114</t>
  </si>
  <si>
    <t>L2409</t>
  </si>
  <si>
    <t>CV405</t>
  </si>
  <si>
    <t>PENDIENTE</t>
  </si>
  <si>
    <t>L2421</t>
  </si>
  <si>
    <t>ANEXADO MEMORANDU CBJ/56/2014</t>
  </si>
  <si>
    <t>N902</t>
  </si>
  <si>
    <t>GRUPO EDUCATIVO SANTANDER</t>
  </si>
  <si>
    <t>2538F</t>
  </si>
  <si>
    <t>GRUPO EDUCATIVO SANTANDER, S.C.</t>
  </si>
  <si>
    <t>A340</t>
  </si>
  <si>
    <t>COMPLEMENTO DE PAGO ANEXADO MEMORANDU CBJ/56/2014</t>
  </si>
  <si>
    <t>ANDREA FLORES RUIZ</t>
  </si>
  <si>
    <t>INSTITUTO SUPERIOR DE ESTUDIOS PARA LA FAMILIA</t>
  </si>
  <si>
    <t>46-256116</t>
  </si>
  <si>
    <t>46-256117</t>
  </si>
  <si>
    <t>Z333</t>
  </si>
  <si>
    <t>46-256118</t>
  </si>
  <si>
    <t>V751</t>
  </si>
  <si>
    <t>UNIVERSIDAD ANTROPOLOGICA DE GUADALAJARA</t>
  </si>
  <si>
    <t>3582E</t>
  </si>
  <si>
    <t>INSTITO DE ESPECIALIDADES DE GUADALAJARA, A.C.</t>
  </si>
  <si>
    <t>85-496200</t>
  </si>
  <si>
    <t>Z331</t>
  </si>
  <si>
    <t>N896</t>
  </si>
  <si>
    <t>46-256081</t>
  </si>
  <si>
    <t>C1667</t>
  </si>
  <si>
    <t>UNIVERSIDAD EN LA COMUNIDAD ENCUENTRO DE OCCIDENTE</t>
  </si>
  <si>
    <t>449F</t>
  </si>
  <si>
    <t>EN LA COMUNIDAD DE ENCUENTRO DE OCCIDENTE, A.C.</t>
  </si>
  <si>
    <t>N898</t>
  </si>
  <si>
    <t>N899</t>
  </si>
  <si>
    <t>COMPLEMENTO DE PAGO DE SU 1ER PERIODO</t>
  </si>
  <si>
    <t xml:space="preserve">ENTREGO TOEFL CON 567 PUNTOS. </t>
  </si>
  <si>
    <t>3DESTUDIOS, A.C.</t>
  </si>
  <si>
    <t>4TO CUTRIMESTRE</t>
  </si>
  <si>
    <t>CENTRO DE VALORES S.C.</t>
  </si>
  <si>
    <t>INSTITUTO TZAPOPAN INVESTIGACION CONSULTORIA Y FORMACION EN CIENCIAS SOCIALES Y DE LA SALUD A.C.</t>
  </si>
  <si>
    <t>4TO SEMESTRE</t>
  </si>
  <si>
    <t>2 CUATRIMESTRE</t>
  </si>
  <si>
    <t>1ER PAGO</t>
  </si>
  <si>
    <t>2DO PAGO</t>
  </si>
  <si>
    <t>INSTITUTO DE ADMINISTRACION PUBLICA DEL ESTADO DE JALISCO</t>
  </si>
  <si>
    <t>000279E</t>
  </si>
  <si>
    <t>INSTITUTO BATESON DE PSICOTERAPIA SISTEMICA</t>
  </si>
  <si>
    <t>INSTITUTO BATESON DE PSICOTERAPIA SISTEMICA A.C.</t>
  </si>
  <si>
    <t>UNIVERSIDADENRIQUE DIAZ DE LEON</t>
  </si>
  <si>
    <t>CENTRO UNIVERSITARIO ENRIQUE DIAZ DE LEON A.C.</t>
  </si>
  <si>
    <t>CENTRO DE ESTUDIOS SUPERIORES DE DISEÑO DE MONTERREY</t>
  </si>
  <si>
    <t>CENTRO DE ESTUDIOS SUPERIORES DE DISEÑO DE MONTERREY SC</t>
  </si>
  <si>
    <t>2DO CUATRIMESTRE</t>
  </si>
  <si>
    <t>COLEGIO DE ESTUDIOS ABIERTOS, A.C.</t>
  </si>
  <si>
    <t>K134494</t>
  </si>
  <si>
    <t>UNINERSIDAD TECNOLOGICA DE MEXICO, S.C.</t>
  </si>
  <si>
    <t>46-256119 Y 46-256120</t>
  </si>
  <si>
    <t>12735 - 2,238</t>
  </si>
  <si>
    <t>NO HA ENTREGADO FACTURA</t>
  </si>
  <si>
    <t>46-256115</t>
  </si>
  <si>
    <t>2DO TRIMESTRE</t>
  </si>
  <si>
    <t>CENTRO DE PSICOTERAPIA COGNITIVA,A.C.</t>
  </si>
  <si>
    <t>CENTRO DE PSICOTERAPIA COGNITIVA A.C.</t>
  </si>
  <si>
    <t>LOS PAGOS SON MENSUALES Y SE REALIZARON DOS PAGOS YA QUE SE CUBRIO EL MES DE SEPTIEMBRE Y OCTUBRE JUNTOS, LA MISMA FACTURA PARA LOS DOSPAGOS</t>
  </si>
  <si>
    <t>EDUCACION SUPERIOR MARISTA,A.C.</t>
  </si>
  <si>
    <t>BR6762</t>
  </si>
  <si>
    <t>EDUCACION SUPERIOR MARISTA.</t>
  </si>
  <si>
    <t>UNIVERSIDAD TECMILENIO INNOVACION CON PROPOSITO DE VIDA</t>
  </si>
  <si>
    <t>AZAP7743</t>
  </si>
  <si>
    <t>ENSEÑANZA E INVESTIGACION SUPERIOR, A.C.</t>
  </si>
  <si>
    <t>EN ESPERA DE DEVOLUCION POR ERROR DE REPORTE DE PAGO SE DEPOSITARON 8,168.00 MAS, LA TRASFERENCIA FUE POR 23,153.60</t>
  </si>
  <si>
    <t>UNIVA ZAMORA</t>
  </si>
  <si>
    <t>RENE GUSTAVO LOPEZ RODRIGUEZ</t>
  </si>
  <si>
    <t>Y0356</t>
  </si>
  <si>
    <t>SE LE DEPOSITA AL BECARIO Y EL ENTREGA EL RECIBO LA UNIVERSIDAD NO FACTURA POR FALTA DE PERSONALIDAD JURIDICA.</t>
  </si>
  <si>
    <t>NADIA ELIZABETH GONZALEZ DURAN</t>
  </si>
  <si>
    <t>Y0357</t>
  </si>
  <si>
    <t>A-167558</t>
  </si>
  <si>
    <t>AUV1446622</t>
  </si>
  <si>
    <t>C7929</t>
  </si>
  <si>
    <t>COLEGIO DE CONTADORES PUBLICOS DE GUADALAJARA,A.C</t>
  </si>
  <si>
    <t>E30370</t>
  </si>
  <si>
    <t>AZAP7742</t>
  </si>
  <si>
    <t>DECLINO</t>
  </si>
  <si>
    <t>UNIVERSIDAD DEL TERCER MILENIO,S.C.</t>
  </si>
  <si>
    <t>SE LE PAGO TODO EL AÑO Y TERMINAR</t>
  </si>
  <si>
    <t>TERMINADO</t>
  </si>
  <si>
    <t>LA TRANSFERENCIA FUE POR 53,525.60</t>
  </si>
  <si>
    <t>REEMBOLSO LA CANTIDAD DEBIDO A QUE NO LO ACEPTARON EN LA UNIVERSIDAD</t>
  </si>
  <si>
    <t>FECHA DE LA DEVOLUCIÓN</t>
  </si>
  <si>
    <t>NÚMERO DE CUENTA</t>
  </si>
  <si>
    <t>SE HABIA BENEFICIADO CON OTRA CANTIDAD YA QUE HABIA INGRESADO DOCUMENTACIÓN DE OTRA UNIVERSIDAD</t>
  </si>
  <si>
    <t>SE REALIZO EL CAMBIO DEL BENEFICIO</t>
  </si>
  <si>
    <t>EL BENEFICIO SE AJUSTO, DEBIDO A QUE ELLA YA CONTABA CON OTRA BECA Y YA TENIA CURSADO LA MITAD DEL POSGRADO</t>
  </si>
  <si>
    <t>GL-141978</t>
  </si>
  <si>
    <t>GL-142882</t>
  </si>
  <si>
    <t>BR7032</t>
  </si>
  <si>
    <t>D517</t>
  </si>
  <si>
    <t>E32258</t>
  </si>
  <si>
    <t>GL-143532</t>
  </si>
  <si>
    <t>SECRETARIA DE EDUCACION</t>
  </si>
  <si>
    <t>RECIBO CANCELADO,CANCELACION DE SU BECA SE DIO DE BAJA DE LA UNIVERSIDAD POR ENFERMEDAD, DEVOLUCION 16-12-14, FOLIO1290844866</t>
  </si>
  <si>
    <t>4TO TRIMESTRE</t>
  </si>
  <si>
    <t>AUV150182</t>
  </si>
  <si>
    <t>7MO TRIMESTRE</t>
  </si>
  <si>
    <t>AUV150066</t>
  </si>
  <si>
    <t>PAGO EN DOLARES</t>
  </si>
  <si>
    <t>Y 0516</t>
  </si>
  <si>
    <t>Y0515</t>
  </si>
  <si>
    <t>AGDL35204</t>
  </si>
  <si>
    <t>AGDL35203</t>
  </si>
  <si>
    <t>3ER PAGO</t>
  </si>
  <si>
    <t>293A</t>
  </si>
  <si>
    <t>9736900A</t>
  </si>
  <si>
    <t>5TO CUATRIMESTRE</t>
  </si>
  <si>
    <t>C1847</t>
  </si>
  <si>
    <t>C1846</t>
  </si>
  <si>
    <t>LM17981</t>
  </si>
  <si>
    <t>ZA27917</t>
  </si>
  <si>
    <t>ZA27508-ZA27509</t>
  </si>
  <si>
    <t>3,634.93-878.67</t>
  </si>
  <si>
    <t xml:space="preserve">SE CONSIDERARON 14,640 </t>
  </si>
  <si>
    <t>SE CONSIDERARON 16,500</t>
  </si>
  <si>
    <t>A8111</t>
  </si>
  <si>
    <t>A271890</t>
  </si>
  <si>
    <t>K161202</t>
  </si>
  <si>
    <t>DIPI1779</t>
  </si>
  <si>
    <t xml:space="preserve"> ITESO</t>
  </si>
  <si>
    <t>UNIVERSIDAD  ANTROPOLOGICA DE  GUADALAJARA</t>
  </si>
  <si>
    <t>3897E</t>
  </si>
  <si>
    <t>CONSIDERAR EL PAGO DEL IJJ $10,604.47</t>
  </si>
  <si>
    <t>3899E</t>
  </si>
  <si>
    <t>CONSIDERAR EL PAGO DEL IJJ $8,094.00</t>
  </si>
  <si>
    <t>LA UNIVERSIDAD FACTURO EL PAGO DE LOS 2 BECARIOS, CONSIDERAR SOLO $10,604.47 (ESTE PAGO CORRESPONDE AL FOLIO 1484)</t>
  </si>
  <si>
    <t>LA UNIVERSIDAD FACTURO EL PAGO DE LOS 2 BECARIOS, SE CONSIDERA EL PAGO DEL IJJ $8,091.00 (ESTE PAGO CORRESPONDE AL FOLIO 684)</t>
  </si>
  <si>
    <t>Ana Isabel Maya Zepeda</t>
  </si>
  <si>
    <t>3900E</t>
  </si>
  <si>
    <t>CONSIDERAR EL PAGO DEL IJJ $5,927.04</t>
  </si>
  <si>
    <t>UNIVERSIDAD DE GUADALAJARA-CUCEA</t>
  </si>
  <si>
    <t>L3099</t>
  </si>
  <si>
    <t>L3081</t>
  </si>
  <si>
    <t>N1143</t>
  </si>
  <si>
    <t>S2190</t>
  </si>
  <si>
    <t>L3088</t>
  </si>
  <si>
    <t>L3082</t>
  </si>
  <si>
    <t>V873</t>
  </si>
  <si>
    <t>Z401</t>
  </si>
  <si>
    <t>S2178</t>
  </si>
  <si>
    <t>Z408</t>
  </si>
  <si>
    <t>L3080</t>
  </si>
  <si>
    <t>N1137</t>
  </si>
  <si>
    <t>Z409</t>
  </si>
  <si>
    <t>Z410</t>
  </si>
  <si>
    <t>N1147</t>
  </si>
  <si>
    <t>N1144</t>
  </si>
  <si>
    <t>46-269503</t>
  </si>
  <si>
    <t>46-269504</t>
  </si>
  <si>
    <t>46-269505</t>
  </si>
  <si>
    <t>46-269506</t>
  </si>
  <si>
    <t>46-269508</t>
  </si>
  <si>
    <t>46-269749</t>
  </si>
  <si>
    <t>46-269510</t>
  </si>
  <si>
    <t>46-269511</t>
  </si>
  <si>
    <t>46-269514</t>
  </si>
  <si>
    <t>85-511434</t>
  </si>
  <si>
    <t>85-513303</t>
  </si>
  <si>
    <t>85-511337</t>
  </si>
  <si>
    <t>5TO SEMESTRE</t>
  </si>
  <si>
    <t>ACAB000322</t>
  </si>
  <si>
    <t>O286</t>
  </si>
  <si>
    <t>NO LE AGRADO LA MAESTRÍA, DESEA CAMBIARLA</t>
  </si>
  <si>
    <t>CHEQUE NO. 11585</t>
  </si>
  <si>
    <t>DEVOLUCION DE 17,980.00 KARLA MARIA TOLEDO VAZQUEZ DECLINO LA BECA, DEVOLUCION POR PARTE DE LA UNIVERSIDAD, LA TRASFERENCIA FUE POR 214,468.30</t>
  </si>
  <si>
    <t>FRANCISCO RUIZ VILLA</t>
  </si>
  <si>
    <t>Z330</t>
  </si>
  <si>
    <t>Z407</t>
  </si>
  <si>
    <t>V871</t>
  </si>
  <si>
    <t>DEVOLUCIÓN AL TERMINAR o CANCELAR LA BECA EN SISTEMA</t>
  </si>
  <si>
    <t>LOS PAGOS SON MENSUALES Y SE REALIZARON DOS PAGOS YA QUE SE CUBRIO EL MES DE ENERO Y FEBRERO JUNTOS, LA MISMA FACTURA PARA LOS DOSPAGOS</t>
  </si>
  <si>
    <t>4TO CUATRIMESTRE</t>
  </si>
  <si>
    <t>AGDL8662</t>
  </si>
  <si>
    <t>LA FACTURA CORRESPONDE AL PAGO DE COLEGIATURA DE CLAUDIA PATRICIA RENTERIA PALAFOX Y JOSE MANUEL CUELLAS</t>
  </si>
  <si>
    <t>COMPLEMENTO DE PAGO</t>
  </si>
  <si>
    <t>2DOTRIMESTRE</t>
  </si>
  <si>
    <t>Y0524</t>
  </si>
  <si>
    <t>SUSPENDIDA</t>
  </si>
  <si>
    <t>ENTREGADO</t>
  </si>
  <si>
    <t xml:space="preserve">UNIVERSIDAD TECNOLOGICA DE MEXICO </t>
  </si>
  <si>
    <t>ENTREGO TOEFL. 553 PTS Ibt</t>
  </si>
  <si>
    <t>576F</t>
  </si>
  <si>
    <t>577F</t>
  </si>
  <si>
    <t>A442</t>
  </si>
  <si>
    <t xml:space="preserve"> Aurea Marquez Mora</t>
  </si>
  <si>
    <t>APMY832</t>
  </si>
  <si>
    <t>SE LE PAGA LO DE 3 MATERIAS Y SOLO CURSA 2, PARA PAGAR LA QUE TENIAMOS PENDIENTE DEL PERIODO ANTERIOR</t>
  </si>
  <si>
    <t>AGDL8898</t>
  </si>
  <si>
    <t>A4554</t>
  </si>
  <si>
    <t>4TO PAGO</t>
  </si>
  <si>
    <t>336A</t>
  </si>
  <si>
    <t>REALIZO EL TOEFL. 553 PTS 24/05/2014</t>
  </si>
  <si>
    <t>TKGL57488</t>
  </si>
  <si>
    <t>PROMEDIO</t>
  </si>
  <si>
    <t>A-194179</t>
  </si>
  <si>
    <t>AGDL37706</t>
  </si>
  <si>
    <t>1ER, 2DO Y 3ER TRIMESTRE</t>
  </si>
  <si>
    <t>REEMBOLSO POR LA UP</t>
  </si>
  <si>
    <t>6TO CUATRIMESTRE</t>
  </si>
  <si>
    <t>TKZA-11744</t>
  </si>
  <si>
    <t>616D</t>
  </si>
  <si>
    <t>A9096</t>
  </si>
  <si>
    <t>GL155799</t>
  </si>
  <si>
    <t>A-197338</t>
  </si>
  <si>
    <t>GL-155799</t>
  </si>
  <si>
    <t>AGDL9563</t>
  </si>
  <si>
    <t>AGDL9554</t>
  </si>
  <si>
    <t>D3663</t>
  </si>
  <si>
    <t>AGDL9620</t>
  </si>
  <si>
    <t>E34251</t>
  </si>
  <si>
    <t>A-198662</t>
  </si>
  <si>
    <t>A-197339</t>
  </si>
  <si>
    <t>ACAB000379</t>
  </si>
  <si>
    <t>LM19446</t>
  </si>
  <si>
    <t>C2069</t>
  </si>
  <si>
    <t>C2068</t>
  </si>
  <si>
    <t>K200504</t>
  </si>
  <si>
    <t>ACTIVA</t>
  </si>
  <si>
    <t>VERANO 2015</t>
  </si>
  <si>
    <t>MATI11354</t>
  </si>
  <si>
    <t>ELLA YA HABIA REALIZADO EL PAGO DE 1ER SEMESTRE</t>
  </si>
  <si>
    <t>REEMBOLSO LA U DE G</t>
  </si>
  <si>
    <t>SE CANCELARA</t>
  </si>
  <si>
    <t>AZAP9081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</si>
</sst>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"/>
    <numFmt numFmtId="165" formatCode="#,##0.00;[Red]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0">
    <xf numFmtId="0" fontId="0" fillId="0" borderId="0" xfId="0"/>
    <xf numFmtId="0" fontId="19" fillId="37" borderId="27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9" fillId="37" borderId="27" xfId="0" applyFont="1" applyFill="1" applyBorder="1" applyAlignment="1">
      <alignment horizontal="center" vertical="center" wrapText="1"/>
    </xf>
    <xf numFmtId="0" fontId="21" fillId="43" borderId="21" xfId="0" applyFont="1" applyFill="1" applyBorder="1" applyAlignment="1">
      <alignment horizontal="center" vertical="center"/>
    </xf>
    <xf numFmtId="0" fontId="20" fillId="37" borderId="27" xfId="0" applyFont="1" applyFill="1" applyBorder="1" applyAlignment="1">
      <alignment horizontal="center" vertical="center" wrapText="1"/>
    </xf>
    <xf numFmtId="0" fontId="19" fillId="37" borderId="24" xfId="0" applyFont="1" applyFill="1" applyBorder="1" applyAlignment="1">
      <alignment horizontal="center" vertical="center"/>
    </xf>
    <xf numFmtId="43" fontId="19" fillId="37" borderId="24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34" borderId="32" xfId="0" applyFont="1" applyFill="1" applyBorder="1" applyAlignment="1">
      <alignment horizontal="center" vertical="center"/>
    </xf>
    <xf numFmtId="0" fontId="21" fillId="36" borderId="32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 wrapText="1"/>
    </xf>
    <xf numFmtId="43" fontId="20" fillId="33" borderId="11" xfId="43" applyNumberFormat="1" applyFont="1" applyFill="1" applyBorder="1" applyAlignment="1">
      <alignment horizontal="center" vertical="center"/>
    </xf>
    <xf numFmtId="43" fontId="21" fillId="0" borderId="24" xfId="0" applyNumberFormat="1" applyFont="1" applyBorder="1" applyAlignment="1">
      <alignment horizontal="center" vertical="center"/>
    </xf>
    <xf numFmtId="43" fontId="21" fillId="0" borderId="21" xfId="0" applyNumberFormat="1" applyFont="1" applyBorder="1" applyAlignment="1">
      <alignment horizontal="center" vertical="center"/>
    </xf>
    <xf numFmtId="43" fontId="21" fillId="0" borderId="24" xfId="0" applyNumberFormat="1" applyFont="1" applyFill="1" applyBorder="1" applyAlignment="1">
      <alignment horizontal="center" vertical="center"/>
    </xf>
    <xf numFmtId="43" fontId="21" fillId="0" borderId="32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43" fontId="19" fillId="37" borderId="27" xfId="0" applyNumberFormat="1" applyFont="1" applyFill="1" applyBorder="1" applyAlignment="1">
      <alignment horizontal="center" vertical="center"/>
    </xf>
    <xf numFmtId="0" fontId="21" fillId="37" borderId="32" xfId="0" applyFont="1" applyFill="1" applyBorder="1" applyAlignment="1">
      <alignment horizontal="center" vertical="center"/>
    </xf>
    <xf numFmtId="43" fontId="21" fillId="37" borderId="24" xfId="0" applyNumberFormat="1" applyFont="1" applyFill="1" applyBorder="1" applyAlignment="1">
      <alignment horizontal="center" vertical="center"/>
    </xf>
    <xf numFmtId="0" fontId="21" fillId="34" borderId="21" xfId="0" applyFont="1" applyFill="1" applyBorder="1" applyAlignment="1">
      <alignment horizontal="center" vertical="center"/>
    </xf>
    <xf numFmtId="43" fontId="21" fillId="0" borderId="18" xfId="0" applyNumberFormat="1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9" fontId="21" fillId="0" borderId="32" xfId="0" applyNumberFormat="1" applyFont="1" applyFill="1" applyBorder="1" applyAlignment="1">
      <alignment horizontal="center" vertical="center"/>
    </xf>
    <xf numFmtId="44" fontId="22" fillId="0" borderId="32" xfId="61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37" borderId="26" xfId="0" applyFont="1" applyFill="1" applyBorder="1" applyAlignment="1">
      <alignment horizontal="center" vertical="center"/>
    </xf>
    <xf numFmtId="9" fontId="21" fillId="37" borderId="27" xfId="0" applyNumberFormat="1" applyFont="1" applyFill="1" applyBorder="1" applyAlignment="1">
      <alignment horizontal="center" vertical="center"/>
    </xf>
    <xf numFmtId="0" fontId="21" fillId="37" borderId="28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19" fillId="36" borderId="26" xfId="0" applyFont="1" applyFill="1" applyBorder="1" applyAlignment="1">
      <alignment horizontal="center" vertical="center"/>
    </xf>
    <xf numFmtId="0" fontId="20" fillId="36" borderId="27" xfId="0" applyFont="1" applyFill="1" applyBorder="1" applyAlignment="1">
      <alignment horizontal="center" vertical="center" wrapText="1"/>
    </xf>
    <xf numFmtId="9" fontId="19" fillId="36" borderId="27" xfId="0" applyNumberFormat="1" applyFont="1" applyFill="1" applyBorder="1" applyAlignment="1">
      <alignment horizontal="center" vertical="center"/>
    </xf>
    <xf numFmtId="0" fontId="19" fillId="36" borderId="28" xfId="0" applyFont="1" applyFill="1" applyBorder="1" applyAlignment="1">
      <alignment horizontal="center" vertical="center"/>
    </xf>
    <xf numFmtId="0" fontId="21" fillId="43" borderId="23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 wrapText="1"/>
    </xf>
    <xf numFmtId="9" fontId="21" fillId="43" borderId="21" xfId="0" applyNumberFormat="1" applyFont="1" applyFill="1" applyBorder="1" applyAlignment="1">
      <alignment horizontal="center" vertical="center"/>
    </xf>
    <xf numFmtId="44" fontId="22" fillId="43" borderId="21" xfId="61" applyFont="1" applyFill="1" applyBorder="1" applyAlignment="1">
      <alignment horizontal="center" vertical="center"/>
    </xf>
    <xf numFmtId="0" fontId="21" fillId="43" borderId="43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9" fontId="21" fillId="0" borderId="27" xfId="0" applyNumberFormat="1" applyFont="1" applyFill="1" applyBorder="1" applyAlignment="1">
      <alignment horizontal="center" vertical="center"/>
    </xf>
    <xf numFmtId="44" fontId="22" fillId="0" borderId="27" xfId="6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 wrapText="1"/>
    </xf>
    <xf numFmtId="0" fontId="19" fillId="37" borderId="26" xfId="0" applyFont="1" applyFill="1" applyBorder="1" applyAlignment="1">
      <alignment horizontal="center" vertical="center"/>
    </xf>
    <xf numFmtId="9" fontId="19" fillId="37" borderId="27" xfId="0" applyNumberFormat="1" applyFont="1" applyFill="1" applyBorder="1" applyAlignment="1">
      <alignment horizontal="center" vertical="center"/>
    </xf>
    <xf numFmtId="0" fontId="19" fillId="37" borderId="28" xfId="0" applyFont="1" applyFill="1" applyBorder="1" applyAlignment="1">
      <alignment horizontal="center" vertical="center"/>
    </xf>
    <xf numFmtId="9" fontId="21" fillId="0" borderId="21" xfId="0" applyNumberFormat="1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9" fontId="21" fillId="0" borderId="12" xfId="0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9" fontId="22" fillId="0" borderId="21" xfId="0" applyNumberFormat="1" applyFont="1" applyFill="1" applyBorder="1" applyAlignment="1">
      <alignment horizontal="center" vertical="center"/>
    </xf>
    <xf numFmtId="44" fontId="22" fillId="0" borderId="21" xfId="61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34" borderId="23" xfId="0" applyFont="1" applyFill="1" applyBorder="1" applyAlignment="1">
      <alignment horizontal="center" vertical="center"/>
    </xf>
    <xf numFmtId="9" fontId="21" fillId="34" borderId="21" xfId="0" applyNumberFormat="1" applyFont="1" applyFill="1" applyBorder="1" applyAlignment="1">
      <alignment horizontal="center" vertical="center"/>
    </xf>
    <xf numFmtId="0" fontId="21" fillId="34" borderId="43" xfId="0" applyFont="1" applyFill="1" applyBorder="1" applyAlignment="1">
      <alignment horizontal="center" vertical="center"/>
    </xf>
    <xf numFmtId="9" fontId="22" fillId="0" borderId="27" xfId="0" applyNumberFormat="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9" fontId="21" fillId="0" borderId="18" xfId="0" applyNumberFormat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36" borderId="39" xfId="0" applyFont="1" applyFill="1" applyBorder="1" applyAlignment="1">
      <alignment horizontal="center" vertical="center"/>
    </xf>
    <xf numFmtId="9" fontId="22" fillId="36" borderId="12" xfId="61" applyNumberFormat="1" applyFont="1" applyFill="1" applyBorder="1" applyAlignment="1">
      <alignment horizontal="center" vertical="center"/>
    </xf>
    <xf numFmtId="0" fontId="21" fillId="36" borderId="40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40" borderId="49" xfId="0" applyFont="1" applyFill="1" applyBorder="1" applyAlignment="1">
      <alignment horizontal="center" vertical="center"/>
    </xf>
    <xf numFmtId="9" fontId="21" fillId="40" borderId="18" xfId="0" applyNumberFormat="1" applyFont="1" applyFill="1" applyBorder="1" applyAlignment="1">
      <alignment horizontal="center" vertical="center"/>
    </xf>
    <xf numFmtId="0" fontId="21" fillId="40" borderId="48" xfId="0" applyFont="1" applyFill="1" applyBorder="1" applyAlignment="1">
      <alignment horizontal="center" vertical="center"/>
    </xf>
    <xf numFmtId="0" fontId="19" fillId="37" borderId="33" xfId="0" applyFont="1" applyFill="1" applyBorder="1" applyAlignment="1">
      <alignment horizontal="center" vertical="center"/>
    </xf>
    <xf numFmtId="0" fontId="20" fillId="37" borderId="24" xfId="0" applyFont="1" applyFill="1" applyBorder="1" applyAlignment="1">
      <alignment horizontal="center" vertical="center" wrapText="1"/>
    </xf>
    <xf numFmtId="9" fontId="19" fillId="37" borderId="24" xfId="0" applyNumberFormat="1" applyFont="1" applyFill="1" applyBorder="1" applyAlignment="1">
      <alignment horizontal="center" vertical="center"/>
    </xf>
    <xf numFmtId="44" fontId="20" fillId="37" borderId="24" xfId="61" applyFont="1" applyFill="1" applyBorder="1" applyAlignment="1">
      <alignment horizontal="center" vertical="center"/>
    </xf>
    <xf numFmtId="0" fontId="19" fillId="37" borderId="25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9" fontId="22" fillId="0" borderId="0" xfId="61" applyNumberFormat="1" applyFont="1" applyFill="1" applyBorder="1" applyAlignment="1">
      <alignment horizontal="center" vertical="center"/>
    </xf>
    <xf numFmtId="0" fontId="20" fillId="33" borderId="19" xfId="43" applyFont="1" applyFill="1" applyBorder="1" applyAlignment="1">
      <alignment horizontal="center" vertical="center" wrapText="1"/>
    </xf>
    <xf numFmtId="164" fontId="20" fillId="33" borderId="11" xfId="43" applyNumberFormat="1" applyFont="1" applyFill="1" applyBorder="1" applyAlignment="1">
      <alignment horizontal="center" vertical="center" wrapText="1"/>
    </xf>
    <xf numFmtId="0" fontId="20" fillId="33" borderId="17" xfId="43" applyFont="1" applyFill="1" applyBorder="1" applyAlignment="1">
      <alignment horizontal="center" vertical="center" wrapText="1"/>
    </xf>
    <xf numFmtId="165" fontId="20" fillId="33" borderId="11" xfId="43" applyNumberFormat="1" applyFont="1" applyFill="1" applyBorder="1" applyAlignment="1">
      <alignment horizontal="center" vertical="center" wrapText="1"/>
    </xf>
    <xf numFmtId="43" fontId="20" fillId="33" borderId="11" xfId="43" applyNumberFormat="1" applyFont="1" applyFill="1" applyBorder="1" applyAlignment="1">
      <alignment horizontal="center" vertical="center" wrapText="1"/>
    </xf>
    <xf numFmtId="164" fontId="20" fillId="33" borderId="17" xfId="43" applyNumberFormat="1" applyFont="1" applyFill="1" applyBorder="1" applyAlignment="1">
      <alignment horizontal="center" vertical="center" wrapText="1"/>
    </xf>
    <xf numFmtId="0" fontId="21" fillId="34" borderId="2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165" fontId="22" fillId="0" borderId="32" xfId="61" applyNumberFormat="1" applyFont="1" applyFill="1" applyBorder="1" applyAlignment="1">
      <alignment horizontal="center" vertical="center"/>
    </xf>
    <xf numFmtId="0" fontId="21" fillId="37" borderId="27" xfId="0" applyFont="1" applyFill="1" applyBorder="1" applyAlignment="1">
      <alignment horizontal="center" vertical="center"/>
    </xf>
    <xf numFmtId="165" fontId="21" fillId="37" borderId="27" xfId="61" applyNumberFormat="1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19" fillId="36" borderId="27" xfId="0" applyFont="1" applyFill="1" applyBorder="1" applyAlignment="1">
      <alignment horizontal="center" vertical="center"/>
    </xf>
    <xf numFmtId="165" fontId="19" fillId="36" borderId="27" xfId="61" applyNumberFormat="1" applyFont="1" applyFill="1" applyBorder="1" applyAlignment="1">
      <alignment horizontal="center" vertical="center"/>
    </xf>
    <xf numFmtId="0" fontId="21" fillId="36" borderId="21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165" fontId="21" fillId="43" borderId="21" xfId="0" applyNumberFormat="1" applyFont="1" applyFill="1" applyBorder="1" applyAlignment="1">
      <alignment horizontal="center" vertical="center"/>
    </xf>
    <xf numFmtId="43" fontId="21" fillId="43" borderId="21" xfId="0" applyNumberFormat="1" applyFont="1" applyFill="1" applyBorder="1" applyAlignment="1">
      <alignment horizontal="center" vertical="center"/>
    </xf>
    <xf numFmtId="14" fontId="21" fillId="43" borderId="21" xfId="0" applyNumberFormat="1" applyFont="1" applyFill="1" applyBorder="1" applyAlignment="1">
      <alignment horizontal="center" vertical="center"/>
    </xf>
    <xf numFmtId="0" fontId="21" fillId="43" borderId="21" xfId="0" applyFont="1" applyFill="1" applyBorder="1" applyAlignment="1">
      <alignment horizontal="center" vertical="center" wrapText="1"/>
    </xf>
    <xf numFmtId="44" fontId="21" fillId="43" borderId="21" xfId="61" applyFont="1" applyFill="1" applyBorder="1" applyAlignment="1">
      <alignment horizontal="center" vertical="center"/>
    </xf>
    <xf numFmtId="165" fontId="21" fillId="0" borderId="21" xfId="61" applyNumberFormat="1" applyFont="1" applyFill="1" applyBorder="1" applyAlignment="1">
      <alignment horizontal="center" vertical="center"/>
    </xf>
    <xf numFmtId="0" fontId="21" fillId="39" borderId="12" xfId="0" applyFont="1" applyFill="1" applyBorder="1" applyAlignment="1">
      <alignment horizontal="center" vertical="center"/>
    </xf>
    <xf numFmtId="165" fontId="21" fillId="0" borderId="27" xfId="0" applyNumberFormat="1" applyFont="1" applyFill="1" applyBorder="1" applyAlignment="1">
      <alignment horizontal="center" vertical="center"/>
    </xf>
    <xf numFmtId="43" fontId="21" fillId="0" borderId="27" xfId="61" applyNumberFormat="1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/>
    </xf>
    <xf numFmtId="4" fontId="19" fillId="37" borderId="27" xfId="61" applyNumberFormat="1" applyFont="1" applyFill="1" applyBorder="1" applyAlignment="1">
      <alignment horizontal="center" vertical="center" wrapText="1"/>
    </xf>
    <xf numFmtId="165" fontId="19" fillId="37" borderId="27" xfId="0" applyNumberFormat="1" applyFont="1" applyFill="1" applyBorder="1" applyAlignment="1">
      <alignment horizontal="center" vertical="center"/>
    </xf>
    <xf numFmtId="165" fontId="22" fillId="0" borderId="21" xfId="61" applyNumberFormat="1" applyFont="1" applyFill="1" applyBorder="1" applyAlignment="1">
      <alignment horizontal="center" vertical="center"/>
    </xf>
    <xf numFmtId="165" fontId="21" fillId="0" borderId="12" xfId="61" applyNumberFormat="1" applyFont="1" applyFill="1" applyBorder="1" applyAlignment="1">
      <alignment horizontal="center" vertical="center"/>
    </xf>
    <xf numFmtId="165" fontId="21" fillId="0" borderId="12" xfId="0" applyNumberFormat="1" applyFont="1" applyFill="1" applyBorder="1" applyAlignment="1">
      <alignment horizontal="center" vertical="center"/>
    </xf>
    <xf numFmtId="165" fontId="21" fillId="34" borderId="21" xfId="0" applyNumberFormat="1" applyFont="1" applyFill="1" applyBorder="1" applyAlignment="1">
      <alignment horizontal="center" vertical="center"/>
    </xf>
    <xf numFmtId="165" fontId="21" fillId="0" borderId="18" xfId="61" applyNumberFormat="1" applyFont="1" applyFill="1" applyBorder="1" applyAlignment="1">
      <alignment horizontal="center" vertical="center"/>
    </xf>
    <xf numFmtId="0" fontId="21" fillId="36" borderId="12" xfId="0" applyFont="1" applyFill="1" applyBorder="1" applyAlignment="1">
      <alignment horizontal="center" vertical="center"/>
    </xf>
    <xf numFmtId="165" fontId="21" fillId="36" borderId="12" xfId="0" applyNumberFormat="1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165" fontId="21" fillId="40" borderId="18" xfId="61" applyNumberFormat="1" applyFont="1" applyFill="1" applyBorder="1" applyAlignment="1">
      <alignment horizontal="center" vertical="center"/>
    </xf>
    <xf numFmtId="165" fontId="19" fillId="37" borderId="24" xfId="61" applyNumberFormat="1" applyFont="1" applyFill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165" fontId="21" fillId="0" borderId="32" xfId="61" applyNumberFormat="1" applyFont="1" applyFill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66" xfId="0" applyFont="1" applyFill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37" borderId="61" xfId="0" applyFont="1" applyFill="1" applyBorder="1" applyAlignment="1">
      <alignment horizontal="center" vertical="center"/>
    </xf>
    <xf numFmtId="165" fontId="19" fillId="37" borderId="27" xfId="61" applyNumberFormat="1" applyFont="1" applyFill="1" applyBorder="1" applyAlignment="1">
      <alignment horizontal="center" vertical="center"/>
    </xf>
    <xf numFmtId="0" fontId="21" fillId="34" borderId="53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5" fontId="22" fillId="0" borderId="0" xfId="6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21" fillId="0" borderId="0" xfId="61" applyNumberFormat="1" applyFont="1" applyFill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21" fillId="36" borderId="29" xfId="0" applyFont="1" applyFill="1" applyBorder="1" applyAlignment="1">
      <alignment horizontal="center" vertical="center"/>
    </xf>
    <xf numFmtId="44" fontId="19" fillId="37" borderId="27" xfId="0" applyNumberFormat="1" applyFont="1" applyFill="1" applyBorder="1" applyAlignment="1">
      <alignment horizontal="center" vertical="center"/>
    </xf>
    <xf numFmtId="0" fontId="21" fillId="42" borderId="21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34" borderId="3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14" fontId="21" fillId="0" borderId="24" xfId="0" applyNumberFormat="1" applyFont="1" applyFill="1" applyBorder="1" applyAlignment="1">
      <alignment horizontal="center" vertical="center"/>
    </xf>
    <xf numFmtId="43" fontId="21" fillId="0" borderId="32" xfId="0" applyNumberFormat="1" applyFont="1" applyFill="1" applyBorder="1" applyAlignment="1">
      <alignment horizontal="center" vertical="center"/>
    </xf>
    <xf numFmtId="14" fontId="21" fillId="0" borderId="32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43" fontId="21" fillId="0" borderId="29" xfId="0" applyNumberFormat="1" applyFont="1" applyFill="1" applyBorder="1" applyAlignment="1">
      <alignment horizontal="center" vertical="center"/>
    </xf>
    <xf numFmtId="14" fontId="21" fillId="0" borderId="29" xfId="0" applyNumberFormat="1" applyFont="1" applyFill="1" applyBorder="1" applyAlignment="1">
      <alignment horizontal="center" vertical="center"/>
    </xf>
    <xf numFmtId="43" fontId="21" fillId="0" borderId="10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43" fontId="21" fillId="0" borderId="21" xfId="0" applyNumberFormat="1" applyFont="1" applyFill="1" applyBorder="1" applyAlignment="1">
      <alignment horizontal="center" vertical="center"/>
    </xf>
    <xf numFmtId="14" fontId="21" fillId="0" borderId="21" xfId="0" applyNumberFormat="1" applyFont="1" applyFill="1" applyBorder="1" applyAlignment="1">
      <alignment horizontal="center" vertical="center"/>
    </xf>
    <xf numFmtId="43" fontId="21" fillId="0" borderId="30" xfId="0" applyNumberFormat="1" applyFont="1" applyFill="1" applyBorder="1" applyAlignment="1">
      <alignment horizontal="center" vertical="center"/>
    </xf>
    <xf numFmtId="14" fontId="21" fillId="0" borderId="30" xfId="0" applyNumberFormat="1" applyFont="1" applyFill="1" applyBorder="1" applyAlignment="1">
      <alignment horizontal="center" vertical="center"/>
    </xf>
    <xf numFmtId="0" fontId="21" fillId="38" borderId="29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/>
    </xf>
    <xf numFmtId="0" fontId="21" fillId="38" borderId="32" xfId="0" applyFont="1" applyFill="1" applyBorder="1" applyAlignment="1">
      <alignment horizontal="center" vertical="center"/>
    </xf>
    <xf numFmtId="44" fontId="21" fillId="0" borderId="32" xfId="61" applyFont="1" applyBorder="1" applyAlignment="1">
      <alignment horizontal="center" vertical="center"/>
    </xf>
    <xf numFmtId="43" fontId="21" fillId="0" borderId="12" xfId="0" applyNumberFormat="1" applyFont="1" applyFill="1" applyBorder="1" applyAlignment="1">
      <alignment horizontal="center" vertical="center"/>
    </xf>
    <xf numFmtId="14" fontId="21" fillId="0" borderId="12" xfId="0" applyNumberFormat="1" applyFont="1" applyFill="1" applyBorder="1" applyAlignment="1">
      <alignment horizontal="center" vertical="center"/>
    </xf>
    <xf numFmtId="43" fontId="21" fillId="0" borderId="12" xfId="0" applyNumberFormat="1" applyFont="1" applyBorder="1" applyAlignment="1">
      <alignment horizontal="center" vertical="center"/>
    </xf>
    <xf numFmtId="14" fontId="21" fillId="0" borderId="12" xfId="0" applyNumberFormat="1" applyFont="1" applyBorder="1" applyAlignment="1">
      <alignment horizontal="center" vertical="center"/>
    </xf>
    <xf numFmtId="43" fontId="21" fillId="0" borderId="10" xfId="0" applyNumberFormat="1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14" fontId="21" fillId="0" borderId="21" xfId="0" applyNumberFormat="1" applyFont="1" applyBorder="1" applyAlignment="1">
      <alignment horizontal="center" vertical="center"/>
    </xf>
    <xf numFmtId="14" fontId="21" fillId="0" borderId="32" xfId="0" applyNumberFormat="1" applyFont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2" fillId="37" borderId="27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/>
    </xf>
    <xf numFmtId="43" fontId="21" fillId="37" borderId="27" xfId="0" applyNumberFormat="1" applyFont="1" applyFill="1" applyBorder="1" applyAlignment="1">
      <alignment horizontal="center" vertical="center"/>
    </xf>
    <xf numFmtId="44" fontId="21" fillId="37" borderId="27" xfId="61" applyFont="1" applyFill="1" applyBorder="1" applyAlignment="1">
      <alignment horizontal="center" vertical="center"/>
    </xf>
    <xf numFmtId="44" fontId="21" fillId="0" borderId="21" xfId="61" applyFont="1" applyBorder="1" applyAlignment="1">
      <alignment horizontal="center" vertical="center"/>
    </xf>
    <xf numFmtId="43" fontId="19" fillId="0" borderId="29" xfId="0" applyNumberFormat="1" applyFont="1" applyFill="1" applyBorder="1" applyAlignment="1">
      <alignment horizontal="center" vertical="center"/>
    </xf>
    <xf numFmtId="14" fontId="19" fillId="0" borderId="29" xfId="0" applyNumberFormat="1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 wrapText="1"/>
    </xf>
    <xf numFmtId="0" fontId="21" fillId="42" borderId="3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/>
    </xf>
    <xf numFmtId="0" fontId="24" fillId="42" borderId="18" xfId="0" applyFont="1" applyFill="1" applyBorder="1" applyAlignment="1">
      <alignment horizontal="center" vertical="center"/>
    </xf>
    <xf numFmtId="43" fontId="21" fillId="0" borderId="18" xfId="0" applyNumberFormat="1" applyFont="1" applyFill="1" applyBorder="1" applyAlignment="1">
      <alignment horizontal="center" vertical="center"/>
    </xf>
    <xf numFmtId="14" fontId="21" fillId="0" borderId="18" xfId="0" applyNumberFormat="1" applyFont="1" applyFill="1" applyBorder="1" applyAlignment="1">
      <alignment horizontal="center" vertical="center"/>
    </xf>
    <xf numFmtId="0" fontId="19" fillId="36" borderId="15" xfId="0" applyFont="1" applyFill="1" applyBorder="1" applyAlignment="1">
      <alignment horizontal="center" vertical="center"/>
    </xf>
    <xf numFmtId="43" fontId="19" fillId="36" borderId="27" xfId="0" applyNumberFormat="1" applyFont="1" applyFill="1" applyBorder="1" applyAlignment="1">
      <alignment horizontal="center" vertical="center"/>
    </xf>
    <xf numFmtId="44" fontId="19" fillId="36" borderId="27" xfId="6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21" fillId="36" borderId="29" xfId="0" applyNumberFormat="1" applyFont="1" applyFill="1" applyBorder="1" applyAlignment="1">
      <alignment horizontal="center" vertical="center"/>
    </xf>
    <xf numFmtId="14" fontId="21" fillId="36" borderId="29" xfId="0" applyNumberFormat="1" applyFont="1" applyFill="1" applyBorder="1" applyAlignment="1">
      <alignment horizontal="center" vertical="center"/>
    </xf>
    <xf numFmtId="0" fontId="21" fillId="36" borderId="0" xfId="0" applyFont="1" applyFill="1" applyBorder="1" applyAlignment="1">
      <alignment horizontal="center" vertical="center"/>
    </xf>
    <xf numFmtId="43" fontId="21" fillId="36" borderId="21" xfId="0" applyNumberFormat="1" applyFont="1" applyFill="1" applyBorder="1" applyAlignment="1">
      <alignment horizontal="center" vertical="center"/>
    </xf>
    <xf numFmtId="14" fontId="21" fillId="36" borderId="21" xfId="0" applyNumberFormat="1" applyFont="1" applyFill="1" applyBorder="1" applyAlignment="1">
      <alignment horizontal="center" vertical="center"/>
    </xf>
    <xf numFmtId="17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17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34" borderId="0" xfId="0" applyFont="1" applyFill="1" applyAlignment="1">
      <alignment horizontal="center" vertical="center"/>
    </xf>
    <xf numFmtId="43" fontId="21" fillId="0" borderId="30" xfId="0" applyNumberFormat="1" applyFont="1" applyBorder="1" applyAlignment="1">
      <alignment horizontal="center" vertical="center"/>
    </xf>
    <xf numFmtId="14" fontId="21" fillId="0" borderId="30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2" fillId="42" borderId="21" xfId="0" applyFont="1" applyFill="1" applyBorder="1" applyAlignment="1">
      <alignment horizontal="center" vertical="center" wrapText="1"/>
    </xf>
    <xf numFmtId="43" fontId="21" fillId="39" borderId="12" xfId="0" applyNumberFormat="1" applyFont="1" applyFill="1" applyBorder="1" applyAlignment="1">
      <alignment horizontal="center" vertical="center"/>
    </xf>
    <xf numFmtId="14" fontId="21" fillId="39" borderId="12" xfId="0" applyNumberFormat="1" applyFont="1" applyFill="1" applyBorder="1" applyAlignment="1">
      <alignment horizontal="center" vertical="center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0" xfId="0" applyFont="1" applyFill="1" applyAlignment="1">
      <alignment horizontal="center" vertical="center"/>
    </xf>
    <xf numFmtId="0" fontId="21" fillId="42" borderId="18" xfId="0" applyFont="1" applyFill="1" applyBorder="1" applyAlignment="1">
      <alignment horizontal="center" vertical="center"/>
    </xf>
    <xf numFmtId="43" fontId="21" fillId="42" borderId="18" xfId="0" applyNumberFormat="1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43" fontId="21" fillId="0" borderId="29" xfId="0" applyNumberFormat="1" applyFont="1" applyBorder="1" applyAlignment="1">
      <alignment horizontal="center" vertical="center"/>
    </xf>
    <xf numFmtId="14" fontId="21" fillId="0" borderId="29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43" fontId="21" fillId="0" borderId="27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43" fontId="21" fillId="0" borderId="27" xfId="0" applyNumberFormat="1" applyFont="1" applyFill="1" applyBorder="1" applyAlignment="1">
      <alignment horizontal="center" vertical="center"/>
    </xf>
    <xf numFmtId="14" fontId="21" fillId="0" borderId="27" xfId="0" applyNumberFormat="1" applyFont="1" applyFill="1" applyBorder="1" applyAlignment="1">
      <alignment horizontal="center" vertical="center"/>
    </xf>
    <xf numFmtId="44" fontId="21" fillId="0" borderId="27" xfId="61" applyFont="1" applyBorder="1" applyAlignment="1">
      <alignment horizontal="center" vertical="center"/>
    </xf>
    <xf numFmtId="14" fontId="21" fillId="37" borderId="24" xfId="0" applyNumberFormat="1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44" fontId="21" fillId="37" borderId="24" xfId="61" applyFont="1" applyFill="1" applyBorder="1" applyAlignment="1">
      <alignment horizontal="center" vertical="center"/>
    </xf>
    <xf numFmtId="43" fontId="21" fillId="37" borderId="32" xfId="0" applyNumberFormat="1" applyFont="1" applyFill="1" applyBorder="1" applyAlignment="1">
      <alignment horizontal="center" vertical="center"/>
    </xf>
    <xf numFmtId="14" fontId="21" fillId="37" borderId="32" xfId="0" applyNumberFormat="1" applyFont="1" applyFill="1" applyBorder="1" applyAlignment="1">
      <alignment horizontal="center" vertical="center"/>
    </xf>
    <xf numFmtId="0" fontId="21" fillId="37" borderId="32" xfId="0" applyFont="1" applyFill="1" applyBorder="1" applyAlignment="1">
      <alignment horizontal="center" vertical="center" wrapText="1"/>
    </xf>
    <xf numFmtId="44" fontId="21" fillId="37" borderId="32" xfId="61" applyFont="1" applyFill="1" applyBorder="1" applyAlignment="1">
      <alignment horizontal="center" vertical="center"/>
    </xf>
    <xf numFmtId="44" fontId="19" fillId="37" borderId="27" xfId="61" applyFont="1" applyFill="1" applyBorder="1" applyAlignment="1">
      <alignment horizontal="center" vertical="center"/>
    </xf>
    <xf numFmtId="14" fontId="19" fillId="37" borderId="27" xfId="0" applyNumberFormat="1" applyFont="1" applyFill="1" applyBorder="1" applyAlignment="1">
      <alignment horizontal="center" vertical="center"/>
    </xf>
    <xf numFmtId="14" fontId="19" fillId="37" borderId="27" xfId="61" applyNumberFormat="1" applyFont="1" applyFill="1" applyBorder="1" applyAlignment="1">
      <alignment horizontal="center" vertical="center"/>
    </xf>
    <xf numFmtId="44" fontId="20" fillId="37" borderId="27" xfId="61" applyFont="1" applyFill="1" applyBorder="1" applyAlignment="1">
      <alignment horizontal="center" vertical="center"/>
    </xf>
    <xf numFmtId="43" fontId="21" fillId="0" borderId="0" xfId="0" applyNumberFormat="1" applyFont="1" applyBorder="1" applyAlignment="1">
      <alignment horizontal="center" vertical="center"/>
    </xf>
    <xf numFmtId="43" fontId="21" fillId="0" borderId="22" xfId="0" applyNumberFormat="1" applyFont="1" applyFill="1" applyBorder="1" applyAlignment="1">
      <alignment horizontal="center" vertical="center"/>
    </xf>
    <xf numFmtId="43" fontId="21" fillId="0" borderId="0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43" fontId="21" fillId="0" borderId="37" xfId="0" applyNumberFormat="1" applyFont="1" applyFill="1" applyBorder="1" applyAlignment="1">
      <alignment horizontal="center" vertical="center"/>
    </xf>
    <xf numFmtId="14" fontId="21" fillId="0" borderId="37" xfId="0" applyNumberFormat="1" applyFont="1" applyFill="1" applyBorder="1" applyAlignment="1">
      <alignment horizontal="center" vertical="center"/>
    </xf>
    <xf numFmtId="14" fontId="21" fillId="0" borderId="41" xfId="0" applyNumberFormat="1" applyFont="1" applyFill="1" applyBorder="1" applyAlignment="1">
      <alignment horizontal="center" vertical="center"/>
    </xf>
    <xf numFmtId="43" fontId="21" fillId="0" borderId="56" xfId="0" applyNumberFormat="1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 wrapText="1"/>
    </xf>
    <xf numFmtId="43" fontId="21" fillId="0" borderId="53" xfId="0" applyNumberFormat="1" applyFont="1" applyFill="1" applyBorder="1" applyAlignment="1">
      <alignment horizontal="center" vertical="center"/>
    </xf>
    <xf numFmtId="0" fontId="21" fillId="0" borderId="68" xfId="0" applyFont="1" applyFill="1" applyBorder="1" applyAlignment="1">
      <alignment horizontal="center" vertical="center" wrapText="1"/>
    </xf>
    <xf numFmtId="43" fontId="21" fillId="0" borderId="47" xfId="0" applyNumberFormat="1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 wrapText="1"/>
    </xf>
    <xf numFmtId="44" fontId="22" fillId="0" borderId="12" xfId="61" applyFont="1" applyFill="1" applyBorder="1" applyAlignment="1">
      <alignment horizontal="center" vertical="center"/>
    </xf>
    <xf numFmtId="0" fontId="21" fillId="42" borderId="12" xfId="0" applyFont="1" applyFill="1" applyBorder="1" applyAlignment="1">
      <alignment horizontal="center" vertical="center"/>
    </xf>
    <xf numFmtId="44" fontId="21" fillId="0" borderId="12" xfId="61" applyFont="1" applyBorder="1" applyAlignment="1">
      <alignment horizontal="center" vertical="center"/>
    </xf>
    <xf numFmtId="0" fontId="21" fillId="42" borderId="10" xfId="0" applyFont="1" applyFill="1" applyBorder="1" applyAlignment="1">
      <alignment horizontal="center" vertical="center"/>
    </xf>
    <xf numFmtId="14" fontId="21" fillId="0" borderId="60" xfId="0" applyNumberFormat="1" applyFont="1" applyBorder="1" applyAlignment="1">
      <alignment horizontal="center" vertical="center"/>
    </xf>
    <xf numFmtId="43" fontId="19" fillId="37" borderId="27" xfId="61" applyNumberFormat="1" applyFont="1" applyFill="1" applyBorder="1" applyAlignment="1">
      <alignment horizontal="center" vertical="center"/>
    </xf>
    <xf numFmtId="17" fontId="19" fillId="37" borderId="27" xfId="0" applyNumberFormat="1" applyFont="1" applyFill="1" applyBorder="1" applyAlignment="1">
      <alignment horizontal="center" vertical="center"/>
    </xf>
    <xf numFmtId="1" fontId="19" fillId="37" borderId="27" xfId="61" applyNumberFormat="1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 wrapText="1"/>
    </xf>
    <xf numFmtId="43" fontId="21" fillId="34" borderId="21" xfId="61" applyNumberFormat="1" applyFont="1" applyFill="1" applyBorder="1" applyAlignment="1">
      <alignment horizontal="center" vertical="center"/>
    </xf>
    <xf numFmtId="44" fontId="22" fillId="34" borderId="21" xfId="61" applyFont="1" applyFill="1" applyBorder="1" applyAlignment="1">
      <alignment horizontal="center" vertical="center"/>
    </xf>
    <xf numFmtId="43" fontId="21" fillId="42" borderId="21" xfId="0" applyNumberFormat="1" applyFont="1" applyFill="1" applyBorder="1" applyAlignment="1">
      <alignment horizontal="center" vertical="center"/>
    </xf>
    <xf numFmtId="14" fontId="21" fillId="42" borderId="21" xfId="0" applyNumberFormat="1" applyFont="1" applyFill="1" applyBorder="1" applyAlignment="1">
      <alignment horizontal="center" vertical="center"/>
    </xf>
    <xf numFmtId="0" fontId="21" fillId="34" borderId="21" xfId="0" applyFont="1" applyFill="1" applyBorder="1" applyAlignment="1">
      <alignment horizontal="center" vertical="center" wrapText="1"/>
    </xf>
    <xf numFmtId="17" fontId="21" fillId="34" borderId="21" xfId="0" applyNumberFormat="1" applyFont="1" applyFill="1" applyBorder="1" applyAlignment="1">
      <alignment horizontal="center" vertical="center"/>
    </xf>
    <xf numFmtId="44" fontId="21" fillId="34" borderId="21" xfId="61" applyFont="1" applyFill="1" applyBorder="1" applyAlignment="1">
      <alignment horizontal="center" vertical="center"/>
    </xf>
    <xf numFmtId="14" fontId="21" fillId="34" borderId="21" xfId="61" applyNumberFormat="1" applyFont="1" applyFill="1" applyBorder="1" applyAlignment="1">
      <alignment horizontal="center" vertical="center"/>
    </xf>
    <xf numFmtId="1" fontId="21" fillId="34" borderId="21" xfId="61" applyNumberFormat="1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horizontal="center" vertical="center"/>
    </xf>
    <xf numFmtId="44" fontId="22" fillId="0" borderId="61" xfId="61" applyFont="1" applyFill="1" applyBorder="1" applyAlignment="1">
      <alignment horizontal="center" vertical="center"/>
    </xf>
    <xf numFmtId="43" fontId="21" fillId="0" borderId="52" xfId="0" applyNumberFormat="1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3" fillId="41" borderId="27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43" fontId="21" fillId="42" borderId="29" xfId="0" applyNumberFormat="1" applyFont="1" applyFill="1" applyBorder="1" applyAlignment="1">
      <alignment horizontal="center" vertical="center"/>
    </xf>
    <xf numFmtId="14" fontId="21" fillId="42" borderId="29" xfId="0" applyNumberFormat="1" applyFont="1" applyFill="1" applyBorder="1" applyAlignment="1">
      <alignment horizontal="center" vertical="center"/>
    </xf>
    <xf numFmtId="43" fontId="21" fillId="42" borderId="30" xfId="0" applyNumberFormat="1" applyFont="1" applyFill="1" applyBorder="1" applyAlignment="1">
      <alignment horizontal="center" vertical="center"/>
    </xf>
    <xf numFmtId="44" fontId="22" fillId="0" borderId="18" xfId="61" applyFont="1" applyFill="1" applyBorder="1" applyAlignment="1">
      <alignment horizontal="center" vertical="center"/>
    </xf>
    <xf numFmtId="44" fontId="21" fillId="0" borderId="18" xfId="61" applyFont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 wrapText="1"/>
    </xf>
    <xf numFmtId="0" fontId="24" fillId="36" borderId="0" xfId="0" applyFont="1" applyFill="1" applyBorder="1" applyAlignment="1">
      <alignment horizontal="center" vertical="center"/>
    </xf>
    <xf numFmtId="43" fontId="21" fillId="36" borderId="12" xfId="0" applyNumberFormat="1" applyFont="1" applyFill="1" applyBorder="1" applyAlignment="1">
      <alignment horizontal="center" vertical="center"/>
    </xf>
    <xf numFmtId="0" fontId="21" fillId="36" borderId="12" xfId="0" applyFont="1" applyFill="1" applyBorder="1" applyAlignment="1">
      <alignment horizontal="center" vertical="center" wrapText="1"/>
    </xf>
    <xf numFmtId="44" fontId="21" fillId="36" borderId="12" xfId="61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44" fontId="21" fillId="0" borderId="10" xfId="61" applyFont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 wrapText="1"/>
    </xf>
    <xf numFmtId="44" fontId="22" fillId="40" borderId="18" xfId="61" applyFont="1" applyFill="1" applyBorder="1" applyAlignment="1">
      <alignment horizontal="center" vertical="center"/>
    </xf>
    <xf numFmtId="43" fontId="21" fillId="40" borderId="18" xfId="0" applyNumberFormat="1" applyFont="1" applyFill="1" applyBorder="1" applyAlignment="1">
      <alignment horizontal="center" vertical="center"/>
    </xf>
    <xf numFmtId="14" fontId="21" fillId="40" borderId="18" xfId="0" applyNumberFormat="1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 wrapText="1"/>
    </xf>
    <xf numFmtId="44" fontId="21" fillId="40" borderId="18" xfId="61" applyFont="1" applyFill="1" applyBorder="1" applyAlignment="1">
      <alignment horizontal="center" vertical="center"/>
    </xf>
    <xf numFmtId="0" fontId="21" fillId="40" borderId="0" xfId="0" applyFont="1" applyFill="1" applyAlignment="1">
      <alignment horizontal="center" vertical="center"/>
    </xf>
    <xf numFmtId="0" fontId="19" fillId="37" borderId="24" xfId="0" applyFont="1" applyFill="1" applyBorder="1" applyAlignment="1">
      <alignment horizontal="center" vertical="center" wrapText="1"/>
    </xf>
    <xf numFmtId="14" fontId="19" fillId="37" borderId="24" xfId="0" applyNumberFormat="1" applyFont="1" applyFill="1" applyBorder="1" applyAlignment="1">
      <alignment horizontal="center" vertical="center"/>
    </xf>
    <xf numFmtId="15" fontId="19" fillId="37" borderId="24" xfId="61" applyNumberFormat="1" applyFont="1" applyFill="1" applyBorder="1" applyAlignment="1">
      <alignment horizontal="center" vertical="center"/>
    </xf>
    <xf numFmtId="0" fontId="19" fillId="37" borderId="24" xfId="62" applyNumberFormat="1" applyFont="1" applyFill="1" applyBorder="1" applyAlignment="1">
      <alignment horizontal="center" vertical="center"/>
    </xf>
    <xf numFmtId="43" fontId="21" fillId="34" borderId="32" xfId="0" applyNumberFormat="1" applyFont="1" applyFill="1" applyBorder="1" applyAlignment="1">
      <alignment horizontal="center" vertical="center"/>
    </xf>
    <xf numFmtId="14" fontId="21" fillId="34" borderId="30" xfId="0" applyNumberFormat="1" applyFont="1" applyFill="1" applyBorder="1" applyAlignment="1">
      <alignment horizontal="center" vertical="center"/>
    </xf>
    <xf numFmtId="17" fontId="21" fillId="0" borderId="12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3" fontId="19" fillId="0" borderId="12" xfId="0" applyNumberFormat="1" applyFont="1" applyFill="1" applyBorder="1" applyAlignment="1">
      <alignment horizontal="center" vertical="center"/>
    </xf>
    <xf numFmtId="14" fontId="19" fillId="0" borderId="12" xfId="0" applyNumberFormat="1" applyFont="1" applyFill="1" applyBorder="1" applyAlignment="1">
      <alignment horizontal="center" vertical="center"/>
    </xf>
    <xf numFmtId="44" fontId="21" fillId="0" borderId="24" xfId="61" applyFont="1" applyBorder="1" applyAlignment="1">
      <alignment horizontal="center" vertical="center"/>
    </xf>
    <xf numFmtId="43" fontId="21" fillId="0" borderId="50" xfId="0" applyNumberFormat="1" applyFont="1" applyFill="1" applyBorder="1" applyAlignment="1">
      <alignment horizontal="center" vertical="center"/>
    </xf>
    <xf numFmtId="14" fontId="21" fillId="0" borderId="5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44" fontId="22" fillId="0" borderId="0" xfId="61" applyFont="1" applyFill="1" applyBorder="1" applyAlignment="1">
      <alignment horizontal="center" vertical="center"/>
    </xf>
    <xf numFmtId="44" fontId="21" fillId="0" borderId="0" xfId="6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3" fontId="21" fillId="0" borderId="0" xfId="0" applyNumberFormat="1" applyFont="1" applyAlignment="1">
      <alignment horizontal="center" vertical="center"/>
    </xf>
    <xf numFmtId="44" fontId="21" fillId="0" borderId="0" xfId="61" applyFont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44" fontId="21" fillId="0" borderId="24" xfId="61" applyFont="1" applyBorder="1" applyAlignment="1">
      <alignment horizontal="center" vertical="center"/>
    </xf>
    <xf numFmtId="44" fontId="21" fillId="0" borderId="32" xfId="61" applyFont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36" borderId="24" xfId="0" applyFont="1" applyFill="1" applyBorder="1" applyAlignment="1">
      <alignment horizontal="center" vertical="center"/>
    </xf>
    <xf numFmtId="0" fontId="21" fillId="36" borderId="3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21" fillId="39" borderId="24" xfId="0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42" borderId="24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44" fontId="22" fillId="0" borderId="24" xfId="61" applyFont="1" applyFill="1" applyBorder="1" applyAlignment="1">
      <alignment horizontal="center" vertical="center"/>
    </xf>
    <xf numFmtId="44" fontId="22" fillId="0" borderId="32" xfId="61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17" fontId="21" fillId="0" borderId="24" xfId="0" applyNumberFormat="1" applyFont="1" applyFill="1" applyBorder="1" applyAlignment="1">
      <alignment horizontal="center" vertical="center"/>
    </xf>
    <xf numFmtId="17" fontId="21" fillId="0" borderId="32" xfId="0" applyNumberFormat="1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43" fontId="21" fillId="0" borderId="24" xfId="0" applyNumberFormat="1" applyFont="1" applyBorder="1" applyAlignment="1">
      <alignment horizontal="center" vertical="center"/>
    </xf>
    <xf numFmtId="43" fontId="21" fillId="0" borderId="32" xfId="0" applyNumberFormat="1" applyFont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/>
    </xf>
    <xf numFmtId="44" fontId="21" fillId="0" borderId="21" xfId="6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44" fontId="19" fillId="0" borderId="24" xfId="61" applyFont="1" applyBorder="1" applyAlignment="1">
      <alignment horizontal="center" vertical="center"/>
    </xf>
    <xf numFmtId="44" fontId="19" fillId="0" borderId="32" xfId="61" applyFont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/>
    </xf>
    <xf numFmtId="44" fontId="21" fillId="0" borderId="18" xfId="61" applyFont="1" applyBorder="1" applyAlignment="1">
      <alignment horizontal="center" vertical="center"/>
    </xf>
    <xf numFmtId="44" fontId="21" fillId="0" borderId="24" xfId="61" applyFont="1" applyFill="1" applyBorder="1" applyAlignment="1">
      <alignment horizontal="center" vertical="center"/>
    </xf>
    <xf numFmtId="44" fontId="21" fillId="0" borderId="32" xfId="61" applyFont="1" applyFill="1" applyBorder="1" applyAlignment="1">
      <alignment horizontal="center" vertical="center"/>
    </xf>
    <xf numFmtId="44" fontId="21" fillId="39" borderId="24" xfId="61" applyFont="1" applyFill="1" applyBorder="1" applyAlignment="1">
      <alignment horizontal="center" vertical="center"/>
    </xf>
    <xf numFmtId="44" fontId="21" fillId="39" borderId="32" xfId="6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center" vertical="center" wrapText="1"/>
    </xf>
    <xf numFmtId="0" fontId="21" fillId="36" borderId="32" xfId="0" applyFont="1" applyFill="1" applyBorder="1" applyAlignment="1">
      <alignment horizontal="center" vertical="center" wrapText="1"/>
    </xf>
    <xf numFmtId="44" fontId="21" fillId="36" borderId="24" xfId="61" applyFont="1" applyFill="1" applyBorder="1" applyAlignment="1">
      <alignment horizontal="center" vertical="center"/>
    </xf>
    <xf numFmtId="44" fontId="21" fillId="36" borderId="32" xfId="61" applyFont="1" applyFill="1" applyBorder="1" applyAlignment="1">
      <alignment horizontal="center" vertical="center"/>
    </xf>
    <xf numFmtId="43" fontId="21" fillId="36" borderId="24" xfId="0" applyNumberFormat="1" applyFont="1" applyFill="1" applyBorder="1" applyAlignment="1">
      <alignment horizontal="center" vertical="center"/>
    </xf>
    <xf numFmtId="43" fontId="21" fillId="36" borderId="32" xfId="0" applyNumberFormat="1" applyFont="1" applyFill="1" applyBorder="1" applyAlignment="1">
      <alignment horizontal="center" vertical="center"/>
    </xf>
    <xf numFmtId="165" fontId="21" fillId="0" borderId="24" xfId="61" applyNumberFormat="1" applyFont="1" applyFill="1" applyBorder="1" applyAlignment="1">
      <alignment horizontal="center" vertical="center"/>
    </xf>
    <xf numFmtId="165" fontId="21" fillId="0" borderId="32" xfId="61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9" fontId="21" fillId="0" borderId="24" xfId="0" applyNumberFormat="1" applyFont="1" applyFill="1" applyBorder="1" applyAlignment="1">
      <alignment horizontal="center" vertical="center"/>
    </xf>
    <xf numFmtId="9" fontId="21" fillId="0" borderId="32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9" fontId="22" fillId="0" borderId="24" xfId="61" applyNumberFormat="1" applyFont="1" applyFill="1" applyBorder="1" applyAlignment="1">
      <alignment horizontal="center" vertical="center"/>
    </xf>
    <xf numFmtId="9" fontId="22" fillId="0" borderId="32" xfId="61" applyNumberFormat="1" applyFont="1" applyFill="1" applyBorder="1" applyAlignment="1">
      <alignment horizontal="center" vertical="center"/>
    </xf>
    <xf numFmtId="9" fontId="22" fillId="0" borderId="24" xfId="0" applyNumberFormat="1" applyFont="1" applyFill="1" applyBorder="1" applyAlignment="1">
      <alignment horizontal="center" vertical="center"/>
    </xf>
    <xf numFmtId="9" fontId="22" fillId="0" borderId="32" xfId="0" applyNumberFormat="1" applyFont="1" applyFill="1" applyBorder="1" applyAlignment="1">
      <alignment horizontal="center" vertical="center"/>
    </xf>
    <xf numFmtId="165" fontId="21" fillId="0" borderId="24" xfId="0" applyNumberFormat="1" applyFont="1" applyFill="1" applyBorder="1" applyAlignment="1">
      <alignment horizontal="center" vertical="center"/>
    </xf>
    <xf numFmtId="165" fontId="21" fillId="0" borderId="32" xfId="0" applyNumberFormat="1" applyFont="1" applyFill="1" applyBorder="1" applyAlignment="1">
      <alignment horizontal="center" vertical="center"/>
    </xf>
    <xf numFmtId="165" fontId="21" fillId="0" borderId="21" xfId="61" applyNumberFormat="1" applyFont="1" applyFill="1" applyBorder="1" applyAlignment="1">
      <alignment horizontal="center" vertical="center"/>
    </xf>
    <xf numFmtId="0" fontId="21" fillId="36" borderId="25" xfId="0" applyFont="1" applyFill="1" applyBorder="1" applyAlignment="1">
      <alignment horizontal="center" vertical="center"/>
    </xf>
    <xf numFmtId="0" fontId="21" fillId="36" borderId="31" xfId="0" applyFont="1" applyFill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2" fillId="37" borderId="24" xfId="0" applyFont="1" applyFill="1" applyBorder="1" applyAlignment="1">
      <alignment horizontal="center" vertical="center" wrapText="1"/>
    </xf>
    <xf numFmtId="0" fontId="22" fillId="37" borderId="32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/>
    </xf>
    <xf numFmtId="0" fontId="21" fillId="34" borderId="32" xfId="0" applyFont="1" applyFill="1" applyBorder="1" applyAlignment="1">
      <alignment horizontal="center" vertical="center"/>
    </xf>
    <xf numFmtId="44" fontId="22" fillId="0" borderId="21" xfId="61" applyFont="1" applyFill="1" applyBorder="1" applyAlignment="1">
      <alignment horizontal="center" vertical="center"/>
    </xf>
    <xf numFmtId="49" fontId="21" fillId="0" borderId="24" xfId="0" applyNumberFormat="1" applyFont="1" applyFill="1" applyBorder="1" applyAlignment="1">
      <alignment horizontal="center" vertical="center" wrapText="1"/>
    </xf>
    <xf numFmtId="49" fontId="21" fillId="0" borderId="32" xfId="0" applyNumberFormat="1" applyFont="1" applyFill="1" applyBorder="1" applyAlignment="1">
      <alignment horizontal="center" vertical="center" wrapText="1"/>
    </xf>
    <xf numFmtId="9" fontId="21" fillId="0" borderId="21" xfId="0" applyNumberFormat="1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165" fontId="21" fillId="0" borderId="21" xfId="0" applyNumberFormat="1" applyFont="1" applyFill="1" applyBorder="1" applyAlignment="1">
      <alignment horizontal="center" vertical="center"/>
    </xf>
    <xf numFmtId="165" fontId="22" fillId="0" borderId="24" xfId="61" applyNumberFormat="1" applyFont="1" applyFill="1" applyBorder="1" applyAlignment="1">
      <alignment horizontal="center" vertical="center"/>
    </xf>
    <xf numFmtId="165" fontId="22" fillId="0" borderId="21" xfId="61" applyNumberFormat="1" applyFont="1" applyFill="1" applyBorder="1" applyAlignment="1">
      <alignment horizontal="center" vertical="center"/>
    </xf>
    <xf numFmtId="165" fontId="22" fillId="0" borderId="32" xfId="61" applyNumberFormat="1" applyFont="1" applyFill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36" borderId="33" xfId="0" applyFont="1" applyFill="1" applyBorder="1" applyAlignment="1">
      <alignment horizontal="center" vertical="center"/>
    </xf>
    <xf numFmtId="0" fontId="21" fillId="36" borderId="34" xfId="0" applyFont="1" applyFill="1" applyBorder="1" applyAlignment="1">
      <alignment horizontal="center" vertical="center"/>
    </xf>
    <xf numFmtId="0" fontId="23" fillId="33" borderId="11" xfId="43" applyFont="1" applyFill="1" applyBorder="1" applyAlignment="1">
      <alignment horizontal="center" vertical="center"/>
    </xf>
    <xf numFmtId="0" fontId="23" fillId="33" borderId="17" xfId="43" applyFont="1" applyFill="1" applyBorder="1" applyAlignment="1">
      <alignment horizontal="center" vertical="center"/>
    </xf>
    <xf numFmtId="14" fontId="20" fillId="33" borderId="11" xfId="43" applyNumberFormat="1" applyFont="1" applyFill="1" applyBorder="1" applyAlignment="1">
      <alignment horizontal="center" vertical="center" wrapText="1"/>
    </xf>
    <xf numFmtId="14" fontId="20" fillId="33" borderId="17" xfId="43" applyNumberFormat="1" applyFont="1" applyFill="1" applyBorder="1" applyAlignment="1">
      <alignment horizontal="center" vertical="center" wrapText="1"/>
    </xf>
    <xf numFmtId="0" fontId="20" fillId="33" borderId="11" xfId="43" applyFont="1" applyFill="1" applyBorder="1" applyAlignment="1">
      <alignment horizontal="center" vertical="center" wrapText="1"/>
    </xf>
    <xf numFmtId="0" fontId="20" fillId="33" borderId="17" xfId="43" applyFont="1" applyFill="1" applyBorder="1" applyAlignment="1">
      <alignment horizontal="center" vertical="center" wrapText="1"/>
    </xf>
    <xf numFmtId="0" fontId="23" fillId="33" borderId="11" xfId="43" applyFont="1" applyFill="1" applyBorder="1" applyAlignment="1">
      <alignment horizontal="center" vertical="center" wrapText="1"/>
    </xf>
    <xf numFmtId="0" fontId="23" fillId="33" borderId="17" xfId="43" applyFont="1" applyFill="1" applyBorder="1" applyAlignment="1">
      <alignment horizontal="center" vertical="center" wrapText="1"/>
    </xf>
    <xf numFmtId="43" fontId="23" fillId="33" borderId="11" xfId="43" applyNumberFormat="1" applyFont="1" applyFill="1" applyBorder="1" applyAlignment="1">
      <alignment horizontal="center" vertical="center" wrapText="1"/>
    </xf>
    <xf numFmtId="43" fontId="23" fillId="33" borderId="17" xfId="43" applyNumberFormat="1" applyFont="1" applyFill="1" applyBorder="1" applyAlignment="1">
      <alignment horizontal="center" vertical="center" wrapText="1"/>
    </xf>
    <xf numFmtId="41" fontId="23" fillId="33" borderId="11" xfId="43" applyNumberFormat="1" applyFont="1" applyFill="1" applyBorder="1" applyAlignment="1">
      <alignment horizontal="center" vertical="center" wrapText="1"/>
    </xf>
    <xf numFmtId="41" fontId="23" fillId="33" borderId="17" xfId="43" applyNumberFormat="1" applyFont="1" applyFill="1" applyBorder="1" applyAlignment="1">
      <alignment horizontal="center" vertical="center" wrapText="1"/>
    </xf>
    <xf numFmtId="0" fontId="22" fillId="36" borderId="24" xfId="0" applyFont="1" applyFill="1" applyBorder="1" applyAlignment="1">
      <alignment horizontal="center" vertical="center" wrapText="1"/>
    </xf>
    <xf numFmtId="0" fontId="22" fillId="36" borderId="32" xfId="0" applyFont="1" applyFill="1" applyBorder="1" applyAlignment="1">
      <alignment horizontal="center" vertical="center" wrapText="1"/>
    </xf>
    <xf numFmtId="9" fontId="21" fillId="36" borderId="24" xfId="0" applyNumberFormat="1" applyFont="1" applyFill="1" applyBorder="1" applyAlignment="1">
      <alignment horizontal="center" vertical="center"/>
    </xf>
    <xf numFmtId="9" fontId="21" fillId="36" borderId="32" xfId="0" applyNumberFormat="1" applyFont="1" applyFill="1" applyBorder="1" applyAlignment="1">
      <alignment horizontal="center" vertical="center"/>
    </xf>
    <xf numFmtId="165" fontId="21" fillId="36" borderId="24" xfId="61" applyNumberFormat="1" applyFont="1" applyFill="1" applyBorder="1" applyAlignment="1">
      <alignment horizontal="center" vertical="center"/>
    </xf>
    <xf numFmtId="165" fontId="21" fillId="36" borderId="32" xfId="61" applyNumberFormat="1" applyFont="1" applyFill="1" applyBorder="1" applyAlignment="1">
      <alignment horizontal="center" vertical="center"/>
    </xf>
    <xf numFmtId="44" fontId="22" fillId="36" borderId="24" xfId="61" applyFont="1" applyFill="1" applyBorder="1" applyAlignment="1">
      <alignment horizontal="center" vertical="center"/>
    </xf>
    <xf numFmtId="44" fontId="22" fillId="36" borderId="32" xfId="61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34" borderId="33" xfId="0" applyFont="1" applyFill="1" applyBorder="1" applyAlignment="1">
      <alignment horizontal="center" vertical="center"/>
    </xf>
    <xf numFmtId="0" fontId="21" fillId="34" borderId="34" xfId="0" applyFont="1" applyFill="1" applyBorder="1" applyAlignment="1">
      <alignment horizontal="center" vertical="center"/>
    </xf>
    <xf numFmtId="0" fontId="20" fillId="33" borderId="13" xfId="43" applyFont="1" applyFill="1" applyBorder="1" applyAlignment="1">
      <alignment horizontal="center" vertical="center" wrapText="1"/>
    </xf>
    <xf numFmtId="0" fontId="20" fillId="33" borderId="20" xfId="43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44" fontId="22" fillId="0" borderId="12" xfId="61" applyFont="1" applyFill="1" applyBorder="1" applyAlignment="1">
      <alignment horizontal="center" vertical="center"/>
    </xf>
    <xf numFmtId="44" fontId="22" fillId="0" borderId="30" xfId="61" applyFont="1" applyFill="1" applyBorder="1" applyAlignment="1">
      <alignment horizontal="center" vertical="center"/>
    </xf>
    <xf numFmtId="9" fontId="21" fillId="0" borderId="12" xfId="0" applyNumberFormat="1" applyFont="1" applyFill="1" applyBorder="1" applyAlignment="1">
      <alignment horizontal="center" vertical="center"/>
    </xf>
    <xf numFmtId="165" fontId="21" fillId="0" borderId="12" xfId="61" applyNumberFormat="1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9" fontId="21" fillId="0" borderId="30" xfId="0" applyNumberFormat="1" applyFont="1" applyFill="1" applyBorder="1" applyAlignment="1">
      <alignment horizontal="center" vertical="center"/>
    </xf>
    <xf numFmtId="165" fontId="21" fillId="0" borderId="12" xfId="0" applyNumberFormat="1" applyFont="1" applyFill="1" applyBorder="1" applyAlignment="1">
      <alignment horizontal="center" vertical="center"/>
    </xf>
    <xf numFmtId="165" fontId="21" fillId="0" borderId="30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64" fontId="20" fillId="33" borderId="11" xfId="43" applyNumberFormat="1" applyFont="1" applyFill="1" applyBorder="1" applyAlignment="1">
      <alignment horizontal="center" vertical="center" wrapText="1"/>
    </xf>
    <xf numFmtId="164" fontId="20" fillId="33" borderId="17" xfId="43" applyNumberFormat="1" applyFont="1" applyFill="1" applyBorder="1" applyAlignment="1">
      <alignment horizontal="center" vertical="center" wrapText="1"/>
    </xf>
    <xf numFmtId="0" fontId="23" fillId="33" borderId="14" xfId="43" applyFont="1" applyFill="1" applyBorder="1" applyAlignment="1">
      <alignment horizontal="center" vertical="center"/>
    </xf>
    <xf numFmtId="0" fontId="23" fillId="33" borderId="15" xfId="43" applyFont="1" applyFill="1" applyBorder="1" applyAlignment="1">
      <alignment horizontal="center" vertical="center"/>
    </xf>
    <xf numFmtId="0" fontId="23" fillId="33" borderId="16" xfId="43" applyFont="1" applyFill="1" applyBorder="1" applyAlignment="1">
      <alignment horizontal="center" vertical="center"/>
    </xf>
    <xf numFmtId="14" fontId="23" fillId="33" borderId="11" xfId="43" applyNumberFormat="1" applyFont="1" applyFill="1" applyBorder="1" applyAlignment="1">
      <alignment horizontal="center" vertical="center" wrapText="1"/>
    </xf>
    <xf numFmtId="14" fontId="23" fillId="33" borderId="17" xfId="43" applyNumberFormat="1" applyFont="1" applyFill="1" applyBorder="1" applyAlignment="1">
      <alignment horizontal="center" vertical="center" wrapText="1"/>
    </xf>
    <xf numFmtId="0" fontId="23" fillId="33" borderId="13" xfId="43" applyFont="1" applyFill="1" applyBorder="1" applyAlignment="1">
      <alignment horizontal="center" vertical="center" wrapText="1"/>
    </xf>
    <xf numFmtId="0" fontId="23" fillId="33" borderId="20" xfId="43" applyFont="1" applyFill="1" applyBorder="1" applyAlignment="1">
      <alignment horizontal="center" vertical="center" wrapText="1"/>
    </xf>
    <xf numFmtId="164" fontId="20" fillId="33" borderId="13" xfId="43" applyNumberFormat="1" applyFont="1" applyFill="1" applyBorder="1" applyAlignment="1">
      <alignment horizontal="center" vertical="center" wrapText="1"/>
    </xf>
    <xf numFmtId="164" fontId="20" fillId="33" borderId="20" xfId="43" applyNumberFormat="1" applyFont="1" applyFill="1" applyBorder="1" applyAlignment="1">
      <alignment horizontal="center" vertical="center" wrapText="1"/>
    </xf>
    <xf numFmtId="44" fontId="23" fillId="33" borderId="11" xfId="61" applyFont="1" applyFill="1" applyBorder="1" applyAlignment="1">
      <alignment horizontal="center" vertical="center" wrapText="1"/>
    </xf>
    <xf numFmtId="44" fontId="23" fillId="33" borderId="17" xfId="61" applyFont="1" applyFill="1" applyBorder="1" applyAlignment="1">
      <alignment horizontal="center" vertical="center" wrapText="1"/>
    </xf>
    <xf numFmtId="9" fontId="22" fillId="0" borderId="21" xfId="0" applyNumberFormat="1" applyFont="1" applyFill="1" applyBorder="1" applyAlignment="1">
      <alignment horizontal="center" vertical="center"/>
    </xf>
    <xf numFmtId="43" fontId="22" fillId="0" borderId="21" xfId="61" applyNumberFormat="1" applyFont="1" applyFill="1" applyBorder="1" applyAlignment="1">
      <alignment horizontal="center" vertical="center"/>
    </xf>
    <xf numFmtId="43" fontId="22" fillId="0" borderId="32" xfId="61" applyNumberFormat="1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34" borderId="24" xfId="0" applyFont="1" applyFill="1" applyBorder="1" applyAlignment="1">
      <alignment horizontal="center" vertical="center" wrapText="1"/>
    </xf>
    <xf numFmtId="0" fontId="22" fillId="34" borderId="32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/>
    </xf>
    <xf numFmtId="43" fontId="22" fillId="0" borderId="24" xfId="61" applyNumberFormat="1" applyFont="1" applyFill="1" applyBorder="1" applyAlignment="1">
      <alignment horizontal="center" vertical="center"/>
    </xf>
    <xf numFmtId="165" fontId="22" fillId="0" borderId="24" xfId="61" applyNumberFormat="1" applyFont="1" applyFill="1" applyBorder="1" applyAlignment="1">
      <alignment horizontal="center" vertical="center" wrapText="1"/>
    </xf>
    <xf numFmtId="165" fontId="22" fillId="0" borderId="21" xfId="61" applyNumberFormat="1" applyFont="1" applyFill="1" applyBorder="1" applyAlignment="1">
      <alignment horizontal="center" vertical="center" wrapText="1"/>
    </xf>
    <xf numFmtId="165" fontId="22" fillId="0" borderId="32" xfId="61" applyNumberFormat="1" applyFont="1" applyFill="1" applyBorder="1" applyAlignment="1">
      <alignment horizontal="center" vertical="center" wrapText="1"/>
    </xf>
    <xf numFmtId="43" fontId="21" fillId="0" borderId="24" xfId="0" applyNumberFormat="1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44" fontId="20" fillId="0" borderId="24" xfId="61" applyFont="1" applyFill="1" applyBorder="1" applyAlignment="1">
      <alignment horizontal="center" vertical="center"/>
    </xf>
    <xf numFmtId="44" fontId="20" fillId="0" borderId="32" xfId="61" applyFont="1" applyFill="1" applyBorder="1" applyAlignment="1">
      <alignment horizontal="center" vertical="center"/>
    </xf>
    <xf numFmtId="165" fontId="19" fillId="0" borderId="24" xfId="61" applyNumberFormat="1" applyFont="1" applyFill="1" applyBorder="1" applyAlignment="1">
      <alignment horizontal="center" vertical="center"/>
    </xf>
    <xf numFmtId="165" fontId="19" fillId="0" borderId="32" xfId="61" applyNumberFormat="1" applyFont="1" applyFill="1" applyBorder="1" applyAlignment="1">
      <alignment horizontal="center" vertical="center"/>
    </xf>
    <xf numFmtId="9" fontId="19" fillId="0" borderId="24" xfId="0" applyNumberFormat="1" applyFont="1" applyFill="1" applyBorder="1" applyAlignment="1">
      <alignment horizontal="center" vertical="center" wrapText="1"/>
    </xf>
    <xf numFmtId="9" fontId="19" fillId="0" borderId="32" xfId="0" applyNumberFormat="1" applyFont="1" applyFill="1" applyBorder="1" applyAlignment="1">
      <alignment horizontal="center" vertical="center" wrapText="1"/>
    </xf>
    <xf numFmtId="9" fontId="22" fillId="0" borderId="21" xfId="61" applyNumberFormat="1" applyFont="1" applyFill="1" applyBorder="1" applyAlignment="1">
      <alignment horizontal="center" vertical="center"/>
    </xf>
    <xf numFmtId="43" fontId="21" fillId="0" borderId="24" xfId="61" applyNumberFormat="1" applyFont="1" applyFill="1" applyBorder="1" applyAlignment="1">
      <alignment horizontal="center" vertical="center"/>
    </xf>
    <xf numFmtId="43" fontId="21" fillId="0" borderId="32" xfId="61" applyNumberFormat="1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21" fillId="37" borderId="33" xfId="0" applyFont="1" applyFill="1" applyBorder="1" applyAlignment="1">
      <alignment horizontal="center" vertical="center"/>
    </xf>
    <xf numFmtId="0" fontId="21" fillId="37" borderId="34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43" fontId="21" fillId="0" borderId="21" xfId="0" applyNumberFormat="1" applyFont="1" applyBorder="1" applyAlignment="1">
      <alignment horizontal="center" vertical="center"/>
    </xf>
    <xf numFmtId="43" fontId="21" fillId="44" borderId="24" xfId="0" applyNumberFormat="1" applyFont="1" applyFill="1" applyBorder="1" applyAlignment="1">
      <alignment horizontal="center" vertical="center"/>
    </xf>
    <xf numFmtId="0" fontId="21" fillId="44" borderId="32" xfId="0" applyFont="1" applyFill="1" applyBorder="1" applyAlignment="1">
      <alignment horizontal="center" vertical="center"/>
    </xf>
    <xf numFmtId="0" fontId="21" fillId="44" borderId="24" xfId="0" applyFont="1" applyFill="1" applyBorder="1" applyAlignment="1">
      <alignment horizontal="center" vertical="center"/>
    </xf>
    <xf numFmtId="43" fontId="19" fillId="0" borderId="24" xfId="0" applyNumberFormat="1" applyFont="1" applyBorder="1" applyAlignment="1">
      <alignment horizontal="center" vertical="center"/>
    </xf>
    <xf numFmtId="0" fontId="21" fillId="35" borderId="24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0" fontId="21" fillId="35" borderId="32" xfId="0" applyFont="1" applyFill="1" applyBorder="1" applyAlignment="1">
      <alignment horizontal="center" vertical="center"/>
    </xf>
    <xf numFmtId="49" fontId="21" fillId="0" borderId="24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horizontal="center" vertical="center"/>
    </xf>
    <xf numFmtId="49" fontId="21" fillId="0" borderId="32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 wrapText="1"/>
    </xf>
    <xf numFmtId="49" fontId="19" fillId="0" borderId="32" xfId="0" applyNumberFormat="1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/>
    </xf>
    <xf numFmtId="0" fontId="21" fillId="39" borderId="31" xfId="0" applyFont="1" applyFill="1" applyBorder="1" applyAlignment="1">
      <alignment horizontal="center" vertical="center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32" xfId="0" applyFont="1" applyFill="1" applyBorder="1" applyAlignment="1">
      <alignment horizontal="center" vertical="center" wrapText="1"/>
    </xf>
    <xf numFmtId="43" fontId="21" fillId="39" borderId="24" xfId="0" applyNumberFormat="1" applyFont="1" applyFill="1" applyBorder="1" applyAlignment="1">
      <alignment horizontal="center" vertical="center"/>
    </xf>
    <xf numFmtId="0" fontId="21" fillId="39" borderId="33" xfId="0" applyFont="1" applyFill="1" applyBorder="1" applyAlignment="1">
      <alignment horizontal="center" vertical="center"/>
    </xf>
    <xf numFmtId="0" fontId="21" fillId="39" borderId="34" xfId="0" applyFont="1" applyFill="1" applyBorder="1" applyAlignment="1">
      <alignment horizontal="center" vertical="center"/>
    </xf>
    <xf numFmtId="0" fontId="22" fillId="39" borderId="24" xfId="0" applyFont="1" applyFill="1" applyBorder="1" applyAlignment="1">
      <alignment horizontal="center" vertical="center"/>
    </xf>
    <xf numFmtId="0" fontId="22" fillId="39" borderId="32" xfId="0" applyFont="1" applyFill="1" applyBorder="1" applyAlignment="1">
      <alignment horizontal="center" vertical="center"/>
    </xf>
    <xf numFmtId="0" fontId="22" fillId="39" borderId="24" xfId="0" applyFont="1" applyFill="1" applyBorder="1" applyAlignment="1">
      <alignment horizontal="center" vertical="center" wrapText="1"/>
    </xf>
    <xf numFmtId="0" fontId="22" fillId="39" borderId="32" xfId="0" applyFont="1" applyFill="1" applyBorder="1" applyAlignment="1">
      <alignment horizontal="center" vertical="center" wrapText="1"/>
    </xf>
    <xf numFmtId="9" fontId="21" fillId="39" borderId="24" xfId="0" applyNumberFormat="1" applyFont="1" applyFill="1" applyBorder="1" applyAlignment="1">
      <alignment horizontal="center" vertical="center"/>
    </xf>
    <xf numFmtId="9" fontId="21" fillId="39" borderId="32" xfId="0" applyNumberFormat="1" applyFont="1" applyFill="1" applyBorder="1" applyAlignment="1">
      <alignment horizontal="center" vertical="center"/>
    </xf>
    <xf numFmtId="165" fontId="21" fillId="39" borderId="24" xfId="61" applyNumberFormat="1" applyFont="1" applyFill="1" applyBorder="1" applyAlignment="1">
      <alignment horizontal="center" vertical="center"/>
    </xf>
    <xf numFmtId="165" fontId="21" fillId="39" borderId="32" xfId="61" applyNumberFormat="1" applyFont="1" applyFill="1" applyBorder="1" applyAlignment="1">
      <alignment horizontal="center" vertical="center"/>
    </xf>
    <xf numFmtId="44" fontId="22" fillId="39" borderId="24" xfId="61" applyFont="1" applyFill="1" applyBorder="1" applyAlignment="1">
      <alignment horizontal="center" vertical="center"/>
    </xf>
    <xf numFmtId="44" fontId="22" fillId="39" borderId="32" xfId="61" applyFont="1" applyFill="1" applyBorder="1" applyAlignment="1">
      <alignment horizontal="center" vertical="center"/>
    </xf>
    <xf numFmtId="43" fontId="21" fillId="0" borderId="24" xfId="0" applyNumberFormat="1" applyFont="1" applyBorder="1" applyAlignment="1">
      <alignment horizontal="center" vertical="center" wrapText="1"/>
    </xf>
    <xf numFmtId="43" fontId="21" fillId="0" borderId="21" xfId="0" applyNumberFormat="1" applyFont="1" applyFill="1" applyBorder="1" applyAlignment="1">
      <alignment horizontal="center" vertical="center"/>
    </xf>
    <xf numFmtId="43" fontId="21" fillId="0" borderId="32" xfId="0" applyNumberFormat="1" applyFont="1" applyFill="1" applyBorder="1" applyAlignment="1">
      <alignment horizontal="center" vertical="center"/>
    </xf>
    <xf numFmtId="0" fontId="21" fillId="37" borderId="25" xfId="0" applyFont="1" applyFill="1" applyBorder="1" applyAlignment="1">
      <alignment horizontal="center" vertical="center"/>
    </xf>
    <xf numFmtId="0" fontId="21" fillId="37" borderId="31" xfId="0" applyFont="1" applyFill="1" applyBorder="1" applyAlignment="1">
      <alignment horizontal="center" vertical="center"/>
    </xf>
    <xf numFmtId="165" fontId="21" fillId="37" borderId="24" xfId="0" applyNumberFormat="1" applyFont="1" applyFill="1" applyBorder="1" applyAlignment="1">
      <alignment horizontal="center" vertical="center"/>
    </xf>
    <xf numFmtId="165" fontId="21" fillId="37" borderId="32" xfId="0" applyNumberFormat="1" applyFont="1" applyFill="1" applyBorder="1" applyAlignment="1">
      <alignment horizontal="center" vertical="center"/>
    </xf>
    <xf numFmtId="9" fontId="21" fillId="37" borderId="24" xfId="0" applyNumberFormat="1" applyFont="1" applyFill="1" applyBorder="1" applyAlignment="1">
      <alignment horizontal="center" vertical="center"/>
    </xf>
    <xf numFmtId="9" fontId="21" fillId="37" borderId="32" xfId="0" applyNumberFormat="1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/>
    </xf>
    <xf numFmtId="0" fontId="21" fillId="37" borderId="32" xfId="0" applyFont="1" applyFill="1" applyBorder="1" applyAlignment="1">
      <alignment horizontal="center" vertical="center"/>
    </xf>
    <xf numFmtId="44" fontId="22" fillId="37" borderId="24" xfId="61" applyFont="1" applyFill="1" applyBorder="1" applyAlignment="1">
      <alignment horizontal="center" vertical="center"/>
    </xf>
    <xf numFmtId="44" fontId="22" fillId="37" borderId="32" xfId="61" applyFont="1" applyFill="1" applyBorder="1" applyAlignment="1">
      <alignment horizontal="center" vertical="center"/>
    </xf>
    <xf numFmtId="43" fontId="21" fillId="37" borderId="24" xfId="0" applyNumberFormat="1" applyFont="1" applyFill="1" applyBorder="1" applyAlignment="1">
      <alignment horizontal="center" vertical="center"/>
    </xf>
    <xf numFmtId="0" fontId="19" fillId="37" borderId="24" xfId="0" applyFont="1" applyFill="1" applyBorder="1" applyAlignment="1">
      <alignment horizontal="center" vertical="center" wrapText="1"/>
    </xf>
    <xf numFmtId="0" fontId="19" fillId="37" borderId="32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/>
    </xf>
    <xf numFmtId="43" fontId="21" fillId="0" borderId="18" xfId="0" applyNumberFormat="1" applyFont="1" applyBorder="1" applyAlignment="1">
      <alignment horizontal="center" vertical="center"/>
    </xf>
    <xf numFmtId="44" fontId="22" fillId="0" borderId="18" xfId="61" applyFont="1" applyFill="1" applyBorder="1" applyAlignment="1">
      <alignment horizontal="center" vertical="center"/>
    </xf>
    <xf numFmtId="165" fontId="22" fillId="0" borderId="18" xfId="61" applyNumberFormat="1" applyFont="1" applyFill="1" applyBorder="1" applyAlignment="1">
      <alignment horizontal="center" vertical="center"/>
    </xf>
    <xf numFmtId="9" fontId="21" fillId="0" borderId="18" xfId="0" applyNumberFormat="1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43" fontId="19" fillId="0" borderId="21" xfId="0" applyNumberFormat="1" applyFont="1" applyBorder="1" applyAlignment="1">
      <alignment horizontal="center" vertical="center"/>
    </xf>
    <xf numFmtId="44" fontId="20" fillId="0" borderId="21" xfId="61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165" fontId="21" fillId="0" borderId="18" xfId="61" applyNumberFormat="1" applyFont="1" applyFill="1" applyBorder="1" applyAlignment="1">
      <alignment horizontal="center" vertical="center"/>
    </xf>
    <xf numFmtId="9" fontId="19" fillId="0" borderId="24" xfId="0" applyNumberFormat="1" applyFont="1" applyFill="1" applyBorder="1" applyAlignment="1">
      <alignment horizontal="center" vertical="center"/>
    </xf>
    <xf numFmtId="9" fontId="19" fillId="0" borderId="32" xfId="0" applyNumberFormat="1" applyFont="1" applyFill="1" applyBorder="1" applyAlignment="1">
      <alignment horizontal="center" vertical="center"/>
    </xf>
  </cellXfs>
  <cellStyles count="63">
    <cellStyle name="20% - Énfasis1" xfId="19" builtinId="30" customBuiltin="1"/>
    <cellStyle name="20% - Énfasis1 2" xfId="47"/>
    <cellStyle name="20% - Énfasis2" xfId="23" builtinId="34" customBuiltin="1"/>
    <cellStyle name="20% - Énfasis2 2" xfId="49"/>
    <cellStyle name="20% - Énfasis3" xfId="27" builtinId="38" customBuiltin="1"/>
    <cellStyle name="20% - Énfasis3 2" xfId="51"/>
    <cellStyle name="20% - Énfasis4" xfId="31" builtinId="42" customBuiltin="1"/>
    <cellStyle name="20% - Énfasis4 2" xfId="53"/>
    <cellStyle name="20% - Énfasis5" xfId="35" builtinId="46" customBuiltin="1"/>
    <cellStyle name="20% - Énfasis5 2" xfId="55"/>
    <cellStyle name="20% - Énfasis6" xfId="39" builtinId="50" customBuiltin="1"/>
    <cellStyle name="20% - Énfasis6 2" xfId="57"/>
    <cellStyle name="40% - Énfasis1" xfId="20" builtinId="31" customBuiltin="1"/>
    <cellStyle name="40% - Énfasis1 2" xfId="48"/>
    <cellStyle name="40% - Énfasis2" xfId="24" builtinId="35" customBuiltin="1"/>
    <cellStyle name="40% - Énfasis2 2" xfId="50"/>
    <cellStyle name="40% - Énfasis3" xfId="28" builtinId="39" customBuiltin="1"/>
    <cellStyle name="40% - Énfasis3 2" xfId="52"/>
    <cellStyle name="40% - Énfasis4" xfId="32" builtinId="43" customBuiltin="1"/>
    <cellStyle name="40% - Énfasis4 2" xfId="54"/>
    <cellStyle name="40% - Énfasis5" xfId="36" builtinId="47" customBuiltin="1"/>
    <cellStyle name="40% - Énfasis5 2" xfId="56"/>
    <cellStyle name="40% - Énfasis6" xfId="40" builtinId="51" customBuiltin="1"/>
    <cellStyle name="40% - Énfasis6 2" xfId="58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2" builtinId="3"/>
    <cellStyle name="Moneda" xfId="61" builtinId="4"/>
    <cellStyle name="Neutral" xfId="8" builtinId="28" customBuiltin="1"/>
    <cellStyle name="Normal" xfId="0" builtinId="0"/>
    <cellStyle name="Normal 2" xfId="43"/>
    <cellStyle name="Normal 2 2" xfId="59"/>
    <cellStyle name="Normal 3" xfId="45"/>
    <cellStyle name="Normal 4" xfId="42"/>
    <cellStyle name="Notas" xfId="15" builtinId="10" customBuiltin="1"/>
    <cellStyle name="Notas 2" xfId="44"/>
    <cellStyle name="Notas 2 2" xfId="60"/>
    <cellStyle name="Notas 3" xfId="46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6"/>
  <sheetViews>
    <sheetView tabSelected="1" zoomScale="60" zoomScaleNormal="60" workbookViewId="0">
      <pane ySplit="2" topLeftCell="A3" activePane="bottomLeft" state="frozen"/>
      <selection pane="bottomLeft" activeCell="AP1" sqref="AP1"/>
    </sheetView>
  </sheetViews>
  <sheetFormatPr baseColWidth="10" defaultColWidth="0" defaultRowHeight="15.75" x14ac:dyDescent="0.25"/>
  <cols>
    <col min="1" max="1" width="32.28515625" style="155" bestFit="1" customWidth="1"/>
    <col min="2" max="2" width="23.42578125" style="155" bestFit="1" customWidth="1"/>
    <col min="3" max="3" width="50.140625" style="155" bestFit="1" customWidth="1"/>
    <col min="4" max="4" width="102" style="332" bestFit="1" customWidth="1"/>
    <col min="5" max="5" width="28.7109375" style="155" bestFit="1" customWidth="1"/>
    <col min="6" max="6" width="28.42578125" style="158" bestFit="1" customWidth="1"/>
    <col min="7" max="7" width="30.140625" style="155" bestFit="1" customWidth="1"/>
    <col min="8" max="8" width="40.140625" style="155" bestFit="1" customWidth="1"/>
    <col min="9" max="9" width="24.42578125" style="155" bestFit="1" customWidth="1"/>
    <col min="10" max="10" width="20.42578125" style="155" bestFit="1" customWidth="1"/>
    <col min="11" max="11" width="86.28515625" style="155" bestFit="1" customWidth="1"/>
    <col min="12" max="12" width="25.140625" style="155" bestFit="1" customWidth="1"/>
    <col min="13" max="13" width="18.42578125" style="155" bestFit="1" customWidth="1"/>
    <col min="14" max="14" width="31.5703125" style="155" bestFit="1" customWidth="1"/>
    <col min="15" max="15" width="24.7109375" style="155" bestFit="1" customWidth="1"/>
    <col min="16" max="16" width="29.85546875" style="333" bestFit="1" customWidth="1"/>
    <col min="17" max="17" width="24" style="155" bestFit="1" customWidth="1"/>
    <col min="18" max="18" width="87.5703125" style="155" bestFit="1" customWidth="1"/>
    <col min="19" max="19" width="26.140625" style="155" bestFit="1" customWidth="1"/>
    <col min="20" max="20" width="24.7109375" style="155" bestFit="1" customWidth="1"/>
    <col min="21" max="21" width="23.28515625" style="155" bestFit="1" customWidth="1"/>
    <col min="22" max="22" width="128.42578125" style="155" bestFit="1" customWidth="1"/>
    <col min="23" max="23" width="37.28515625" style="333" bestFit="1" customWidth="1"/>
    <col min="24" max="24" width="222.5703125" style="155" bestFit="1" customWidth="1"/>
    <col min="25" max="25" width="51.140625" style="155" bestFit="1" customWidth="1"/>
    <col min="26" max="26" width="59.7109375" style="334" bestFit="1" customWidth="1"/>
    <col min="27" max="27" width="38" style="334" bestFit="1" customWidth="1"/>
    <col min="28" max="28" width="30.140625" style="334" bestFit="1" customWidth="1"/>
    <col min="29" max="29" width="36.140625" style="155" bestFit="1" customWidth="1"/>
    <col min="30" max="30" width="57" style="155" bestFit="1" customWidth="1"/>
    <col min="31" max="31" width="15.5703125" style="155" bestFit="1" customWidth="1"/>
    <col min="32" max="32" width="37.5703125" style="155" bestFit="1" customWidth="1"/>
    <col min="33" max="33" width="14.85546875" style="155" bestFit="1" customWidth="1"/>
    <col min="34" max="34" width="50.5703125" style="155" bestFit="1" customWidth="1"/>
    <col min="35" max="35" width="42.28515625" style="155" bestFit="1" customWidth="1"/>
    <col min="36" max="36" width="20.85546875" style="155" bestFit="1" customWidth="1"/>
    <col min="37" max="37" width="37.5703125" style="155" bestFit="1" customWidth="1"/>
    <col min="38" max="38" width="14.85546875" style="155" bestFit="1" customWidth="1"/>
    <col min="39" max="39" width="23" style="155" bestFit="1" customWidth="1"/>
    <col min="40" max="40" width="172.28515625" style="155" bestFit="1" customWidth="1"/>
    <col min="41" max="41" width="20.85546875" style="155" bestFit="1" customWidth="1"/>
    <col min="42" max="42" width="11.42578125" style="155" customWidth="1"/>
    <col min="43" max="16384" width="11.42578125" style="155" hidden="1"/>
  </cols>
  <sheetData>
    <row r="1" spans="1:41" ht="16.5" thickBot="1" x14ac:dyDescent="0.3">
      <c r="A1" s="445" t="s">
        <v>0</v>
      </c>
      <c r="B1" s="445" t="s">
        <v>1</v>
      </c>
      <c r="C1" s="465" t="s">
        <v>2</v>
      </c>
      <c r="D1" s="465" t="s">
        <v>3</v>
      </c>
      <c r="E1" s="98"/>
      <c r="F1" s="486" t="s">
        <v>4</v>
      </c>
      <c r="G1" s="487"/>
      <c r="H1" s="487"/>
      <c r="I1" s="487"/>
      <c r="J1" s="488"/>
      <c r="K1" s="447" t="s">
        <v>586</v>
      </c>
      <c r="L1" s="447" t="s">
        <v>5</v>
      </c>
      <c r="M1" s="465" t="s">
        <v>6</v>
      </c>
      <c r="N1" s="484" t="s">
        <v>7</v>
      </c>
      <c r="O1" s="99"/>
      <c r="P1" s="449" t="s">
        <v>8</v>
      </c>
      <c r="Q1" s="489" t="s">
        <v>9</v>
      </c>
      <c r="R1" s="491" t="s">
        <v>10</v>
      </c>
      <c r="S1" s="493" t="s">
        <v>11</v>
      </c>
      <c r="T1" s="443" t="s">
        <v>12</v>
      </c>
      <c r="U1" s="445" t="s">
        <v>13</v>
      </c>
      <c r="V1" s="445" t="s">
        <v>14</v>
      </c>
      <c r="W1" s="449" t="s">
        <v>15</v>
      </c>
      <c r="X1" s="449" t="s">
        <v>16</v>
      </c>
      <c r="Y1" s="447" t="s">
        <v>17</v>
      </c>
      <c r="Z1" s="495" t="s">
        <v>18</v>
      </c>
      <c r="AA1" s="495" t="s">
        <v>498</v>
      </c>
      <c r="AB1" s="495" t="s">
        <v>499</v>
      </c>
      <c r="AC1" s="447" t="s">
        <v>19</v>
      </c>
      <c r="AD1" s="449" t="s">
        <v>20</v>
      </c>
      <c r="AE1" s="451" t="s">
        <v>21</v>
      </c>
      <c r="AF1" s="447" t="s">
        <v>22</v>
      </c>
      <c r="AG1" s="449" t="s">
        <v>23</v>
      </c>
      <c r="AH1" s="447" t="s">
        <v>24</v>
      </c>
      <c r="AI1" s="449" t="s">
        <v>25</v>
      </c>
      <c r="AJ1" s="449" t="s">
        <v>26</v>
      </c>
      <c r="AK1" s="447" t="s">
        <v>22</v>
      </c>
      <c r="AL1" s="449" t="s">
        <v>23</v>
      </c>
      <c r="AM1" s="449" t="s">
        <v>27</v>
      </c>
      <c r="AN1" s="441" t="s">
        <v>28</v>
      </c>
      <c r="AO1" s="447" t="s">
        <v>29</v>
      </c>
    </row>
    <row r="2" spans="1:41" ht="16.5" thickBot="1" x14ac:dyDescent="0.3">
      <c r="A2" s="446"/>
      <c r="B2" s="446"/>
      <c r="C2" s="466"/>
      <c r="D2" s="466"/>
      <c r="E2" s="100" t="s">
        <v>282</v>
      </c>
      <c r="F2" s="101" t="s">
        <v>30</v>
      </c>
      <c r="G2" s="102" t="s">
        <v>31</v>
      </c>
      <c r="H2" s="102" t="s">
        <v>32</v>
      </c>
      <c r="I2" s="26" t="s">
        <v>33</v>
      </c>
      <c r="J2" s="26" t="s">
        <v>34</v>
      </c>
      <c r="K2" s="448"/>
      <c r="L2" s="448"/>
      <c r="M2" s="466"/>
      <c r="N2" s="485"/>
      <c r="O2" s="103" t="s">
        <v>610</v>
      </c>
      <c r="P2" s="450"/>
      <c r="Q2" s="490"/>
      <c r="R2" s="492"/>
      <c r="S2" s="494"/>
      <c r="T2" s="444"/>
      <c r="U2" s="446"/>
      <c r="V2" s="446"/>
      <c r="W2" s="450"/>
      <c r="X2" s="450"/>
      <c r="Y2" s="448"/>
      <c r="Z2" s="496"/>
      <c r="AA2" s="496"/>
      <c r="AB2" s="496"/>
      <c r="AC2" s="448"/>
      <c r="AD2" s="450"/>
      <c r="AE2" s="452"/>
      <c r="AF2" s="448"/>
      <c r="AG2" s="450"/>
      <c r="AH2" s="448"/>
      <c r="AI2" s="450"/>
      <c r="AJ2" s="450"/>
      <c r="AK2" s="448"/>
      <c r="AL2" s="450"/>
      <c r="AM2" s="450"/>
      <c r="AN2" s="442"/>
      <c r="AO2" s="448"/>
    </row>
    <row r="3" spans="1:41" x14ac:dyDescent="0.25">
      <c r="A3" s="345">
        <v>28</v>
      </c>
      <c r="B3" s="9">
        <v>2014</v>
      </c>
      <c r="C3" s="341" t="s">
        <v>35</v>
      </c>
      <c r="D3" s="402" t="s">
        <v>44</v>
      </c>
      <c r="E3" s="413">
        <v>0.6</v>
      </c>
      <c r="F3" s="433">
        <v>39081.599999999999</v>
      </c>
      <c r="G3" s="335"/>
      <c r="H3" s="358">
        <v>39081.599999999999</v>
      </c>
      <c r="I3" s="368">
        <f>SUM(P3:P4)</f>
        <v>19540.8</v>
      </c>
      <c r="J3" s="335"/>
      <c r="K3" s="335"/>
      <c r="L3" s="335"/>
      <c r="M3" s="9" t="s">
        <v>269</v>
      </c>
      <c r="N3" s="9" t="s">
        <v>291</v>
      </c>
      <c r="O3" s="335"/>
      <c r="P3" s="29">
        <v>9770.4</v>
      </c>
      <c r="Q3" s="169">
        <v>41913</v>
      </c>
      <c r="R3" s="16" t="s">
        <v>44</v>
      </c>
      <c r="S3" s="16" t="s">
        <v>272</v>
      </c>
      <c r="T3" s="169">
        <v>41925</v>
      </c>
      <c r="U3" s="16" t="s">
        <v>373</v>
      </c>
      <c r="V3" s="16" t="s">
        <v>44</v>
      </c>
      <c r="W3" s="29">
        <v>9770.4</v>
      </c>
      <c r="X3" s="341"/>
      <c r="Y3" s="335"/>
      <c r="Z3" s="339"/>
      <c r="AA3" s="339"/>
      <c r="AB3" s="339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70" t="s">
        <v>266</v>
      </c>
    </row>
    <row r="4" spans="1:41" s="172" customFormat="1" ht="16.5" thickBot="1" x14ac:dyDescent="0.3">
      <c r="A4" s="346"/>
      <c r="B4" s="17"/>
      <c r="C4" s="342"/>
      <c r="D4" s="403"/>
      <c r="E4" s="414"/>
      <c r="F4" s="435"/>
      <c r="G4" s="336"/>
      <c r="H4" s="359"/>
      <c r="I4" s="336"/>
      <c r="J4" s="336"/>
      <c r="K4" s="336"/>
      <c r="L4" s="336"/>
      <c r="M4" s="17" t="s">
        <v>269</v>
      </c>
      <c r="N4" s="17" t="s">
        <v>329</v>
      </c>
      <c r="O4" s="336"/>
      <c r="P4" s="170">
        <v>9770.4</v>
      </c>
      <c r="Q4" s="171">
        <v>42051</v>
      </c>
      <c r="R4" s="17" t="s">
        <v>44</v>
      </c>
      <c r="S4" s="17" t="s">
        <v>272</v>
      </c>
      <c r="T4" s="171">
        <v>42058</v>
      </c>
      <c r="U4" s="17" t="s">
        <v>548</v>
      </c>
      <c r="V4" s="17" t="s">
        <v>44</v>
      </c>
      <c r="W4" s="170">
        <v>9770.4</v>
      </c>
      <c r="X4" s="342"/>
      <c r="Y4" s="336"/>
      <c r="Z4" s="340"/>
      <c r="AA4" s="340"/>
      <c r="AB4" s="340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71"/>
    </row>
    <row r="5" spans="1:41" x14ac:dyDescent="0.25">
      <c r="A5" s="345">
        <v>43</v>
      </c>
      <c r="B5" s="335">
        <v>2014</v>
      </c>
      <c r="C5" s="335" t="s">
        <v>36</v>
      </c>
      <c r="D5" s="402" t="s">
        <v>61</v>
      </c>
      <c r="E5" s="413">
        <v>0.35</v>
      </c>
      <c r="F5" s="415">
        <v>46256</v>
      </c>
      <c r="G5" s="335"/>
      <c r="H5" s="358">
        <v>46256</v>
      </c>
      <c r="I5" s="368">
        <f>SUM(P5:P7)</f>
        <v>23128</v>
      </c>
      <c r="J5" s="335"/>
      <c r="K5" s="335"/>
      <c r="L5" s="335"/>
      <c r="M5" s="106" t="s">
        <v>269</v>
      </c>
      <c r="N5" s="106" t="s">
        <v>314</v>
      </c>
      <c r="O5" s="335"/>
      <c r="P5" s="173">
        <v>6608</v>
      </c>
      <c r="Q5" s="174">
        <v>41949</v>
      </c>
      <c r="R5" s="118" t="s">
        <v>61</v>
      </c>
      <c r="S5" s="118" t="s">
        <v>69</v>
      </c>
      <c r="T5" s="174">
        <v>41954</v>
      </c>
      <c r="U5" s="118" t="s">
        <v>374</v>
      </c>
      <c r="V5" s="118" t="s">
        <v>375</v>
      </c>
      <c r="W5" s="173">
        <v>42924</v>
      </c>
      <c r="X5" s="341"/>
      <c r="Y5" s="335"/>
      <c r="Z5" s="339"/>
      <c r="AA5" s="339"/>
      <c r="AB5" s="339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531" t="s">
        <v>266</v>
      </c>
    </row>
    <row r="6" spans="1:41" ht="16.5" thickBot="1" x14ac:dyDescent="0.3">
      <c r="A6" s="408"/>
      <c r="B6" s="336"/>
      <c r="C6" s="343"/>
      <c r="D6" s="406"/>
      <c r="E6" s="497"/>
      <c r="F6" s="432"/>
      <c r="G6" s="343"/>
      <c r="H6" s="426"/>
      <c r="I6" s="343"/>
      <c r="J6" s="343"/>
      <c r="K6" s="343"/>
      <c r="L6" s="343"/>
      <c r="M6" s="117" t="s">
        <v>269</v>
      </c>
      <c r="N6" s="117" t="s">
        <v>461</v>
      </c>
      <c r="O6" s="343"/>
      <c r="P6" s="175">
        <v>9912</v>
      </c>
      <c r="Q6" s="176">
        <v>42040</v>
      </c>
      <c r="R6" s="159" t="s">
        <v>61</v>
      </c>
      <c r="S6" s="159" t="s">
        <v>69</v>
      </c>
      <c r="T6" s="176">
        <v>42054</v>
      </c>
      <c r="U6" s="159" t="s">
        <v>577</v>
      </c>
      <c r="V6" s="159" t="s">
        <v>375</v>
      </c>
      <c r="W6" s="175">
        <v>43113</v>
      </c>
      <c r="X6" s="344"/>
      <c r="Y6" s="343"/>
      <c r="Z6" s="375"/>
      <c r="AA6" s="375"/>
      <c r="AB6" s="375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532"/>
    </row>
    <row r="7" spans="1:41" ht="16.5" thickBot="1" x14ac:dyDescent="0.3">
      <c r="A7" s="346"/>
      <c r="B7" s="10"/>
      <c r="C7" s="336"/>
      <c r="D7" s="403"/>
      <c r="E7" s="414"/>
      <c r="F7" s="416"/>
      <c r="G7" s="336"/>
      <c r="H7" s="359"/>
      <c r="I7" s="336"/>
      <c r="J7" s="336"/>
      <c r="K7" s="336"/>
      <c r="L7" s="336"/>
      <c r="M7" s="10" t="s">
        <v>269</v>
      </c>
      <c r="N7" s="10" t="s">
        <v>309</v>
      </c>
      <c r="O7" s="336"/>
      <c r="P7" s="170">
        <v>6608</v>
      </c>
      <c r="Q7" s="171">
        <v>42156</v>
      </c>
      <c r="R7" s="17" t="s">
        <v>61</v>
      </c>
      <c r="S7" s="17" t="s">
        <v>69</v>
      </c>
      <c r="T7" s="171">
        <v>42166</v>
      </c>
      <c r="U7" s="17" t="s">
        <v>629</v>
      </c>
      <c r="V7" s="17" t="s">
        <v>375</v>
      </c>
      <c r="W7" s="170">
        <v>39809</v>
      </c>
      <c r="X7" s="342"/>
      <c r="Y7" s="336"/>
      <c r="Z7" s="340"/>
      <c r="AA7" s="340"/>
      <c r="AB7" s="340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533"/>
    </row>
    <row r="8" spans="1:41" x14ac:dyDescent="0.25">
      <c r="A8" s="408">
        <v>50</v>
      </c>
      <c r="B8" s="15">
        <v>2014</v>
      </c>
      <c r="C8" s="343" t="s">
        <v>37</v>
      </c>
      <c r="D8" s="406" t="s">
        <v>126</v>
      </c>
      <c r="E8" s="497">
        <v>0.6</v>
      </c>
      <c r="F8" s="432"/>
      <c r="G8" s="498">
        <v>45900</v>
      </c>
      <c r="H8" s="426">
        <v>45900</v>
      </c>
      <c r="I8" s="534">
        <f>SUM(P8:P9)</f>
        <v>45900</v>
      </c>
      <c r="J8" s="335"/>
      <c r="K8" s="335"/>
      <c r="L8" s="335"/>
      <c r="M8" s="15" t="s">
        <v>269</v>
      </c>
      <c r="N8" s="24" t="s">
        <v>291</v>
      </c>
      <c r="O8" s="341"/>
      <c r="P8" s="177">
        <v>22950</v>
      </c>
      <c r="Q8" s="178">
        <v>41935</v>
      </c>
      <c r="R8" s="24" t="s">
        <v>292</v>
      </c>
      <c r="S8" s="24" t="s">
        <v>69</v>
      </c>
      <c r="T8" s="24" t="s">
        <v>293</v>
      </c>
      <c r="U8" s="24"/>
      <c r="V8" s="24"/>
      <c r="W8" s="177"/>
      <c r="X8" s="341"/>
      <c r="Y8" s="335"/>
      <c r="Z8" s="339"/>
      <c r="AA8" s="339"/>
      <c r="AB8" s="339"/>
      <c r="AC8" s="335"/>
      <c r="AD8" s="335"/>
      <c r="AE8" s="335"/>
      <c r="AF8" s="335"/>
      <c r="AG8" s="335"/>
      <c r="AH8" s="337" t="s">
        <v>271</v>
      </c>
      <c r="AI8" s="335"/>
      <c r="AJ8" s="335"/>
      <c r="AK8" s="335"/>
      <c r="AL8" s="335"/>
      <c r="AM8" s="335"/>
      <c r="AN8" s="335"/>
      <c r="AO8" s="370" t="s">
        <v>267</v>
      </c>
    </row>
    <row r="9" spans="1:41" ht="16.5" thickBot="1" x14ac:dyDescent="0.3">
      <c r="A9" s="346"/>
      <c r="B9" s="15"/>
      <c r="C9" s="336"/>
      <c r="D9" s="403"/>
      <c r="E9" s="414"/>
      <c r="F9" s="416"/>
      <c r="G9" s="499"/>
      <c r="H9" s="359"/>
      <c r="I9" s="336"/>
      <c r="J9" s="336"/>
      <c r="K9" s="336"/>
      <c r="L9" s="336"/>
      <c r="M9" s="164" t="s">
        <v>269</v>
      </c>
      <c r="N9" s="17" t="s">
        <v>329</v>
      </c>
      <c r="O9" s="342"/>
      <c r="P9" s="179">
        <v>22950</v>
      </c>
      <c r="Q9" s="180">
        <v>42095</v>
      </c>
      <c r="R9" s="105" t="s">
        <v>292</v>
      </c>
      <c r="S9" s="105" t="s">
        <v>69</v>
      </c>
      <c r="T9" s="105" t="s">
        <v>293</v>
      </c>
      <c r="U9" s="24"/>
      <c r="V9" s="24"/>
      <c r="W9" s="177"/>
      <c r="X9" s="342"/>
      <c r="Y9" s="336"/>
      <c r="Z9" s="340"/>
      <c r="AA9" s="340"/>
      <c r="AB9" s="340"/>
      <c r="AC9" s="336"/>
      <c r="AD9" s="336"/>
      <c r="AE9" s="336"/>
      <c r="AF9" s="336"/>
      <c r="AG9" s="336"/>
      <c r="AH9" s="338"/>
      <c r="AI9" s="336"/>
      <c r="AJ9" s="336"/>
      <c r="AK9" s="336"/>
      <c r="AL9" s="336"/>
      <c r="AM9" s="336"/>
      <c r="AN9" s="336"/>
      <c r="AO9" s="371"/>
    </row>
    <row r="10" spans="1:41" x14ac:dyDescent="0.25">
      <c r="A10" s="345">
        <v>78</v>
      </c>
      <c r="B10" s="335">
        <v>2014</v>
      </c>
      <c r="C10" s="335" t="s">
        <v>38</v>
      </c>
      <c r="D10" s="402" t="s">
        <v>39</v>
      </c>
      <c r="E10" s="413">
        <v>0.5</v>
      </c>
      <c r="F10" s="415">
        <v>37537.5</v>
      </c>
      <c r="G10" s="335"/>
      <c r="H10" s="358">
        <v>37537.5</v>
      </c>
      <c r="I10" s="368">
        <f>SUM(P10:P12)</f>
        <v>16087.5</v>
      </c>
      <c r="J10" s="335"/>
      <c r="K10" s="335"/>
      <c r="L10" s="335"/>
      <c r="M10" s="106" t="s">
        <v>269</v>
      </c>
      <c r="N10" s="106" t="s">
        <v>314</v>
      </c>
      <c r="O10" s="335"/>
      <c r="P10" s="173">
        <v>5362.5</v>
      </c>
      <c r="Q10" s="174">
        <v>41926</v>
      </c>
      <c r="R10" s="118" t="s">
        <v>376</v>
      </c>
      <c r="S10" s="118" t="s">
        <v>301</v>
      </c>
      <c r="T10" s="174">
        <v>41937</v>
      </c>
      <c r="U10" s="118" t="s">
        <v>377</v>
      </c>
      <c r="V10" s="118" t="s">
        <v>311</v>
      </c>
      <c r="W10" s="173">
        <v>5362.5</v>
      </c>
      <c r="X10" s="341"/>
      <c r="Y10" s="335"/>
      <c r="Z10" s="339"/>
      <c r="AA10" s="339"/>
      <c r="AB10" s="339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70" t="s">
        <v>266</v>
      </c>
    </row>
    <row r="11" spans="1:41" ht="16.5" thickBot="1" x14ac:dyDescent="0.3">
      <c r="A11" s="408"/>
      <c r="B11" s="336"/>
      <c r="C11" s="343"/>
      <c r="D11" s="406"/>
      <c r="E11" s="497"/>
      <c r="F11" s="432"/>
      <c r="G11" s="343"/>
      <c r="H11" s="426"/>
      <c r="I11" s="343"/>
      <c r="J11" s="343"/>
      <c r="K11" s="343"/>
      <c r="L11" s="343"/>
      <c r="M11" s="117" t="s">
        <v>269</v>
      </c>
      <c r="N11" s="117" t="s">
        <v>461</v>
      </c>
      <c r="O11" s="343"/>
      <c r="P11" s="175">
        <v>5362.5</v>
      </c>
      <c r="Q11" s="176">
        <v>42027</v>
      </c>
      <c r="R11" s="159" t="s">
        <v>376</v>
      </c>
      <c r="S11" s="159" t="s">
        <v>301</v>
      </c>
      <c r="T11" s="176">
        <v>42042</v>
      </c>
      <c r="U11" s="159" t="s">
        <v>526</v>
      </c>
      <c r="V11" s="159" t="s">
        <v>311</v>
      </c>
      <c r="W11" s="175">
        <v>5362.5</v>
      </c>
      <c r="X11" s="344"/>
      <c r="Y11" s="343"/>
      <c r="Z11" s="375"/>
      <c r="AA11" s="375"/>
      <c r="AB11" s="375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374"/>
    </row>
    <row r="12" spans="1:41" ht="16.5" thickBot="1" x14ac:dyDescent="0.3">
      <c r="A12" s="346"/>
      <c r="B12" s="15"/>
      <c r="C12" s="336"/>
      <c r="D12" s="403"/>
      <c r="E12" s="414"/>
      <c r="F12" s="416"/>
      <c r="G12" s="336"/>
      <c r="H12" s="359"/>
      <c r="I12" s="336"/>
      <c r="J12" s="336"/>
      <c r="K12" s="336"/>
      <c r="L12" s="336"/>
      <c r="M12" s="15" t="s">
        <v>269</v>
      </c>
      <c r="N12" s="15" t="s">
        <v>309</v>
      </c>
      <c r="O12" s="336"/>
      <c r="P12" s="170">
        <v>5362.5</v>
      </c>
      <c r="Q12" s="178">
        <v>42156</v>
      </c>
      <c r="R12" s="17" t="s">
        <v>376</v>
      </c>
      <c r="S12" s="17" t="s">
        <v>301</v>
      </c>
      <c r="T12" s="171">
        <v>42167</v>
      </c>
      <c r="U12" s="17" t="s">
        <v>630</v>
      </c>
      <c r="V12" s="17" t="s">
        <v>311</v>
      </c>
      <c r="W12" s="170">
        <v>5362.5</v>
      </c>
      <c r="X12" s="342"/>
      <c r="Y12" s="336"/>
      <c r="Z12" s="340"/>
      <c r="AA12" s="340"/>
      <c r="AB12" s="340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71"/>
    </row>
    <row r="13" spans="1:41" x14ac:dyDescent="0.25">
      <c r="A13" s="463">
        <v>101</v>
      </c>
      <c r="B13" s="104">
        <v>2014</v>
      </c>
      <c r="C13" s="504" t="s">
        <v>77</v>
      </c>
      <c r="D13" s="502" t="s">
        <v>547</v>
      </c>
      <c r="E13" s="413">
        <v>0.6</v>
      </c>
      <c r="F13" s="433">
        <v>30929.472000000002</v>
      </c>
      <c r="G13" s="335"/>
      <c r="H13" s="358">
        <v>30929.472000000002</v>
      </c>
      <c r="I13" s="368">
        <f>SUM(P13:P14)</f>
        <v>16201.15</v>
      </c>
      <c r="J13" s="335"/>
      <c r="K13" s="335"/>
      <c r="L13" s="335"/>
      <c r="M13" s="106" t="s">
        <v>269</v>
      </c>
      <c r="N13" s="106" t="s">
        <v>291</v>
      </c>
      <c r="O13" s="335"/>
      <c r="P13" s="173">
        <v>8836.99</v>
      </c>
      <c r="Q13" s="174">
        <v>41915</v>
      </c>
      <c r="R13" s="118" t="s">
        <v>44</v>
      </c>
      <c r="S13" s="118" t="s">
        <v>272</v>
      </c>
      <c r="T13" s="174">
        <v>41915</v>
      </c>
      <c r="U13" s="118" t="s">
        <v>378</v>
      </c>
      <c r="V13" s="118" t="s">
        <v>44</v>
      </c>
      <c r="W13" s="173">
        <v>8836.99</v>
      </c>
      <c r="X13" s="341"/>
      <c r="Y13" s="335"/>
      <c r="Z13" s="339"/>
      <c r="AA13" s="339"/>
      <c r="AB13" s="339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500" t="s">
        <v>266</v>
      </c>
    </row>
    <row r="14" spans="1:41" s="172" customFormat="1" ht="16.5" thickBot="1" x14ac:dyDescent="0.3">
      <c r="A14" s="464"/>
      <c r="B14" s="105"/>
      <c r="C14" s="425"/>
      <c r="D14" s="503"/>
      <c r="E14" s="414"/>
      <c r="F14" s="435"/>
      <c r="G14" s="336"/>
      <c r="H14" s="359"/>
      <c r="I14" s="336"/>
      <c r="J14" s="336"/>
      <c r="K14" s="336"/>
      <c r="L14" s="336"/>
      <c r="M14" s="17" t="s">
        <v>269</v>
      </c>
      <c r="N14" s="17" t="s">
        <v>329</v>
      </c>
      <c r="O14" s="336"/>
      <c r="P14" s="170">
        <v>7364.16</v>
      </c>
      <c r="Q14" s="171">
        <v>42051</v>
      </c>
      <c r="R14" s="17" t="s">
        <v>44</v>
      </c>
      <c r="S14" s="17" t="s">
        <v>272</v>
      </c>
      <c r="T14" s="171">
        <v>42052</v>
      </c>
      <c r="U14" s="17" t="s">
        <v>549</v>
      </c>
      <c r="V14" s="17" t="s">
        <v>44</v>
      </c>
      <c r="W14" s="170">
        <v>7364.16</v>
      </c>
      <c r="X14" s="342"/>
      <c r="Y14" s="336"/>
      <c r="Z14" s="340"/>
      <c r="AA14" s="340"/>
      <c r="AB14" s="340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501"/>
    </row>
    <row r="15" spans="1:41" ht="16.5" thickBot="1" x14ac:dyDescent="0.3">
      <c r="A15" s="345">
        <v>110</v>
      </c>
      <c r="B15" s="2">
        <v>2014</v>
      </c>
      <c r="C15" s="335" t="s">
        <v>78</v>
      </c>
      <c r="D15" s="402" t="s">
        <v>127</v>
      </c>
      <c r="E15" s="413">
        <v>0.2</v>
      </c>
      <c r="F15" s="433">
        <v>36770.400000000001</v>
      </c>
      <c r="G15" s="335"/>
      <c r="H15" s="358">
        <v>36770.400000000001</v>
      </c>
      <c r="I15" s="368">
        <f>SUM(P15:P16)</f>
        <v>22981.5</v>
      </c>
      <c r="J15" s="335"/>
      <c r="K15" s="335"/>
      <c r="L15" s="335"/>
      <c r="M15" s="106" t="s">
        <v>269</v>
      </c>
      <c r="N15" s="118" t="s">
        <v>294</v>
      </c>
      <c r="O15" s="341"/>
      <c r="P15" s="173">
        <v>13788.9</v>
      </c>
      <c r="Q15" s="174">
        <v>41921</v>
      </c>
      <c r="R15" s="118" t="s">
        <v>295</v>
      </c>
      <c r="S15" s="118" t="s">
        <v>272</v>
      </c>
      <c r="T15" s="174">
        <v>41947</v>
      </c>
      <c r="U15" s="118" t="s">
        <v>296</v>
      </c>
      <c r="V15" s="118" t="s">
        <v>297</v>
      </c>
      <c r="W15" s="173">
        <v>13788.9</v>
      </c>
      <c r="X15" s="341" t="s">
        <v>496</v>
      </c>
      <c r="Y15" s="341"/>
      <c r="Z15" s="387"/>
      <c r="AA15" s="387"/>
      <c r="AB15" s="387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70" t="s">
        <v>266</v>
      </c>
    </row>
    <row r="16" spans="1:41" ht="16.5" thickBot="1" x14ac:dyDescent="0.3">
      <c r="A16" s="346"/>
      <c r="B16" s="9"/>
      <c r="C16" s="336"/>
      <c r="D16" s="403"/>
      <c r="E16" s="414"/>
      <c r="F16" s="435"/>
      <c r="G16" s="336"/>
      <c r="H16" s="359"/>
      <c r="I16" s="336"/>
      <c r="J16" s="336"/>
      <c r="K16" s="336"/>
      <c r="L16" s="336"/>
      <c r="M16" s="164" t="s">
        <v>269</v>
      </c>
      <c r="N16" s="17" t="s">
        <v>449</v>
      </c>
      <c r="O16" s="342"/>
      <c r="P16" s="170">
        <v>9192.6</v>
      </c>
      <c r="Q16" s="171">
        <v>42044</v>
      </c>
      <c r="R16" s="17" t="s">
        <v>295</v>
      </c>
      <c r="S16" s="17" t="s">
        <v>272</v>
      </c>
      <c r="T16" s="171">
        <v>42076</v>
      </c>
      <c r="U16" s="17" t="s">
        <v>602</v>
      </c>
      <c r="V16" s="17" t="s">
        <v>297</v>
      </c>
      <c r="W16" s="170">
        <v>32174.2</v>
      </c>
      <c r="X16" s="342"/>
      <c r="Y16" s="342"/>
      <c r="Z16" s="388"/>
      <c r="AA16" s="388"/>
      <c r="AB16" s="388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71"/>
    </row>
    <row r="17" spans="1:41" x14ac:dyDescent="0.25">
      <c r="A17" s="345">
        <v>118</v>
      </c>
      <c r="B17" s="106">
        <v>2014</v>
      </c>
      <c r="C17" s="335" t="s">
        <v>79</v>
      </c>
      <c r="D17" s="402" t="s">
        <v>61</v>
      </c>
      <c r="E17" s="413">
        <v>0.2</v>
      </c>
      <c r="F17" s="433">
        <v>30208</v>
      </c>
      <c r="G17" s="335"/>
      <c r="H17" s="358">
        <v>30208</v>
      </c>
      <c r="I17" s="368">
        <f>SUM(P17:P19)</f>
        <v>11328</v>
      </c>
      <c r="J17" s="335"/>
      <c r="K17" s="335"/>
      <c r="L17" s="335"/>
      <c r="M17" s="106" t="s">
        <v>269</v>
      </c>
      <c r="N17" s="106" t="s">
        <v>314</v>
      </c>
      <c r="O17" s="335"/>
      <c r="P17" s="173">
        <v>3776</v>
      </c>
      <c r="Q17" s="174">
        <v>41949</v>
      </c>
      <c r="R17" s="118" t="s">
        <v>61</v>
      </c>
      <c r="S17" s="118" t="s">
        <v>69</v>
      </c>
      <c r="T17" s="174">
        <v>41954</v>
      </c>
      <c r="U17" s="118" t="s">
        <v>374</v>
      </c>
      <c r="V17" s="118" t="s">
        <v>375</v>
      </c>
      <c r="W17" s="173">
        <v>42924</v>
      </c>
      <c r="X17" s="335"/>
      <c r="Y17" s="335"/>
      <c r="Z17" s="339"/>
      <c r="AA17" s="339"/>
      <c r="AB17" s="339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70" t="s">
        <v>266</v>
      </c>
    </row>
    <row r="18" spans="1:41" ht="16.5" thickBot="1" x14ac:dyDescent="0.3">
      <c r="A18" s="408"/>
      <c r="B18" s="107"/>
      <c r="C18" s="343"/>
      <c r="D18" s="406"/>
      <c r="E18" s="497"/>
      <c r="F18" s="434"/>
      <c r="G18" s="343"/>
      <c r="H18" s="426"/>
      <c r="I18" s="343"/>
      <c r="J18" s="343"/>
      <c r="K18" s="343"/>
      <c r="L18" s="343"/>
      <c r="M18" s="117" t="s">
        <v>269</v>
      </c>
      <c r="N18" s="117" t="s">
        <v>461</v>
      </c>
      <c r="O18" s="343"/>
      <c r="P18" s="175">
        <v>3776</v>
      </c>
      <c r="Q18" s="176">
        <v>42040</v>
      </c>
      <c r="R18" s="159" t="s">
        <v>61</v>
      </c>
      <c r="S18" s="159" t="s">
        <v>69</v>
      </c>
      <c r="T18" s="176">
        <v>42054</v>
      </c>
      <c r="U18" s="159" t="s">
        <v>577</v>
      </c>
      <c r="V18" s="159" t="s">
        <v>375</v>
      </c>
      <c r="W18" s="175">
        <v>43113</v>
      </c>
      <c r="X18" s="343"/>
      <c r="Y18" s="343"/>
      <c r="Z18" s="375"/>
      <c r="AA18" s="375"/>
      <c r="AB18" s="375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74"/>
    </row>
    <row r="19" spans="1:41" ht="16.5" thickBot="1" x14ac:dyDescent="0.3">
      <c r="A19" s="346"/>
      <c r="B19" s="10"/>
      <c r="C19" s="336"/>
      <c r="D19" s="403"/>
      <c r="E19" s="414"/>
      <c r="F19" s="435"/>
      <c r="G19" s="336"/>
      <c r="H19" s="359"/>
      <c r="I19" s="336"/>
      <c r="J19" s="336"/>
      <c r="K19" s="336"/>
      <c r="L19" s="336"/>
      <c r="M19" s="10" t="s">
        <v>269</v>
      </c>
      <c r="N19" s="10" t="s">
        <v>309</v>
      </c>
      <c r="O19" s="336"/>
      <c r="P19" s="170">
        <v>3776</v>
      </c>
      <c r="Q19" s="171">
        <v>42156</v>
      </c>
      <c r="R19" s="17" t="s">
        <v>61</v>
      </c>
      <c r="S19" s="17" t="s">
        <v>69</v>
      </c>
      <c r="T19" s="171">
        <v>42166</v>
      </c>
      <c r="U19" s="17" t="s">
        <v>629</v>
      </c>
      <c r="V19" s="17" t="s">
        <v>375</v>
      </c>
      <c r="W19" s="170">
        <v>39809</v>
      </c>
      <c r="X19" s="336"/>
      <c r="Y19" s="336"/>
      <c r="Z19" s="340"/>
      <c r="AA19" s="340"/>
      <c r="AB19" s="340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71"/>
    </row>
    <row r="20" spans="1:41" x14ac:dyDescent="0.25">
      <c r="A20" s="345">
        <v>178</v>
      </c>
      <c r="B20" s="9">
        <v>2014</v>
      </c>
      <c r="C20" s="335" t="s">
        <v>80</v>
      </c>
      <c r="D20" s="402" t="s">
        <v>128</v>
      </c>
      <c r="E20" s="413">
        <v>0.2</v>
      </c>
      <c r="F20" s="415"/>
      <c r="G20" s="505">
        <v>57120</v>
      </c>
      <c r="H20" s="358">
        <v>57120</v>
      </c>
      <c r="I20" s="335"/>
      <c r="J20" s="335"/>
      <c r="K20" s="335"/>
      <c r="L20" s="335"/>
      <c r="M20" s="9" t="s">
        <v>269</v>
      </c>
      <c r="N20" s="9" t="s">
        <v>291</v>
      </c>
      <c r="O20" s="335"/>
      <c r="P20" s="29">
        <v>14280</v>
      </c>
      <c r="Q20" s="169">
        <v>41929</v>
      </c>
      <c r="R20" s="16" t="s">
        <v>299</v>
      </c>
      <c r="S20" s="16" t="s">
        <v>69</v>
      </c>
      <c r="T20" s="16" t="s">
        <v>293</v>
      </c>
      <c r="U20" s="9"/>
      <c r="V20" s="9"/>
      <c r="W20" s="27"/>
      <c r="X20" s="335"/>
      <c r="Y20" s="335"/>
      <c r="Z20" s="339"/>
      <c r="AA20" s="339"/>
      <c r="AB20" s="339"/>
      <c r="AC20" s="335"/>
      <c r="AD20" s="335"/>
      <c r="AE20" s="335"/>
      <c r="AF20" s="335"/>
      <c r="AG20" s="335"/>
      <c r="AH20" s="337" t="s">
        <v>274</v>
      </c>
      <c r="AI20" s="335"/>
      <c r="AJ20" s="335"/>
      <c r="AK20" s="335"/>
      <c r="AL20" s="335"/>
      <c r="AM20" s="335"/>
      <c r="AN20" s="335"/>
      <c r="AO20" s="370" t="s">
        <v>267</v>
      </c>
    </row>
    <row r="21" spans="1:41" ht="16.5" thickBot="1" x14ac:dyDescent="0.3">
      <c r="A21" s="346"/>
      <c r="B21" s="15"/>
      <c r="C21" s="336"/>
      <c r="D21" s="403"/>
      <c r="E21" s="414"/>
      <c r="F21" s="416"/>
      <c r="G21" s="499"/>
      <c r="H21" s="359"/>
      <c r="I21" s="336"/>
      <c r="J21" s="336"/>
      <c r="K21" s="336"/>
      <c r="L21" s="336"/>
      <c r="M21" s="164" t="s">
        <v>269</v>
      </c>
      <c r="N21" s="164"/>
      <c r="O21" s="336"/>
      <c r="P21" s="177"/>
      <c r="Q21" s="178"/>
      <c r="R21" s="24"/>
      <c r="S21" s="24"/>
      <c r="T21" s="24"/>
      <c r="U21" s="15"/>
      <c r="V21" s="15"/>
      <c r="W21" s="28"/>
      <c r="X21" s="336"/>
      <c r="Y21" s="336"/>
      <c r="Z21" s="340"/>
      <c r="AA21" s="340"/>
      <c r="AB21" s="340"/>
      <c r="AC21" s="336"/>
      <c r="AD21" s="336"/>
      <c r="AE21" s="336"/>
      <c r="AF21" s="336"/>
      <c r="AG21" s="336"/>
      <c r="AH21" s="338"/>
      <c r="AI21" s="336"/>
      <c r="AJ21" s="336"/>
      <c r="AK21" s="336"/>
      <c r="AL21" s="336"/>
      <c r="AM21" s="336"/>
      <c r="AN21" s="336"/>
      <c r="AO21" s="371"/>
    </row>
    <row r="22" spans="1:41" x14ac:dyDescent="0.25">
      <c r="A22" s="345">
        <v>186</v>
      </c>
      <c r="B22" s="335">
        <v>2014</v>
      </c>
      <c r="C22" s="335" t="s">
        <v>81</v>
      </c>
      <c r="D22" s="402" t="s">
        <v>60</v>
      </c>
      <c r="E22" s="413">
        <v>0.45</v>
      </c>
      <c r="F22" s="433">
        <v>58560.3</v>
      </c>
      <c r="G22" s="335"/>
      <c r="H22" s="358">
        <v>58560.3</v>
      </c>
      <c r="I22" s="368">
        <f>SUM(P22:P24)</f>
        <v>19520.099999999999</v>
      </c>
      <c r="J22" s="335"/>
      <c r="K22" s="335"/>
      <c r="L22" s="335"/>
      <c r="M22" s="106" t="s">
        <v>269</v>
      </c>
      <c r="N22" s="181" t="s">
        <v>469</v>
      </c>
      <c r="O22" s="335"/>
      <c r="P22" s="173">
        <v>6506.7</v>
      </c>
      <c r="Q22" s="174">
        <v>41921</v>
      </c>
      <c r="R22" s="118" t="s">
        <v>60</v>
      </c>
      <c r="S22" s="118" t="s">
        <v>301</v>
      </c>
      <c r="T22" s="174">
        <v>41922</v>
      </c>
      <c r="U22" s="118" t="s">
        <v>379</v>
      </c>
      <c r="V22" s="118" t="s">
        <v>380</v>
      </c>
      <c r="W22" s="173">
        <v>38575.199999999997</v>
      </c>
      <c r="X22" s="341"/>
      <c r="Y22" s="335"/>
      <c r="Z22" s="339"/>
      <c r="AA22" s="339"/>
      <c r="AB22" s="339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70" t="s">
        <v>266</v>
      </c>
    </row>
    <row r="23" spans="1:41" ht="16.5" thickBot="1" x14ac:dyDescent="0.3">
      <c r="A23" s="408"/>
      <c r="B23" s="336"/>
      <c r="C23" s="343"/>
      <c r="D23" s="406"/>
      <c r="E23" s="497"/>
      <c r="F23" s="434"/>
      <c r="G23" s="343"/>
      <c r="H23" s="426"/>
      <c r="I23" s="343"/>
      <c r="J23" s="343"/>
      <c r="K23" s="343"/>
      <c r="L23" s="343"/>
      <c r="M23" s="117" t="s">
        <v>269</v>
      </c>
      <c r="N23" s="182" t="s">
        <v>369</v>
      </c>
      <c r="O23" s="343"/>
      <c r="P23" s="175">
        <v>6506.7</v>
      </c>
      <c r="Q23" s="176">
        <v>42034</v>
      </c>
      <c r="R23" s="159" t="s">
        <v>60</v>
      </c>
      <c r="S23" s="159" t="s">
        <v>301</v>
      </c>
      <c r="T23" s="176">
        <v>42034</v>
      </c>
      <c r="U23" s="159" t="s">
        <v>532</v>
      </c>
      <c r="V23" s="159" t="s">
        <v>380</v>
      </c>
      <c r="W23" s="175">
        <v>43428.97</v>
      </c>
      <c r="X23" s="344"/>
      <c r="Y23" s="343"/>
      <c r="Z23" s="375"/>
      <c r="AA23" s="375"/>
      <c r="AB23" s="375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74"/>
    </row>
    <row r="24" spans="1:41" ht="16.5" thickBot="1" x14ac:dyDescent="0.3">
      <c r="A24" s="346"/>
      <c r="B24" s="10"/>
      <c r="C24" s="336"/>
      <c r="D24" s="403"/>
      <c r="E24" s="414"/>
      <c r="F24" s="435"/>
      <c r="G24" s="336"/>
      <c r="H24" s="359"/>
      <c r="I24" s="336"/>
      <c r="J24" s="336"/>
      <c r="K24" s="336"/>
      <c r="L24" s="336"/>
      <c r="M24" s="10" t="s">
        <v>269</v>
      </c>
      <c r="N24" s="183" t="s">
        <v>511</v>
      </c>
      <c r="O24" s="336"/>
      <c r="P24" s="170">
        <v>6506.7</v>
      </c>
      <c r="Q24" s="171">
        <v>42156</v>
      </c>
      <c r="R24" s="17" t="s">
        <v>60</v>
      </c>
      <c r="S24" s="17" t="s">
        <v>301</v>
      </c>
      <c r="T24" s="171">
        <v>42158</v>
      </c>
      <c r="U24" s="17" t="s">
        <v>618</v>
      </c>
      <c r="V24" s="17" t="s">
        <v>380</v>
      </c>
      <c r="W24" s="170">
        <v>46587.82</v>
      </c>
      <c r="X24" s="342"/>
      <c r="Y24" s="336"/>
      <c r="Z24" s="340"/>
      <c r="AA24" s="340"/>
      <c r="AB24" s="340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71"/>
    </row>
    <row r="25" spans="1:41" ht="16.5" thickBot="1" x14ac:dyDescent="0.3">
      <c r="A25" s="41">
        <v>191</v>
      </c>
      <c r="B25" s="10">
        <v>2014</v>
      </c>
      <c r="C25" s="10" t="s">
        <v>82</v>
      </c>
      <c r="D25" s="14" t="s">
        <v>40</v>
      </c>
      <c r="E25" s="42">
        <v>0.2</v>
      </c>
      <c r="F25" s="108">
        <v>19800</v>
      </c>
      <c r="G25" s="31" t="s">
        <v>595</v>
      </c>
      <c r="H25" s="43">
        <v>19800</v>
      </c>
      <c r="I25" s="30">
        <f>P25</f>
        <v>19800</v>
      </c>
      <c r="J25" s="10"/>
      <c r="K25" s="10"/>
      <c r="L25" s="10"/>
      <c r="M25" s="10" t="s">
        <v>269</v>
      </c>
      <c r="N25" s="17" t="s">
        <v>300</v>
      </c>
      <c r="O25" s="17"/>
      <c r="P25" s="170">
        <v>19800</v>
      </c>
      <c r="Q25" s="171">
        <v>41921</v>
      </c>
      <c r="R25" s="17" t="s">
        <v>40</v>
      </c>
      <c r="S25" s="17" t="s">
        <v>301</v>
      </c>
      <c r="T25" s="171">
        <v>41922</v>
      </c>
      <c r="U25" s="17" t="s">
        <v>302</v>
      </c>
      <c r="V25" s="17" t="s">
        <v>303</v>
      </c>
      <c r="W25" s="170">
        <v>19800</v>
      </c>
      <c r="X25" s="17" t="s">
        <v>304</v>
      </c>
      <c r="Y25" s="10"/>
      <c r="Z25" s="184"/>
      <c r="AA25" s="184"/>
      <c r="AB25" s="184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44" t="s">
        <v>266</v>
      </c>
    </row>
    <row r="26" spans="1:41" x14ac:dyDescent="0.25">
      <c r="A26" s="461">
        <v>248</v>
      </c>
      <c r="B26" s="106">
        <v>2014</v>
      </c>
      <c r="C26" s="335" t="s">
        <v>83</v>
      </c>
      <c r="D26" s="402" t="s">
        <v>129</v>
      </c>
      <c r="E26" s="404">
        <v>0.4</v>
      </c>
      <c r="F26" s="398">
        <v>101385.60400000001</v>
      </c>
      <c r="G26" s="335"/>
      <c r="H26" s="358">
        <v>101385.60400000001</v>
      </c>
      <c r="I26" s="535">
        <f>SUM(P26:P27)</f>
        <v>101385.60000000001</v>
      </c>
      <c r="J26" s="335"/>
      <c r="K26" s="335"/>
      <c r="L26" s="335"/>
      <c r="M26" s="106" t="s">
        <v>269</v>
      </c>
      <c r="N26" s="106" t="s">
        <v>291</v>
      </c>
      <c r="O26" s="335"/>
      <c r="P26" s="173">
        <v>50692.800000000003</v>
      </c>
      <c r="Q26" s="174">
        <v>41922</v>
      </c>
      <c r="R26" s="118" t="s">
        <v>381</v>
      </c>
      <c r="S26" s="118" t="s">
        <v>301</v>
      </c>
      <c r="T26" s="174">
        <v>41925</v>
      </c>
      <c r="U26" s="118" t="s">
        <v>382</v>
      </c>
      <c r="V26" s="118" t="s">
        <v>381</v>
      </c>
      <c r="W26" s="173">
        <v>50692.800000000003</v>
      </c>
      <c r="X26" s="335"/>
      <c r="Y26" s="335"/>
      <c r="Z26" s="339"/>
      <c r="AA26" s="339"/>
      <c r="AB26" s="339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70" t="s">
        <v>266</v>
      </c>
    </row>
    <row r="27" spans="1:41" ht="16.5" thickBot="1" x14ac:dyDescent="0.3">
      <c r="A27" s="462"/>
      <c r="B27" s="107"/>
      <c r="C27" s="336"/>
      <c r="D27" s="403"/>
      <c r="E27" s="405"/>
      <c r="F27" s="399"/>
      <c r="G27" s="336"/>
      <c r="H27" s="359"/>
      <c r="I27" s="536"/>
      <c r="J27" s="336"/>
      <c r="K27" s="336"/>
      <c r="L27" s="336"/>
      <c r="M27" s="107" t="s">
        <v>269</v>
      </c>
      <c r="N27" s="107" t="s">
        <v>329</v>
      </c>
      <c r="O27" s="336"/>
      <c r="P27" s="179">
        <v>50692.800000000003</v>
      </c>
      <c r="Q27" s="180">
        <v>42039</v>
      </c>
      <c r="R27" s="105" t="s">
        <v>381</v>
      </c>
      <c r="S27" s="105" t="s">
        <v>301</v>
      </c>
      <c r="T27" s="180">
        <v>42041</v>
      </c>
      <c r="U27" s="105" t="s">
        <v>533</v>
      </c>
      <c r="V27" s="105" t="s">
        <v>381</v>
      </c>
      <c r="W27" s="179">
        <v>50692.800000000003</v>
      </c>
      <c r="X27" s="336"/>
      <c r="Y27" s="336"/>
      <c r="Z27" s="340"/>
      <c r="AA27" s="340"/>
      <c r="AB27" s="340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71"/>
    </row>
    <row r="28" spans="1:41" x14ac:dyDescent="0.25">
      <c r="A28" s="345">
        <v>296</v>
      </c>
      <c r="B28" s="106">
        <v>2014</v>
      </c>
      <c r="C28" s="337" t="s">
        <v>84</v>
      </c>
      <c r="D28" s="402" t="s">
        <v>44</v>
      </c>
      <c r="E28" s="404">
        <v>0.6</v>
      </c>
      <c r="F28" s="415">
        <v>20400</v>
      </c>
      <c r="G28" s="335"/>
      <c r="H28" s="358">
        <v>20400</v>
      </c>
      <c r="I28" s="368">
        <f>SUM(P28:P29)</f>
        <v>10029.92</v>
      </c>
      <c r="J28" s="335"/>
      <c r="K28" s="335"/>
      <c r="L28" s="335"/>
      <c r="M28" s="106" t="s">
        <v>269</v>
      </c>
      <c r="N28" s="106" t="s">
        <v>291</v>
      </c>
      <c r="O28" s="335"/>
      <c r="P28" s="173">
        <v>4844.88</v>
      </c>
      <c r="Q28" s="174">
        <v>41913</v>
      </c>
      <c r="R28" s="118" t="s">
        <v>44</v>
      </c>
      <c r="S28" s="118" t="s">
        <v>272</v>
      </c>
      <c r="T28" s="174">
        <v>41914</v>
      </c>
      <c r="U28" s="118" t="s">
        <v>383</v>
      </c>
      <c r="V28" s="118" t="s">
        <v>44</v>
      </c>
      <c r="W28" s="173">
        <v>4844.88</v>
      </c>
      <c r="X28" s="335"/>
      <c r="Y28" s="335"/>
      <c r="Z28" s="339"/>
      <c r="AA28" s="339"/>
      <c r="AB28" s="339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70" t="s">
        <v>266</v>
      </c>
    </row>
    <row r="29" spans="1:41" ht="16.5" thickBot="1" x14ac:dyDescent="0.3">
      <c r="A29" s="346"/>
      <c r="B29" s="107"/>
      <c r="C29" s="338"/>
      <c r="D29" s="403"/>
      <c r="E29" s="405"/>
      <c r="F29" s="416"/>
      <c r="G29" s="336"/>
      <c r="H29" s="359"/>
      <c r="I29" s="336"/>
      <c r="J29" s="336"/>
      <c r="K29" s="336"/>
      <c r="L29" s="336"/>
      <c r="M29" s="107" t="s">
        <v>269</v>
      </c>
      <c r="N29" s="107" t="s">
        <v>329</v>
      </c>
      <c r="O29" s="336"/>
      <c r="P29" s="179">
        <v>5185.04</v>
      </c>
      <c r="Q29" s="180">
        <v>42051</v>
      </c>
      <c r="R29" s="105" t="s">
        <v>44</v>
      </c>
      <c r="S29" s="105" t="s">
        <v>272</v>
      </c>
      <c r="T29" s="180">
        <v>42052</v>
      </c>
      <c r="U29" s="105" t="s">
        <v>550</v>
      </c>
      <c r="V29" s="105" t="s">
        <v>44</v>
      </c>
      <c r="W29" s="179">
        <v>5185.04</v>
      </c>
      <c r="X29" s="336"/>
      <c r="Y29" s="336"/>
      <c r="Z29" s="340"/>
      <c r="AA29" s="340"/>
      <c r="AB29" s="340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71"/>
    </row>
    <row r="30" spans="1:41" x14ac:dyDescent="0.25">
      <c r="A30" s="345">
        <v>324</v>
      </c>
      <c r="B30" s="12">
        <v>2014</v>
      </c>
      <c r="C30" s="337" t="s">
        <v>85</v>
      </c>
      <c r="D30" s="402" t="s">
        <v>536</v>
      </c>
      <c r="E30" s="411">
        <v>0.2</v>
      </c>
      <c r="F30" s="398">
        <v>48054.708000000006</v>
      </c>
      <c r="G30" s="335"/>
      <c r="H30" s="358">
        <v>48054.708000000006</v>
      </c>
      <c r="I30" s="368">
        <f>SUM(P30:P31)</f>
        <v>20594.849999999999</v>
      </c>
      <c r="J30" s="335"/>
      <c r="K30" s="335"/>
      <c r="L30" s="335"/>
      <c r="M30" s="12" t="s">
        <v>269</v>
      </c>
      <c r="N30" s="12" t="s">
        <v>294</v>
      </c>
      <c r="O30" s="335"/>
      <c r="P30" s="185">
        <v>13729.9</v>
      </c>
      <c r="Q30" s="186">
        <v>41915</v>
      </c>
      <c r="R30" s="160" t="s">
        <v>41</v>
      </c>
      <c r="S30" s="160" t="s">
        <v>272</v>
      </c>
      <c r="T30" s="186">
        <v>41920</v>
      </c>
      <c r="U30" s="160" t="s">
        <v>384</v>
      </c>
      <c r="V30" s="160" t="s">
        <v>385</v>
      </c>
      <c r="W30" s="185">
        <v>130012.74</v>
      </c>
      <c r="X30" s="341" t="s">
        <v>386</v>
      </c>
      <c r="Y30" s="335"/>
      <c r="Z30" s="339"/>
      <c r="AA30" s="339"/>
      <c r="AB30" s="339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70" t="s">
        <v>267</v>
      </c>
    </row>
    <row r="31" spans="1:41" ht="16.5" thickBot="1" x14ac:dyDescent="0.3">
      <c r="A31" s="346"/>
      <c r="B31" s="107"/>
      <c r="C31" s="338"/>
      <c r="D31" s="403"/>
      <c r="E31" s="412"/>
      <c r="F31" s="399"/>
      <c r="G31" s="336"/>
      <c r="H31" s="359"/>
      <c r="I31" s="336"/>
      <c r="J31" s="336"/>
      <c r="K31" s="336"/>
      <c r="L31" s="336"/>
      <c r="M31" s="107" t="s">
        <v>269</v>
      </c>
      <c r="N31" s="107" t="s">
        <v>449</v>
      </c>
      <c r="O31" s="336"/>
      <c r="P31" s="179">
        <v>6864.95</v>
      </c>
      <c r="Q31" s="180">
        <v>42040</v>
      </c>
      <c r="R31" s="105" t="s">
        <v>41</v>
      </c>
      <c r="S31" s="105" t="s">
        <v>272</v>
      </c>
      <c r="T31" s="180">
        <v>42045</v>
      </c>
      <c r="U31" s="180" t="s">
        <v>535</v>
      </c>
      <c r="V31" s="105" t="s">
        <v>385</v>
      </c>
      <c r="W31" s="179">
        <v>130077.39</v>
      </c>
      <c r="X31" s="342"/>
      <c r="Y31" s="336"/>
      <c r="Z31" s="340"/>
      <c r="AA31" s="340"/>
      <c r="AB31" s="340"/>
      <c r="AC31" s="336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  <c r="AO31" s="371"/>
    </row>
    <row r="32" spans="1:41" x14ac:dyDescent="0.25">
      <c r="A32" s="345">
        <v>325</v>
      </c>
      <c r="B32" s="343">
        <v>2014</v>
      </c>
      <c r="C32" s="335" t="s">
        <v>86</v>
      </c>
      <c r="D32" s="402" t="s">
        <v>130</v>
      </c>
      <c r="E32" s="413">
        <v>0.5</v>
      </c>
      <c r="F32" s="506">
        <v>30000</v>
      </c>
      <c r="G32" s="335"/>
      <c r="H32" s="358">
        <v>30000</v>
      </c>
      <c r="I32" s="368">
        <f>SUM(P32:P34)</f>
        <v>30000</v>
      </c>
      <c r="J32" s="335"/>
      <c r="K32" s="335"/>
      <c r="L32" s="335"/>
      <c r="M32" s="12" t="s">
        <v>269</v>
      </c>
      <c r="N32" s="12" t="s">
        <v>446</v>
      </c>
      <c r="O32" s="335"/>
      <c r="P32" s="187">
        <v>10000</v>
      </c>
      <c r="Q32" s="188">
        <v>41921</v>
      </c>
      <c r="R32" s="12" t="s">
        <v>447</v>
      </c>
      <c r="S32" s="12" t="s">
        <v>301</v>
      </c>
      <c r="T32" s="188">
        <v>41928</v>
      </c>
      <c r="U32" s="12">
        <v>954</v>
      </c>
      <c r="V32" s="12" t="s">
        <v>447</v>
      </c>
      <c r="W32" s="187">
        <v>10000</v>
      </c>
      <c r="X32" s="335"/>
      <c r="Y32" s="335"/>
      <c r="Z32" s="339"/>
      <c r="AA32" s="339"/>
      <c r="AB32" s="339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70" t="s">
        <v>266</v>
      </c>
    </row>
    <row r="33" spans="1:41" ht="16.5" thickBot="1" x14ac:dyDescent="0.3">
      <c r="A33" s="408"/>
      <c r="B33" s="336"/>
      <c r="C33" s="343"/>
      <c r="D33" s="406"/>
      <c r="E33" s="497"/>
      <c r="F33" s="507"/>
      <c r="G33" s="343"/>
      <c r="H33" s="426"/>
      <c r="I33" s="343"/>
      <c r="J33" s="343"/>
      <c r="K33" s="343"/>
      <c r="L33" s="343"/>
      <c r="M33" s="117" t="s">
        <v>269</v>
      </c>
      <c r="N33" s="117" t="s">
        <v>523</v>
      </c>
      <c r="O33" s="343"/>
      <c r="P33" s="189">
        <v>10000</v>
      </c>
      <c r="Q33" s="190">
        <v>42027</v>
      </c>
      <c r="R33" s="117" t="s">
        <v>447</v>
      </c>
      <c r="S33" s="117" t="s">
        <v>301</v>
      </c>
      <c r="T33" s="190">
        <v>42030</v>
      </c>
      <c r="U33" s="117">
        <v>1035</v>
      </c>
      <c r="V33" s="117" t="s">
        <v>447</v>
      </c>
      <c r="W33" s="189">
        <v>10000</v>
      </c>
      <c r="X33" s="343"/>
      <c r="Y33" s="343"/>
      <c r="Z33" s="375"/>
      <c r="AA33" s="375"/>
      <c r="AB33" s="375"/>
      <c r="AC33" s="343"/>
      <c r="AD33" s="343"/>
      <c r="AE33" s="343"/>
      <c r="AF33" s="343"/>
      <c r="AG33" s="343"/>
      <c r="AH33" s="343"/>
      <c r="AI33" s="343"/>
      <c r="AJ33" s="343"/>
      <c r="AK33" s="343"/>
      <c r="AL33" s="343"/>
      <c r="AM33" s="343"/>
      <c r="AN33" s="343"/>
      <c r="AO33" s="374"/>
    </row>
    <row r="34" spans="1:41" ht="16.5" thickBot="1" x14ac:dyDescent="0.3">
      <c r="A34" s="346"/>
      <c r="B34" s="15"/>
      <c r="C34" s="336"/>
      <c r="D34" s="403"/>
      <c r="E34" s="414"/>
      <c r="F34" s="508"/>
      <c r="G34" s="336"/>
      <c r="H34" s="359"/>
      <c r="I34" s="336"/>
      <c r="J34" s="336"/>
      <c r="K34" s="336"/>
      <c r="L34" s="336"/>
      <c r="M34" s="15" t="s">
        <v>269</v>
      </c>
      <c r="N34" s="15" t="s">
        <v>615</v>
      </c>
      <c r="O34" s="336"/>
      <c r="P34" s="30">
        <v>10000</v>
      </c>
      <c r="Q34" s="191">
        <v>42163</v>
      </c>
      <c r="R34" s="10" t="s">
        <v>447</v>
      </c>
      <c r="S34" s="10" t="s">
        <v>301</v>
      </c>
      <c r="T34" s="192">
        <v>42164</v>
      </c>
      <c r="U34" s="10">
        <v>1139</v>
      </c>
      <c r="V34" s="10" t="s">
        <v>447</v>
      </c>
      <c r="W34" s="30">
        <v>10000</v>
      </c>
      <c r="X34" s="336"/>
      <c r="Y34" s="336"/>
      <c r="Z34" s="340"/>
      <c r="AA34" s="340"/>
      <c r="AB34" s="340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71"/>
    </row>
    <row r="35" spans="1:41" x14ac:dyDescent="0.25">
      <c r="A35" s="345">
        <v>340</v>
      </c>
      <c r="B35" s="106">
        <v>2014</v>
      </c>
      <c r="C35" s="335" t="s">
        <v>87</v>
      </c>
      <c r="D35" s="402" t="s">
        <v>127</v>
      </c>
      <c r="E35" s="404">
        <v>0.3</v>
      </c>
      <c r="F35" s="433">
        <v>57087.359999999993</v>
      </c>
      <c r="G35" s="335"/>
      <c r="H35" s="358">
        <v>57087.359999999993</v>
      </c>
      <c r="I35" s="509">
        <f>SUM(P35:P36)</f>
        <v>20756</v>
      </c>
      <c r="J35" s="335"/>
      <c r="K35" s="335"/>
      <c r="L35" s="335"/>
      <c r="M35" s="106" t="s">
        <v>269</v>
      </c>
      <c r="N35" s="118" t="s">
        <v>305</v>
      </c>
      <c r="O35" s="341"/>
      <c r="P35" s="173">
        <v>10378</v>
      </c>
      <c r="Q35" s="174">
        <v>41921</v>
      </c>
      <c r="R35" s="118" t="s">
        <v>306</v>
      </c>
      <c r="S35" s="118" t="s">
        <v>272</v>
      </c>
      <c r="T35" s="174">
        <v>41929</v>
      </c>
      <c r="U35" s="118" t="s">
        <v>307</v>
      </c>
      <c r="V35" s="118" t="s">
        <v>297</v>
      </c>
      <c r="W35" s="173">
        <v>869.96</v>
      </c>
      <c r="X35" s="118" t="s">
        <v>308</v>
      </c>
      <c r="Y35" s="335"/>
      <c r="Z35" s="339"/>
      <c r="AA35" s="339"/>
      <c r="AB35" s="339"/>
      <c r="AC35" s="335"/>
      <c r="AD35" s="335"/>
      <c r="AE35" s="335"/>
      <c r="AF35" s="335"/>
      <c r="AG35" s="335"/>
      <c r="AH35" s="337" t="s">
        <v>597</v>
      </c>
      <c r="AI35" s="335"/>
      <c r="AJ35" s="335"/>
      <c r="AK35" s="335"/>
      <c r="AL35" s="335"/>
      <c r="AM35" s="335"/>
      <c r="AN35" s="335"/>
      <c r="AO35" s="370" t="s">
        <v>266</v>
      </c>
    </row>
    <row r="36" spans="1:41" ht="16.5" thickBot="1" x14ac:dyDescent="0.3">
      <c r="A36" s="346"/>
      <c r="B36" s="107"/>
      <c r="C36" s="336"/>
      <c r="D36" s="403"/>
      <c r="E36" s="405"/>
      <c r="F36" s="435"/>
      <c r="G36" s="336"/>
      <c r="H36" s="359"/>
      <c r="I36" s="342"/>
      <c r="J36" s="336"/>
      <c r="K36" s="336"/>
      <c r="L36" s="336"/>
      <c r="M36" s="107" t="s">
        <v>269</v>
      </c>
      <c r="N36" s="105" t="s">
        <v>513</v>
      </c>
      <c r="O36" s="342"/>
      <c r="P36" s="179">
        <v>10378</v>
      </c>
      <c r="Q36" s="180">
        <v>42019</v>
      </c>
      <c r="R36" s="105" t="s">
        <v>306</v>
      </c>
      <c r="S36" s="105" t="s">
        <v>272</v>
      </c>
      <c r="T36" s="180">
        <v>42304</v>
      </c>
      <c r="U36" s="105" t="s">
        <v>514</v>
      </c>
      <c r="V36" s="105" t="s">
        <v>297</v>
      </c>
      <c r="W36" s="179">
        <v>712.56</v>
      </c>
      <c r="X36" s="105" t="s">
        <v>515</v>
      </c>
      <c r="Y36" s="336"/>
      <c r="Z36" s="340"/>
      <c r="AA36" s="340"/>
      <c r="AB36" s="340"/>
      <c r="AC36" s="336"/>
      <c r="AD36" s="336"/>
      <c r="AE36" s="336"/>
      <c r="AF36" s="336"/>
      <c r="AG36" s="336"/>
      <c r="AH36" s="338"/>
      <c r="AI36" s="336"/>
      <c r="AJ36" s="336"/>
      <c r="AK36" s="336"/>
      <c r="AL36" s="336"/>
      <c r="AM36" s="336"/>
      <c r="AN36" s="336"/>
      <c r="AO36" s="371"/>
    </row>
    <row r="37" spans="1:41" x14ac:dyDescent="0.25">
      <c r="A37" s="345">
        <v>412</v>
      </c>
      <c r="B37" s="12">
        <v>2014</v>
      </c>
      <c r="C37" s="335" t="s">
        <v>88</v>
      </c>
      <c r="D37" s="402" t="s">
        <v>44</v>
      </c>
      <c r="E37" s="404">
        <v>0.4</v>
      </c>
      <c r="F37" s="415">
        <v>15261.6</v>
      </c>
      <c r="G37" s="335"/>
      <c r="H37" s="358">
        <v>15261.6</v>
      </c>
      <c r="I37" s="368">
        <f>SUM(P37:P38)</f>
        <v>10174.4</v>
      </c>
      <c r="J37" s="335"/>
      <c r="K37" s="335"/>
      <c r="L37" s="335"/>
      <c r="M37" s="106" t="s">
        <v>269</v>
      </c>
      <c r="N37" s="106" t="s">
        <v>291</v>
      </c>
      <c r="O37" s="335"/>
      <c r="P37" s="173">
        <v>5087.2</v>
      </c>
      <c r="Q37" s="174">
        <v>41913</v>
      </c>
      <c r="R37" s="118" t="s">
        <v>44</v>
      </c>
      <c r="S37" s="118" t="s">
        <v>272</v>
      </c>
      <c r="T37" s="174">
        <v>41922</v>
      </c>
      <c r="U37" s="118" t="s">
        <v>387</v>
      </c>
      <c r="V37" s="118" t="s">
        <v>44</v>
      </c>
      <c r="W37" s="173">
        <v>5087.2</v>
      </c>
      <c r="X37" s="341"/>
      <c r="Y37" s="335"/>
      <c r="Z37" s="339"/>
      <c r="AA37" s="339"/>
      <c r="AB37" s="339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70" t="s">
        <v>266</v>
      </c>
    </row>
    <row r="38" spans="1:41" ht="16.5" thickBot="1" x14ac:dyDescent="0.3">
      <c r="A38" s="346"/>
      <c r="B38" s="107"/>
      <c r="C38" s="336"/>
      <c r="D38" s="403"/>
      <c r="E38" s="405"/>
      <c r="F38" s="416"/>
      <c r="G38" s="336"/>
      <c r="H38" s="359"/>
      <c r="I38" s="336"/>
      <c r="J38" s="336"/>
      <c r="K38" s="336"/>
      <c r="L38" s="336"/>
      <c r="M38" s="107" t="s">
        <v>269</v>
      </c>
      <c r="N38" s="107" t="s">
        <v>329</v>
      </c>
      <c r="O38" s="336"/>
      <c r="P38" s="179">
        <v>5087.2</v>
      </c>
      <c r="Q38" s="180">
        <v>42051</v>
      </c>
      <c r="R38" s="105" t="s">
        <v>44</v>
      </c>
      <c r="S38" s="105" t="s">
        <v>272</v>
      </c>
      <c r="T38" s="180">
        <v>42053</v>
      </c>
      <c r="U38" s="105" t="s">
        <v>551</v>
      </c>
      <c r="V38" s="105" t="s">
        <v>44</v>
      </c>
      <c r="W38" s="179">
        <v>5087.2</v>
      </c>
      <c r="X38" s="342"/>
      <c r="Y38" s="336"/>
      <c r="Z38" s="340"/>
      <c r="AA38" s="340"/>
      <c r="AB38" s="340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36"/>
      <c r="AN38" s="336"/>
      <c r="AO38" s="371"/>
    </row>
    <row r="39" spans="1:41" ht="16.5" thickBot="1" x14ac:dyDescent="0.3">
      <c r="A39" s="345">
        <v>441</v>
      </c>
      <c r="B39" s="10">
        <v>2014</v>
      </c>
      <c r="C39" s="341" t="s">
        <v>89</v>
      </c>
      <c r="D39" s="402" t="s">
        <v>41</v>
      </c>
      <c r="E39" s="411">
        <v>0.3</v>
      </c>
      <c r="F39" s="433">
        <v>43980.731999999996</v>
      </c>
      <c r="G39" s="335"/>
      <c r="H39" s="358">
        <v>43980.731999999996</v>
      </c>
      <c r="I39" s="368">
        <f>SUM(P39:P41)</f>
        <v>25749.780000000002</v>
      </c>
      <c r="J39" s="335"/>
      <c r="K39" s="335"/>
      <c r="L39" s="335"/>
      <c r="M39" s="106" t="s">
        <v>269</v>
      </c>
      <c r="N39" s="106" t="s">
        <v>291</v>
      </c>
      <c r="O39" s="335"/>
      <c r="P39" s="173">
        <v>10995.18</v>
      </c>
      <c r="Q39" s="174">
        <v>41915</v>
      </c>
      <c r="R39" s="118" t="s">
        <v>41</v>
      </c>
      <c r="S39" s="118" t="s">
        <v>272</v>
      </c>
      <c r="T39" s="174">
        <v>41920</v>
      </c>
      <c r="U39" s="118" t="s">
        <v>384</v>
      </c>
      <c r="V39" s="118" t="s">
        <v>385</v>
      </c>
      <c r="W39" s="173">
        <v>130012.74</v>
      </c>
      <c r="X39" s="335"/>
      <c r="Y39" s="335"/>
      <c r="Z39" s="339"/>
      <c r="AA39" s="339"/>
      <c r="AB39" s="339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70" t="s">
        <v>266</v>
      </c>
    </row>
    <row r="40" spans="1:41" ht="16.5" thickBot="1" x14ac:dyDescent="0.3">
      <c r="A40" s="408"/>
      <c r="B40" s="10"/>
      <c r="C40" s="344"/>
      <c r="D40" s="406"/>
      <c r="E40" s="522"/>
      <c r="F40" s="434"/>
      <c r="G40" s="343"/>
      <c r="H40" s="426"/>
      <c r="I40" s="534"/>
      <c r="J40" s="343"/>
      <c r="K40" s="343"/>
      <c r="L40" s="343"/>
      <c r="M40" s="12" t="s">
        <v>269</v>
      </c>
      <c r="N40" s="193" t="s">
        <v>329</v>
      </c>
      <c r="O40" s="343"/>
      <c r="P40" s="185">
        <v>11089.54</v>
      </c>
      <c r="Q40" s="186">
        <v>42040</v>
      </c>
      <c r="R40" s="160" t="s">
        <v>41</v>
      </c>
      <c r="S40" s="160" t="s">
        <v>272</v>
      </c>
      <c r="T40" s="186">
        <v>42045</v>
      </c>
      <c r="U40" s="186" t="s">
        <v>535</v>
      </c>
      <c r="V40" s="160" t="s">
        <v>385</v>
      </c>
      <c r="W40" s="185">
        <v>130077.39</v>
      </c>
      <c r="X40" s="343"/>
      <c r="Y40" s="343"/>
      <c r="Z40" s="375"/>
      <c r="AA40" s="375"/>
      <c r="AB40" s="375"/>
      <c r="AC40" s="343"/>
      <c r="AD40" s="343"/>
      <c r="AE40" s="343"/>
      <c r="AF40" s="343"/>
      <c r="AG40" s="343"/>
      <c r="AH40" s="343"/>
      <c r="AI40" s="343"/>
      <c r="AJ40" s="343"/>
      <c r="AK40" s="343"/>
      <c r="AL40" s="343"/>
      <c r="AM40" s="343"/>
      <c r="AN40" s="343"/>
      <c r="AO40" s="374"/>
    </row>
    <row r="41" spans="1:41" ht="16.5" thickBot="1" x14ac:dyDescent="0.3">
      <c r="A41" s="346"/>
      <c r="B41" s="10"/>
      <c r="C41" s="342"/>
      <c r="D41" s="403"/>
      <c r="E41" s="412"/>
      <c r="F41" s="435"/>
      <c r="G41" s="336"/>
      <c r="H41" s="359"/>
      <c r="I41" s="369"/>
      <c r="J41" s="336"/>
      <c r="K41" s="336"/>
      <c r="L41" s="336"/>
      <c r="M41" s="10" t="s">
        <v>269</v>
      </c>
      <c r="N41" s="22" t="s">
        <v>635</v>
      </c>
      <c r="O41" s="336"/>
      <c r="P41" s="170">
        <v>3665.06</v>
      </c>
      <c r="Q41" s="171">
        <v>42165</v>
      </c>
      <c r="R41" s="17" t="s">
        <v>41</v>
      </c>
      <c r="S41" s="17" t="s">
        <v>272</v>
      </c>
      <c r="T41" s="171">
        <v>42167</v>
      </c>
      <c r="U41" s="171" t="s">
        <v>636</v>
      </c>
      <c r="V41" s="17" t="s">
        <v>385</v>
      </c>
      <c r="W41" s="170">
        <v>34684.31</v>
      </c>
      <c r="X41" s="336"/>
      <c r="Y41" s="336"/>
      <c r="Z41" s="340"/>
      <c r="AA41" s="340"/>
      <c r="AB41" s="340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71"/>
    </row>
    <row r="42" spans="1:41" ht="16.5" thickBot="1" x14ac:dyDescent="0.3">
      <c r="A42" s="45">
        <v>455</v>
      </c>
      <c r="B42" s="109">
        <v>2014</v>
      </c>
      <c r="C42" s="109" t="s">
        <v>90</v>
      </c>
      <c r="D42" s="194" t="s">
        <v>42</v>
      </c>
      <c r="E42" s="46">
        <v>0.4</v>
      </c>
      <c r="F42" s="110">
        <v>17440</v>
      </c>
      <c r="G42" s="109"/>
      <c r="H42" s="195"/>
      <c r="I42" s="109"/>
      <c r="J42" s="109"/>
      <c r="K42" s="109"/>
      <c r="L42" s="109"/>
      <c r="M42" s="109" t="s">
        <v>289</v>
      </c>
      <c r="N42" s="109"/>
      <c r="O42" s="109"/>
      <c r="P42" s="196"/>
      <c r="Q42" s="109"/>
      <c r="R42" s="109"/>
      <c r="S42" s="109"/>
      <c r="T42" s="109"/>
      <c r="U42" s="109"/>
      <c r="V42" s="109"/>
      <c r="W42" s="196"/>
      <c r="X42" s="109"/>
      <c r="Y42" s="109"/>
      <c r="Z42" s="197"/>
      <c r="AA42" s="197"/>
      <c r="AB42" s="197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 t="s">
        <v>289</v>
      </c>
      <c r="AO42" s="47" t="s">
        <v>266</v>
      </c>
    </row>
    <row r="43" spans="1:41" ht="16.5" thickBot="1" x14ac:dyDescent="0.3">
      <c r="A43" s="345">
        <v>481</v>
      </c>
      <c r="B43" s="2">
        <v>2014</v>
      </c>
      <c r="C43" s="335" t="s">
        <v>91</v>
      </c>
      <c r="D43" s="402" t="s">
        <v>131</v>
      </c>
      <c r="E43" s="404">
        <v>0.3</v>
      </c>
      <c r="F43" s="398">
        <v>20400</v>
      </c>
      <c r="G43" s="335"/>
      <c r="H43" s="358">
        <v>20400</v>
      </c>
      <c r="I43" s="368">
        <f>SUM(P43:P44)</f>
        <v>10200</v>
      </c>
      <c r="J43" s="335"/>
      <c r="K43" s="335"/>
      <c r="L43" s="335"/>
      <c r="M43" s="106" t="s">
        <v>269</v>
      </c>
      <c r="N43" s="106" t="s">
        <v>291</v>
      </c>
      <c r="O43" s="335"/>
      <c r="P43" s="173">
        <v>5100</v>
      </c>
      <c r="Q43" s="174">
        <v>41922</v>
      </c>
      <c r="R43" s="118" t="s">
        <v>131</v>
      </c>
      <c r="S43" s="118" t="s">
        <v>272</v>
      </c>
      <c r="T43" s="174">
        <v>41928</v>
      </c>
      <c r="U43" s="118" t="s">
        <v>388</v>
      </c>
      <c r="V43" s="118" t="s">
        <v>389</v>
      </c>
      <c r="W43" s="173">
        <v>5100</v>
      </c>
      <c r="X43" s="335"/>
      <c r="Y43" s="335"/>
      <c r="Z43" s="339"/>
      <c r="AA43" s="339"/>
      <c r="AB43" s="339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70" t="s">
        <v>266</v>
      </c>
    </row>
    <row r="44" spans="1:41" ht="16.5" thickBot="1" x14ac:dyDescent="0.3">
      <c r="A44" s="346"/>
      <c r="B44" s="10"/>
      <c r="C44" s="336"/>
      <c r="D44" s="403"/>
      <c r="E44" s="405"/>
      <c r="F44" s="399"/>
      <c r="G44" s="336"/>
      <c r="H44" s="359"/>
      <c r="I44" s="336"/>
      <c r="J44" s="336"/>
      <c r="K44" s="336"/>
      <c r="L44" s="336"/>
      <c r="M44" s="22" t="s">
        <v>269</v>
      </c>
      <c r="N44" s="22" t="s">
        <v>329</v>
      </c>
      <c r="O44" s="336"/>
      <c r="P44" s="170">
        <v>5100</v>
      </c>
      <c r="Q44" s="171">
        <v>42135</v>
      </c>
      <c r="R44" s="17" t="s">
        <v>131</v>
      </c>
      <c r="S44" s="17" t="s">
        <v>272</v>
      </c>
      <c r="T44" s="171">
        <v>42155</v>
      </c>
      <c r="U44" s="17" t="s">
        <v>617</v>
      </c>
      <c r="V44" s="17" t="s">
        <v>389</v>
      </c>
      <c r="W44" s="170">
        <v>5100</v>
      </c>
      <c r="X44" s="336"/>
      <c r="Y44" s="336"/>
      <c r="Z44" s="340"/>
      <c r="AA44" s="340"/>
      <c r="AB44" s="340"/>
      <c r="AC44" s="336"/>
      <c r="AD44" s="336"/>
      <c r="AE44" s="336"/>
      <c r="AF44" s="336"/>
      <c r="AG44" s="336"/>
      <c r="AH44" s="336"/>
      <c r="AI44" s="336"/>
      <c r="AJ44" s="336"/>
      <c r="AK44" s="336"/>
      <c r="AL44" s="336"/>
      <c r="AM44" s="336"/>
      <c r="AN44" s="336"/>
      <c r="AO44" s="371"/>
    </row>
    <row r="45" spans="1:41" x14ac:dyDescent="0.25">
      <c r="A45" s="345">
        <v>484</v>
      </c>
      <c r="B45" s="106">
        <v>2014</v>
      </c>
      <c r="C45" s="335" t="s">
        <v>92</v>
      </c>
      <c r="D45" s="402" t="s">
        <v>43</v>
      </c>
      <c r="E45" s="404">
        <v>0.3</v>
      </c>
      <c r="F45" s="398">
        <v>33786</v>
      </c>
      <c r="G45" s="335"/>
      <c r="H45" s="358">
        <v>33786</v>
      </c>
      <c r="I45" s="368">
        <f>SUM(P45:P47)</f>
        <v>25339.5</v>
      </c>
      <c r="J45" s="335"/>
      <c r="K45" s="335"/>
      <c r="L45" s="335"/>
      <c r="M45" s="106" t="s">
        <v>269</v>
      </c>
      <c r="N45" s="118" t="s">
        <v>309</v>
      </c>
      <c r="O45" s="341"/>
      <c r="P45" s="173">
        <v>8446.5</v>
      </c>
      <c r="Q45" s="174">
        <v>41921</v>
      </c>
      <c r="R45" s="118" t="s">
        <v>43</v>
      </c>
      <c r="S45" s="118" t="s">
        <v>301</v>
      </c>
      <c r="T45" s="174">
        <v>41964</v>
      </c>
      <c r="U45" s="118" t="s">
        <v>310</v>
      </c>
      <c r="V45" s="118" t="s">
        <v>311</v>
      </c>
      <c r="W45" s="173">
        <v>105054</v>
      </c>
      <c r="X45" s="372" t="s">
        <v>312</v>
      </c>
      <c r="Y45" s="335"/>
      <c r="Z45" s="339"/>
      <c r="AA45" s="339"/>
      <c r="AB45" s="339"/>
      <c r="AC45" s="335"/>
      <c r="AD45" s="335"/>
      <c r="AE45" s="335"/>
      <c r="AF45" s="335"/>
      <c r="AG45" s="337"/>
      <c r="AH45" s="337"/>
      <c r="AI45" s="337"/>
      <c r="AJ45" s="337"/>
      <c r="AK45" s="337"/>
      <c r="AL45" s="337"/>
      <c r="AM45" s="337"/>
      <c r="AN45" s="337"/>
      <c r="AO45" s="370" t="s">
        <v>266</v>
      </c>
    </row>
    <row r="46" spans="1:41" ht="16.5" thickBot="1" x14ac:dyDescent="0.3">
      <c r="A46" s="408"/>
      <c r="B46" s="107"/>
      <c r="C46" s="343"/>
      <c r="D46" s="406"/>
      <c r="E46" s="429"/>
      <c r="F46" s="417"/>
      <c r="G46" s="343"/>
      <c r="H46" s="426"/>
      <c r="I46" s="343"/>
      <c r="J46" s="343"/>
      <c r="K46" s="343"/>
      <c r="L46" s="343"/>
      <c r="M46" s="117" t="s">
        <v>269</v>
      </c>
      <c r="N46" s="159" t="s">
        <v>446</v>
      </c>
      <c r="O46" s="344"/>
      <c r="P46" s="175">
        <v>8446.5</v>
      </c>
      <c r="Q46" s="176">
        <v>42019</v>
      </c>
      <c r="R46" s="159" t="s">
        <v>43</v>
      </c>
      <c r="S46" s="159" t="s">
        <v>301</v>
      </c>
      <c r="T46" s="176">
        <v>42020</v>
      </c>
      <c r="U46" s="159" t="s">
        <v>503</v>
      </c>
      <c r="V46" s="159" t="s">
        <v>311</v>
      </c>
      <c r="W46" s="175">
        <v>58792.9</v>
      </c>
      <c r="X46" s="391"/>
      <c r="Y46" s="343"/>
      <c r="Z46" s="375"/>
      <c r="AA46" s="375"/>
      <c r="AB46" s="375"/>
      <c r="AC46" s="343"/>
      <c r="AD46" s="343"/>
      <c r="AE46" s="343"/>
      <c r="AF46" s="343"/>
      <c r="AG46" s="376"/>
      <c r="AH46" s="376"/>
      <c r="AI46" s="376"/>
      <c r="AJ46" s="376"/>
      <c r="AK46" s="376"/>
      <c r="AL46" s="376"/>
      <c r="AM46" s="376"/>
      <c r="AN46" s="376"/>
      <c r="AO46" s="374"/>
    </row>
    <row r="47" spans="1:41" ht="16.5" thickBot="1" x14ac:dyDescent="0.3">
      <c r="A47" s="346"/>
      <c r="B47" s="107"/>
      <c r="C47" s="336"/>
      <c r="D47" s="403"/>
      <c r="E47" s="405"/>
      <c r="F47" s="399"/>
      <c r="G47" s="336"/>
      <c r="H47" s="359"/>
      <c r="I47" s="336"/>
      <c r="J47" s="336"/>
      <c r="K47" s="336"/>
      <c r="L47" s="336"/>
      <c r="M47" s="10" t="s">
        <v>269</v>
      </c>
      <c r="N47" s="105" t="s">
        <v>523</v>
      </c>
      <c r="O47" s="342"/>
      <c r="P47" s="179">
        <v>8446.5</v>
      </c>
      <c r="Q47" s="180">
        <v>42135</v>
      </c>
      <c r="R47" s="105" t="s">
        <v>43</v>
      </c>
      <c r="S47" s="105" t="s">
        <v>301</v>
      </c>
      <c r="T47" s="180">
        <v>42137</v>
      </c>
      <c r="U47" s="105" t="s">
        <v>609</v>
      </c>
      <c r="V47" s="105" t="s">
        <v>311</v>
      </c>
      <c r="W47" s="179">
        <v>66748.7</v>
      </c>
      <c r="X47" s="373"/>
      <c r="Y47" s="336"/>
      <c r="Z47" s="340"/>
      <c r="AA47" s="340"/>
      <c r="AB47" s="340"/>
      <c r="AC47" s="336"/>
      <c r="AD47" s="336"/>
      <c r="AE47" s="336"/>
      <c r="AF47" s="336"/>
      <c r="AG47" s="338"/>
      <c r="AH47" s="338"/>
      <c r="AI47" s="338"/>
      <c r="AJ47" s="338"/>
      <c r="AK47" s="338"/>
      <c r="AL47" s="338"/>
      <c r="AM47" s="338"/>
      <c r="AN47" s="338"/>
      <c r="AO47" s="371"/>
    </row>
    <row r="48" spans="1:41" x14ac:dyDescent="0.25">
      <c r="A48" s="408">
        <v>490</v>
      </c>
      <c r="B48" s="15">
        <v>2014</v>
      </c>
      <c r="C48" s="343" t="s">
        <v>93</v>
      </c>
      <c r="D48" s="406" t="s">
        <v>41</v>
      </c>
      <c r="E48" s="404">
        <v>0.3</v>
      </c>
      <c r="F48" s="398">
        <v>72082.062000000005</v>
      </c>
      <c r="G48" s="523"/>
      <c r="H48" s="358">
        <v>72082.062000000005</v>
      </c>
      <c r="I48" s="368">
        <f>SUM(P48:P49)</f>
        <v>16539.95</v>
      </c>
      <c r="J48" s="335"/>
      <c r="K48" s="335"/>
      <c r="L48" s="335"/>
      <c r="M48" s="15" t="s">
        <v>269</v>
      </c>
      <c r="N48" s="15" t="s">
        <v>291</v>
      </c>
      <c r="O48" s="335"/>
      <c r="P48" s="177">
        <v>5544.77</v>
      </c>
      <c r="Q48" s="178">
        <v>41915</v>
      </c>
      <c r="R48" s="24" t="s">
        <v>41</v>
      </c>
      <c r="S48" s="24" t="s">
        <v>272</v>
      </c>
      <c r="T48" s="178">
        <v>41920</v>
      </c>
      <c r="U48" s="24" t="s">
        <v>384</v>
      </c>
      <c r="V48" s="24" t="s">
        <v>385</v>
      </c>
      <c r="W48" s="177">
        <v>130012.74</v>
      </c>
      <c r="X48" s="15"/>
      <c r="Y48" s="15"/>
      <c r="Z48" s="198"/>
      <c r="AA48" s="198"/>
      <c r="AB48" s="198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48" t="s">
        <v>266</v>
      </c>
    </row>
    <row r="49" spans="1:41" ht="16.5" thickBot="1" x14ac:dyDescent="0.3">
      <c r="A49" s="346"/>
      <c r="B49" s="15"/>
      <c r="C49" s="336"/>
      <c r="D49" s="403"/>
      <c r="E49" s="405"/>
      <c r="F49" s="399"/>
      <c r="G49" s="524"/>
      <c r="H49" s="359"/>
      <c r="I49" s="336"/>
      <c r="J49" s="336"/>
      <c r="K49" s="336"/>
      <c r="L49" s="336"/>
      <c r="M49" s="160" t="s">
        <v>269</v>
      </c>
      <c r="N49" s="160" t="s">
        <v>329</v>
      </c>
      <c r="O49" s="336"/>
      <c r="P49" s="185">
        <v>10995.18</v>
      </c>
      <c r="Q49" s="186">
        <v>42040</v>
      </c>
      <c r="R49" s="160" t="s">
        <v>41</v>
      </c>
      <c r="S49" s="160" t="s">
        <v>272</v>
      </c>
      <c r="T49" s="186">
        <v>42045</v>
      </c>
      <c r="U49" s="186" t="s">
        <v>535</v>
      </c>
      <c r="V49" s="160" t="s">
        <v>385</v>
      </c>
      <c r="W49" s="185">
        <v>130077.39</v>
      </c>
      <c r="X49" s="15"/>
      <c r="Y49" s="15"/>
      <c r="Z49" s="198"/>
      <c r="AA49" s="198"/>
      <c r="AB49" s="198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48"/>
    </row>
    <row r="50" spans="1:41" x14ac:dyDescent="0.25">
      <c r="A50" s="510">
        <v>491</v>
      </c>
      <c r="B50" s="111">
        <v>2014</v>
      </c>
      <c r="C50" s="514" t="s">
        <v>94</v>
      </c>
      <c r="D50" s="512" t="s">
        <v>127</v>
      </c>
      <c r="E50" s="520">
        <v>0.3</v>
      </c>
      <c r="F50" s="518">
        <v>91926</v>
      </c>
      <c r="G50" s="364"/>
      <c r="H50" s="516">
        <v>61284</v>
      </c>
      <c r="I50" s="538">
        <f>SUM(P50:P51)</f>
        <v>45963.199999999997</v>
      </c>
      <c r="J50" s="364"/>
      <c r="K50" s="364"/>
      <c r="L50" s="364"/>
      <c r="M50" s="111" t="s">
        <v>269</v>
      </c>
      <c r="N50" s="161" t="s">
        <v>294</v>
      </c>
      <c r="O50" s="349"/>
      <c r="P50" s="199">
        <v>22981.599999999999</v>
      </c>
      <c r="Q50" s="200">
        <v>41921</v>
      </c>
      <c r="R50" s="161" t="s">
        <v>295</v>
      </c>
      <c r="S50" s="161" t="s">
        <v>272</v>
      </c>
      <c r="T50" s="200">
        <v>41947</v>
      </c>
      <c r="U50" s="161" t="s">
        <v>313</v>
      </c>
      <c r="V50" s="161" t="s">
        <v>297</v>
      </c>
      <c r="W50" s="199">
        <v>22981.599999999999</v>
      </c>
      <c r="X50" s="201" t="s">
        <v>298</v>
      </c>
      <c r="Y50" s="364"/>
      <c r="Z50" s="379"/>
      <c r="AA50" s="379"/>
      <c r="AB50" s="379"/>
      <c r="AC50" s="364"/>
      <c r="AD50" s="364"/>
      <c r="AE50" s="364"/>
      <c r="AF50" s="364"/>
      <c r="AG50" s="364"/>
      <c r="AH50" s="364"/>
      <c r="AI50" s="366"/>
      <c r="AJ50" s="366"/>
      <c r="AK50" s="366"/>
      <c r="AL50" s="366"/>
      <c r="AM50" s="366"/>
      <c r="AN50" s="366" t="s">
        <v>502</v>
      </c>
      <c r="AO50" s="377" t="s">
        <v>266</v>
      </c>
    </row>
    <row r="51" spans="1:41" ht="16.5" thickBot="1" x14ac:dyDescent="0.3">
      <c r="A51" s="511"/>
      <c r="B51" s="112"/>
      <c r="C51" s="515"/>
      <c r="D51" s="513"/>
      <c r="E51" s="521"/>
      <c r="F51" s="519"/>
      <c r="G51" s="365"/>
      <c r="H51" s="517"/>
      <c r="I51" s="365"/>
      <c r="J51" s="365"/>
      <c r="K51" s="365"/>
      <c r="L51" s="365"/>
      <c r="M51" s="202" t="s">
        <v>269</v>
      </c>
      <c r="N51" s="105" t="s">
        <v>449</v>
      </c>
      <c r="O51" s="350"/>
      <c r="P51" s="179">
        <v>22981.599999999999</v>
      </c>
      <c r="Q51" s="180">
        <v>42044</v>
      </c>
      <c r="R51" s="105" t="s">
        <v>295</v>
      </c>
      <c r="S51" s="105" t="s">
        <v>272</v>
      </c>
      <c r="T51" s="180">
        <v>42076</v>
      </c>
      <c r="U51" s="105" t="s">
        <v>602</v>
      </c>
      <c r="V51" s="105" t="s">
        <v>297</v>
      </c>
      <c r="W51" s="179">
        <v>32174.2</v>
      </c>
      <c r="X51" s="203" t="s">
        <v>603</v>
      </c>
      <c r="Y51" s="365"/>
      <c r="Z51" s="380"/>
      <c r="AA51" s="380"/>
      <c r="AB51" s="380"/>
      <c r="AC51" s="365"/>
      <c r="AD51" s="365"/>
      <c r="AE51" s="365"/>
      <c r="AF51" s="365"/>
      <c r="AG51" s="365"/>
      <c r="AH51" s="365"/>
      <c r="AI51" s="367"/>
      <c r="AJ51" s="367"/>
      <c r="AK51" s="367"/>
      <c r="AL51" s="367"/>
      <c r="AM51" s="367"/>
      <c r="AN51" s="367"/>
      <c r="AO51" s="378"/>
    </row>
    <row r="52" spans="1:41" ht="16.5" thickBot="1" x14ac:dyDescent="0.3">
      <c r="A52" s="345">
        <v>500</v>
      </c>
      <c r="B52" s="2">
        <v>2014</v>
      </c>
      <c r="C52" s="335" t="s">
        <v>95</v>
      </c>
      <c r="D52" s="402" t="s">
        <v>41</v>
      </c>
      <c r="E52" s="411">
        <v>0.3</v>
      </c>
      <c r="F52" s="398">
        <v>77626.8</v>
      </c>
      <c r="G52" s="335"/>
      <c r="H52" s="358">
        <v>77626.8</v>
      </c>
      <c r="I52" s="368">
        <f>SUM(P52:P54)</f>
        <v>49902.930000000008</v>
      </c>
      <c r="J52" s="335"/>
      <c r="K52" s="335"/>
      <c r="L52" s="335"/>
      <c r="M52" s="106" t="s">
        <v>269</v>
      </c>
      <c r="N52" s="106" t="s">
        <v>291</v>
      </c>
      <c r="O52" s="335"/>
      <c r="P52" s="173">
        <v>22179.08</v>
      </c>
      <c r="Q52" s="174">
        <v>41915</v>
      </c>
      <c r="R52" s="118" t="s">
        <v>41</v>
      </c>
      <c r="S52" s="118" t="s">
        <v>272</v>
      </c>
      <c r="T52" s="174">
        <v>41920</v>
      </c>
      <c r="U52" s="118" t="s">
        <v>384</v>
      </c>
      <c r="V52" s="118" t="s">
        <v>385</v>
      </c>
      <c r="W52" s="173">
        <v>130012.74</v>
      </c>
      <c r="X52" s="335"/>
      <c r="Y52" s="335"/>
      <c r="Z52" s="339"/>
      <c r="AA52" s="339"/>
      <c r="AB52" s="339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70" t="s">
        <v>266</v>
      </c>
    </row>
    <row r="53" spans="1:41" ht="16.5" thickBot="1" x14ac:dyDescent="0.3">
      <c r="A53" s="408"/>
      <c r="B53" s="10"/>
      <c r="C53" s="343"/>
      <c r="D53" s="406"/>
      <c r="E53" s="522"/>
      <c r="F53" s="417"/>
      <c r="G53" s="343"/>
      <c r="H53" s="426"/>
      <c r="I53" s="343"/>
      <c r="J53" s="343"/>
      <c r="K53" s="343"/>
      <c r="L53" s="343"/>
      <c r="M53" s="159" t="s">
        <v>269</v>
      </c>
      <c r="N53" s="204" t="s">
        <v>329</v>
      </c>
      <c r="O53" s="343"/>
      <c r="P53" s="175">
        <v>22179.08</v>
      </c>
      <c r="Q53" s="176">
        <v>42040</v>
      </c>
      <c r="R53" s="159" t="s">
        <v>41</v>
      </c>
      <c r="S53" s="159" t="s">
        <v>272</v>
      </c>
      <c r="T53" s="176">
        <v>42045</v>
      </c>
      <c r="U53" s="176" t="s">
        <v>535</v>
      </c>
      <c r="V53" s="159" t="s">
        <v>385</v>
      </c>
      <c r="W53" s="175">
        <v>130077.39</v>
      </c>
      <c r="X53" s="343"/>
      <c r="Y53" s="343"/>
      <c r="Z53" s="375"/>
      <c r="AA53" s="375"/>
      <c r="AB53" s="375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74"/>
    </row>
    <row r="54" spans="1:41" ht="16.5" thickBot="1" x14ac:dyDescent="0.3">
      <c r="A54" s="346"/>
      <c r="B54" s="10"/>
      <c r="C54" s="336"/>
      <c r="D54" s="403"/>
      <c r="E54" s="412"/>
      <c r="F54" s="399"/>
      <c r="G54" s="336"/>
      <c r="H54" s="359"/>
      <c r="I54" s="336"/>
      <c r="J54" s="336"/>
      <c r="K54" s="336"/>
      <c r="L54" s="336"/>
      <c r="M54" s="17" t="s">
        <v>269</v>
      </c>
      <c r="N54" s="22" t="s">
        <v>635</v>
      </c>
      <c r="O54" s="336"/>
      <c r="P54" s="170">
        <v>5544.77</v>
      </c>
      <c r="Q54" s="171">
        <v>42165</v>
      </c>
      <c r="R54" s="17" t="s">
        <v>41</v>
      </c>
      <c r="S54" s="17" t="s">
        <v>272</v>
      </c>
      <c r="T54" s="171">
        <v>42167</v>
      </c>
      <c r="U54" s="171" t="s">
        <v>636</v>
      </c>
      <c r="V54" s="17" t="s">
        <v>385</v>
      </c>
      <c r="W54" s="170">
        <v>34684.31</v>
      </c>
      <c r="X54" s="336"/>
      <c r="Y54" s="336"/>
      <c r="Z54" s="340"/>
      <c r="AA54" s="340"/>
      <c r="AB54" s="340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71"/>
    </row>
    <row r="55" spans="1:41" x14ac:dyDescent="0.25">
      <c r="A55" s="408">
        <v>504</v>
      </c>
      <c r="B55" s="12">
        <v>2014</v>
      </c>
      <c r="C55" s="376" t="s">
        <v>96</v>
      </c>
      <c r="D55" s="406" t="s">
        <v>49</v>
      </c>
      <c r="E55" s="497">
        <v>0.2</v>
      </c>
      <c r="F55" s="434">
        <v>9964.8000000000011</v>
      </c>
      <c r="G55" s="343"/>
      <c r="H55" s="426">
        <v>9964.8000000000011</v>
      </c>
      <c r="I55" s="537"/>
      <c r="J55" s="335"/>
      <c r="K55" s="335"/>
      <c r="L55" s="335"/>
      <c r="M55" s="12" t="s">
        <v>269</v>
      </c>
      <c r="N55" s="12" t="s">
        <v>314</v>
      </c>
      <c r="O55" s="335"/>
      <c r="P55" s="185">
        <v>3321.6</v>
      </c>
      <c r="Q55" s="186">
        <v>41988</v>
      </c>
      <c r="R55" s="160" t="s">
        <v>596</v>
      </c>
      <c r="S55" s="160" t="s">
        <v>301</v>
      </c>
      <c r="T55" s="186">
        <v>41989</v>
      </c>
      <c r="U55" s="160" t="s">
        <v>391</v>
      </c>
      <c r="V55" s="160" t="s">
        <v>392</v>
      </c>
      <c r="W55" s="185">
        <v>3321</v>
      </c>
      <c r="X55" s="335"/>
      <c r="Y55" s="335"/>
      <c r="Z55" s="339"/>
      <c r="AA55" s="339"/>
      <c r="AB55" s="339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70" t="s">
        <v>266</v>
      </c>
    </row>
    <row r="56" spans="1:41" s="172" customFormat="1" ht="16.5" thickBot="1" x14ac:dyDescent="0.3">
      <c r="A56" s="346"/>
      <c r="B56" s="113"/>
      <c r="C56" s="338"/>
      <c r="D56" s="403"/>
      <c r="E56" s="414"/>
      <c r="F56" s="435"/>
      <c r="G56" s="336"/>
      <c r="H56" s="359"/>
      <c r="I56" s="536"/>
      <c r="J56" s="336"/>
      <c r="K56" s="336"/>
      <c r="L56" s="336"/>
      <c r="M56" s="205"/>
      <c r="N56" s="205"/>
      <c r="O56" s="336"/>
      <c r="P56" s="206"/>
      <c r="Q56" s="207"/>
      <c r="R56" s="113"/>
      <c r="S56" s="113"/>
      <c r="T56" s="207"/>
      <c r="U56" s="113"/>
      <c r="V56" s="113"/>
      <c r="W56" s="206"/>
      <c r="X56" s="336"/>
      <c r="Y56" s="336"/>
      <c r="Z56" s="340"/>
      <c r="AA56" s="340"/>
      <c r="AB56" s="340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36"/>
      <c r="AN56" s="336"/>
      <c r="AO56" s="371"/>
    </row>
    <row r="57" spans="1:41" x14ac:dyDescent="0.25">
      <c r="A57" s="345">
        <v>509</v>
      </c>
      <c r="B57" s="106">
        <v>2014</v>
      </c>
      <c r="C57" s="341" t="s">
        <v>97</v>
      </c>
      <c r="D57" s="402" t="s">
        <v>44</v>
      </c>
      <c r="E57" s="404">
        <v>0.6</v>
      </c>
      <c r="F57" s="398">
        <v>41239.583999999995</v>
      </c>
      <c r="G57" s="335"/>
      <c r="H57" s="358">
        <v>41239.583999999995</v>
      </c>
      <c r="I57" s="368">
        <f>SUM(P57:P58)</f>
        <v>25774.73</v>
      </c>
      <c r="J57" s="335"/>
      <c r="K57" s="335"/>
      <c r="L57" s="335"/>
      <c r="M57" s="106" t="s">
        <v>269</v>
      </c>
      <c r="N57" s="106" t="s">
        <v>291</v>
      </c>
      <c r="O57" s="335"/>
      <c r="P57" s="173">
        <v>10309.89</v>
      </c>
      <c r="Q57" s="174">
        <v>41913</v>
      </c>
      <c r="R57" s="118" t="s">
        <v>44</v>
      </c>
      <c r="S57" s="118" t="s">
        <v>272</v>
      </c>
      <c r="T57" s="174">
        <v>41920</v>
      </c>
      <c r="U57" s="118" t="s">
        <v>393</v>
      </c>
      <c r="V57" s="118" t="s">
        <v>44</v>
      </c>
      <c r="W57" s="173">
        <v>10309.89</v>
      </c>
      <c r="X57" s="335"/>
      <c r="Y57" s="335"/>
      <c r="Z57" s="339"/>
      <c r="AA57" s="339"/>
      <c r="AB57" s="339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70" t="s">
        <v>266</v>
      </c>
    </row>
    <row r="58" spans="1:41" ht="16.5" thickBot="1" x14ac:dyDescent="0.3">
      <c r="A58" s="346"/>
      <c r="B58" s="107"/>
      <c r="C58" s="342"/>
      <c r="D58" s="403"/>
      <c r="E58" s="405"/>
      <c r="F58" s="399"/>
      <c r="G58" s="336"/>
      <c r="H58" s="359"/>
      <c r="I58" s="336"/>
      <c r="J58" s="336"/>
      <c r="K58" s="336"/>
      <c r="L58" s="336"/>
      <c r="M58" s="107" t="s">
        <v>269</v>
      </c>
      <c r="N58" s="107" t="s">
        <v>329</v>
      </c>
      <c r="O58" s="336"/>
      <c r="P58" s="179">
        <v>15464.84</v>
      </c>
      <c r="Q58" s="180">
        <v>42051</v>
      </c>
      <c r="R58" s="105" t="s">
        <v>44</v>
      </c>
      <c r="S58" s="105" t="s">
        <v>272</v>
      </c>
      <c r="T58" s="180">
        <v>42055</v>
      </c>
      <c r="U58" s="105" t="s">
        <v>552</v>
      </c>
      <c r="V58" s="105" t="s">
        <v>44</v>
      </c>
      <c r="W58" s="179">
        <v>15464.84</v>
      </c>
      <c r="X58" s="336"/>
      <c r="Y58" s="336"/>
      <c r="Z58" s="340"/>
      <c r="AA58" s="340"/>
      <c r="AB58" s="340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71"/>
    </row>
    <row r="59" spans="1:41" x14ac:dyDescent="0.25">
      <c r="A59" s="345">
        <v>511</v>
      </c>
      <c r="B59" s="11">
        <v>2014</v>
      </c>
      <c r="C59" s="335" t="s">
        <v>98</v>
      </c>
      <c r="D59" s="402" t="s">
        <v>41</v>
      </c>
      <c r="E59" s="411">
        <v>0.3</v>
      </c>
      <c r="F59" s="433">
        <v>63210.425999999999</v>
      </c>
      <c r="G59" s="335"/>
      <c r="H59" s="358">
        <v>63210.425999999999</v>
      </c>
      <c r="I59" s="368">
        <f>SUM(P59:P61)</f>
        <v>17743.849999999999</v>
      </c>
      <c r="J59" s="335"/>
      <c r="K59" s="335"/>
      <c r="L59" s="11"/>
      <c r="M59" s="11" t="s">
        <v>269</v>
      </c>
      <c r="N59" s="11" t="s">
        <v>291</v>
      </c>
      <c r="O59" s="335"/>
      <c r="P59" s="206">
        <v>5544.77</v>
      </c>
      <c r="Q59" s="207">
        <v>41915</v>
      </c>
      <c r="R59" s="113" t="s">
        <v>41</v>
      </c>
      <c r="S59" s="113" t="s">
        <v>272</v>
      </c>
      <c r="T59" s="207">
        <v>41920</v>
      </c>
      <c r="U59" s="113" t="s">
        <v>384</v>
      </c>
      <c r="V59" s="113" t="s">
        <v>385</v>
      </c>
      <c r="W59" s="206">
        <v>130012.74</v>
      </c>
      <c r="X59" s="335"/>
      <c r="Y59" s="335"/>
      <c r="Z59" s="339"/>
      <c r="AA59" s="339"/>
      <c r="AB59" s="339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  <c r="AM59" s="335"/>
      <c r="AN59" s="335"/>
      <c r="AO59" s="370" t="s">
        <v>266</v>
      </c>
    </row>
    <row r="60" spans="1:41" x14ac:dyDescent="0.25">
      <c r="A60" s="408"/>
      <c r="B60" s="15"/>
      <c r="C60" s="343"/>
      <c r="D60" s="406"/>
      <c r="E60" s="522"/>
      <c r="F60" s="434"/>
      <c r="G60" s="343"/>
      <c r="H60" s="426"/>
      <c r="I60" s="343"/>
      <c r="J60" s="343"/>
      <c r="K60" s="343"/>
      <c r="L60" s="15"/>
      <c r="M60" s="160" t="s">
        <v>269</v>
      </c>
      <c r="N60" s="193" t="s">
        <v>329</v>
      </c>
      <c r="O60" s="343"/>
      <c r="P60" s="185">
        <v>8872.2199999999993</v>
      </c>
      <c r="Q60" s="186">
        <v>42040</v>
      </c>
      <c r="R60" s="160" t="s">
        <v>41</v>
      </c>
      <c r="S60" s="160" t="s">
        <v>272</v>
      </c>
      <c r="T60" s="186">
        <v>42045</v>
      </c>
      <c r="U60" s="186" t="s">
        <v>535</v>
      </c>
      <c r="V60" s="160" t="s">
        <v>385</v>
      </c>
      <c r="W60" s="185">
        <v>130077.39</v>
      </c>
      <c r="X60" s="343"/>
      <c r="Y60" s="343"/>
      <c r="Z60" s="375"/>
      <c r="AA60" s="375"/>
      <c r="AB60" s="375"/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  <c r="AM60" s="343"/>
      <c r="AN60" s="343"/>
      <c r="AO60" s="374"/>
    </row>
    <row r="61" spans="1:41" ht="16.5" thickBot="1" x14ac:dyDescent="0.3">
      <c r="A61" s="346"/>
      <c r="B61" s="15"/>
      <c r="C61" s="336"/>
      <c r="D61" s="403"/>
      <c r="E61" s="412"/>
      <c r="F61" s="435"/>
      <c r="G61" s="336"/>
      <c r="H61" s="359"/>
      <c r="I61" s="336"/>
      <c r="J61" s="336"/>
      <c r="K61" s="336"/>
      <c r="L61" s="15"/>
      <c r="M61" s="160" t="s">
        <v>269</v>
      </c>
      <c r="N61" s="193" t="s">
        <v>635</v>
      </c>
      <c r="O61" s="336"/>
      <c r="P61" s="185">
        <v>3326.86</v>
      </c>
      <c r="Q61" s="186">
        <v>42165</v>
      </c>
      <c r="R61" s="160" t="s">
        <v>41</v>
      </c>
      <c r="S61" s="160" t="s">
        <v>272</v>
      </c>
      <c r="T61" s="186">
        <v>42167</v>
      </c>
      <c r="U61" s="186" t="s">
        <v>636</v>
      </c>
      <c r="V61" s="160" t="s">
        <v>385</v>
      </c>
      <c r="W61" s="185">
        <v>34684.31</v>
      </c>
      <c r="X61" s="336"/>
      <c r="Y61" s="336"/>
      <c r="Z61" s="340"/>
      <c r="AA61" s="340"/>
      <c r="AB61" s="340"/>
      <c r="AC61" s="336"/>
      <c r="AD61" s="336"/>
      <c r="AE61" s="336"/>
      <c r="AF61" s="336"/>
      <c r="AG61" s="336"/>
      <c r="AH61" s="336"/>
      <c r="AI61" s="336"/>
      <c r="AJ61" s="336"/>
      <c r="AK61" s="336"/>
      <c r="AL61" s="336"/>
      <c r="AM61" s="336"/>
      <c r="AN61" s="336"/>
      <c r="AO61" s="371"/>
    </row>
    <row r="62" spans="1:41" x14ac:dyDescent="0.25">
      <c r="A62" s="345">
        <v>517</v>
      </c>
      <c r="B62" s="106">
        <v>2014</v>
      </c>
      <c r="C62" s="335" t="s">
        <v>99</v>
      </c>
      <c r="D62" s="402" t="s">
        <v>41</v>
      </c>
      <c r="E62" s="404">
        <v>0.1</v>
      </c>
      <c r="F62" s="398">
        <v>22179.096000000001</v>
      </c>
      <c r="G62" s="335"/>
      <c r="H62" s="358">
        <v>22179.096000000001</v>
      </c>
      <c r="I62" s="368">
        <f>SUM(P62:P64)</f>
        <v>12937.75</v>
      </c>
      <c r="J62" s="335"/>
      <c r="K62" s="335"/>
      <c r="L62" s="335"/>
      <c r="M62" s="106" t="s">
        <v>269</v>
      </c>
      <c r="N62" s="106" t="s">
        <v>291</v>
      </c>
      <c r="O62" s="335"/>
      <c r="P62" s="173">
        <v>5544.75</v>
      </c>
      <c r="Q62" s="174">
        <v>41915</v>
      </c>
      <c r="R62" s="118" t="s">
        <v>41</v>
      </c>
      <c r="S62" s="118" t="s">
        <v>272</v>
      </c>
      <c r="T62" s="174">
        <v>41920</v>
      </c>
      <c r="U62" s="118" t="s">
        <v>384</v>
      </c>
      <c r="V62" s="118" t="s">
        <v>385</v>
      </c>
      <c r="W62" s="173">
        <v>130012.74</v>
      </c>
      <c r="X62" s="335"/>
      <c r="Y62" s="335"/>
      <c r="Z62" s="339"/>
      <c r="AA62" s="339"/>
      <c r="AB62" s="339"/>
      <c r="AC62" s="335"/>
      <c r="AD62" s="335"/>
      <c r="AE62" s="335"/>
      <c r="AF62" s="335"/>
      <c r="AG62" s="335"/>
      <c r="AH62" s="337" t="s">
        <v>444</v>
      </c>
      <c r="AI62" s="335"/>
      <c r="AJ62" s="335"/>
      <c r="AK62" s="335"/>
      <c r="AL62" s="335"/>
      <c r="AM62" s="335"/>
      <c r="AN62" s="335"/>
      <c r="AO62" s="370" t="s">
        <v>266</v>
      </c>
    </row>
    <row r="63" spans="1:41" ht="16.5" thickBot="1" x14ac:dyDescent="0.3">
      <c r="A63" s="408"/>
      <c r="B63" s="107"/>
      <c r="C63" s="343"/>
      <c r="D63" s="406"/>
      <c r="E63" s="429"/>
      <c r="F63" s="417"/>
      <c r="G63" s="343"/>
      <c r="H63" s="426"/>
      <c r="I63" s="343"/>
      <c r="J63" s="343"/>
      <c r="K63" s="343"/>
      <c r="L63" s="343"/>
      <c r="M63" s="117" t="s">
        <v>269</v>
      </c>
      <c r="N63" s="159" t="s">
        <v>329</v>
      </c>
      <c r="O63" s="343"/>
      <c r="P63" s="175">
        <v>5544.75</v>
      </c>
      <c r="Q63" s="176">
        <v>42040</v>
      </c>
      <c r="R63" s="159" t="s">
        <v>41</v>
      </c>
      <c r="S63" s="159" t="s">
        <v>272</v>
      </c>
      <c r="T63" s="176">
        <v>42045</v>
      </c>
      <c r="U63" s="176" t="s">
        <v>535</v>
      </c>
      <c r="V63" s="159" t="s">
        <v>385</v>
      </c>
      <c r="W63" s="175">
        <v>130077.39</v>
      </c>
      <c r="X63" s="343"/>
      <c r="Y63" s="343"/>
      <c r="Z63" s="375"/>
      <c r="AA63" s="375"/>
      <c r="AB63" s="375"/>
      <c r="AC63" s="343"/>
      <c r="AD63" s="343"/>
      <c r="AE63" s="343"/>
      <c r="AF63" s="343"/>
      <c r="AG63" s="343"/>
      <c r="AH63" s="376"/>
      <c r="AI63" s="343"/>
      <c r="AJ63" s="343"/>
      <c r="AK63" s="343"/>
      <c r="AL63" s="343"/>
      <c r="AM63" s="343"/>
      <c r="AN63" s="343"/>
      <c r="AO63" s="374"/>
    </row>
    <row r="64" spans="1:41" ht="16.5" thickBot="1" x14ac:dyDescent="0.3">
      <c r="A64" s="346"/>
      <c r="B64" s="15"/>
      <c r="C64" s="336"/>
      <c r="D64" s="403"/>
      <c r="E64" s="405"/>
      <c r="F64" s="399"/>
      <c r="G64" s="336"/>
      <c r="H64" s="359"/>
      <c r="I64" s="336"/>
      <c r="J64" s="336"/>
      <c r="K64" s="336"/>
      <c r="L64" s="336"/>
      <c r="M64" s="15" t="s">
        <v>269</v>
      </c>
      <c r="N64" s="24" t="s">
        <v>635</v>
      </c>
      <c r="O64" s="336"/>
      <c r="P64" s="177">
        <v>1848.25</v>
      </c>
      <c r="Q64" s="178">
        <v>42165</v>
      </c>
      <c r="R64" s="17" t="s">
        <v>41</v>
      </c>
      <c r="S64" s="17" t="s">
        <v>272</v>
      </c>
      <c r="T64" s="171">
        <v>42167</v>
      </c>
      <c r="U64" s="171" t="s">
        <v>636</v>
      </c>
      <c r="V64" s="17" t="s">
        <v>385</v>
      </c>
      <c r="W64" s="177">
        <v>34684.31</v>
      </c>
      <c r="X64" s="336"/>
      <c r="Y64" s="336"/>
      <c r="Z64" s="340"/>
      <c r="AA64" s="340"/>
      <c r="AB64" s="340"/>
      <c r="AC64" s="336"/>
      <c r="AD64" s="336"/>
      <c r="AE64" s="336"/>
      <c r="AF64" s="336"/>
      <c r="AG64" s="336"/>
      <c r="AH64" s="338"/>
      <c r="AI64" s="336"/>
      <c r="AJ64" s="336"/>
      <c r="AK64" s="336"/>
      <c r="AL64" s="336"/>
      <c r="AM64" s="336"/>
      <c r="AN64" s="336"/>
      <c r="AO64" s="371"/>
    </row>
    <row r="65" spans="1:41" x14ac:dyDescent="0.25">
      <c r="A65" s="345">
        <v>527</v>
      </c>
      <c r="B65" s="106">
        <v>2014</v>
      </c>
      <c r="C65" s="335" t="s">
        <v>100</v>
      </c>
      <c r="D65" s="402" t="s">
        <v>41</v>
      </c>
      <c r="E65" s="404">
        <v>0.3</v>
      </c>
      <c r="F65" s="398">
        <v>43980.731999999996</v>
      </c>
      <c r="G65" s="335"/>
      <c r="H65" s="358">
        <v>43980.731999999996</v>
      </c>
      <c r="I65" s="368">
        <f>SUM(P65:P67)</f>
        <v>21990.320000000003</v>
      </c>
      <c r="J65" s="335"/>
      <c r="K65" s="335"/>
      <c r="L65" s="335"/>
      <c r="M65" s="106" t="s">
        <v>269</v>
      </c>
      <c r="N65" s="106" t="s">
        <v>291</v>
      </c>
      <c r="O65" s="335"/>
      <c r="P65" s="173">
        <v>7330.08</v>
      </c>
      <c r="Q65" s="174">
        <v>41915</v>
      </c>
      <c r="R65" s="118" t="s">
        <v>41</v>
      </c>
      <c r="S65" s="118" t="s">
        <v>272</v>
      </c>
      <c r="T65" s="174">
        <v>41920</v>
      </c>
      <c r="U65" s="118" t="s">
        <v>384</v>
      </c>
      <c r="V65" s="118" t="s">
        <v>385</v>
      </c>
      <c r="W65" s="173">
        <v>130012.74</v>
      </c>
      <c r="X65" s="335"/>
      <c r="Y65" s="335"/>
      <c r="Z65" s="339"/>
      <c r="AA65" s="339"/>
      <c r="AB65" s="339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  <c r="AM65" s="335"/>
      <c r="AN65" s="335"/>
      <c r="AO65" s="370" t="s">
        <v>266</v>
      </c>
    </row>
    <row r="66" spans="1:41" ht="16.5" thickBot="1" x14ac:dyDescent="0.3">
      <c r="A66" s="408"/>
      <c r="B66" s="107"/>
      <c r="C66" s="343"/>
      <c r="D66" s="406"/>
      <c r="E66" s="429"/>
      <c r="F66" s="417"/>
      <c r="G66" s="343"/>
      <c r="H66" s="426"/>
      <c r="I66" s="343"/>
      <c r="J66" s="343"/>
      <c r="K66" s="343"/>
      <c r="L66" s="343"/>
      <c r="M66" s="117" t="s">
        <v>269</v>
      </c>
      <c r="N66" s="159" t="s">
        <v>329</v>
      </c>
      <c r="O66" s="343"/>
      <c r="P66" s="175">
        <v>10995.18</v>
      </c>
      <c r="Q66" s="176">
        <v>42040</v>
      </c>
      <c r="R66" s="159" t="s">
        <v>41</v>
      </c>
      <c r="S66" s="159" t="s">
        <v>272</v>
      </c>
      <c r="T66" s="176">
        <v>42045</v>
      </c>
      <c r="U66" s="176" t="s">
        <v>535</v>
      </c>
      <c r="V66" s="159" t="s">
        <v>385</v>
      </c>
      <c r="W66" s="175">
        <v>130077.39</v>
      </c>
      <c r="X66" s="343"/>
      <c r="Y66" s="343"/>
      <c r="Z66" s="375"/>
      <c r="AA66" s="375"/>
      <c r="AB66" s="375"/>
      <c r="AC66" s="343"/>
      <c r="AD66" s="343"/>
      <c r="AE66" s="343"/>
      <c r="AF66" s="343"/>
      <c r="AG66" s="343"/>
      <c r="AH66" s="343"/>
      <c r="AI66" s="343"/>
      <c r="AJ66" s="343"/>
      <c r="AK66" s="343"/>
      <c r="AL66" s="343"/>
      <c r="AM66" s="343"/>
      <c r="AN66" s="343"/>
      <c r="AO66" s="374"/>
    </row>
    <row r="67" spans="1:41" ht="16.5" thickBot="1" x14ac:dyDescent="0.3">
      <c r="A67" s="346"/>
      <c r="B67" s="15"/>
      <c r="C67" s="336"/>
      <c r="D67" s="403"/>
      <c r="E67" s="405"/>
      <c r="F67" s="399"/>
      <c r="G67" s="336"/>
      <c r="H67" s="359"/>
      <c r="I67" s="336"/>
      <c r="J67" s="336"/>
      <c r="K67" s="336"/>
      <c r="L67" s="336"/>
      <c r="M67" s="15" t="s">
        <v>269</v>
      </c>
      <c r="N67" s="24" t="s">
        <v>635</v>
      </c>
      <c r="O67" s="336"/>
      <c r="P67" s="177">
        <v>3665.06</v>
      </c>
      <c r="Q67" s="178">
        <v>42165</v>
      </c>
      <c r="R67" s="17" t="s">
        <v>41</v>
      </c>
      <c r="S67" s="17" t="s">
        <v>272</v>
      </c>
      <c r="T67" s="171">
        <v>42167</v>
      </c>
      <c r="U67" s="171" t="s">
        <v>636</v>
      </c>
      <c r="V67" s="17" t="s">
        <v>385</v>
      </c>
      <c r="W67" s="177">
        <v>34684.31</v>
      </c>
      <c r="X67" s="336"/>
      <c r="Y67" s="336"/>
      <c r="Z67" s="340"/>
      <c r="AA67" s="340"/>
      <c r="AB67" s="340"/>
      <c r="AC67" s="336"/>
      <c r="AD67" s="336"/>
      <c r="AE67" s="336"/>
      <c r="AF67" s="336"/>
      <c r="AG67" s="336"/>
      <c r="AH67" s="336"/>
      <c r="AI67" s="336"/>
      <c r="AJ67" s="336"/>
      <c r="AK67" s="336"/>
      <c r="AL67" s="336"/>
      <c r="AM67" s="336"/>
      <c r="AN67" s="336"/>
      <c r="AO67" s="371"/>
    </row>
    <row r="68" spans="1:41" x14ac:dyDescent="0.25">
      <c r="A68" s="345">
        <v>536</v>
      </c>
      <c r="B68" s="106">
        <v>2014</v>
      </c>
      <c r="C68" s="335" t="s">
        <v>101</v>
      </c>
      <c r="D68" s="402" t="s">
        <v>44</v>
      </c>
      <c r="E68" s="404">
        <v>0.6</v>
      </c>
      <c r="F68" s="415">
        <v>55496.639999999992</v>
      </c>
      <c r="G68" s="335"/>
      <c r="H68" s="358">
        <v>55496.639999999992</v>
      </c>
      <c r="I68" s="368">
        <f>SUM(P68:P69)</f>
        <v>27499.519999999997</v>
      </c>
      <c r="J68" s="335"/>
      <c r="K68" s="335"/>
      <c r="L68" s="335"/>
      <c r="M68" s="106" t="s">
        <v>269</v>
      </c>
      <c r="N68" s="106" t="s">
        <v>291</v>
      </c>
      <c r="O68" s="335"/>
      <c r="P68" s="173">
        <v>13500.96</v>
      </c>
      <c r="Q68" s="174">
        <v>41913</v>
      </c>
      <c r="R68" s="118" t="s">
        <v>44</v>
      </c>
      <c r="S68" s="118" t="s">
        <v>272</v>
      </c>
      <c r="T68" s="174">
        <v>41920</v>
      </c>
      <c r="U68" s="118" t="s">
        <v>394</v>
      </c>
      <c r="V68" s="118" t="s">
        <v>44</v>
      </c>
      <c r="W68" s="173">
        <v>13500.96</v>
      </c>
      <c r="X68" s="337"/>
      <c r="Y68" s="335"/>
      <c r="Z68" s="339"/>
      <c r="AA68" s="339"/>
      <c r="AB68" s="339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70" t="s">
        <v>266</v>
      </c>
    </row>
    <row r="69" spans="1:41" ht="16.5" thickBot="1" x14ac:dyDescent="0.3">
      <c r="A69" s="346"/>
      <c r="B69" s="107"/>
      <c r="C69" s="336"/>
      <c r="D69" s="403"/>
      <c r="E69" s="405"/>
      <c r="F69" s="416"/>
      <c r="G69" s="336"/>
      <c r="H69" s="359"/>
      <c r="I69" s="336"/>
      <c r="J69" s="336"/>
      <c r="K69" s="336"/>
      <c r="L69" s="336"/>
      <c r="M69" s="107" t="s">
        <v>269</v>
      </c>
      <c r="N69" s="107" t="s">
        <v>329</v>
      </c>
      <c r="O69" s="336"/>
      <c r="P69" s="179">
        <v>13998.56</v>
      </c>
      <c r="Q69" s="180">
        <v>42051</v>
      </c>
      <c r="R69" s="105" t="s">
        <v>44</v>
      </c>
      <c r="S69" s="105" t="s">
        <v>272</v>
      </c>
      <c r="T69" s="180">
        <v>42052</v>
      </c>
      <c r="U69" s="105" t="s">
        <v>553</v>
      </c>
      <c r="V69" s="105" t="s">
        <v>44</v>
      </c>
      <c r="W69" s="179">
        <v>13998.56</v>
      </c>
      <c r="X69" s="338"/>
      <c r="Y69" s="336"/>
      <c r="Z69" s="340"/>
      <c r="AA69" s="340"/>
      <c r="AB69" s="340"/>
      <c r="AC69" s="336"/>
      <c r="AD69" s="336"/>
      <c r="AE69" s="336"/>
      <c r="AF69" s="336"/>
      <c r="AG69" s="336"/>
      <c r="AH69" s="336"/>
      <c r="AI69" s="336"/>
      <c r="AJ69" s="336"/>
      <c r="AK69" s="336"/>
      <c r="AL69" s="336"/>
      <c r="AM69" s="336"/>
      <c r="AN69" s="336"/>
      <c r="AO69" s="371"/>
    </row>
    <row r="70" spans="1:41" x14ac:dyDescent="0.25">
      <c r="A70" s="345">
        <v>551</v>
      </c>
      <c r="B70" s="106">
        <v>2014</v>
      </c>
      <c r="C70" s="335" t="s">
        <v>102</v>
      </c>
      <c r="D70" s="402" t="s">
        <v>45</v>
      </c>
      <c r="E70" s="411">
        <v>0.2</v>
      </c>
      <c r="F70" s="398">
        <v>36232.800000000003</v>
      </c>
      <c r="G70" s="335"/>
      <c r="H70" s="358">
        <v>36232.800000000003</v>
      </c>
      <c r="I70" s="368">
        <f>SUM(P70:P72)</f>
        <v>15528.300000000001</v>
      </c>
      <c r="J70" s="335"/>
      <c r="K70" s="335"/>
      <c r="L70" s="335"/>
      <c r="M70" s="106" t="s">
        <v>269</v>
      </c>
      <c r="N70" s="118" t="s">
        <v>314</v>
      </c>
      <c r="O70" s="341"/>
      <c r="P70" s="173">
        <v>5176.1000000000004</v>
      </c>
      <c r="Q70" s="174">
        <v>41921</v>
      </c>
      <c r="R70" s="118" t="s">
        <v>43</v>
      </c>
      <c r="S70" s="118" t="s">
        <v>301</v>
      </c>
      <c r="T70" s="174">
        <v>41964</v>
      </c>
      <c r="U70" s="118" t="s">
        <v>310</v>
      </c>
      <c r="V70" s="118" t="s">
        <v>311</v>
      </c>
      <c r="W70" s="173">
        <v>105054</v>
      </c>
      <c r="X70" s="372" t="s">
        <v>312</v>
      </c>
      <c r="Y70" s="335"/>
      <c r="Z70" s="339"/>
      <c r="AA70" s="339"/>
      <c r="AB70" s="339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81" t="s">
        <v>266</v>
      </c>
    </row>
    <row r="71" spans="1:41" ht="16.5" thickBot="1" x14ac:dyDescent="0.3">
      <c r="A71" s="408"/>
      <c r="B71" s="107"/>
      <c r="C71" s="343"/>
      <c r="D71" s="406"/>
      <c r="E71" s="522"/>
      <c r="F71" s="417"/>
      <c r="G71" s="343"/>
      <c r="H71" s="426"/>
      <c r="I71" s="343"/>
      <c r="J71" s="343"/>
      <c r="K71" s="343"/>
      <c r="L71" s="343"/>
      <c r="M71" s="117" t="s">
        <v>634</v>
      </c>
      <c r="N71" s="159" t="s">
        <v>461</v>
      </c>
      <c r="O71" s="344"/>
      <c r="P71" s="175">
        <v>5176.1000000000004</v>
      </c>
      <c r="Q71" s="176">
        <v>42019</v>
      </c>
      <c r="R71" s="159" t="s">
        <v>43</v>
      </c>
      <c r="S71" s="159" t="s">
        <v>301</v>
      </c>
      <c r="T71" s="176">
        <v>42020</v>
      </c>
      <c r="U71" s="159" t="s">
        <v>503</v>
      </c>
      <c r="V71" s="159" t="s">
        <v>311</v>
      </c>
      <c r="W71" s="175">
        <v>58792.9</v>
      </c>
      <c r="X71" s="391"/>
      <c r="Y71" s="343"/>
      <c r="Z71" s="375"/>
      <c r="AA71" s="375"/>
      <c r="AB71" s="375"/>
      <c r="AC71" s="343"/>
      <c r="AD71" s="343"/>
      <c r="AE71" s="343"/>
      <c r="AF71" s="343"/>
      <c r="AG71" s="343"/>
      <c r="AH71" s="343"/>
      <c r="AI71" s="343"/>
      <c r="AJ71" s="343"/>
      <c r="AK71" s="343"/>
      <c r="AL71" s="343"/>
      <c r="AM71" s="343"/>
      <c r="AN71" s="343"/>
      <c r="AO71" s="382"/>
    </row>
    <row r="72" spans="1:41" ht="16.5" thickBot="1" x14ac:dyDescent="0.3">
      <c r="A72" s="346"/>
      <c r="B72" s="15"/>
      <c r="C72" s="336"/>
      <c r="D72" s="403"/>
      <c r="E72" s="412"/>
      <c r="F72" s="399"/>
      <c r="G72" s="336"/>
      <c r="H72" s="359"/>
      <c r="I72" s="336"/>
      <c r="J72" s="336"/>
      <c r="K72" s="336"/>
      <c r="L72" s="336"/>
      <c r="M72" s="15" t="s">
        <v>269</v>
      </c>
      <c r="N72" s="17" t="s">
        <v>309</v>
      </c>
      <c r="O72" s="342"/>
      <c r="P72" s="170">
        <v>5176.1000000000004</v>
      </c>
      <c r="Q72" s="171">
        <v>42135</v>
      </c>
      <c r="R72" s="17" t="s">
        <v>43</v>
      </c>
      <c r="S72" s="17" t="s">
        <v>301</v>
      </c>
      <c r="T72" s="171">
        <v>42137</v>
      </c>
      <c r="U72" s="17" t="s">
        <v>609</v>
      </c>
      <c r="V72" s="17" t="s">
        <v>311</v>
      </c>
      <c r="W72" s="170">
        <v>66748.7</v>
      </c>
      <c r="X72" s="373"/>
      <c r="Y72" s="336"/>
      <c r="Z72" s="340"/>
      <c r="AA72" s="340"/>
      <c r="AB72" s="340"/>
      <c r="AC72" s="336"/>
      <c r="AD72" s="336"/>
      <c r="AE72" s="336"/>
      <c r="AF72" s="336"/>
      <c r="AG72" s="336"/>
      <c r="AH72" s="336"/>
      <c r="AI72" s="336"/>
      <c r="AJ72" s="336"/>
      <c r="AK72" s="336"/>
      <c r="AL72" s="336"/>
      <c r="AM72" s="336"/>
      <c r="AN72" s="336"/>
      <c r="AO72" s="383"/>
    </row>
    <row r="73" spans="1:41" x14ac:dyDescent="0.25">
      <c r="A73" s="345">
        <v>582</v>
      </c>
      <c r="B73" s="106">
        <v>2014</v>
      </c>
      <c r="C73" s="335" t="s">
        <v>103</v>
      </c>
      <c r="D73" s="402" t="s">
        <v>45</v>
      </c>
      <c r="E73" s="404">
        <v>0.2</v>
      </c>
      <c r="F73" s="398">
        <v>35464</v>
      </c>
      <c r="G73" s="335"/>
      <c r="H73" s="358">
        <v>35464</v>
      </c>
      <c r="I73" s="368">
        <f>SUM(P73:P75)</f>
        <v>17732.099999999999</v>
      </c>
      <c r="J73" s="335"/>
      <c r="K73" s="335"/>
      <c r="L73" s="335"/>
      <c r="M73" s="106" t="s">
        <v>269</v>
      </c>
      <c r="N73" s="118" t="s">
        <v>314</v>
      </c>
      <c r="O73" s="341"/>
      <c r="P73" s="173">
        <v>5910.7</v>
      </c>
      <c r="Q73" s="174">
        <v>41921</v>
      </c>
      <c r="R73" s="118" t="s">
        <v>43</v>
      </c>
      <c r="S73" s="118" t="s">
        <v>301</v>
      </c>
      <c r="T73" s="174">
        <v>41964</v>
      </c>
      <c r="U73" s="118" t="s">
        <v>310</v>
      </c>
      <c r="V73" s="118" t="s">
        <v>311</v>
      </c>
      <c r="W73" s="173">
        <v>105054</v>
      </c>
      <c r="X73" s="372" t="s">
        <v>312</v>
      </c>
      <c r="Y73" s="335"/>
      <c r="Z73" s="339"/>
      <c r="AA73" s="339"/>
      <c r="AB73" s="339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  <c r="AM73" s="335"/>
      <c r="AN73" s="335"/>
      <c r="AO73" s="381" t="s">
        <v>266</v>
      </c>
    </row>
    <row r="74" spans="1:41" ht="16.5" thickBot="1" x14ac:dyDescent="0.3">
      <c r="A74" s="408"/>
      <c r="B74" s="107"/>
      <c r="C74" s="343"/>
      <c r="D74" s="406"/>
      <c r="E74" s="429"/>
      <c r="F74" s="417"/>
      <c r="G74" s="343"/>
      <c r="H74" s="426"/>
      <c r="I74" s="343"/>
      <c r="J74" s="343"/>
      <c r="K74" s="343"/>
      <c r="L74" s="343"/>
      <c r="M74" s="117" t="s">
        <v>269</v>
      </c>
      <c r="N74" s="159" t="s">
        <v>461</v>
      </c>
      <c r="O74" s="344"/>
      <c r="P74" s="175">
        <v>5910.7</v>
      </c>
      <c r="Q74" s="176">
        <v>42025</v>
      </c>
      <c r="R74" s="159" t="s">
        <v>43</v>
      </c>
      <c r="S74" s="159" t="s">
        <v>301</v>
      </c>
      <c r="T74" s="176">
        <v>42026</v>
      </c>
      <c r="U74" s="159" t="s">
        <v>504</v>
      </c>
      <c r="V74" s="159" t="s">
        <v>311</v>
      </c>
      <c r="W74" s="175">
        <v>32442.3</v>
      </c>
      <c r="X74" s="391"/>
      <c r="Y74" s="343"/>
      <c r="Z74" s="375"/>
      <c r="AA74" s="375"/>
      <c r="AB74" s="375"/>
      <c r="AC74" s="343"/>
      <c r="AD74" s="343"/>
      <c r="AE74" s="343"/>
      <c r="AF74" s="343"/>
      <c r="AG74" s="343"/>
      <c r="AH74" s="343"/>
      <c r="AI74" s="343"/>
      <c r="AJ74" s="343"/>
      <c r="AK74" s="343"/>
      <c r="AL74" s="343"/>
      <c r="AM74" s="343"/>
      <c r="AN74" s="343"/>
      <c r="AO74" s="382"/>
    </row>
    <row r="75" spans="1:41" ht="16.5" thickBot="1" x14ac:dyDescent="0.3">
      <c r="A75" s="346"/>
      <c r="B75" s="2"/>
      <c r="C75" s="336"/>
      <c r="D75" s="403"/>
      <c r="E75" s="405"/>
      <c r="F75" s="399"/>
      <c r="G75" s="336"/>
      <c r="H75" s="359"/>
      <c r="I75" s="336"/>
      <c r="J75" s="336"/>
      <c r="K75" s="336"/>
      <c r="L75" s="336"/>
      <c r="M75" s="10" t="s">
        <v>269</v>
      </c>
      <c r="N75" s="17" t="s">
        <v>309</v>
      </c>
      <c r="O75" s="342"/>
      <c r="P75" s="170">
        <v>5910.7</v>
      </c>
      <c r="Q75" s="171">
        <v>42142</v>
      </c>
      <c r="R75" s="17" t="s">
        <v>43</v>
      </c>
      <c r="S75" s="17" t="s">
        <v>301</v>
      </c>
      <c r="T75" s="171">
        <v>42143</v>
      </c>
      <c r="U75" s="17" t="s">
        <v>619</v>
      </c>
      <c r="V75" s="17" t="s">
        <v>311</v>
      </c>
      <c r="W75" s="170">
        <v>24486.5</v>
      </c>
      <c r="X75" s="373"/>
      <c r="Y75" s="336"/>
      <c r="Z75" s="340"/>
      <c r="AA75" s="340"/>
      <c r="AB75" s="340"/>
      <c r="AC75" s="336"/>
      <c r="AD75" s="336"/>
      <c r="AE75" s="336"/>
      <c r="AF75" s="336"/>
      <c r="AG75" s="336"/>
      <c r="AH75" s="336"/>
      <c r="AI75" s="336"/>
      <c r="AJ75" s="336"/>
      <c r="AK75" s="336"/>
      <c r="AL75" s="336"/>
      <c r="AM75" s="336"/>
      <c r="AN75" s="336"/>
      <c r="AO75" s="383"/>
    </row>
    <row r="76" spans="1:41" x14ac:dyDescent="0.25">
      <c r="A76" s="408">
        <v>597</v>
      </c>
      <c r="B76" s="12"/>
      <c r="C76" s="343" t="s">
        <v>582</v>
      </c>
      <c r="D76" s="406" t="s">
        <v>44</v>
      </c>
      <c r="E76" s="429">
        <v>0.6</v>
      </c>
      <c r="F76" s="417">
        <v>43569.02</v>
      </c>
      <c r="G76" s="424"/>
      <c r="H76" s="426">
        <v>43569.02</v>
      </c>
      <c r="I76" s="534">
        <f>SUM(P76:P77)</f>
        <v>21784.5</v>
      </c>
      <c r="J76" s="335"/>
      <c r="K76" s="335"/>
      <c r="L76" s="335"/>
      <c r="M76" s="12" t="s">
        <v>269</v>
      </c>
      <c r="N76" s="12" t="s">
        <v>291</v>
      </c>
      <c r="O76" s="335"/>
      <c r="P76" s="185">
        <v>10892.25</v>
      </c>
      <c r="Q76" s="186">
        <v>41913</v>
      </c>
      <c r="R76" s="160" t="s">
        <v>44</v>
      </c>
      <c r="S76" s="160" t="s">
        <v>272</v>
      </c>
      <c r="T76" s="186">
        <v>41914</v>
      </c>
      <c r="U76" s="160" t="s">
        <v>583</v>
      </c>
      <c r="V76" s="160" t="s">
        <v>44</v>
      </c>
      <c r="W76" s="185">
        <v>10892.25</v>
      </c>
      <c r="X76" s="341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  <c r="AM76" s="341"/>
      <c r="AN76" s="335"/>
      <c r="AO76" s="420" t="s">
        <v>266</v>
      </c>
    </row>
    <row r="77" spans="1:41" ht="16.5" thickBot="1" x14ac:dyDescent="0.3">
      <c r="A77" s="346"/>
      <c r="B77" s="107"/>
      <c r="C77" s="336"/>
      <c r="D77" s="403"/>
      <c r="E77" s="405"/>
      <c r="F77" s="399"/>
      <c r="G77" s="425"/>
      <c r="H77" s="359"/>
      <c r="I77" s="336"/>
      <c r="J77" s="336"/>
      <c r="K77" s="336"/>
      <c r="L77" s="336"/>
      <c r="M77" s="107" t="s">
        <v>269</v>
      </c>
      <c r="N77" s="107" t="s">
        <v>329</v>
      </c>
      <c r="O77" s="336"/>
      <c r="P77" s="179">
        <v>10892.25</v>
      </c>
      <c r="Q77" s="180">
        <v>42051</v>
      </c>
      <c r="R77" s="105" t="s">
        <v>44</v>
      </c>
      <c r="S77" s="105" t="s">
        <v>272</v>
      </c>
      <c r="T77" s="180">
        <v>42052</v>
      </c>
      <c r="U77" s="105" t="s">
        <v>584</v>
      </c>
      <c r="V77" s="105" t="s">
        <v>44</v>
      </c>
      <c r="W77" s="179">
        <v>10892.25</v>
      </c>
      <c r="X77" s="342"/>
      <c r="Y77" s="336"/>
      <c r="Z77" s="336"/>
      <c r="AA77" s="336"/>
      <c r="AB77" s="336"/>
      <c r="AC77" s="336"/>
      <c r="AD77" s="336"/>
      <c r="AE77" s="336"/>
      <c r="AF77" s="336"/>
      <c r="AG77" s="336"/>
      <c r="AH77" s="336"/>
      <c r="AI77" s="336"/>
      <c r="AJ77" s="336"/>
      <c r="AK77" s="336"/>
      <c r="AL77" s="336"/>
      <c r="AM77" s="342"/>
      <c r="AN77" s="336"/>
      <c r="AO77" s="421"/>
    </row>
    <row r="78" spans="1:41" s="211" customFormat="1" ht="16.5" thickBot="1" x14ac:dyDescent="0.3">
      <c r="A78" s="49">
        <v>604</v>
      </c>
      <c r="B78" s="114">
        <v>2014</v>
      </c>
      <c r="C78" s="114" t="s">
        <v>104</v>
      </c>
      <c r="D78" s="50" t="s">
        <v>44</v>
      </c>
      <c r="E78" s="51">
        <v>0.6</v>
      </c>
      <c r="F78" s="115">
        <v>56281.799999999996</v>
      </c>
      <c r="G78" s="114"/>
      <c r="H78" s="208"/>
      <c r="I78" s="114"/>
      <c r="J78" s="114"/>
      <c r="K78" s="114"/>
      <c r="L78" s="114"/>
      <c r="M78" s="114" t="s">
        <v>289</v>
      </c>
      <c r="N78" s="114"/>
      <c r="O78" s="114"/>
      <c r="P78" s="209"/>
      <c r="Q78" s="114"/>
      <c r="R78" s="114"/>
      <c r="S78" s="114"/>
      <c r="T78" s="114"/>
      <c r="U78" s="114"/>
      <c r="V78" s="114"/>
      <c r="W78" s="209"/>
      <c r="X78" s="114">
        <v>0</v>
      </c>
      <c r="Y78" s="114"/>
      <c r="Z78" s="210"/>
      <c r="AA78" s="210"/>
      <c r="AB78" s="210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62" t="s">
        <v>289</v>
      </c>
      <c r="AO78" s="52" t="s">
        <v>266</v>
      </c>
    </row>
    <row r="79" spans="1:41" ht="16.5" thickBot="1" x14ac:dyDescent="0.3">
      <c r="A79" s="439">
        <v>607</v>
      </c>
      <c r="B79" s="23">
        <v>2014</v>
      </c>
      <c r="C79" s="347" t="s">
        <v>105</v>
      </c>
      <c r="D79" s="453" t="s">
        <v>44</v>
      </c>
      <c r="E79" s="455">
        <v>0.6</v>
      </c>
      <c r="F79" s="457">
        <v>29700</v>
      </c>
      <c r="G79" s="347"/>
      <c r="H79" s="459">
        <v>29700</v>
      </c>
      <c r="I79" s="396">
        <f>SUM(P79:P80)</f>
        <v>7341</v>
      </c>
      <c r="J79" s="347"/>
      <c r="K79" s="347"/>
      <c r="L79" s="347"/>
      <c r="M79" s="162" t="s">
        <v>289</v>
      </c>
      <c r="N79" s="162" t="s">
        <v>291</v>
      </c>
      <c r="O79" s="347"/>
      <c r="P79" s="212">
        <v>7341</v>
      </c>
      <c r="Q79" s="213">
        <v>41913</v>
      </c>
      <c r="R79" s="162" t="s">
        <v>44</v>
      </c>
      <c r="S79" s="162" t="s">
        <v>272</v>
      </c>
      <c r="T79" s="213">
        <v>41934</v>
      </c>
      <c r="U79" s="162" t="s">
        <v>395</v>
      </c>
      <c r="V79" s="162" t="s">
        <v>44</v>
      </c>
      <c r="W79" s="396"/>
      <c r="X79" s="347"/>
      <c r="Y79" s="347"/>
      <c r="Z79" s="396">
        <v>7341</v>
      </c>
      <c r="AA79" s="394"/>
      <c r="AB79" s="394"/>
      <c r="AC79" s="347"/>
      <c r="AD79" s="214"/>
      <c r="AE79" s="392"/>
      <c r="AF79" s="347"/>
      <c r="AG79" s="347"/>
      <c r="AH79" s="347"/>
      <c r="AI79" s="347"/>
      <c r="AJ79" s="347"/>
      <c r="AK79" s="347"/>
      <c r="AL79" s="347"/>
      <c r="AM79" s="347"/>
      <c r="AN79" s="347" t="s">
        <v>289</v>
      </c>
      <c r="AO79" s="418" t="s">
        <v>266</v>
      </c>
    </row>
    <row r="80" spans="1:41" ht="16.5" thickBot="1" x14ac:dyDescent="0.3">
      <c r="A80" s="440"/>
      <c r="B80" s="116"/>
      <c r="C80" s="348"/>
      <c r="D80" s="454"/>
      <c r="E80" s="456"/>
      <c r="F80" s="458"/>
      <c r="G80" s="348"/>
      <c r="H80" s="460"/>
      <c r="I80" s="348"/>
      <c r="J80" s="348"/>
      <c r="K80" s="348"/>
      <c r="L80" s="348"/>
      <c r="M80" s="116" t="s">
        <v>289</v>
      </c>
      <c r="N80" s="116"/>
      <c r="O80" s="348"/>
      <c r="P80" s="215"/>
      <c r="Q80" s="216"/>
      <c r="R80" s="116"/>
      <c r="S80" s="116"/>
      <c r="T80" s="216"/>
      <c r="U80" s="116"/>
      <c r="V80" s="116"/>
      <c r="W80" s="397"/>
      <c r="X80" s="348"/>
      <c r="Y80" s="348"/>
      <c r="Z80" s="397"/>
      <c r="AA80" s="395"/>
      <c r="AB80" s="395"/>
      <c r="AC80" s="348"/>
      <c r="AD80" s="116"/>
      <c r="AE80" s="393"/>
      <c r="AF80" s="348"/>
      <c r="AG80" s="348"/>
      <c r="AH80" s="348"/>
      <c r="AI80" s="348"/>
      <c r="AJ80" s="348"/>
      <c r="AK80" s="348"/>
      <c r="AL80" s="348"/>
      <c r="AM80" s="348"/>
      <c r="AN80" s="348"/>
      <c r="AO80" s="419"/>
    </row>
    <row r="81" spans="1:41" x14ac:dyDescent="0.25">
      <c r="A81" s="345">
        <v>620</v>
      </c>
      <c r="B81" s="106">
        <v>2014</v>
      </c>
      <c r="C81" s="335" t="s">
        <v>106</v>
      </c>
      <c r="D81" s="402" t="s">
        <v>45</v>
      </c>
      <c r="E81" s="404">
        <v>0.3</v>
      </c>
      <c r="F81" s="433">
        <v>54349.2</v>
      </c>
      <c r="G81" s="335"/>
      <c r="H81" s="358">
        <v>54349.2</v>
      </c>
      <c r="I81" s="368">
        <f>SUM(P81:P83)</f>
        <v>23292.6</v>
      </c>
      <c r="J81" s="335"/>
      <c r="K81" s="335"/>
      <c r="L81" s="335"/>
      <c r="M81" s="106" t="s">
        <v>269</v>
      </c>
      <c r="N81" s="118" t="s">
        <v>314</v>
      </c>
      <c r="O81" s="341"/>
      <c r="P81" s="173">
        <v>7764.2</v>
      </c>
      <c r="Q81" s="174">
        <v>41921</v>
      </c>
      <c r="R81" s="118" t="s">
        <v>43</v>
      </c>
      <c r="S81" s="118" t="s">
        <v>301</v>
      </c>
      <c r="T81" s="174">
        <v>41964</v>
      </c>
      <c r="U81" s="118" t="s">
        <v>310</v>
      </c>
      <c r="V81" s="118" t="s">
        <v>311</v>
      </c>
      <c r="W81" s="173">
        <v>105054</v>
      </c>
      <c r="X81" s="372" t="s">
        <v>312</v>
      </c>
      <c r="Y81" s="335"/>
      <c r="Z81" s="339"/>
      <c r="AA81" s="339"/>
      <c r="AB81" s="339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81" t="s">
        <v>266</v>
      </c>
    </row>
    <row r="82" spans="1:41" ht="16.5" thickBot="1" x14ac:dyDescent="0.3">
      <c r="A82" s="408"/>
      <c r="B82" s="107"/>
      <c r="C82" s="343"/>
      <c r="D82" s="406"/>
      <c r="E82" s="429"/>
      <c r="F82" s="434"/>
      <c r="G82" s="343"/>
      <c r="H82" s="426"/>
      <c r="I82" s="343"/>
      <c r="J82" s="343"/>
      <c r="K82" s="343"/>
      <c r="L82" s="343"/>
      <c r="M82" s="117" t="s">
        <v>269</v>
      </c>
      <c r="N82" s="159" t="s">
        <v>461</v>
      </c>
      <c r="O82" s="344"/>
      <c r="P82" s="175">
        <v>7764.2</v>
      </c>
      <c r="Q82" s="176">
        <v>42019</v>
      </c>
      <c r="R82" s="159" t="s">
        <v>43</v>
      </c>
      <c r="S82" s="159" t="s">
        <v>301</v>
      </c>
      <c r="T82" s="176">
        <v>42020</v>
      </c>
      <c r="U82" s="159" t="s">
        <v>503</v>
      </c>
      <c r="V82" s="159" t="s">
        <v>311</v>
      </c>
      <c r="W82" s="175">
        <v>58792.9</v>
      </c>
      <c r="X82" s="391"/>
      <c r="Y82" s="343"/>
      <c r="Z82" s="375"/>
      <c r="AA82" s="375"/>
      <c r="AB82" s="375"/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  <c r="AM82" s="343"/>
      <c r="AN82" s="343"/>
      <c r="AO82" s="382"/>
    </row>
    <row r="83" spans="1:41" ht="16.5" thickBot="1" x14ac:dyDescent="0.3">
      <c r="A83" s="346"/>
      <c r="B83" s="10"/>
      <c r="C83" s="336"/>
      <c r="D83" s="403"/>
      <c r="E83" s="405"/>
      <c r="F83" s="435"/>
      <c r="G83" s="336"/>
      <c r="H83" s="359"/>
      <c r="I83" s="336"/>
      <c r="J83" s="336"/>
      <c r="K83" s="336"/>
      <c r="L83" s="336"/>
      <c r="M83" s="10" t="s">
        <v>269</v>
      </c>
      <c r="N83" s="17" t="s">
        <v>309</v>
      </c>
      <c r="O83" s="342"/>
      <c r="P83" s="170">
        <v>7764.2</v>
      </c>
      <c r="Q83" s="171">
        <v>42135</v>
      </c>
      <c r="R83" s="17" t="s">
        <v>43</v>
      </c>
      <c r="S83" s="17" t="s">
        <v>301</v>
      </c>
      <c r="T83" s="171">
        <v>42137</v>
      </c>
      <c r="U83" s="17" t="s">
        <v>609</v>
      </c>
      <c r="V83" s="17" t="s">
        <v>311</v>
      </c>
      <c r="W83" s="170">
        <v>66748.7</v>
      </c>
      <c r="X83" s="373"/>
      <c r="Y83" s="336"/>
      <c r="Z83" s="340"/>
      <c r="AA83" s="340"/>
      <c r="AB83" s="340"/>
      <c r="AC83" s="336"/>
      <c r="AD83" s="336"/>
      <c r="AE83" s="336"/>
      <c r="AF83" s="336"/>
      <c r="AG83" s="336"/>
      <c r="AH83" s="336"/>
      <c r="AI83" s="336"/>
      <c r="AJ83" s="336"/>
      <c r="AK83" s="336"/>
      <c r="AL83" s="336"/>
      <c r="AM83" s="336"/>
      <c r="AN83" s="336"/>
      <c r="AO83" s="383"/>
    </row>
    <row r="84" spans="1:41" x14ac:dyDescent="0.25">
      <c r="A84" s="345">
        <v>628</v>
      </c>
      <c r="B84" s="354">
        <v>2014</v>
      </c>
      <c r="C84" s="539" t="s">
        <v>107</v>
      </c>
      <c r="D84" s="402" t="s">
        <v>46</v>
      </c>
      <c r="E84" s="404">
        <v>0.3</v>
      </c>
      <c r="F84" s="398">
        <v>25200</v>
      </c>
      <c r="G84" s="335"/>
      <c r="H84" s="358">
        <v>25200</v>
      </c>
      <c r="I84" s="368">
        <f>SUM(P84:P91)</f>
        <v>11100</v>
      </c>
      <c r="J84" s="335"/>
      <c r="K84" s="335"/>
      <c r="L84" s="335"/>
      <c r="M84" s="15" t="s">
        <v>269</v>
      </c>
      <c r="N84" s="217">
        <v>41883</v>
      </c>
      <c r="O84" s="341"/>
      <c r="P84" s="187">
        <v>1387.5</v>
      </c>
      <c r="Q84" s="188">
        <v>41928</v>
      </c>
      <c r="R84" s="12" t="s">
        <v>470</v>
      </c>
      <c r="S84" s="12" t="s">
        <v>69</v>
      </c>
      <c r="T84" s="188">
        <v>41940</v>
      </c>
      <c r="U84" s="12">
        <v>56</v>
      </c>
      <c r="V84" s="12" t="s">
        <v>471</v>
      </c>
      <c r="W84" s="187">
        <v>2974.99</v>
      </c>
      <c r="X84" s="218" t="s">
        <v>472</v>
      </c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5"/>
      <c r="AL84" s="335"/>
      <c r="AM84" s="341"/>
      <c r="AN84" s="335"/>
      <c r="AO84" s="370" t="s">
        <v>266</v>
      </c>
    </row>
    <row r="85" spans="1:41" x14ac:dyDescent="0.25">
      <c r="A85" s="408"/>
      <c r="B85" s="483"/>
      <c r="C85" s="540"/>
      <c r="D85" s="406"/>
      <c r="E85" s="429"/>
      <c r="F85" s="417"/>
      <c r="G85" s="343"/>
      <c r="H85" s="426"/>
      <c r="I85" s="343"/>
      <c r="J85" s="343"/>
      <c r="K85" s="343"/>
      <c r="L85" s="343"/>
      <c r="M85" s="15" t="s">
        <v>269</v>
      </c>
      <c r="N85" s="219">
        <v>41913</v>
      </c>
      <c r="O85" s="344"/>
      <c r="P85" s="189">
        <v>1387.5</v>
      </c>
      <c r="Q85" s="190">
        <v>41928</v>
      </c>
      <c r="R85" s="117" t="s">
        <v>470</v>
      </c>
      <c r="S85" s="117" t="s">
        <v>69</v>
      </c>
      <c r="T85" s="190">
        <v>41940</v>
      </c>
      <c r="U85" s="117">
        <v>56</v>
      </c>
      <c r="V85" s="117" t="s">
        <v>471</v>
      </c>
      <c r="W85" s="189">
        <v>2975.99</v>
      </c>
      <c r="X85" s="220" t="s">
        <v>472</v>
      </c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  <c r="AM85" s="344"/>
      <c r="AN85" s="343"/>
      <c r="AO85" s="374"/>
    </row>
    <row r="86" spans="1:41" x14ac:dyDescent="0.25">
      <c r="A86" s="408"/>
      <c r="B86" s="483"/>
      <c r="C86" s="540"/>
      <c r="D86" s="406"/>
      <c r="E86" s="429"/>
      <c r="F86" s="417"/>
      <c r="G86" s="343"/>
      <c r="H86" s="426"/>
      <c r="I86" s="343"/>
      <c r="J86" s="343"/>
      <c r="K86" s="343"/>
      <c r="L86" s="343"/>
      <c r="M86" s="15" t="s">
        <v>269</v>
      </c>
      <c r="N86" s="219">
        <v>41944</v>
      </c>
      <c r="O86" s="344"/>
      <c r="P86" s="189">
        <v>1387.5</v>
      </c>
      <c r="Q86" s="190">
        <v>41969</v>
      </c>
      <c r="R86" s="117" t="s">
        <v>470</v>
      </c>
      <c r="S86" s="117" t="s">
        <v>69</v>
      </c>
      <c r="T86" s="190">
        <v>41981</v>
      </c>
      <c r="U86" s="117">
        <v>67</v>
      </c>
      <c r="V86" s="117" t="s">
        <v>471</v>
      </c>
      <c r="W86" s="189">
        <v>2975</v>
      </c>
      <c r="X86" s="220" t="s">
        <v>472</v>
      </c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  <c r="AM86" s="344"/>
      <c r="AN86" s="343"/>
      <c r="AO86" s="374"/>
    </row>
    <row r="87" spans="1:41" x14ac:dyDescent="0.25">
      <c r="A87" s="408"/>
      <c r="B87" s="483"/>
      <c r="C87" s="540"/>
      <c r="D87" s="406"/>
      <c r="E87" s="429"/>
      <c r="F87" s="417"/>
      <c r="G87" s="343"/>
      <c r="H87" s="426"/>
      <c r="I87" s="343"/>
      <c r="J87" s="343"/>
      <c r="K87" s="343"/>
      <c r="L87" s="343"/>
      <c r="M87" s="15" t="s">
        <v>269</v>
      </c>
      <c r="N87" s="219">
        <v>41974</v>
      </c>
      <c r="O87" s="344"/>
      <c r="P87" s="189">
        <v>1387.5</v>
      </c>
      <c r="Q87" s="190">
        <v>41969</v>
      </c>
      <c r="R87" s="117" t="s">
        <v>470</v>
      </c>
      <c r="S87" s="117" t="s">
        <v>69</v>
      </c>
      <c r="T87" s="190">
        <v>41981</v>
      </c>
      <c r="U87" s="117">
        <v>67</v>
      </c>
      <c r="V87" s="117" t="s">
        <v>471</v>
      </c>
      <c r="W87" s="189">
        <v>2975</v>
      </c>
      <c r="X87" s="220" t="s">
        <v>472</v>
      </c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  <c r="AL87" s="343"/>
      <c r="AM87" s="344"/>
      <c r="AN87" s="343"/>
      <c r="AO87" s="374"/>
    </row>
    <row r="88" spans="1:41" x14ac:dyDescent="0.25">
      <c r="A88" s="408"/>
      <c r="B88" s="117"/>
      <c r="C88" s="540"/>
      <c r="D88" s="406"/>
      <c r="E88" s="429"/>
      <c r="F88" s="417"/>
      <c r="G88" s="343"/>
      <c r="H88" s="426"/>
      <c r="I88" s="343"/>
      <c r="J88" s="343"/>
      <c r="K88" s="343"/>
      <c r="L88" s="343"/>
      <c r="M88" s="15" t="s">
        <v>269</v>
      </c>
      <c r="N88" s="219">
        <v>42005</v>
      </c>
      <c r="O88" s="344"/>
      <c r="P88" s="189">
        <v>1387.5</v>
      </c>
      <c r="Q88" s="190">
        <v>42041</v>
      </c>
      <c r="R88" s="117" t="s">
        <v>470</v>
      </c>
      <c r="S88" s="117" t="s">
        <v>69</v>
      </c>
      <c r="T88" s="190">
        <v>42044</v>
      </c>
      <c r="U88" s="117">
        <v>98</v>
      </c>
      <c r="V88" s="117" t="s">
        <v>471</v>
      </c>
      <c r="W88" s="189">
        <v>2775</v>
      </c>
      <c r="X88" s="220" t="s">
        <v>587</v>
      </c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  <c r="AL88" s="343"/>
      <c r="AM88" s="344"/>
      <c r="AN88" s="343"/>
      <c r="AO88" s="374"/>
    </row>
    <row r="89" spans="1:41" ht="16.5" thickBot="1" x14ac:dyDescent="0.3">
      <c r="A89" s="408"/>
      <c r="B89" s="107"/>
      <c r="C89" s="540"/>
      <c r="D89" s="406"/>
      <c r="E89" s="429"/>
      <c r="F89" s="417"/>
      <c r="G89" s="343"/>
      <c r="H89" s="426"/>
      <c r="I89" s="343"/>
      <c r="J89" s="343"/>
      <c r="K89" s="343"/>
      <c r="L89" s="343"/>
      <c r="M89" s="12" t="s">
        <v>269</v>
      </c>
      <c r="N89" s="219">
        <v>42036</v>
      </c>
      <c r="O89" s="344"/>
      <c r="P89" s="189">
        <v>1387.5</v>
      </c>
      <c r="Q89" s="190">
        <v>42041</v>
      </c>
      <c r="R89" s="117" t="s">
        <v>470</v>
      </c>
      <c r="S89" s="117" t="s">
        <v>69</v>
      </c>
      <c r="T89" s="190">
        <v>42044</v>
      </c>
      <c r="U89" s="117">
        <v>98</v>
      </c>
      <c r="V89" s="117" t="s">
        <v>471</v>
      </c>
      <c r="W89" s="189">
        <v>2775</v>
      </c>
      <c r="X89" s="220" t="s">
        <v>587</v>
      </c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  <c r="AM89" s="344"/>
      <c r="AN89" s="343"/>
      <c r="AO89" s="374"/>
    </row>
    <row r="90" spans="1:41" x14ac:dyDescent="0.25">
      <c r="A90" s="408"/>
      <c r="B90" s="15"/>
      <c r="C90" s="540"/>
      <c r="D90" s="406"/>
      <c r="E90" s="429"/>
      <c r="F90" s="417"/>
      <c r="G90" s="343"/>
      <c r="H90" s="426"/>
      <c r="I90" s="343"/>
      <c r="J90" s="343"/>
      <c r="K90" s="343"/>
      <c r="L90" s="343"/>
      <c r="M90" s="117" t="s">
        <v>269</v>
      </c>
      <c r="N90" s="217">
        <v>42064</v>
      </c>
      <c r="O90" s="344"/>
      <c r="P90" s="187">
        <v>1387.5</v>
      </c>
      <c r="Q90" s="188">
        <v>42068</v>
      </c>
      <c r="R90" s="12" t="s">
        <v>470</v>
      </c>
      <c r="S90" s="12" t="s">
        <v>69</v>
      </c>
      <c r="T90" s="188">
        <v>42087</v>
      </c>
      <c r="U90" s="12">
        <v>111</v>
      </c>
      <c r="V90" s="12" t="s">
        <v>471</v>
      </c>
      <c r="W90" s="187">
        <v>1387.5</v>
      </c>
      <c r="X90" s="21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  <c r="AL90" s="343"/>
      <c r="AM90" s="344"/>
      <c r="AN90" s="343"/>
      <c r="AO90" s="374"/>
    </row>
    <row r="91" spans="1:41" ht="16.5" thickBot="1" x14ac:dyDescent="0.3">
      <c r="A91" s="346"/>
      <c r="B91" s="15"/>
      <c r="C91" s="541"/>
      <c r="D91" s="403"/>
      <c r="E91" s="405"/>
      <c r="F91" s="399"/>
      <c r="G91" s="336"/>
      <c r="H91" s="359"/>
      <c r="I91" s="336"/>
      <c r="J91" s="336"/>
      <c r="K91" s="336"/>
      <c r="L91" s="336"/>
      <c r="M91" s="15" t="s">
        <v>634</v>
      </c>
      <c r="N91" s="219">
        <v>42095</v>
      </c>
      <c r="O91" s="342"/>
      <c r="P91" s="187">
        <v>1387.5</v>
      </c>
      <c r="Q91" s="188">
        <v>42114</v>
      </c>
      <c r="R91" s="117" t="s">
        <v>470</v>
      </c>
      <c r="S91" s="117" t="s">
        <v>69</v>
      </c>
      <c r="T91" s="188">
        <v>42128</v>
      </c>
      <c r="U91" s="12">
        <v>125</v>
      </c>
      <c r="V91" s="117" t="s">
        <v>471</v>
      </c>
      <c r="W91" s="189">
        <v>1388.5</v>
      </c>
      <c r="X91" s="21"/>
      <c r="Y91" s="336"/>
      <c r="Z91" s="336"/>
      <c r="AA91" s="336"/>
      <c r="AB91" s="336"/>
      <c r="AC91" s="336"/>
      <c r="AD91" s="336"/>
      <c r="AE91" s="336"/>
      <c r="AF91" s="336"/>
      <c r="AG91" s="336"/>
      <c r="AH91" s="336"/>
      <c r="AI91" s="336"/>
      <c r="AJ91" s="336"/>
      <c r="AK91" s="336"/>
      <c r="AL91" s="336"/>
      <c r="AM91" s="342"/>
      <c r="AN91" s="336"/>
      <c r="AO91" s="371"/>
    </row>
    <row r="92" spans="1:41" x14ac:dyDescent="0.25">
      <c r="A92" s="345">
        <v>637</v>
      </c>
      <c r="B92" s="106">
        <v>2014</v>
      </c>
      <c r="C92" s="335" t="s">
        <v>108</v>
      </c>
      <c r="D92" s="402" t="s">
        <v>41</v>
      </c>
      <c r="E92" s="404">
        <v>0.2</v>
      </c>
      <c r="F92" s="398">
        <v>29320.400000000001</v>
      </c>
      <c r="G92" s="335"/>
      <c r="H92" s="358">
        <v>29320.400000000001</v>
      </c>
      <c r="I92" s="368">
        <f>SUM(P92:P94)</f>
        <v>14660.19</v>
      </c>
      <c r="J92" s="335"/>
      <c r="K92" s="335"/>
      <c r="L92" s="335"/>
      <c r="M92" s="106" t="s">
        <v>269</v>
      </c>
      <c r="N92" s="106" t="s">
        <v>291</v>
      </c>
      <c r="O92" s="335"/>
      <c r="P92" s="173">
        <v>5544.77</v>
      </c>
      <c r="Q92" s="174">
        <v>41915</v>
      </c>
      <c r="R92" s="118" t="s">
        <v>41</v>
      </c>
      <c r="S92" s="118" t="s">
        <v>272</v>
      </c>
      <c r="T92" s="174">
        <v>41920</v>
      </c>
      <c r="U92" s="118" t="s">
        <v>384</v>
      </c>
      <c r="V92" s="118" t="s">
        <v>385</v>
      </c>
      <c r="W92" s="173">
        <v>130012.74</v>
      </c>
      <c r="X92" s="221"/>
      <c r="Y92" s="335"/>
      <c r="Z92" s="339"/>
      <c r="AA92" s="339"/>
      <c r="AB92" s="339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35"/>
      <c r="AN92" s="335"/>
      <c r="AO92" s="370" t="s">
        <v>266</v>
      </c>
    </row>
    <row r="93" spans="1:41" ht="16.5" thickBot="1" x14ac:dyDescent="0.3">
      <c r="A93" s="408"/>
      <c r="B93" s="107"/>
      <c r="C93" s="343"/>
      <c r="D93" s="406"/>
      <c r="E93" s="429"/>
      <c r="F93" s="417"/>
      <c r="G93" s="343"/>
      <c r="H93" s="426"/>
      <c r="I93" s="343"/>
      <c r="J93" s="343"/>
      <c r="K93" s="343"/>
      <c r="L93" s="343"/>
      <c r="M93" s="117" t="s">
        <v>269</v>
      </c>
      <c r="N93" s="117" t="s">
        <v>591</v>
      </c>
      <c r="O93" s="343"/>
      <c r="P93" s="175">
        <v>1785.34</v>
      </c>
      <c r="Q93" s="176">
        <v>41920</v>
      </c>
      <c r="R93" s="159"/>
      <c r="S93" s="159"/>
      <c r="T93" s="176"/>
      <c r="U93" s="159"/>
      <c r="V93" s="159" t="s">
        <v>385</v>
      </c>
      <c r="W93" s="175">
        <v>1785.34</v>
      </c>
      <c r="X93" s="222" t="s">
        <v>422</v>
      </c>
      <c r="Y93" s="343"/>
      <c r="Z93" s="375"/>
      <c r="AA93" s="375"/>
      <c r="AB93" s="375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74"/>
    </row>
    <row r="94" spans="1:41" s="172" customFormat="1" ht="16.5" thickBot="1" x14ac:dyDescent="0.3">
      <c r="A94" s="346"/>
      <c r="B94" s="17"/>
      <c r="C94" s="336"/>
      <c r="D94" s="403"/>
      <c r="E94" s="405"/>
      <c r="F94" s="399"/>
      <c r="G94" s="336"/>
      <c r="H94" s="359"/>
      <c r="I94" s="336"/>
      <c r="J94" s="336"/>
      <c r="K94" s="336"/>
      <c r="L94" s="336"/>
      <c r="M94" s="17" t="s">
        <v>269</v>
      </c>
      <c r="N94" s="17" t="s">
        <v>329</v>
      </c>
      <c r="O94" s="336"/>
      <c r="P94" s="170">
        <v>7330.08</v>
      </c>
      <c r="Q94" s="171">
        <v>42040</v>
      </c>
      <c r="R94" s="17" t="s">
        <v>41</v>
      </c>
      <c r="S94" s="17" t="s">
        <v>272</v>
      </c>
      <c r="T94" s="171">
        <v>42045</v>
      </c>
      <c r="U94" s="17" t="s">
        <v>535</v>
      </c>
      <c r="V94" s="17" t="s">
        <v>385</v>
      </c>
      <c r="W94" s="170">
        <v>130077.39</v>
      </c>
      <c r="X94" s="25"/>
      <c r="Y94" s="336"/>
      <c r="Z94" s="340"/>
      <c r="AA94" s="340"/>
      <c r="AB94" s="340"/>
      <c r="AC94" s="336"/>
      <c r="AD94" s="336"/>
      <c r="AE94" s="336"/>
      <c r="AF94" s="336"/>
      <c r="AG94" s="336"/>
      <c r="AH94" s="336"/>
      <c r="AI94" s="336"/>
      <c r="AJ94" s="336"/>
      <c r="AK94" s="336"/>
      <c r="AL94" s="336"/>
      <c r="AM94" s="336"/>
      <c r="AN94" s="336"/>
      <c r="AO94" s="371"/>
    </row>
    <row r="95" spans="1:41" x14ac:dyDescent="0.25">
      <c r="A95" s="345">
        <v>641</v>
      </c>
      <c r="B95" s="15">
        <v>2014</v>
      </c>
      <c r="C95" s="335" t="s">
        <v>109</v>
      </c>
      <c r="D95" s="402" t="s">
        <v>45</v>
      </c>
      <c r="E95" s="413">
        <v>0.3</v>
      </c>
      <c r="F95" s="398">
        <v>53181</v>
      </c>
      <c r="G95" s="335"/>
      <c r="H95" s="358">
        <v>53181</v>
      </c>
      <c r="I95" s="368">
        <f>SUM(P95:P97)</f>
        <v>26590.5</v>
      </c>
      <c r="J95" s="335"/>
      <c r="K95" s="335"/>
      <c r="L95" s="335"/>
      <c r="M95" s="15" t="s">
        <v>269</v>
      </c>
      <c r="N95" s="24" t="s">
        <v>314</v>
      </c>
      <c r="O95" s="341"/>
      <c r="P95" s="177">
        <v>8863.5</v>
      </c>
      <c r="Q95" s="178">
        <v>41921</v>
      </c>
      <c r="R95" s="24" t="s">
        <v>43</v>
      </c>
      <c r="S95" s="24" t="s">
        <v>301</v>
      </c>
      <c r="T95" s="178">
        <v>41964</v>
      </c>
      <c r="U95" s="24" t="s">
        <v>310</v>
      </c>
      <c r="V95" s="24" t="s">
        <v>311</v>
      </c>
      <c r="W95" s="177">
        <v>105054</v>
      </c>
      <c r="X95" s="223" t="s">
        <v>312</v>
      </c>
      <c r="Y95" s="335"/>
      <c r="Z95" s="339"/>
      <c r="AA95" s="339"/>
      <c r="AB95" s="339"/>
      <c r="AC95" s="335"/>
      <c r="AD95" s="335"/>
      <c r="AE95" s="335"/>
      <c r="AF95" s="335"/>
      <c r="AG95" s="335"/>
      <c r="AH95" s="335"/>
      <c r="AI95" s="335"/>
      <c r="AJ95" s="335"/>
      <c r="AK95" s="335"/>
      <c r="AL95" s="335"/>
      <c r="AM95" s="335"/>
      <c r="AN95" s="335"/>
      <c r="AO95" s="370" t="s">
        <v>266</v>
      </c>
    </row>
    <row r="96" spans="1:41" x14ac:dyDescent="0.25">
      <c r="A96" s="408"/>
      <c r="B96" s="15"/>
      <c r="C96" s="343"/>
      <c r="D96" s="406"/>
      <c r="E96" s="497"/>
      <c r="F96" s="417"/>
      <c r="G96" s="343"/>
      <c r="H96" s="426"/>
      <c r="I96" s="343"/>
      <c r="J96" s="343"/>
      <c r="K96" s="343"/>
      <c r="L96" s="343"/>
      <c r="M96" s="15" t="s">
        <v>269</v>
      </c>
      <c r="N96" s="159" t="s">
        <v>461</v>
      </c>
      <c r="O96" s="344"/>
      <c r="P96" s="175">
        <v>8863.5</v>
      </c>
      <c r="Q96" s="176">
        <v>42025</v>
      </c>
      <c r="R96" s="159" t="s">
        <v>43</v>
      </c>
      <c r="S96" s="159" t="s">
        <v>301</v>
      </c>
      <c r="T96" s="176">
        <v>42026</v>
      </c>
      <c r="U96" s="159" t="s">
        <v>504</v>
      </c>
      <c r="V96" s="159" t="s">
        <v>311</v>
      </c>
      <c r="W96" s="175">
        <v>32442.3</v>
      </c>
      <c r="X96" s="223"/>
      <c r="Y96" s="343"/>
      <c r="Z96" s="375"/>
      <c r="AA96" s="375"/>
      <c r="AB96" s="375"/>
      <c r="AC96" s="343"/>
      <c r="AD96" s="343"/>
      <c r="AE96" s="343"/>
      <c r="AF96" s="343"/>
      <c r="AG96" s="343"/>
      <c r="AH96" s="343"/>
      <c r="AI96" s="343"/>
      <c r="AJ96" s="343"/>
      <c r="AK96" s="343"/>
      <c r="AL96" s="343"/>
      <c r="AM96" s="343"/>
      <c r="AN96" s="343"/>
      <c r="AO96" s="374"/>
    </row>
    <row r="97" spans="1:41" ht="16.5" thickBot="1" x14ac:dyDescent="0.3">
      <c r="A97" s="346"/>
      <c r="B97" s="15"/>
      <c r="C97" s="336"/>
      <c r="D97" s="403"/>
      <c r="E97" s="414"/>
      <c r="F97" s="399"/>
      <c r="G97" s="336"/>
      <c r="H97" s="359"/>
      <c r="I97" s="336"/>
      <c r="J97" s="336"/>
      <c r="K97" s="336"/>
      <c r="L97" s="336"/>
      <c r="M97" s="15" t="s">
        <v>634</v>
      </c>
      <c r="N97" s="105" t="s">
        <v>309</v>
      </c>
      <c r="O97" s="342"/>
      <c r="P97" s="185">
        <v>8863.5</v>
      </c>
      <c r="Q97" s="180">
        <v>42135</v>
      </c>
      <c r="R97" s="105" t="s">
        <v>43</v>
      </c>
      <c r="S97" s="105" t="s">
        <v>301</v>
      </c>
      <c r="T97" s="180">
        <v>42137</v>
      </c>
      <c r="U97" s="105" t="s">
        <v>609</v>
      </c>
      <c r="V97" s="105" t="s">
        <v>311</v>
      </c>
      <c r="W97" s="179">
        <v>66748.7</v>
      </c>
      <c r="X97" s="223"/>
      <c r="Y97" s="336"/>
      <c r="Z97" s="340"/>
      <c r="AA97" s="340"/>
      <c r="AB97" s="340"/>
      <c r="AC97" s="336"/>
      <c r="AD97" s="336"/>
      <c r="AE97" s="336"/>
      <c r="AF97" s="336"/>
      <c r="AG97" s="336"/>
      <c r="AH97" s="336"/>
      <c r="AI97" s="336"/>
      <c r="AJ97" s="336"/>
      <c r="AK97" s="336"/>
      <c r="AL97" s="336"/>
      <c r="AM97" s="336"/>
      <c r="AN97" s="336"/>
      <c r="AO97" s="371"/>
    </row>
    <row r="98" spans="1:41" x14ac:dyDescent="0.25">
      <c r="A98" s="345">
        <v>645</v>
      </c>
      <c r="B98" s="106">
        <v>2014</v>
      </c>
      <c r="C98" s="335" t="s">
        <v>110</v>
      </c>
      <c r="D98" s="402" t="s">
        <v>60</v>
      </c>
      <c r="E98" s="404">
        <v>0.2</v>
      </c>
      <c r="F98" s="398">
        <v>26026.800000000003</v>
      </c>
      <c r="G98" s="335"/>
      <c r="H98" s="358">
        <v>26026.800000000003</v>
      </c>
      <c r="I98" s="368">
        <f>SUM(P98:P100)</f>
        <v>10121.51</v>
      </c>
      <c r="J98" s="335"/>
      <c r="K98" s="335"/>
      <c r="L98" s="335"/>
      <c r="M98" s="106" t="s">
        <v>269</v>
      </c>
      <c r="N98" s="106" t="s">
        <v>469</v>
      </c>
      <c r="O98" s="335"/>
      <c r="P98" s="173">
        <v>4337.79</v>
      </c>
      <c r="Q98" s="174">
        <v>41921</v>
      </c>
      <c r="R98" s="118" t="s">
        <v>60</v>
      </c>
      <c r="S98" s="118" t="s">
        <v>301</v>
      </c>
      <c r="T98" s="174">
        <v>41922</v>
      </c>
      <c r="U98" s="118" t="s">
        <v>379</v>
      </c>
      <c r="V98" s="118" t="s">
        <v>380</v>
      </c>
      <c r="W98" s="173">
        <v>38575.199999999997</v>
      </c>
      <c r="X98" s="337"/>
      <c r="Y98" s="335"/>
      <c r="Z98" s="339"/>
      <c r="AA98" s="339"/>
      <c r="AB98" s="339"/>
      <c r="AC98" s="335"/>
      <c r="AD98" s="335"/>
      <c r="AE98" s="335"/>
      <c r="AF98" s="335"/>
      <c r="AG98" s="335"/>
      <c r="AH98" s="335"/>
      <c r="AI98" s="335"/>
      <c r="AJ98" s="335"/>
      <c r="AK98" s="335"/>
      <c r="AL98" s="335"/>
      <c r="AM98" s="335"/>
      <c r="AN98" s="335"/>
      <c r="AO98" s="370" t="s">
        <v>266</v>
      </c>
    </row>
    <row r="99" spans="1:41" ht="16.5" thickBot="1" x14ac:dyDescent="0.3">
      <c r="A99" s="408"/>
      <c r="B99" s="107"/>
      <c r="C99" s="343"/>
      <c r="D99" s="406"/>
      <c r="E99" s="429"/>
      <c r="F99" s="417"/>
      <c r="G99" s="343"/>
      <c r="H99" s="426"/>
      <c r="I99" s="343"/>
      <c r="J99" s="343"/>
      <c r="K99" s="343"/>
      <c r="L99" s="343"/>
      <c r="M99" s="117" t="s">
        <v>269</v>
      </c>
      <c r="N99" s="117" t="s">
        <v>369</v>
      </c>
      <c r="O99" s="343"/>
      <c r="P99" s="175">
        <v>2891.86</v>
      </c>
      <c r="Q99" s="176">
        <v>42034</v>
      </c>
      <c r="R99" s="159" t="s">
        <v>60</v>
      </c>
      <c r="S99" s="159" t="s">
        <v>301</v>
      </c>
      <c r="T99" s="176">
        <v>42034</v>
      </c>
      <c r="U99" s="159" t="s">
        <v>532</v>
      </c>
      <c r="V99" s="159" t="s">
        <v>380</v>
      </c>
      <c r="W99" s="175">
        <v>43428.97</v>
      </c>
      <c r="X99" s="376"/>
      <c r="Y99" s="343"/>
      <c r="Z99" s="375"/>
      <c r="AA99" s="375"/>
      <c r="AB99" s="375"/>
      <c r="AC99" s="343"/>
      <c r="AD99" s="343"/>
      <c r="AE99" s="343"/>
      <c r="AF99" s="343"/>
      <c r="AG99" s="343"/>
      <c r="AH99" s="343"/>
      <c r="AI99" s="343"/>
      <c r="AJ99" s="343"/>
      <c r="AK99" s="343"/>
      <c r="AL99" s="343"/>
      <c r="AM99" s="343"/>
      <c r="AN99" s="343"/>
      <c r="AO99" s="374"/>
    </row>
    <row r="100" spans="1:41" ht="16.5" thickBot="1" x14ac:dyDescent="0.3">
      <c r="A100" s="346"/>
      <c r="B100" s="15"/>
      <c r="C100" s="336"/>
      <c r="D100" s="403"/>
      <c r="E100" s="405"/>
      <c r="F100" s="399"/>
      <c r="G100" s="336"/>
      <c r="H100" s="359"/>
      <c r="I100" s="336"/>
      <c r="J100" s="336"/>
      <c r="K100" s="336"/>
      <c r="L100" s="336"/>
      <c r="M100" s="10" t="s">
        <v>269</v>
      </c>
      <c r="N100" s="15" t="s">
        <v>511</v>
      </c>
      <c r="O100" s="336"/>
      <c r="P100" s="170">
        <v>2891.86</v>
      </c>
      <c r="Q100" s="178">
        <v>42156</v>
      </c>
      <c r="R100" s="17" t="s">
        <v>60</v>
      </c>
      <c r="S100" s="17" t="s">
        <v>301</v>
      </c>
      <c r="T100" s="171">
        <v>42158</v>
      </c>
      <c r="U100" s="17" t="s">
        <v>618</v>
      </c>
      <c r="V100" s="17" t="s">
        <v>380</v>
      </c>
      <c r="W100" s="177">
        <v>46587.82</v>
      </c>
      <c r="X100" s="338"/>
      <c r="Y100" s="336"/>
      <c r="Z100" s="340"/>
      <c r="AA100" s="340"/>
      <c r="AB100" s="340"/>
      <c r="AC100" s="336"/>
      <c r="AD100" s="336"/>
      <c r="AE100" s="336"/>
      <c r="AF100" s="336"/>
      <c r="AG100" s="336"/>
      <c r="AH100" s="336"/>
      <c r="AI100" s="336"/>
      <c r="AJ100" s="336"/>
      <c r="AK100" s="336"/>
      <c r="AL100" s="336"/>
      <c r="AM100" s="336"/>
      <c r="AN100" s="336"/>
      <c r="AO100" s="371"/>
    </row>
    <row r="101" spans="1:41" x14ac:dyDescent="0.25">
      <c r="A101" s="345">
        <v>647</v>
      </c>
      <c r="B101" s="106">
        <v>2014</v>
      </c>
      <c r="C101" s="335" t="s">
        <v>111</v>
      </c>
      <c r="D101" s="402" t="s">
        <v>47</v>
      </c>
      <c r="E101" s="404">
        <v>0.3</v>
      </c>
      <c r="F101" s="398">
        <v>90000</v>
      </c>
      <c r="G101" s="335"/>
      <c r="H101" s="358">
        <v>90000</v>
      </c>
      <c r="I101" s="368">
        <f>SUM(P101:P102)</f>
        <v>45000</v>
      </c>
      <c r="J101" s="335"/>
      <c r="K101" s="335"/>
      <c r="L101" s="335"/>
      <c r="M101" s="106" t="s">
        <v>269</v>
      </c>
      <c r="N101" s="118" t="s">
        <v>291</v>
      </c>
      <c r="O101" s="341"/>
      <c r="P101" s="173">
        <v>22500</v>
      </c>
      <c r="Q101" s="174">
        <v>41921</v>
      </c>
      <c r="R101" s="118" t="s">
        <v>40</v>
      </c>
      <c r="S101" s="118" t="s">
        <v>301</v>
      </c>
      <c r="T101" s="174">
        <v>41922</v>
      </c>
      <c r="U101" s="118" t="s">
        <v>315</v>
      </c>
      <c r="V101" s="118" t="s">
        <v>303</v>
      </c>
      <c r="W101" s="173">
        <v>22500</v>
      </c>
      <c r="X101" s="224" t="s">
        <v>304</v>
      </c>
      <c r="Y101" s="335"/>
      <c r="Z101" s="339"/>
      <c r="AA101" s="339"/>
      <c r="AB101" s="339"/>
      <c r="AC101" s="335"/>
      <c r="AD101" s="335"/>
      <c r="AE101" s="335"/>
      <c r="AF101" s="335"/>
      <c r="AG101" s="335"/>
      <c r="AH101" s="335"/>
      <c r="AI101" s="335"/>
      <c r="AJ101" s="335"/>
      <c r="AK101" s="335"/>
      <c r="AL101" s="335"/>
      <c r="AM101" s="335"/>
      <c r="AN101" s="335"/>
      <c r="AO101" s="370" t="s">
        <v>266</v>
      </c>
    </row>
    <row r="102" spans="1:41" ht="16.5" thickBot="1" x14ac:dyDescent="0.3">
      <c r="A102" s="346"/>
      <c r="B102" s="107"/>
      <c r="C102" s="336"/>
      <c r="D102" s="403"/>
      <c r="E102" s="405"/>
      <c r="F102" s="399"/>
      <c r="G102" s="336"/>
      <c r="H102" s="359"/>
      <c r="I102" s="336"/>
      <c r="J102" s="336"/>
      <c r="K102" s="336"/>
      <c r="L102" s="336"/>
      <c r="M102" s="107" t="s">
        <v>269</v>
      </c>
      <c r="N102" s="105" t="s">
        <v>329</v>
      </c>
      <c r="O102" s="342"/>
      <c r="P102" s="179">
        <v>22500</v>
      </c>
      <c r="Q102" s="180">
        <v>42142</v>
      </c>
      <c r="R102" s="105" t="s">
        <v>40</v>
      </c>
      <c r="S102" s="105" t="s">
        <v>301</v>
      </c>
      <c r="T102" s="180">
        <v>42143</v>
      </c>
      <c r="U102" s="105" t="s">
        <v>620</v>
      </c>
      <c r="V102" s="105" t="s">
        <v>303</v>
      </c>
      <c r="W102" s="179">
        <v>22500</v>
      </c>
      <c r="X102" s="203"/>
      <c r="Y102" s="336"/>
      <c r="Z102" s="340"/>
      <c r="AA102" s="340"/>
      <c r="AB102" s="340"/>
      <c r="AC102" s="336"/>
      <c r="AD102" s="336"/>
      <c r="AE102" s="336"/>
      <c r="AF102" s="336"/>
      <c r="AG102" s="336"/>
      <c r="AH102" s="336"/>
      <c r="AI102" s="336"/>
      <c r="AJ102" s="336"/>
      <c r="AK102" s="336"/>
      <c r="AL102" s="336"/>
      <c r="AM102" s="336"/>
      <c r="AN102" s="336"/>
      <c r="AO102" s="371"/>
    </row>
    <row r="103" spans="1:41" ht="16.5" thickBot="1" x14ac:dyDescent="0.3">
      <c r="A103" s="345">
        <v>651</v>
      </c>
      <c r="B103" s="10">
        <v>2014</v>
      </c>
      <c r="C103" s="335" t="s">
        <v>112</v>
      </c>
      <c r="D103" s="402" t="s">
        <v>49</v>
      </c>
      <c r="E103" s="404">
        <v>0.3</v>
      </c>
      <c r="F103" s="398">
        <v>47079</v>
      </c>
      <c r="G103" s="335"/>
      <c r="H103" s="358">
        <v>47079</v>
      </c>
      <c r="I103" s="368">
        <f>SUM(P103:P104)</f>
        <v>11168.1</v>
      </c>
      <c r="J103" s="335"/>
      <c r="K103" s="335"/>
      <c r="L103" s="335"/>
      <c r="M103" s="106" t="s">
        <v>269</v>
      </c>
      <c r="N103" s="106" t="s">
        <v>314</v>
      </c>
      <c r="O103" s="335"/>
      <c r="P103" s="173">
        <v>7846.5</v>
      </c>
      <c r="Q103" s="174">
        <v>41988</v>
      </c>
      <c r="R103" s="118" t="s">
        <v>390</v>
      </c>
      <c r="S103" s="118" t="s">
        <v>301</v>
      </c>
      <c r="T103" s="174">
        <v>41989</v>
      </c>
      <c r="U103" s="118" t="s">
        <v>396</v>
      </c>
      <c r="V103" s="118" t="s">
        <v>392</v>
      </c>
      <c r="W103" s="173">
        <v>7846.5</v>
      </c>
      <c r="X103" s="337"/>
      <c r="Y103" s="335"/>
      <c r="Z103" s="339"/>
      <c r="AA103" s="339"/>
      <c r="AB103" s="339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335"/>
      <c r="AM103" s="335"/>
      <c r="AN103" s="335"/>
      <c r="AO103" s="370" t="s">
        <v>266</v>
      </c>
    </row>
    <row r="104" spans="1:41" ht="16.5" thickBot="1" x14ac:dyDescent="0.3">
      <c r="A104" s="346"/>
      <c r="B104" s="15"/>
      <c r="C104" s="336"/>
      <c r="D104" s="403"/>
      <c r="E104" s="405"/>
      <c r="F104" s="399"/>
      <c r="G104" s="336"/>
      <c r="H104" s="359"/>
      <c r="I104" s="336"/>
      <c r="J104" s="336"/>
      <c r="K104" s="336"/>
      <c r="L104" s="336"/>
      <c r="M104" s="15" t="s">
        <v>269</v>
      </c>
      <c r="N104" s="105" t="s">
        <v>461</v>
      </c>
      <c r="O104" s="336"/>
      <c r="P104" s="170">
        <v>3321.6</v>
      </c>
      <c r="Q104" s="171">
        <v>42045</v>
      </c>
      <c r="R104" s="17" t="s">
        <v>390</v>
      </c>
      <c r="S104" s="17" t="s">
        <v>301</v>
      </c>
      <c r="T104" s="171">
        <v>42046</v>
      </c>
      <c r="U104" s="17" t="s">
        <v>564</v>
      </c>
      <c r="V104" s="17" t="s">
        <v>392</v>
      </c>
      <c r="W104" s="170">
        <v>3321.6</v>
      </c>
      <c r="X104" s="338"/>
      <c r="Y104" s="336"/>
      <c r="Z104" s="340"/>
      <c r="AA104" s="340"/>
      <c r="AB104" s="340"/>
      <c r="AC104" s="336"/>
      <c r="AD104" s="336"/>
      <c r="AE104" s="336"/>
      <c r="AF104" s="336"/>
      <c r="AG104" s="336"/>
      <c r="AH104" s="336"/>
      <c r="AI104" s="336"/>
      <c r="AJ104" s="336"/>
      <c r="AK104" s="336"/>
      <c r="AL104" s="336"/>
      <c r="AM104" s="336"/>
      <c r="AN104" s="336"/>
      <c r="AO104" s="371"/>
    </row>
    <row r="105" spans="1:41" x14ac:dyDescent="0.25">
      <c r="A105" s="345">
        <v>664</v>
      </c>
      <c r="B105" s="118">
        <v>2014</v>
      </c>
      <c r="C105" s="341" t="s">
        <v>113</v>
      </c>
      <c r="D105" s="430" t="s">
        <v>132</v>
      </c>
      <c r="E105" s="404">
        <v>0.6</v>
      </c>
      <c r="F105" s="415">
        <v>16800</v>
      </c>
      <c r="G105" s="335"/>
      <c r="H105" s="358">
        <v>16800</v>
      </c>
      <c r="I105" s="368">
        <f>SUM(P105:P106)</f>
        <v>5600</v>
      </c>
      <c r="J105" s="335"/>
      <c r="K105" s="335"/>
      <c r="L105" s="335"/>
      <c r="M105" s="9" t="s">
        <v>269</v>
      </c>
      <c r="N105" s="118" t="s">
        <v>316</v>
      </c>
      <c r="O105" s="341"/>
      <c r="P105" s="173">
        <v>2800</v>
      </c>
      <c r="Q105" s="174">
        <v>41935</v>
      </c>
      <c r="R105" s="118" t="s">
        <v>317</v>
      </c>
      <c r="S105" s="118" t="s">
        <v>318</v>
      </c>
      <c r="T105" s="174">
        <v>41935</v>
      </c>
      <c r="U105" s="118" t="s">
        <v>319</v>
      </c>
      <c r="V105" s="118" t="s">
        <v>320</v>
      </c>
      <c r="W105" s="173">
        <v>2800</v>
      </c>
      <c r="X105" s="224" t="s">
        <v>321</v>
      </c>
      <c r="Y105" s="335"/>
      <c r="Z105" s="339"/>
      <c r="AA105" s="339"/>
      <c r="AB105" s="339"/>
      <c r="AC105" s="335"/>
      <c r="AD105" s="335"/>
      <c r="AE105" s="335"/>
      <c r="AF105" s="335"/>
      <c r="AG105" s="335"/>
      <c r="AH105" s="335"/>
      <c r="AI105" s="335"/>
      <c r="AJ105" s="335"/>
      <c r="AK105" s="335"/>
      <c r="AL105" s="335"/>
      <c r="AM105" s="335"/>
      <c r="AN105" s="335"/>
      <c r="AO105" s="370" t="s">
        <v>266</v>
      </c>
    </row>
    <row r="106" spans="1:41" ht="16.5" thickBot="1" x14ac:dyDescent="0.3">
      <c r="A106" s="346"/>
      <c r="B106" s="17"/>
      <c r="C106" s="342"/>
      <c r="D106" s="431"/>
      <c r="E106" s="405"/>
      <c r="F106" s="416"/>
      <c r="G106" s="336"/>
      <c r="H106" s="359"/>
      <c r="I106" s="336"/>
      <c r="J106" s="336"/>
      <c r="K106" s="336"/>
      <c r="L106" s="336"/>
      <c r="M106" s="10" t="s">
        <v>269</v>
      </c>
      <c r="N106" s="105" t="s">
        <v>592</v>
      </c>
      <c r="O106" s="342"/>
      <c r="P106" s="179">
        <v>2800</v>
      </c>
      <c r="Q106" s="180">
        <v>42040</v>
      </c>
      <c r="R106" s="105" t="s">
        <v>317</v>
      </c>
      <c r="S106" s="105" t="s">
        <v>318</v>
      </c>
      <c r="T106" s="180">
        <v>42049</v>
      </c>
      <c r="U106" s="105" t="s">
        <v>593</v>
      </c>
      <c r="V106" s="105" t="s">
        <v>320</v>
      </c>
      <c r="W106" s="179">
        <v>2800</v>
      </c>
      <c r="X106" s="25"/>
      <c r="Y106" s="336"/>
      <c r="Z106" s="340"/>
      <c r="AA106" s="340"/>
      <c r="AB106" s="340"/>
      <c r="AC106" s="336"/>
      <c r="AD106" s="336"/>
      <c r="AE106" s="336"/>
      <c r="AF106" s="336"/>
      <c r="AG106" s="336"/>
      <c r="AH106" s="336"/>
      <c r="AI106" s="336"/>
      <c r="AJ106" s="336"/>
      <c r="AK106" s="336"/>
      <c r="AL106" s="336"/>
      <c r="AM106" s="336"/>
      <c r="AN106" s="336"/>
      <c r="AO106" s="371"/>
    </row>
    <row r="107" spans="1:41" s="225" customFormat="1" ht="16.5" thickBot="1" x14ac:dyDescent="0.3">
      <c r="A107" s="53">
        <v>676</v>
      </c>
      <c r="B107" s="4">
        <v>2014</v>
      </c>
      <c r="C107" s="4" t="s">
        <v>544</v>
      </c>
      <c r="D107" s="54" t="s">
        <v>430</v>
      </c>
      <c r="E107" s="55"/>
      <c r="F107" s="119"/>
      <c r="G107" s="4"/>
      <c r="H107" s="56"/>
      <c r="I107" s="4"/>
      <c r="J107" s="4"/>
      <c r="K107" s="4"/>
      <c r="L107" s="4"/>
      <c r="M107" s="4" t="s">
        <v>269</v>
      </c>
      <c r="N107" s="4" t="s">
        <v>461</v>
      </c>
      <c r="O107" s="4"/>
      <c r="P107" s="120">
        <v>5927.04</v>
      </c>
      <c r="Q107" s="121">
        <v>42027</v>
      </c>
      <c r="R107" s="4" t="s">
        <v>48</v>
      </c>
      <c r="S107" s="4" t="s">
        <v>301</v>
      </c>
      <c r="T107" s="121">
        <v>42048</v>
      </c>
      <c r="U107" s="4" t="s">
        <v>545</v>
      </c>
      <c r="V107" s="4" t="s">
        <v>398</v>
      </c>
      <c r="W107" s="120">
        <v>6383.6</v>
      </c>
      <c r="X107" s="122" t="s">
        <v>546</v>
      </c>
      <c r="Y107" s="4"/>
      <c r="Z107" s="123"/>
      <c r="AA107" s="123"/>
      <c r="AB107" s="123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57"/>
    </row>
    <row r="108" spans="1:41" x14ac:dyDescent="0.25">
      <c r="A108" s="345">
        <v>677</v>
      </c>
      <c r="B108" s="106">
        <v>2014</v>
      </c>
      <c r="C108" s="335" t="s">
        <v>114</v>
      </c>
      <c r="D108" s="402" t="s">
        <v>41</v>
      </c>
      <c r="E108" s="411">
        <v>0.3</v>
      </c>
      <c r="F108" s="398">
        <v>77626.8</v>
      </c>
      <c r="G108" s="335"/>
      <c r="H108" s="358">
        <v>77626.8</v>
      </c>
      <c r="I108" s="368">
        <f>SUM(P108:P109)</f>
        <v>44358.16</v>
      </c>
      <c r="J108" s="335"/>
      <c r="K108" s="335"/>
      <c r="L108" s="335"/>
      <c r="M108" s="106" t="s">
        <v>269</v>
      </c>
      <c r="N108" s="106" t="s">
        <v>291</v>
      </c>
      <c r="O108" s="335"/>
      <c r="P108" s="173">
        <v>22179.08</v>
      </c>
      <c r="Q108" s="174">
        <v>41915</v>
      </c>
      <c r="R108" s="118" t="s">
        <v>41</v>
      </c>
      <c r="S108" s="118" t="s">
        <v>272</v>
      </c>
      <c r="T108" s="174">
        <v>41920</v>
      </c>
      <c r="U108" s="118" t="s">
        <v>384</v>
      </c>
      <c r="V108" s="118" t="s">
        <v>385</v>
      </c>
      <c r="W108" s="173">
        <v>130012.74</v>
      </c>
      <c r="X108" s="224"/>
      <c r="Y108" s="335"/>
      <c r="Z108" s="339"/>
      <c r="AA108" s="339"/>
      <c r="AB108" s="339"/>
      <c r="AC108" s="335"/>
      <c r="AD108" s="335"/>
      <c r="AE108" s="335"/>
      <c r="AF108" s="335"/>
      <c r="AG108" s="335"/>
      <c r="AH108" s="335"/>
      <c r="AI108" s="335"/>
      <c r="AJ108" s="335"/>
      <c r="AK108" s="335"/>
      <c r="AL108" s="335"/>
      <c r="AM108" s="335"/>
      <c r="AN108" s="335"/>
      <c r="AO108" s="370" t="s">
        <v>266</v>
      </c>
    </row>
    <row r="109" spans="1:41" ht="16.5" thickBot="1" x14ac:dyDescent="0.3">
      <c r="A109" s="346"/>
      <c r="B109" s="107"/>
      <c r="C109" s="336"/>
      <c r="D109" s="403"/>
      <c r="E109" s="412"/>
      <c r="F109" s="399"/>
      <c r="G109" s="336"/>
      <c r="H109" s="359"/>
      <c r="I109" s="336"/>
      <c r="J109" s="336"/>
      <c r="K109" s="336"/>
      <c r="L109" s="336"/>
      <c r="M109" s="107" t="s">
        <v>269</v>
      </c>
      <c r="N109" s="107" t="s">
        <v>329</v>
      </c>
      <c r="O109" s="336"/>
      <c r="P109" s="179">
        <v>22179.08</v>
      </c>
      <c r="Q109" s="180">
        <v>42040</v>
      </c>
      <c r="R109" s="105" t="s">
        <v>41</v>
      </c>
      <c r="S109" s="105" t="s">
        <v>272</v>
      </c>
      <c r="T109" s="180">
        <v>42045</v>
      </c>
      <c r="U109" s="105" t="s">
        <v>535</v>
      </c>
      <c r="V109" s="105" t="s">
        <v>385</v>
      </c>
      <c r="W109" s="179">
        <v>130077.39</v>
      </c>
      <c r="X109" s="203"/>
      <c r="Y109" s="336"/>
      <c r="Z109" s="340"/>
      <c r="AA109" s="340"/>
      <c r="AB109" s="340"/>
      <c r="AC109" s="336"/>
      <c r="AD109" s="336"/>
      <c r="AE109" s="336"/>
      <c r="AF109" s="336"/>
      <c r="AG109" s="336"/>
      <c r="AH109" s="336"/>
      <c r="AI109" s="336"/>
      <c r="AJ109" s="336"/>
      <c r="AK109" s="336"/>
      <c r="AL109" s="336"/>
      <c r="AM109" s="336"/>
      <c r="AN109" s="336"/>
      <c r="AO109" s="371"/>
    </row>
    <row r="110" spans="1:41" x14ac:dyDescent="0.25">
      <c r="A110" s="345">
        <v>684</v>
      </c>
      <c r="B110" s="106">
        <v>2014</v>
      </c>
      <c r="C110" s="337" t="s">
        <v>115</v>
      </c>
      <c r="D110" s="402" t="s">
        <v>48</v>
      </c>
      <c r="E110" s="413">
        <v>0.6</v>
      </c>
      <c r="F110" s="415">
        <v>48546</v>
      </c>
      <c r="G110" s="335"/>
      <c r="H110" s="358">
        <v>48546</v>
      </c>
      <c r="I110" s="368">
        <f>SUM(P110:P111)</f>
        <v>18698.47</v>
      </c>
      <c r="J110" s="335"/>
      <c r="K110" s="335"/>
      <c r="L110" s="335"/>
      <c r="M110" s="106" t="s">
        <v>269</v>
      </c>
      <c r="N110" s="106" t="s">
        <v>314</v>
      </c>
      <c r="O110" s="335"/>
      <c r="P110" s="173">
        <v>10604.47</v>
      </c>
      <c r="Q110" s="174">
        <v>41922</v>
      </c>
      <c r="R110" s="118" t="s">
        <v>48</v>
      </c>
      <c r="S110" s="118" t="s">
        <v>301</v>
      </c>
      <c r="T110" s="174">
        <v>41940</v>
      </c>
      <c r="U110" s="118" t="s">
        <v>397</v>
      </c>
      <c r="V110" s="118" t="s">
        <v>398</v>
      </c>
      <c r="W110" s="173">
        <v>12960</v>
      </c>
      <c r="X110" s="224" t="s">
        <v>542</v>
      </c>
      <c r="Y110" s="335"/>
      <c r="Z110" s="339"/>
      <c r="AA110" s="339"/>
      <c r="AB110" s="339"/>
      <c r="AC110" s="335"/>
      <c r="AD110" s="335"/>
      <c r="AE110" s="335"/>
      <c r="AF110" s="335"/>
      <c r="AG110" s="335"/>
      <c r="AH110" s="335"/>
      <c r="AI110" s="335"/>
      <c r="AJ110" s="335"/>
      <c r="AK110" s="335"/>
      <c r="AL110" s="335"/>
      <c r="AM110" s="335"/>
      <c r="AN110" s="335"/>
      <c r="AO110" s="370" t="s">
        <v>266</v>
      </c>
    </row>
    <row r="111" spans="1:41" ht="16.5" thickBot="1" x14ac:dyDescent="0.3">
      <c r="A111" s="346"/>
      <c r="B111" s="107"/>
      <c r="C111" s="338"/>
      <c r="D111" s="403"/>
      <c r="E111" s="414"/>
      <c r="F111" s="416"/>
      <c r="G111" s="336"/>
      <c r="H111" s="359"/>
      <c r="I111" s="336"/>
      <c r="J111" s="336"/>
      <c r="K111" s="336"/>
      <c r="L111" s="336"/>
      <c r="M111" s="107" t="s">
        <v>269</v>
      </c>
      <c r="N111" s="107" t="s">
        <v>461</v>
      </c>
      <c r="O111" s="336"/>
      <c r="P111" s="179">
        <v>8094</v>
      </c>
      <c r="Q111" s="180">
        <v>42027</v>
      </c>
      <c r="R111" s="105" t="s">
        <v>48</v>
      </c>
      <c r="S111" s="105" t="s">
        <v>301</v>
      </c>
      <c r="T111" s="180">
        <v>42048</v>
      </c>
      <c r="U111" s="105" t="s">
        <v>540</v>
      </c>
      <c r="V111" s="105" t="s">
        <v>398</v>
      </c>
      <c r="W111" s="179">
        <v>12310</v>
      </c>
      <c r="X111" s="203" t="s">
        <v>541</v>
      </c>
      <c r="Y111" s="336"/>
      <c r="Z111" s="340"/>
      <c r="AA111" s="340"/>
      <c r="AB111" s="340"/>
      <c r="AC111" s="336"/>
      <c r="AD111" s="336"/>
      <c r="AE111" s="336"/>
      <c r="AF111" s="336"/>
      <c r="AG111" s="336"/>
      <c r="AH111" s="336"/>
      <c r="AI111" s="336"/>
      <c r="AJ111" s="336"/>
      <c r="AK111" s="336"/>
      <c r="AL111" s="336"/>
      <c r="AM111" s="336"/>
      <c r="AN111" s="336"/>
      <c r="AO111" s="371"/>
    </row>
    <row r="112" spans="1:41" x14ac:dyDescent="0.25">
      <c r="A112" s="408">
        <v>698</v>
      </c>
      <c r="B112" s="343">
        <v>2014</v>
      </c>
      <c r="C112" s="343" t="s">
        <v>116</v>
      </c>
      <c r="D112" s="406" t="s">
        <v>133</v>
      </c>
      <c r="E112" s="404">
        <v>0.25</v>
      </c>
      <c r="F112" s="398">
        <v>99000</v>
      </c>
      <c r="G112" s="335"/>
      <c r="H112" s="358">
        <v>99000</v>
      </c>
      <c r="I112" s="368">
        <f>SUM(P112:P113)</f>
        <v>31140</v>
      </c>
      <c r="J112" s="335"/>
      <c r="K112" s="335"/>
      <c r="L112" s="335"/>
      <c r="M112" s="12" t="s">
        <v>269</v>
      </c>
      <c r="N112" s="12" t="s">
        <v>314</v>
      </c>
      <c r="O112" s="335"/>
      <c r="P112" s="187">
        <v>14640</v>
      </c>
      <c r="Q112" s="188">
        <v>41926</v>
      </c>
      <c r="R112" s="12" t="s">
        <v>459</v>
      </c>
      <c r="S112" s="12" t="s">
        <v>338</v>
      </c>
      <c r="T112" s="188">
        <v>41926</v>
      </c>
      <c r="U112" s="12">
        <v>2914</v>
      </c>
      <c r="V112" s="12" t="s">
        <v>460</v>
      </c>
      <c r="W112" s="187">
        <v>14640</v>
      </c>
      <c r="X112" s="218" t="s">
        <v>531</v>
      </c>
      <c r="Y112" s="335"/>
      <c r="Z112" s="339"/>
      <c r="AA112" s="339"/>
      <c r="AB112" s="339"/>
      <c r="AC112" s="335"/>
      <c r="AD112" s="335"/>
      <c r="AE112" s="335"/>
      <c r="AF112" s="335"/>
      <c r="AG112" s="335"/>
      <c r="AH112" s="335"/>
      <c r="AI112" s="335"/>
      <c r="AJ112" s="335"/>
      <c r="AK112" s="335"/>
      <c r="AL112" s="335"/>
      <c r="AM112" s="335"/>
      <c r="AN112" s="335"/>
      <c r="AO112" s="370" t="s">
        <v>266</v>
      </c>
    </row>
    <row r="113" spans="1:41" ht="16.5" thickBot="1" x14ac:dyDescent="0.3">
      <c r="A113" s="346"/>
      <c r="B113" s="336"/>
      <c r="C113" s="336"/>
      <c r="D113" s="403"/>
      <c r="E113" s="405"/>
      <c r="F113" s="399"/>
      <c r="G113" s="336"/>
      <c r="H113" s="359"/>
      <c r="I113" s="336"/>
      <c r="J113" s="336"/>
      <c r="K113" s="336"/>
      <c r="L113" s="336"/>
      <c r="M113" s="107" t="s">
        <v>269</v>
      </c>
      <c r="N113" s="107" t="s">
        <v>461</v>
      </c>
      <c r="O113" s="336"/>
      <c r="P113" s="226">
        <v>16500</v>
      </c>
      <c r="Q113" s="227">
        <v>42034</v>
      </c>
      <c r="R113" s="107" t="s">
        <v>459</v>
      </c>
      <c r="S113" s="107" t="s">
        <v>338</v>
      </c>
      <c r="T113" s="227">
        <v>42039</v>
      </c>
      <c r="U113" s="107">
        <v>3445</v>
      </c>
      <c r="V113" s="107" t="s">
        <v>460</v>
      </c>
      <c r="W113" s="226">
        <v>16500</v>
      </c>
      <c r="X113" s="228"/>
      <c r="Y113" s="336"/>
      <c r="Z113" s="340"/>
      <c r="AA113" s="340"/>
      <c r="AB113" s="340"/>
      <c r="AC113" s="336"/>
      <c r="AD113" s="336"/>
      <c r="AE113" s="336"/>
      <c r="AF113" s="336"/>
      <c r="AG113" s="336"/>
      <c r="AH113" s="336"/>
      <c r="AI113" s="336"/>
      <c r="AJ113" s="336"/>
      <c r="AK113" s="336"/>
      <c r="AL113" s="336"/>
      <c r="AM113" s="336"/>
      <c r="AN113" s="336"/>
      <c r="AO113" s="371"/>
    </row>
    <row r="114" spans="1:41" ht="16.5" thickBot="1" x14ac:dyDescent="0.3">
      <c r="A114" s="345">
        <v>715</v>
      </c>
      <c r="B114" s="2">
        <v>2014</v>
      </c>
      <c r="C114" s="337" t="s">
        <v>117</v>
      </c>
      <c r="D114" s="402" t="s">
        <v>134</v>
      </c>
      <c r="E114" s="404">
        <v>0.40500000000000003</v>
      </c>
      <c r="F114" s="398">
        <v>8505</v>
      </c>
      <c r="G114" s="335"/>
      <c r="H114" s="358">
        <v>8505</v>
      </c>
      <c r="I114" s="368">
        <f>SUM(P114:P115)</f>
        <v>1417.5</v>
      </c>
      <c r="J114" s="335"/>
      <c r="K114" s="335"/>
      <c r="L114" s="335"/>
      <c r="M114" s="106" t="s">
        <v>269</v>
      </c>
      <c r="N114" s="118" t="s">
        <v>316</v>
      </c>
      <c r="O114" s="341"/>
      <c r="P114" s="173">
        <v>1417.5</v>
      </c>
      <c r="Q114" s="174">
        <v>41935</v>
      </c>
      <c r="R114" s="118" t="s">
        <v>322</v>
      </c>
      <c r="S114" s="118" t="s">
        <v>301</v>
      </c>
      <c r="T114" s="118"/>
      <c r="U114" s="118"/>
      <c r="V114" s="118"/>
      <c r="W114" s="173"/>
      <c r="X114" s="224" t="s">
        <v>321</v>
      </c>
      <c r="Y114" s="335"/>
      <c r="Z114" s="339"/>
      <c r="AA114" s="339"/>
      <c r="AB114" s="339"/>
      <c r="AC114" s="335"/>
      <c r="AD114" s="335"/>
      <c r="AE114" s="335"/>
      <c r="AF114" s="335"/>
      <c r="AG114" s="335"/>
      <c r="AH114" s="335"/>
      <c r="AI114" s="335"/>
      <c r="AJ114" s="335"/>
      <c r="AK114" s="335"/>
      <c r="AL114" s="335"/>
      <c r="AM114" s="335"/>
      <c r="AN114" s="335"/>
      <c r="AO114" s="370" t="s">
        <v>266</v>
      </c>
    </row>
    <row r="115" spans="1:41" ht="16.5" thickBot="1" x14ac:dyDescent="0.3">
      <c r="A115" s="346"/>
      <c r="B115" s="9"/>
      <c r="C115" s="338"/>
      <c r="D115" s="403"/>
      <c r="E115" s="405"/>
      <c r="F115" s="399"/>
      <c r="G115" s="336"/>
      <c r="H115" s="359"/>
      <c r="I115" s="336"/>
      <c r="J115" s="336"/>
      <c r="K115" s="336"/>
      <c r="L115" s="336"/>
      <c r="M115" s="15" t="s">
        <v>269</v>
      </c>
      <c r="N115" s="164"/>
      <c r="O115" s="342"/>
      <c r="P115" s="177"/>
      <c r="Q115" s="178"/>
      <c r="R115" s="24"/>
      <c r="S115" s="24"/>
      <c r="T115" s="24"/>
      <c r="U115" s="24"/>
      <c r="V115" s="24"/>
      <c r="W115" s="177"/>
      <c r="X115" s="223"/>
      <c r="Y115" s="336"/>
      <c r="Z115" s="340"/>
      <c r="AA115" s="340"/>
      <c r="AB115" s="340"/>
      <c r="AC115" s="336"/>
      <c r="AD115" s="336"/>
      <c r="AE115" s="336"/>
      <c r="AF115" s="336"/>
      <c r="AG115" s="336"/>
      <c r="AH115" s="336"/>
      <c r="AI115" s="336"/>
      <c r="AJ115" s="336"/>
      <c r="AK115" s="336"/>
      <c r="AL115" s="336"/>
      <c r="AM115" s="336"/>
      <c r="AN115" s="336"/>
      <c r="AO115" s="371"/>
    </row>
    <row r="116" spans="1:41" x14ac:dyDescent="0.25">
      <c r="A116" s="345">
        <v>718</v>
      </c>
      <c r="B116" s="106">
        <v>2014</v>
      </c>
      <c r="C116" s="337" t="s">
        <v>118</v>
      </c>
      <c r="D116" s="402" t="s">
        <v>45</v>
      </c>
      <c r="E116" s="542" t="s">
        <v>288</v>
      </c>
      <c r="F116" s="415">
        <v>54720</v>
      </c>
      <c r="G116" s="335"/>
      <c r="H116" s="358">
        <v>54720</v>
      </c>
      <c r="I116" s="368">
        <f>SUM(P116:P118)</f>
        <v>23451.300000000003</v>
      </c>
      <c r="J116" s="335"/>
      <c r="K116" s="335"/>
      <c r="L116" s="335"/>
      <c r="M116" s="106" t="s">
        <v>269</v>
      </c>
      <c r="N116" s="118" t="s">
        <v>314</v>
      </c>
      <c r="O116" s="341"/>
      <c r="P116" s="173">
        <v>7817.1</v>
      </c>
      <c r="Q116" s="174">
        <v>41921</v>
      </c>
      <c r="R116" s="118" t="s">
        <v>43</v>
      </c>
      <c r="S116" s="118" t="s">
        <v>301</v>
      </c>
      <c r="T116" s="174">
        <v>41964</v>
      </c>
      <c r="U116" s="118" t="s">
        <v>310</v>
      </c>
      <c r="V116" s="118" t="s">
        <v>311</v>
      </c>
      <c r="W116" s="173">
        <v>105054</v>
      </c>
      <c r="X116" s="224" t="s">
        <v>312</v>
      </c>
      <c r="Y116" s="335"/>
      <c r="Z116" s="339"/>
      <c r="AA116" s="339"/>
      <c r="AB116" s="339"/>
      <c r="AC116" s="335"/>
      <c r="AD116" s="335"/>
      <c r="AE116" s="335"/>
      <c r="AF116" s="335"/>
      <c r="AG116" s="335"/>
      <c r="AH116" s="335"/>
      <c r="AI116" s="335"/>
      <c r="AJ116" s="335"/>
      <c r="AK116" s="335"/>
      <c r="AL116" s="335"/>
      <c r="AM116" s="335"/>
      <c r="AN116" s="337" t="s">
        <v>287</v>
      </c>
      <c r="AO116" s="381" t="s">
        <v>266</v>
      </c>
    </row>
    <row r="117" spans="1:41" ht="16.5" thickBot="1" x14ac:dyDescent="0.3">
      <c r="A117" s="408"/>
      <c r="B117" s="107"/>
      <c r="C117" s="376"/>
      <c r="D117" s="406"/>
      <c r="E117" s="543"/>
      <c r="F117" s="432"/>
      <c r="G117" s="343"/>
      <c r="H117" s="426"/>
      <c r="I117" s="343"/>
      <c r="J117" s="343"/>
      <c r="K117" s="343"/>
      <c r="L117" s="343"/>
      <c r="M117" s="117" t="s">
        <v>269</v>
      </c>
      <c r="N117" s="159" t="s">
        <v>461</v>
      </c>
      <c r="O117" s="344"/>
      <c r="P117" s="175">
        <v>7817.1</v>
      </c>
      <c r="Q117" s="176">
        <v>42019</v>
      </c>
      <c r="R117" s="159" t="s">
        <v>43</v>
      </c>
      <c r="S117" s="159" t="s">
        <v>301</v>
      </c>
      <c r="T117" s="176">
        <v>42020</v>
      </c>
      <c r="U117" s="159" t="s">
        <v>503</v>
      </c>
      <c r="V117" s="159" t="s">
        <v>311</v>
      </c>
      <c r="W117" s="175">
        <v>58792.9</v>
      </c>
      <c r="X117" s="222"/>
      <c r="Y117" s="343"/>
      <c r="Z117" s="375"/>
      <c r="AA117" s="375"/>
      <c r="AB117" s="375"/>
      <c r="AC117" s="343"/>
      <c r="AD117" s="343"/>
      <c r="AE117" s="343"/>
      <c r="AF117" s="343"/>
      <c r="AG117" s="343"/>
      <c r="AH117" s="343"/>
      <c r="AI117" s="343"/>
      <c r="AJ117" s="343"/>
      <c r="AK117" s="343"/>
      <c r="AL117" s="343"/>
      <c r="AM117" s="343"/>
      <c r="AN117" s="376"/>
      <c r="AO117" s="382"/>
    </row>
    <row r="118" spans="1:41" ht="16.5" thickBot="1" x14ac:dyDescent="0.3">
      <c r="A118" s="346"/>
      <c r="B118" s="10"/>
      <c r="C118" s="338"/>
      <c r="D118" s="403"/>
      <c r="E118" s="544"/>
      <c r="F118" s="416"/>
      <c r="G118" s="336"/>
      <c r="H118" s="359"/>
      <c r="I118" s="336"/>
      <c r="J118" s="336"/>
      <c r="K118" s="336"/>
      <c r="L118" s="336"/>
      <c r="M118" s="10" t="s">
        <v>269</v>
      </c>
      <c r="N118" s="17" t="s">
        <v>309</v>
      </c>
      <c r="O118" s="342"/>
      <c r="P118" s="170">
        <v>7817.1</v>
      </c>
      <c r="Q118" s="171">
        <v>42142</v>
      </c>
      <c r="R118" s="17" t="s">
        <v>43</v>
      </c>
      <c r="S118" s="17" t="s">
        <v>301</v>
      </c>
      <c r="T118" s="171">
        <v>42143</v>
      </c>
      <c r="U118" s="17" t="s">
        <v>621</v>
      </c>
      <c r="V118" s="17" t="s">
        <v>311</v>
      </c>
      <c r="W118" s="170">
        <v>24486.5</v>
      </c>
      <c r="X118" s="25"/>
      <c r="Y118" s="336"/>
      <c r="Z118" s="340"/>
      <c r="AA118" s="340"/>
      <c r="AB118" s="340"/>
      <c r="AC118" s="336"/>
      <c r="AD118" s="336"/>
      <c r="AE118" s="336"/>
      <c r="AF118" s="336"/>
      <c r="AG118" s="336"/>
      <c r="AH118" s="336"/>
      <c r="AI118" s="336"/>
      <c r="AJ118" s="336"/>
      <c r="AK118" s="336"/>
      <c r="AL118" s="336"/>
      <c r="AM118" s="336"/>
      <c r="AN118" s="338"/>
      <c r="AO118" s="383"/>
    </row>
    <row r="119" spans="1:41" x14ac:dyDescent="0.25">
      <c r="A119" s="408">
        <v>719</v>
      </c>
      <c r="B119" s="12">
        <v>2014</v>
      </c>
      <c r="C119" s="343" t="s">
        <v>119</v>
      </c>
      <c r="D119" s="406" t="s">
        <v>47</v>
      </c>
      <c r="E119" s="429">
        <v>0.3</v>
      </c>
      <c r="F119" s="417">
        <v>72240</v>
      </c>
      <c r="G119" s="343"/>
      <c r="H119" s="426">
        <v>72240</v>
      </c>
      <c r="I119" s="368">
        <f>SUM(P119:P120)</f>
        <v>25906.5</v>
      </c>
      <c r="J119" s="335"/>
      <c r="K119" s="335"/>
      <c r="L119" s="335"/>
      <c r="M119" s="12" t="s">
        <v>269</v>
      </c>
      <c r="N119" s="160" t="s">
        <v>323</v>
      </c>
      <c r="O119" s="341"/>
      <c r="P119" s="185">
        <v>18060</v>
      </c>
      <c r="Q119" s="186">
        <v>41921</v>
      </c>
      <c r="R119" s="160" t="s">
        <v>40</v>
      </c>
      <c r="S119" s="160" t="s">
        <v>301</v>
      </c>
      <c r="T119" s="186">
        <v>41922</v>
      </c>
      <c r="U119" s="160" t="s">
        <v>324</v>
      </c>
      <c r="V119" s="160" t="s">
        <v>303</v>
      </c>
      <c r="W119" s="185">
        <v>18060</v>
      </c>
      <c r="X119" s="229" t="s">
        <v>304</v>
      </c>
      <c r="Y119" s="335"/>
      <c r="Z119" s="339"/>
      <c r="AA119" s="339"/>
      <c r="AB119" s="339"/>
      <c r="AC119" s="335"/>
      <c r="AD119" s="335"/>
      <c r="AE119" s="335"/>
      <c r="AF119" s="335"/>
      <c r="AG119" s="335"/>
      <c r="AH119" s="335"/>
      <c r="AI119" s="335"/>
      <c r="AJ119" s="335"/>
      <c r="AK119" s="335"/>
      <c r="AL119" s="335"/>
      <c r="AM119" s="335"/>
      <c r="AN119" s="335"/>
      <c r="AO119" s="370" t="s">
        <v>266</v>
      </c>
    </row>
    <row r="120" spans="1:41" ht="16.5" thickBot="1" x14ac:dyDescent="0.3">
      <c r="A120" s="346"/>
      <c r="B120" s="107"/>
      <c r="C120" s="336"/>
      <c r="D120" s="403"/>
      <c r="E120" s="405"/>
      <c r="F120" s="399"/>
      <c r="G120" s="336"/>
      <c r="H120" s="359"/>
      <c r="I120" s="336"/>
      <c r="J120" s="336"/>
      <c r="K120" s="336"/>
      <c r="L120" s="336"/>
      <c r="M120" s="107" t="s">
        <v>269</v>
      </c>
      <c r="N120" s="105" t="s">
        <v>461</v>
      </c>
      <c r="O120" s="342"/>
      <c r="P120" s="179">
        <v>7846.5</v>
      </c>
      <c r="Q120" s="180">
        <v>42045</v>
      </c>
      <c r="R120" s="105" t="s">
        <v>390</v>
      </c>
      <c r="S120" s="105" t="s">
        <v>301</v>
      </c>
      <c r="T120" s="180">
        <v>42046</v>
      </c>
      <c r="U120" s="105" t="s">
        <v>565</v>
      </c>
      <c r="V120" s="105" t="s">
        <v>392</v>
      </c>
      <c r="W120" s="179">
        <v>7846.5</v>
      </c>
      <c r="X120" s="203"/>
      <c r="Y120" s="336"/>
      <c r="Z120" s="340"/>
      <c r="AA120" s="340"/>
      <c r="AB120" s="340"/>
      <c r="AC120" s="336"/>
      <c r="AD120" s="336"/>
      <c r="AE120" s="336"/>
      <c r="AF120" s="336"/>
      <c r="AG120" s="336"/>
      <c r="AH120" s="336"/>
      <c r="AI120" s="336"/>
      <c r="AJ120" s="336"/>
      <c r="AK120" s="336"/>
      <c r="AL120" s="336"/>
      <c r="AM120" s="336"/>
      <c r="AN120" s="336"/>
      <c r="AO120" s="371"/>
    </row>
    <row r="121" spans="1:41" x14ac:dyDescent="0.25">
      <c r="A121" s="345">
        <v>729</v>
      </c>
      <c r="B121" s="106">
        <v>2014</v>
      </c>
      <c r="C121" s="335" t="s">
        <v>120</v>
      </c>
      <c r="D121" s="402" t="s">
        <v>49</v>
      </c>
      <c r="E121" s="404">
        <v>0.2</v>
      </c>
      <c r="F121" s="398">
        <v>13585.6</v>
      </c>
      <c r="G121" s="335"/>
      <c r="H121" s="358">
        <v>13585.6</v>
      </c>
      <c r="I121" s="368">
        <f>SUM(P121:P122)</f>
        <v>6792.8</v>
      </c>
      <c r="J121" s="335"/>
      <c r="K121" s="335"/>
      <c r="L121" s="335"/>
      <c r="M121" s="106" t="s">
        <v>269</v>
      </c>
      <c r="N121" s="106" t="s">
        <v>314</v>
      </c>
      <c r="O121" s="335"/>
      <c r="P121" s="173">
        <v>3396.4</v>
      </c>
      <c r="Q121" s="174">
        <v>41947</v>
      </c>
      <c r="R121" s="118" t="s">
        <v>390</v>
      </c>
      <c r="S121" s="118" t="s">
        <v>272</v>
      </c>
      <c r="T121" s="174">
        <v>41988</v>
      </c>
      <c r="U121" s="118" t="s">
        <v>399</v>
      </c>
      <c r="V121" s="118" t="s">
        <v>392</v>
      </c>
      <c r="W121" s="173">
        <v>3396.4</v>
      </c>
      <c r="X121" s="221"/>
      <c r="Y121" s="335"/>
      <c r="Z121" s="339"/>
      <c r="AA121" s="339"/>
      <c r="AB121" s="339"/>
      <c r="AC121" s="335"/>
      <c r="AD121" s="335"/>
      <c r="AE121" s="335"/>
      <c r="AF121" s="335"/>
      <c r="AG121" s="335"/>
      <c r="AH121" s="335"/>
      <c r="AI121" s="335"/>
      <c r="AJ121" s="335"/>
      <c r="AK121" s="335"/>
      <c r="AL121" s="335"/>
      <c r="AM121" s="335"/>
      <c r="AN121" s="335"/>
      <c r="AO121" s="370" t="s">
        <v>266</v>
      </c>
    </row>
    <row r="122" spans="1:41" ht="16.5" thickBot="1" x14ac:dyDescent="0.3">
      <c r="A122" s="346"/>
      <c r="B122" s="10"/>
      <c r="C122" s="336"/>
      <c r="D122" s="403"/>
      <c r="E122" s="405"/>
      <c r="F122" s="399"/>
      <c r="G122" s="336"/>
      <c r="H122" s="359"/>
      <c r="I122" s="336"/>
      <c r="J122" s="336"/>
      <c r="K122" s="336"/>
      <c r="L122" s="336"/>
      <c r="M122" s="17" t="s">
        <v>269</v>
      </c>
      <c r="N122" s="17" t="s">
        <v>461</v>
      </c>
      <c r="O122" s="336"/>
      <c r="P122" s="170">
        <v>3396.4</v>
      </c>
      <c r="Q122" s="171">
        <v>42041</v>
      </c>
      <c r="R122" s="17" t="s">
        <v>390</v>
      </c>
      <c r="S122" s="17" t="s">
        <v>272</v>
      </c>
      <c r="T122" s="171">
        <v>42049</v>
      </c>
      <c r="U122" s="17" t="s">
        <v>573</v>
      </c>
      <c r="V122" s="17" t="s">
        <v>392</v>
      </c>
      <c r="W122" s="170">
        <v>3396.4</v>
      </c>
      <c r="X122" s="20"/>
      <c r="Y122" s="336"/>
      <c r="Z122" s="340"/>
      <c r="AA122" s="340"/>
      <c r="AB122" s="340"/>
      <c r="AC122" s="336"/>
      <c r="AD122" s="336"/>
      <c r="AE122" s="336"/>
      <c r="AF122" s="336"/>
      <c r="AG122" s="336"/>
      <c r="AH122" s="336"/>
      <c r="AI122" s="336"/>
      <c r="AJ122" s="336"/>
      <c r="AK122" s="336"/>
      <c r="AL122" s="336"/>
      <c r="AM122" s="336"/>
      <c r="AN122" s="336"/>
      <c r="AO122" s="371"/>
    </row>
    <row r="123" spans="1:41" x14ac:dyDescent="0.25">
      <c r="A123" s="345">
        <v>738</v>
      </c>
      <c r="B123" s="343">
        <v>2014</v>
      </c>
      <c r="C123" s="335" t="s">
        <v>121</v>
      </c>
      <c r="D123" s="402" t="s">
        <v>136</v>
      </c>
      <c r="E123" s="404">
        <v>0.3</v>
      </c>
      <c r="F123" s="398">
        <v>20475</v>
      </c>
      <c r="G123" s="335"/>
      <c r="H123" s="358">
        <v>20475</v>
      </c>
      <c r="I123" s="368">
        <f>SUM(P123:P125)</f>
        <v>8775</v>
      </c>
      <c r="J123" s="335"/>
      <c r="K123" s="335"/>
      <c r="L123" s="335"/>
      <c r="M123" s="12" t="s">
        <v>269</v>
      </c>
      <c r="N123" s="12" t="s">
        <v>316</v>
      </c>
      <c r="O123" s="335"/>
      <c r="P123" s="185">
        <v>2925</v>
      </c>
      <c r="Q123" s="186">
        <v>41922</v>
      </c>
      <c r="R123" s="160" t="s">
        <v>400</v>
      </c>
      <c r="S123" s="160" t="s">
        <v>401</v>
      </c>
      <c r="T123" s="186">
        <v>41926</v>
      </c>
      <c r="U123" s="160">
        <v>7025</v>
      </c>
      <c r="V123" s="160" t="s">
        <v>402</v>
      </c>
      <c r="W123" s="185">
        <v>2925</v>
      </c>
      <c r="X123" s="218"/>
      <c r="Y123" s="335"/>
      <c r="Z123" s="339"/>
      <c r="AA123" s="339"/>
      <c r="AB123" s="339"/>
      <c r="AC123" s="335"/>
      <c r="AD123" s="335"/>
      <c r="AE123" s="335"/>
      <c r="AF123" s="335"/>
      <c r="AG123" s="335"/>
      <c r="AH123" s="335"/>
      <c r="AI123" s="335"/>
      <c r="AJ123" s="335"/>
      <c r="AK123" s="335"/>
      <c r="AL123" s="335"/>
      <c r="AM123" s="335"/>
      <c r="AN123" s="335"/>
      <c r="AO123" s="370" t="s">
        <v>266</v>
      </c>
    </row>
    <row r="124" spans="1:41" ht="16.5" thickBot="1" x14ac:dyDescent="0.3">
      <c r="A124" s="408"/>
      <c r="B124" s="336"/>
      <c r="C124" s="343"/>
      <c r="D124" s="406"/>
      <c r="E124" s="429"/>
      <c r="F124" s="417"/>
      <c r="G124" s="343"/>
      <c r="H124" s="426"/>
      <c r="I124" s="343"/>
      <c r="J124" s="343"/>
      <c r="K124" s="343"/>
      <c r="L124" s="343"/>
      <c r="M124" s="117" t="s">
        <v>269</v>
      </c>
      <c r="N124" s="117" t="s">
        <v>469</v>
      </c>
      <c r="O124" s="343"/>
      <c r="P124" s="175">
        <v>2925</v>
      </c>
      <c r="Q124" s="176">
        <v>42012</v>
      </c>
      <c r="R124" s="159" t="s">
        <v>400</v>
      </c>
      <c r="S124" s="159" t="s">
        <v>401</v>
      </c>
      <c r="T124" s="176">
        <v>42014</v>
      </c>
      <c r="U124" s="159">
        <v>7886</v>
      </c>
      <c r="V124" s="159" t="s">
        <v>402</v>
      </c>
      <c r="W124" s="175">
        <v>2925</v>
      </c>
      <c r="X124" s="220"/>
      <c r="Y124" s="343"/>
      <c r="Z124" s="375"/>
      <c r="AA124" s="375"/>
      <c r="AB124" s="375"/>
      <c r="AC124" s="343"/>
      <c r="AD124" s="343"/>
      <c r="AE124" s="343"/>
      <c r="AF124" s="343"/>
      <c r="AG124" s="343"/>
      <c r="AH124" s="343"/>
      <c r="AI124" s="343"/>
      <c r="AJ124" s="343"/>
      <c r="AK124" s="343"/>
      <c r="AL124" s="343"/>
      <c r="AM124" s="343"/>
      <c r="AN124" s="343"/>
      <c r="AO124" s="374"/>
    </row>
    <row r="125" spans="1:41" ht="16.5" thickBot="1" x14ac:dyDescent="0.3">
      <c r="A125" s="346"/>
      <c r="B125" s="15"/>
      <c r="C125" s="336"/>
      <c r="D125" s="403"/>
      <c r="E125" s="405"/>
      <c r="F125" s="399"/>
      <c r="G125" s="336"/>
      <c r="H125" s="359"/>
      <c r="I125" s="336"/>
      <c r="J125" s="336"/>
      <c r="K125" s="336"/>
      <c r="L125" s="336"/>
      <c r="M125" s="15" t="s">
        <v>269</v>
      </c>
      <c r="N125" s="15" t="s">
        <v>369</v>
      </c>
      <c r="O125" s="336"/>
      <c r="P125" s="170">
        <v>2925</v>
      </c>
      <c r="Q125" s="178">
        <v>42107</v>
      </c>
      <c r="R125" s="17" t="s">
        <v>400</v>
      </c>
      <c r="S125" s="17" t="s">
        <v>401</v>
      </c>
      <c r="T125" s="178">
        <v>42108</v>
      </c>
      <c r="U125" s="24">
        <v>8957</v>
      </c>
      <c r="V125" s="17" t="s">
        <v>402</v>
      </c>
      <c r="W125" s="170">
        <v>2925</v>
      </c>
      <c r="X125" s="21"/>
      <c r="Y125" s="336"/>
      <c r="Z125" s="340"/>
      <c r="AA125" s="340"/>
      <c r="AB125" s="340"/>
      <c r="AC125" s="336"/>
      <c r="AD125" s="336"/>
      <c r="AE125" s="336"/>
      <c r="AF125" s="336"/>
      <c r="AG125" s="336"/>
      <c r="AH125" s="336"/>
      <c r="AI125" s="336"/>
      <c r="AJ125" s="336"/>
      <c r="AK125" s="336"/>
      <c r="AL125" s="336"/>
      <c r="AM125" s="336"/>
      <c r="AN125" s="336"/>
      <c r="AO125" s="371"/>
    </row>
    <row r="126" spans="1:41" x14ac:dyDescent="0.25">
      <c r="A126" s="345">
        <v>750</v>
      </c>
      <c r="B126" s="335">
        <v>2014</v>
      </c>
      <c r="C126" s="335" t="s">
        <v>122</v>
      </c>
      <c r="D126" s="402" t="s">
        <v>137</v>
      </c>
      <c r="E126" s="413">
        <v>0.35</v>
      </c>
      <c r="F126" s="433">
        <v>22750</v>
      </c>
      <c r="G126" s="335"/>
      <c r="H126" s="358">
        <v>22750</v>
      </c>
      <c r="I126" s="368">
        <f>SUM(P126:P128)</f>
        <v>17062.5</v>
      </c>
      <c r="J126" s="335"/>
      <c r="K126" s="335"/>
      <c r="L126" s="335"/>
      <c r="M126" s="106" t="s">
        <v>269</v>
      </c>
      <c r="N126" s="106" t="s">
        <v>446</v>
      </c>
      <c r="O126" s="335"/>
      <c r="P126" s="173">
        <v>5687.5</v>
      </c>
      <c r="Q126" s="174">
        <v>41929</v>
      </c>
      <c r="R126" s="118" t="s">
        <v>403</v>
      </c>
      <c r="S126" s="118" t="s">
        <v>272</v>
      </c>
      <c r="T126" s="174">
        <v>41933</v>
      </c>
      <c r="U126" s="118" t="s">
        <v>404</v>
      </c>
      <c r="V126" s="118" t="s">
        <v>405</v>
      </c>
      <c r="W126" s="173">
        <v>5687.5</v>
      </c>
      <c r="X126" s="221"/>
      <c r="Y126" s="335"/>
      <c r="Z126" s="339"/>
      <c r="AA126" s="339"/>
      <c r="AB126" s="339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  <c r="AM126" s="335"/>
      <c r="AN126" s="335"/>
      <c r="AO126" s="370" t="s">
        <v>266</v>
      </c>
    </row>
    <row r="127" spans="1:41" ht="16.5" thickBot="1" x14ac:dyDescent="0.3">
      <c r="A127" s="408"/>
      <c r="B127" s="336"/>
      <c r="C127" s="343"/>
      <c r="D127" s="406"/>
      <c r="E127" s="497"/>
      <c r="F127" s="434"/>
      <c r="G127" s="343"/>
      <c r="H127" s="426"/>
      <c r="I127" s="343"/>
      <c r="J127" s="343"/>
      <c r="K127" s="343"/>
      <c r="L127" s="343"/>
      <c r="M127" s="117" t="s">
        <v>269</v>
      </c>
      <c r="N127" s="117" t="s">
        <v>523</v>
      </c>
      <c r="O127" s="343"/>
      <c r="P127" s="175">
        <v>5687.5</v>
      </c>
      <c r="Q127" s="176">
        <v>42030</v>
      </c>
      <c r="R127" s="159" t="s">
        <v>403</v>
      </c>
      <c r="S127" s="159" t="s">
        <v>272</v>
      </c>
      <c r="T127" s="176">
        <v>42040</v>
      </c>
      <c r="U127" s="159" t="s">
        <v>524</v>
      </c>
      <c r="V127" s="159" t="s">
        <v>405</v>
      </c>
      <c r="W127" s="175">
        <v>5687.5</v>
      </c>
      <c r="X127" s="220"/>
      <c r="Y127" s="343"/>
      <c r="Z127" s="375"/>
      <c r="AA127" s="375"/>
      <c r="AB127" s="375"/>
      <c r="AC127" s="343"/>
      <c r="AD127" s="343"/>
      <c r="AE127" s="343"/>
      <c r="AF127" s="343"/>
      <c r="AG127" s="343"/>
      <c r="AH127" s="343"/>
      <c r="AI127" s="343"/>
      <c r="AJ127" s="343"/>
      <c r="AK127" s="343"/>
      <c r="AL127" s="343"/>
      <c r="AM127" s="343"/>
      <c r="AN127" s="343"/>
      <c r="AO127" s="374"/>
    </row>
    <row r="128" spans="1:41" ht="16.5" thickBot="1" x14ac:dyDescent="0.3">
      <c r="A128" s="346"/>
      <c r="B128" s="10"/>
      <c r="C128" s="336"/>
      <c r="D128" s="403"/>
      <c r="E128" s="414"/>
      <c r="F128" s="435"/>
      <c r="G128" s="336"/>
      <c r="H128" s="359"/>
      <c r="I128" s="336"/>
      <c r="J128" s="336"/>
      <c r="K128" s="336"/>
      <c r="L128" s="336"/>
      <c r="M128" s="10" t="s">
        <v>269</v>
      </c>
      <c r="N128" s="10" t="s">
        <v>615</v>
      </c>
      <c r="O128" s="336"/>
      <c r="P128" s="170">
        <v>5687.5</v>
      </c>
      <c r="Q128" s="171">
        <v>42156</v>
      </c>
      <c r="R128" s="17" t="s">
        <v>403</v>
      </c>
      <c r="S128" s="17" t="s">
        <v>272</v>
      </c>
      <c r="T128" s="171">
        <v>42160</v>
      </c>
      <c r="U128" s="17" t="s">
        <v>632</v>
      </c>
      <c r="V128" s="17" t="s">
        <v>405</v>
      </c>
      <c r="W128" s="170">
        <v>5687.5</v>
      </c>
      <c r="X128" s="20"/>
      <c r="Y128" s="336"/>
      <c r="Z128" s="340"/>
      <c r="AA128" s="340"/>
      <c r="AB128" s="340"/>
      <c r="AC128" s="336"/>
      <c r="AD128" s="336"/>
      <c r="AE128" s="336"/>
      <c r="AF128" s="336"/>
      <c r="AG128" s="336"/>
      <c r="AH128" s="336"/>
      <c r="AI128" s="336"/>
      <c r="AJ128" s="336"/>
      <c r="AK128" s="336"/>
      <c r="AL128" s="336"/>
      <c r="AM128" s="336"/>
      <c r="AN128" s="336"/>
      <c r="AO128" s="371"/>
    </row>
    <row r="129" spans="1:41" x14ac:dyDescent="0.25">
      <c r="A129" s="408">
        <v>759</v>
      </c>
      <c r="B129" s="15">
        <v>2014</v>
      </c>
      <c r="C129" s="164" t="s">
        <v>123</v>
      </c>
      <c r="D129" s="230" t="s">
        <v>49</v>
      </c>
      <c r="E129" s="429">
        <v>0.2</v>
      </c>
      <c r="F129" s="124">
        <v>31386</v>
      </c>
      <c r="G129" s="15"/>
      <c r="H129" s="426">
        <v>31386</v>
      </c>
      <c r="I129" s="368">
        <f>SUM(P129:P130)</f>
        <v>10462</v>
      </c>
      <c r="J129" s="335"/>
      <c r="K129" s="335"/>
      <c r="L129" s="335"/>
      <c r="M129" s="15" t="s">
        <v>269</v>
      </c>
      <c r="N129" s="15" t="s">
        <v>314</v>
      </c>
      <c r="O129" s="335"/>
      <c r="P129" s="177">
        <v>5231</v>
      </c>
      <c r="Q129" s="178">
        <v>41988</v>
      </c>
      <c r="R129" s="24" t="s">
        <v>390</v>
      </c>
      <c r="S129" s="24" t="s">
        <v>301</v>
      </c>
      <c r="T129" s="178">
        <v>41991</v>
      </c>
      <c r="U129" s="24" t="s">
        <v>406</v>
      </c>
      <c r="V129" s="24" t="s">
        <v>392</v>
      </c>
      <c r="W129" s="177">
        <v>5231</v>
      </c>
      <c r="X129" s="21"/>
      <c r="Y129" s="15"/>
      <c r="Z129" s="339"/>
      <c r="AA129" s="339"/>
      <c r="AB129" s="339"/>
      <c r="AC129" s="335"/>
      <c r="AD129" s="335"/>
      <c r="AE129" s="335"/>
      <c r="AF129" s="335"/>
      <c r="AG129" s="335"/>
      <c r="AH129" s="335"/>
      <c r="AI129" s="335"/>
      <c r="AJ129" s="335"/>
      <c r="AK129" s="335"/>
      <c r="AL129" s="335"/>
      <c r="AM129" s="335"/>
      <c r="AN129" s="335"/>
      <c r="AO129" s="370" t="s">
        <v>266</v>
      </c>
    </row>
    <row r="130" spans="1:41" ht="16.5" thickBot="1" x14ac:dyDescent="0.3">
      <c r="A130" s="346"/>
      <c r="B130" s="15"/>
      <c r="C130" s="164"/>
      <c r="D130" s="230"/>
      <c r="E130" s="405"/>
      <c r="F130" s="124"/>
      <c r="G130" s="15"/>
      <c r="H130" s="359"/>
      <c r="I130" s="336"/>
      <c r="J130" s="336"/>
      <c r="K130" s="336"/>
      <c r="L130" s="336"/>
      <c r="M130" s="160" t="s">
        <v>269</v>
      </c>
      <c r="N130" s="160" t="s">
        <v>461</v>
      </c>
      <c r="O130" s="336"/>
      <c r="P130" s="185">
        <v>5231</v>
      </c>
      <c r="Q130" s="186">
        <v>42045</v>
      </c>
      <c r="R130" s="160" t="s">
        <v>390</v>
      </c>
      <c r="S130" s="160" t="s">
        <v>301</v>
      </c>
      <c r="T130" s="186">
        <v>42046</v>
      </c>
      <c r="U130" s="160" t="s">
        <v>566</v>
      </c>
      <c r="V130" s="160" t="s">
        <v>392</v>
      </c>
      <c r="W130" s="185">
        <v>5231</v>
      </c>
      <c r="X130" s="21"/>
      <c r="Y130" s="15"/>
      <c r="Z130" s="340"/>
      <c r="AA130" s="340"/>
      <c r="AB130" s="340"/>
      <c r="AC130" s="336"/>
      <c r="AD130" s="336"/>
      <c r="AE130" s="336"/>
      <c r="AF130" s="336"/>
      <c r="AG130" s="336"/>
      <c r="AH130" s="336"/>
      <c r="AI130" s="336"/>
      <c r="AJ130" s="336"/>
      <c r="AK130" s="336"/>
      <c r="AL130" s="336"/>
      <c r="AM130" s="336"/>
      <c r="AN130" s="336"/>
      <c r="AO130" s="371"/>
    </row>
    <row r="131" spans="1:41" x14ac:dyDescent="0.25">
      <c r="A131" s="345">
        <v>763</v>
      </c>
      <c r="B131" s="106">
        <v>2014</v>
      </c>
      <c r="C131" s="337" t="s">
        <v>124</v>
      </c>
      <c r="D131" s="402" t="s">
        <v>50</v>
      </c>
      <c r="E131" s="404">
        <v>0.6</v>
      </c>
      <c r="F131" s="415">
        <v>51016.799999999996</v>
      </c>
      <c r="G131" s="335"/>
      <c r="H131" s="358">
        <v>51016.799999999996</v>
      </c>
      <c r="I131" s="368">
        <f>SUM(P131:P132)</f>
        <v>24425.1</v>
      </c>
      <c r="J131" s="335"/>
      <c r="K131" s="335"/>
      <c r="L131" s="335"/>
      <c r="M131" s="106" t="s">
        <v>269</v>
      </c>
      <c r="N131" s="106" t="s">
        <v>291</v>
      </c>
      <c r="O131" s="335"/>
      <c r="P131" s="173">
        <v>12603.6</v>
      </c>
      <c r="Q131" s="174">
        <v>41913</v>
      </c>
      <c r="R131" s="118" t="s">
        <v>44</v>
      </c>
      <c r="S131" s="118" t="s">
        <v>272</v>
      </c>
      <c r="T131" s="174">
        <v>41914</v>
      </c>
      <c r="U131" s="118" t="s">
        <v>407</v>
      </c>
      <c r="V131" s="118" t="s">
        <v>44</v>
      </c>
      <c r="W131" s="173">
        <v>12603.6</v>
      </c>
      <c r="X131" s="221"/>
      <c r="Y131" s="335"/>
      <c r="Z131" s="339"/>
      <c r="AA131" s="339"/>
      <c r="AB131" s="339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  <c r="AN131" s="335"/>
      <c r="AO131" s="370" t="s">
        <v>266</v>
      </c>
    </row>
    <row r="132" spans="1:41" ht="16.5" thickBot="1" x14ac:dyDescent="0.3">
      <c r="A132" s="346"/>
      <c r="B132" s="107"/>
      <c r="C132" s="338"/>
      <c r="D132" s="403"/>
      <c r="E132" s="405"/>
      <c r="F132" s="416"/>
      <c r="G132" s="336"/>
      <c r="H132" s="359"/>
      <c r="I132" s="336"/>
      <c r="J132" s="336"/>
      <c r="K132" s="336"/>
      <c r="L132" s="336"/>
      <c r="M132" s="107" t="s">
        <v>269</v>
      </c>
      <c r="N132" s="107" t="s">
        <v>329</v>
      </c>
      <c r="O132" s="336"/>
      <c r="P132" s="179">
        <v>11821.5</v>
      </c>
      <c r="Q132" s="180">
        <v>42011</v>
      </c>
      <c r="R132" s="105" t="s">
        <v>44</v>
      </c>
      <c r="S132" s="105" t="s">
        <v>272</v>
      </c>
      <c r="T132" s="180">
        <v>42012</v>
      </c>
      <c r="U132" s="105" t="s">
        <v>578</v>
      </c>
      <c r="V132" s="105" t="s">
        <v>44</v>
      </c>
      <c r="W132" s="179">
        <v>11821.5</v>
      </c>
      <c r="X132" s="228"/>
      <c r="Y132" s="336"/>
      <c r="Z132" s="340"/>
      <c r="AA132" s="340"/>
      <c r="AB132" s="340"/>
      <c r="AC132" s="336"/>
      <c r="AD132" s="336"/>
      <c r="AE132" s="336"/>
      <c r="AF132" s="336"/>
      <c r="AG132" s="336"/>
      <c r="AH132" s="336"/>
      <c r="AI132" s="336"/>
      <c r="AJ132" s="336"/>
      <c r="AK132" s="336"/>
      <c r="AL132" s="336"/>
      <c r="AM132" s="336"/>
      <c r="AN132" s="336"/>
      <c r="AO132" s="371"/>
    </row>
    <row r="133" spans="1:41" x14ac:dyDescent="0.25">
      <c r="A133" s="345">
        <v>786</v>
      </c>
      <c r="B133" s="106">
        <v>2014</v>
      </c>
      <c r="C133" s="372" t="s">
        <v>125</v>
      </c>
      <c r="D133" s="402" t="s">
        <v>44</v>
      </c>
      <c r="E133" s="404">
        <v>0.6</v>
      </c>
      <c r="F133" s="398">
        <v>29700</v>
      </c>
      <c r="G133" s="335"/>
      <c r="H133" s="358">
        <v>29700</v>
      </c>
      <c r="I133" s="368">
        <f>SUM(P133:P134)</f>
        <v>14794</v>
      </c>
      <c r="J133" s="335"/>
      <c r="K133" s="335"/>
      <c r="L133" s="335"/>
      <c r="M133" s="106" t="s">
        <v>269</v>
      </c>
      <c r="N133" s="106" t="s">
        <v>291</v>
      </c>
      <c r="O133" s="335"/>
      <c r="P133" s="173">
        <v>7341</v>
      </c>
      <c r="Q133" s="174">
        <v>41913</v>
      </c>
      <c r="R133" s="118" t="s">
        <v>44</v>
      </c>
      <c r="S133" s="118" t="s">
        <v>272</v>
      </c>
      <c r="T133" s="174">
        <v>41928</v>
      </c>
      <c r="U133" s="118" t="s">
        <v>408</v>
      </c>
      <c r="V133" s="118" t="s">
        <v>44</v>
      </c>
      <c r="W133" s="173">
        <v>7341</v>
      </c>
      <c r="X133" s="221"/>
      <c r="Y133" s="335"/>
      <c r="Z133" s="339"/>
      <c r="AA133" s="339"/>
      <c r="AB133" s="339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  <c r="AM133" s="335"/>
      <c r="AN133" s="335"/>
      <c r="AO133" s="370" t="s">
        <v>266</v>
      </c>
    </row>
    <row r="134" spans="1:41" ht="16.5" thickBot="1" x14ac:dyDescent="0.3">
      <c r="A134" s="346"/>
      <c r="B134" s="107"/>
      <c r="C134" s="373"/>
      <c r="D134" s="403"/>
      <c r="E134" s="405"/>
      <c r="F134" s="399"/>
      <c r="G134" s="336"/>
      <c r="H134" s="359"/>
      <c r="I134" s="336"/>
      <c r="J134" s="336"/>
      <c r="K134" s="336"/>
      <c r="L134" s="336"/>
      <c r="M134" s="107" t="s">
        <v>269</v>
      </c>
      <c r="N134" s="107" t="s">
        <v>329</v>
      </c>
      <c r="O134" s="336"/>
      <c r="P134" s="179">
        <v>7453</v>
      </c>
      <c r="Q134" s="180">
        <v>42051</v>
      </c>
      <c r="R134" s="105" t="s">
        <v>44</v>
      </c>
      <c r="S134" s="105" t="s">
        <v>272</v>
      </c>
      <c r="T134" s="180">
        <v>42050</v>
      </c>
      <c r="U134" s="105" t="s">
        <v>554</v>
      </c>
      <c r="V134" s="105" t="s">
        <v>44</v>
      </c>
      <c r="W134" s="179">
        <v>7453</v>
      </c>
      <c r="X134" s="228"/>
      <c r="Y134" s="336"/>
      <c r="Z134" s="340"/>
      <c r="AA134" s="340"/>
      <c r="AB134" s="340"/>
      <c r="AC134" s="336"/>
      <c r="AD134" s="336"/>
      <c r="AE134" s="336"/>
      <c r="AF134" s="336"/>
      <c r="AG134" s="336"/>
      <c r="AH134" s="336"/>
      <c r="AI134" s="336"/>
      <c r="AJ134" s="336"/>
      <c r="AK134" s="336"/>
      <c r="AL134" s="336"/>
      <c r="AM134" s="336"/>
      <c r="AN134" s="336"/>
      <c r="AO134" s="371"/>
    </row>
    <row r="135" spans="1:41" x14ac:dyDescent="0.25">
      <c r="A135" s="345">
        <v>829</v>
      </c>
      <c r="B135" s="12">
        <v>2014</v>
      </c>
      <c r="C135" s="400" t="s">
        <v>161</v>
      </c>
      <c r="D135" s="402" t="s">
        <v>51</v>
      </c>
      <c r="E135" s="404">
        <v>0.6</v>
      </c>
      <c r="F135" s="398">
        <v>28800</v>
      </c>
      <c r="G135" s="335"/>
      <c r="H135" s="358">
        <v>28800</v>
      </c>
      <c r="I135" s="368">
        <f>SUM(P135:P136)</f>
        <v>14400</v>
      </c>
      <c r="J135" s="335"/>
      <c r="K135" s="335"/>
      <c r="L135" s="335"/>
      <c r="M135" s="12" t="s">
        <v>269</v>
      </c>
      <c r="N135" s="12" t="s">
        <v>291</v>
      </c>
      <c r="O135" s="335"/>
      <c r="P135" s="187">
        <v>7200</v>
      </c>
      <c r="Q135" s="188">
        <v>41922</v>
      </c>
      <c r="R135" s="12" t="s">
        <v>457</v>
      </c>
      <c r="S135" s="12" t="s">
        <v>338</v>
      </c>
      <c r="T135" s="188">
        <v>41933</v>
      </c>
      <c r="U135" s="12">
        <v>188</v>
      </c>
      <c r="V135" s="12" t="s">
        <v>458</v>
      </c>
      <c r="W135" s="187">
        <v>7200</v>
      </c>
      <c r="X135" s="218"/>
      <c r="Y135" s="335"/>
      <c r="Z135" s="198"/>
      <c r="AA135" s="198"/>
      <c r="AB135" s="198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370" t="s">
        <v>266</v>
      </c>
    </row>
    <row r="136" spans="1:41" ht="16.5" thickBot="1" x14ac:dyDescent="0.3">
      <c r="A136" s="346"/>
      <c r="B136" s="107"/>
      <c r="C136" s="401"/>
      <c r="D136" s="403"/>
      <c r="E136" s="405"/>
      <c r="F136" s="399"/>
      <c r="G136" s="336"/>
      <c r="H136" s="359"/>
      <c r="I136" s="336"/>
      <c r="J136" s="336"/>
      <c r="K136" s="336"/>
      <c r="L136" s="336"/>
      <c r="M136" s="107" t="s">
        <v>269</v>
      </c>
      <c r="N136" s="107" t="s">
        <v>329</v>
      </c>
      <c r="O136" s="336"/>
      <c r="P136" s="226">
        <v>7200</v>
      </c>
      <c r="Q136" s="227">
        <v>42055</v>
      </c>
      <c r="R136" s="107" t="s">
        <v>457</v>
      </c>
      <c r="S136" s="107" t="s">
        <v>338</v>
      </c>
      <c r="T136" s="227">
        <v>42062</v>
      </c>
      <c r="U136" s="107">
        <v>283</v>
      </c>
      <c r="V136" s="107" t="s">
        <v>458</v>
      </c>
      <c r="W136" s="226">
        <v>7200</v>
      </c>
      <c r="X136" s="228"/>
      <c r="Y136" s="336"/>
      <c r="Z136" s="184"/>
      <c r="AA136" s="184"/>
      <c r="AB136" s="184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371"/>
    </row>
    <row r="137" spans="1:41" x14ac:dyDescent="0.25">
      <c r="A137" s="408">
        <v>835</v>
      </c>
      <c r="B137" s="12">
        <v>2014</v>
      </c>
      <c r="C137" s="407" t="s">
        <v>162</v>
      </c>
      <c r="D137" s="406" t="s">
        <v>138</v>
      </c>
      <c r="E137" s="545" t="s">
        <v>284</v>
      </c>
      <c r="F137" s="432">
        <v>16528</v>
      </c>
      <c r="G137" s="335"/>
      <c r="H137" s="426">
        <v>16528</v>
      </c>
      <c r="I137" s="368">
        <f>SUM(P137:P138)</f>
        <v>5133.6000000000004</v>
      </c>
      <c r="J137" s="335"/>
      <c r="K137" s="335"/>
      <c r="L137" s="335"/>
      <c r="M137" s="12" t="s">
        <v>269</v>
      </c>
      <c r="N137" s="12" t="s">
        <v>314</v>
      </c>
      <c r="O137" s="335"/>
      <c r="P137" s="187">
        <v>2566.8000000000002</v>
      </c>
      <c r="Q137" s="188">
        <v>41929</v>
      </c>
      <c r="R137" s="12" t="s">
        <v>475</v>
      </c>
      <c r="S137" s="12" t="s">
        <v>272</v>
      </c>
      <c r="T137" s="188">
        <v>41933</v>
      </c>
      <c r="U137" s="12" t="s">
        <v>474</v>
      </c>
      <c r="V137" s="12" t="s">
        <v>473</v>
      </c>
      <c r="W137" s="187">
        <v>2566.8000000000002</v>
      </c>
      <c r="X137" s="218"/>
      <c r="Y137" s="335"/>
      <c r="Z137" s="339"/>
      <c r="AA137" s="339"/>
      <c r="AB137" s="339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82" t="s">
        <v>266</v>
      </c>
    </row>
    <row r="138" spans="1:41" ht="16.5" thickBot="1" x14ac:dyDescent="0.3">
      <c r="A138" s="346"/>
      <c r="B138" s="107"/>
      <c r="C138" s="401"/>
      <c r="D138" s="403"/>
      <c r="E138" s="546"/>
      <c r="F138" s="416"/>
      <c r="G138" s="336"/>
      <c r="H138" s="359"/>
      <c r="I138" s="336"/>
      <c r="J138" s="336"/>
      <c r="K138" s="336"/>
      <c r="L138" s="336"/>
      <c r="M138" s="107" t="s">
        <v>269</v>
      </c>
      <c r="N138" s="105" t="s">
        <v>461</v>
      </c>
      <c r="O138" s="336"/>
      <c r="P138" s="226">
        <v>2566.8000000000002</v>
      </c>
      <c r="Q138" s="227">
        <v>42019</v>
      </c>
      <c r="R138" s="107" t="s">
        <v>475</v>
      </c>
      <c r="S138" s="107" t="s">
        <v>272</v>
      </c>
      <c r="T138" s="227">
        <v>42020</v>
      </c>
      <c r="U138" s="107" t="s">
        <v>505</v>
      </c>
      <c r="V138" s="107" t="s">
        <v>473</v>
      </c>
      <c r="W138" s="226">
        <v>2566.8000000000002</v>
      </c>
      <c r="X138" s="228"/>
      <c r="Y138" s="336"/>
      <c r="Z138" s="340"/>
      <c r="AA138" s="340"/>
      <c r="AB138" s="340"/>
      <c r="AC138" s="336"/>
      <c r="AD138" s="336"/>
      <c r="AE138" s="336"/>
      <c r="AF138" s="336"/>
      <c r="AG138" s="336"/>
      <c r="AH138" s="336"/>
      <c r="AI138" s="336"/>
      <c r="AJ138" s="336"/>
      <c r="AK138" s="336"/>
      <c r="AL138" s="336"/>
      <c r="AM138" s="336"/>
      <c r="AN138" s="336"/>
      <c r="AO138" s="383"/>
    </row>
    <row r="139" spans="1:41" x14ac:dyDescent="0.25">
      <c r="A139" s="345">
        <v>838</v>
      </c>
      <c r="B139" s="106">
        <v>2014</v>
      </c>
      <c r="C139" s="400" t="s">
        <v>163</v>
      </c>
      <c r="D139" s="402" t="s">
        <v>44</v>
      </c>
      <c r="E139" s="404">
        <v>0.5</v>
      </c>
      <c r="F139" s="398">
        <v>37245.199999999997</v>
      </c>
      <c r="G139" s="335"/>
      <c r="H139" s="358">
        <v>37245.199999999997</v>
      </c>
      <c r="I139" s="368">
        <f>SUM(P139:P140)</f>
        <v>18376.599999999999</v>
      </c>
      <c r="J139" s="335"/>
      <c r="K139" s="335"/>
      <c r="L139" s="335"/>
      <c r="M139" s="106" t="s">
        <v>269</v>
      </c>
      <c r="N139" s="106" t="s">
        <v>291</v>
      </c>
      <c r="O139" s="335"/>
      <c r="P139" s="173">
        <v>8942.2999999999993</v>
      </c>
      <c r="Q139" s="174">
        <v>41913</v>
      </c>
      <c r="R139" s="118" t="s">
        <v>44</v>
      </c>
      <c r="S139" s="118" t="s">
        <v>272</v>
      </c>
      <c r="T139" s="174">
        <v>41918</v>
      </c>
      <c r="U139" s="118" t="s">
        <v>409</v>
      </c>
      <c r="V139" s="118" t="s">
        <v>44</v>
      </c>
      <c r="W139" s="173">
        <v>8942.2999999999993</v>
      </c>
      <c r="X139" s="221"/>
      <c r="Y139" s="335"/>
      <c r="Z139" s="339"/>
      <c r="AA139" s="339"/>
      <c r="AB139" s="339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70" t="s">
        <v>266</v>
      </c>
    </row>
    <row r="140" spans="1:41" ht="16.5" thickBot="1" x14ac:dyDescent="0.3">
      <c r="A140" s="346"/>
      <c r="B140" s="107"/>
      <c r="C140" s="401"/>
      <c r="D140" s="403"/>
      <c r="E140" s="405"/>
      <c r="F140" s="399"/>
      <c r="G140" s="336"/>
      <c r="H140" s="359"/>
      <c r="I140" s="336"/>
      <c r="J140" s="336"/>
      <c r="K140" s="336"/>
      <c r="L140" s="336"/>
      <c r="M140" s="107" t="s">
        <v>269</v>
      </c>
      <c r="N140" s="107" t="s">
        <v>329</v>
      </c>
      <c r="O140" s="336"/>
      <c r="P140" s="179">
        <v>9434.2999999999993</v>
      </c>
      <c r="Q140" s="180">
        <v>42051</v>
      </c>
      <c r="R140" s="105" t="s">
        <v>44</v>
      </c>
      <c r="S140" s="105" t="s">
        <v>272</v>
      </c>
      <c r="T140" s="180">
        <v>42051</v>
      </c>
      <c r="U140" s="105" t="s">
        <v>555</v>
      </c>
      <c r="V140" s="105" t="s">
        <v>44</v>
      </c>
      <c r="W140" s="179">
        <v>9434.2999999999993</v>
      </c>
      <c r="X140" s="228"/>
      <c r="Y140" s="336"/>
      <c r="Z140" s="340"/>
      <c r="AA140" s="340"/>
      <c r="AB140" s="340"/>
      <c r="AC140" s="336"/>
      <c r="AD140" s="336"/>
      <c r="AE140" s="336"/>
      <c r="AF140" s="336"/>
      <c r="AG140" s="336"/>
      <c r="AH140" s="336"/>
      <c r="AI140" s="336"/>
      <c r="AJ140" s="336"/>
      <c r="AK140" s="336"/>
      <c r="AL140" s="336"/>
      <c r="AM140" s="336"/>
      <c r="AN140" s="336"/>
      <c r="AO140" s="371"/>
    </row>
    <row r="141" spans="1:41" x14ac:dyDescent="0.25">
      <c r="A141" s="345">
        <v>840</v>
      </c>
      <c r="B141" s="106">
        <v>2014</v>
      </c>
      <c r="C141" s="400" t="s">
        <v>164</v>
      </c>
      <c r="D141" s="402" t="s">
        <v>45</v>
      </c>
      <c r="E141" s="404">
        <v>0.2</v>
      </c>
      <c r="F141" s="398">
        <v>35272</v>
      </c>
      <c r="G141" s="335"/>
      <c r="H141" s="358">
        <v>35272</v>
      </c>
      <c r="I141" s="368">
        <f>SUM(P141:P143)</f>
        <v>17636.099999999999</v>
      </c>
      <c r="J141" s="335"/>
      <c r="K141" s="335"/>
      <c r="L141" s="335"/>
      <c r="M141" s="106" t="s">
        <v>269</v>
      </c>
      <c r="N141" s="118" t="s">
        <v>314</v>
      </c>
      <c r="O141" s="341"/>
      <c r="P141" s="173">
        <v>5878.7</v>
      </c>
      <c r="Q141" s="174">
        <v>41921</v>
      </c>
      <c r="R141" s="118" t="s">
        <v>43</v>
      </c>
      <c r="S141" s="118" t="s">
        <v>301</v>
      </c>
      <c r="T141" s="174">
        <v>41964</v>
      </c>
      <c r="U141" s="118" t="s">
        <v>310</v>
      </c>
      <c r="V141" s="118" t="s">
        <v>311</v>
      </c>
      <c r="W141" s="173">
        <v>105054</v>
      </c>
      <c r="X141" s="224" t="s">
        <v>312</v>
      </c>
      <c r="Y141" s="335"/>
      <c r="Z141" s="339"/>
      <c r="AA141" s="339"/>
      <c r="AB141" s="339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  <c r="AN141" s="335"/>
      <c r="AO141" s="381" t="s">
        <v>266</v>
      </c>
    </row>
    <row r="142" spans="1:41" ht="16.5" thickBot="1" x14ac:dyDescent="0.3">
      <c r="A142" s="408"/>
      <c r="B142" s="107"/>
      <c r="C142" s="407"/>
      <c r="D142" s="406"/>
      <c r="E142" s="429"/>
      <c r="F142" s="417"/>
      <c r="G142" s="343"/>
      <c r="H142" s="426"/>
      <c r="I142" s="343"/>
      <c r="J142" s="343"/>
      <c r="K142" s="343"/>
      <c r="L142" s="343"/>
      <c r="M142" s="117" t="s">
        <v>269</v>
      </c>
      <c r="N142" s="159" t="s">
        <v>461</v>
      </c>
      <c r="O142" s="344"/>
      <c r="P142" s="175">
        <v>5878.7</v>
      </c>
      <c r="Q142" s="176">
        <v>42025</v>
      </c>
      <c r="R142" s="159" t="s">
        <v>43</v>
      </c>
      <c r="S142" s="159" t="s">
        <v>301</v>
      </c>
      <c r="T142" s="176">
        <v>42026</v>
      </c>
      <c r="U142" s="159" t="s">
        <v>504</v>
      </c>
      <c r="V142" s="159" t="s">
        <v>311</v>
      </c>
      <c r="W142" s="175">
        <v>32442.3</v>
      </c>
      <c r="X142" s="222"/>
      <c r="Y142" s="343"/>
      <c r="Z142" s="375"/>
      <c r="AA142" s="375"/>
      <c r="AB142" s="375"/>
      <c r="AC142" s="343"/>
      <c r="AD142" s="343"/>
      <c r="AE142" s="343"/>
      <c r="AF142" s="343"/>
      <c r="AG142" s="343"/>
      <c r="AH142" s="343"/>
      <c r="AI142" s="343"/>
      <c r="AJ142" s="343"/>
      <c r="AK142" s="343"/>
      <c r="AL142" s="343"/>
      <c r="AM142" s="343"/>
      <c r="AN142" s="343"/>
      <c r="AO142" s="382"/>
    </row>
    <row r="143" spans="1:41" ht="16.5" thickBot="1" x14ac:dyDescent="0.3">
      <c r="A143" s="346"/>
      <c r="B143" s="10"/>
      <c r="C143" s="401"/>
      <c r="D143" s="403"/>
      <c r="E143" s="405"/>
      <c r="F143" s="399"/>
      <c r="G143" s="336"/>
      <c r="H143" s="359"/>
      <c r="I143" s="336"/>
      <c r="J143" s="336"/>
      <c r="K143" s="336"/>
      <c r="L143" s="336"/>
      <c r="M143" s="10" t="s">
        <v>269</v>
      </c>
      <c r="N143" s="17" t="s">
        <v>309</v>
      </c>
      <c r="O143" s="342"/>
      <c r="P143" s="170">
        <v>5878.7</v>
      </c>
      <c r="Q143" s="171">
        <v>42142</v>
      </c>
      <c r="R143" s="17" t="s">
        <v>43</v>
      </c>
      <c r="S143" s="17" t="s">
        <v>301</v>
      </c>
      <c r="T143" s="171">
        <v>42143</v>
      </c>
      <c r="U143" s="17" t="s">
        <v>621</v>
      </c>
      <c r="V143" s="17" t="s">
        <v>311</v>
      </c>
      <c r="W143" s="170">
        <v>24486.5</v>
      </c>
      <c r="X143" s="25"/>
      <c r="Y143" s="336"/>
      <c r="Z143" s="340"/>
      <c r="AA143" s="340"/>
      <c r="AB143" s="340"/>
      <c r="AC143" s="336"/>
      <c r="AD143" s="336"/>
      <c r="AE143" s="336"/>
      <c r="AF143" s="336"/>
      <c r="AG143" s="336"/>
      <c r="AH143" s="336"/>
      <c r="AI143" s="336"/>
      <c r="AJ143" s="336"/>
      <c r="AK143" s="336"/>
      <c r="AL143" s="336"/>
      <c r="AM143" s="336"/>
      <c r="AN143" s="336"/>
      <c r="AO143" s="383"/>
    </row>
    <row r="144" spans="1:41" x14ac:dyDescent="0.25">
      <c r="A144" s="345">
        <v>842</v>
      </c>
      <c r="B144" s="106">
        <v>2014</v>
      </c>
      <c r="C144" s="400" t="s">
        <v>165</v>
      </c>
      <c r="D144" s="402" t="s">
        <v>49</v>
      </c>
      <c r="E144" s="404">
        <v>0.2</v>
      </c>
      <c r="F144" s="398">
        <v>20691</v>
      </c>
      <c r="G144" s="335"/>
      <c r="H144" s="358">
        <v>20691</v>
      </c>
      <c r="I144" s="368">
        <f>SUM(P144:P146)</f>
        <v>12414.599999999999</v>
      </c>
      <c r="J144" s="335"/>
      <c r="K144" s="335"/>
      <c r="L144" s="335"/>
      <c r="M144" s="106" t="s">
        <v>269</v>
      </c>
      <c r="N144" s="118" t="s">
        <v>314</v>
      </c>
      <c r="O144" s="341"/>
      <c r="P144" s="173">
        <v>4138.2</v>
      </c>
      <c r="Q144" s="174">
        <v>41921</v>
      </c>
      <c r="R144" s="118" t="s">
        <v>325</v>
      </c>
      <c r="S144" s="118" t="s">
        <v>272</v>
      </c>
      <c r="T144" s="174">
        <v>41981</v>
      </c>
      <c r="U144" s="118" t="s">
        <v>326</v>
      </c>
      <c r="V144" s="118" t="s">
        <v>327</v>
      </c>
      <c r="W144" s="173">
        <v>4138.2</v>
      </c>
      <c r="X144" s="224" t="s">
        <v>328</v>
      </c>
      <c r="Y144" s="335"/>
      <c r="Z144" s="339"/>
      <c r="AA144" s="339"/>
      <c r="AB144" s="339"/>
      <c r="AC144" s="335"/>
      <c r="AD144" s="335"/>
      <c r="AE144" s="335"/>
      <c r="AF144" s="335"/>
      <c r="AG144" s="335"/>
      <c r="AH144" s="335"/>
      <c r="AI144" s="335"/>
      <c r="AJ144" s="335"/>
      <c r="AK144" s="335"/>
      <c r="AL144" s="335"/>
      <c r="AM144" s="335"/>
      <c r="AN144" s="335"/>
      <c r="AO144" s="370" t="s">
        <v>266</v>
      </c>
    </row>
    <row r="145" spans="1:41" ht="16.5" thickBot="1" x14ac:dyDescent="0.3">
      <c r="A145" s="408"/>
      <c r="B145" s="107"/>
      <c r="C145" s="407"/>
      <c r="D145" s="406"/>
      <c r="E145" s="429"/>
      <c r="F145" s="417"/>
      <c r="G145" s="343"/>
      <c r="H145" s="426"/>
      <c r="I145" s="343"/>
      <c r="J145" s="343"/>
      <c r="K145" s="343"/>
      <c r="L145" s="343"/>
      <c r="M145" s="117" t="s">
        <v>269</v>
      </c>
      <c r="N145" s="159" t="s">
        <v>461</v>
      </c>
      <c r="O145" s="344"/>
      <c r="P145" s="175">
        <v>4138.2</v>
      </c>
      <c r="Q145" s="176">
        <v>42073</v>
      </c>
      <c r="R145" s="159" t="s">
        <v>325</v>
      </c>
      <c r="S145" s="159" t="s">
        <v>272</v>
      </c>
      <c r="T145" s="176">
        <v>42076</v>
      </c>
      <c r="U145" s="159" t="s">
        <v>604</v>
      </c>
      <c r="V145" s="159" t="s">
        <v>327</v>
      </c>
      <c r="W145" s="175">
        <v>4138.2</v>
      </c>
      <c r="X145" s="222"/>
      <c r="Y145" s="343"/>
      <c r="Z145" s="375"/>
      <c r="AA145" s="375"/>
      <c r="AB145" s="375"/>
      <c r="AC145" s="343"/>
      <c r="AD145" s="343"/>
      <c r="AE145" s="343"/>
      <c r="AF145" s="343"/>
      <c r="AG145" s="343"/>
      <c r="AH145" s="343"/>
      <c r="AI145" s="343"/>
      <c r="AJ145" s="343"/>
      <c r="AK145" s="343"/>
      <c r="AL145" s="343"/>
      <c r="AM145" s="343"/>
      <c r="AN145" s="343"/>
      <c r="AO145" s="374"/>
    </row>
    <row r="146" spans="1:41" ht="16.5" thickBot="1" x14ac:dyDescent="0.3">
      <c r="A146" s="346"/>
      <c r="B146" s="10"/>
      <c r="C146" s="401"/>
      <c r="D146" s="403"/>
      <c r="E146" s="405"/>
      <c r="F146" s="399"/>
      <c r="G146" s="336"/>
      <c r="H146" s="359"/>
      <c r="I146" s="336"/>
      <c r="J146" s="336"/>
      <c r="K146" s="336"/>
      <c r="L146" s="336"/>
      <c r="M146" s="10" t="s">
        <v>269</v>
      </c>
      <c r="N146" s="17" t="s">
        <v>309</v>
      </c>
      <c r="O146" s="342"/>
      <c r="P146" s="170">
        <v>4138.2</v>
      </c>
      <c r="Q146" s="171">
        <v>42135</v>
      </c>
      <c r="R146" s="17" t="s">
        <v>325</v>
      </c>
      <c r="S146" s="17" t="s">
        <v>272</v>
      </c>
      <c r="T146" s="171">
        <v>42145</v>
      </c>
      <c r="U146" s="17" t="s">
        <v>622</v>
      </c>
      <c r="V146" s="17" t="s">
        <v>327</v>
      </c>
      <c r="W146" s="170">
        <v>4138.2</v>
      </c>
      <c r="X146" s="25"/>
      <c r="Y146" s="336"/>
      <c r="Z146" s="340"/>
      <c r="AA146" s="340"/>
      <c r="AB146" s="340"/>
      <c r="AC146" s="336"/>
      <c r="AD146" s="336"/>
      <c r="AE146" s="336"/>
      <c r="AF146" s="336"/>
      <c r="AG146" s="336"/>
      <c r="AH146" s="336"/>
      <c r="AI146" s="336"/>
      <c r="AJ146" s="336"/>
      <c r="AK146" s="336"/>
      <c r="AL146" s="336"/>
      <c r="AM146" s="336"/>
      <c r="AN146" s="336"/>
      <c r="AO146" s="371"/>
    </row>
    <row r="147" spans="1:41" x14ac:dyDescent="0.25">
      <c r="A147" s="408">
        <v>843</v>
      </c>
      <c r="B147" s="15">
        <v>2014</v>
      </c>
      <c r="C147" s="407" t="s">
        <v>166</v>
      </c>
      <c r="D147" s="406" t="s">
        <v>52</v>
      </c>
      <c r="E147" s="413">
        <v>0.6</v>
      </c>
      <c r="F147" s="415">
        <v>50400</v>
      </c>
      <c r="G147" s="335"/>
      <c r="H147" s="358">
        <v>50400</v>
      </c>
      <c r="I147" s="368">
        <f>SUM(P147:P148)</f>
        <v>20160</v>
      </c>
      <c r="J147" s="335"/>
      <c r="K147" s="335"/>
      <c r="L147" s="335"/>
      <c r="M147" s="15" t="s">
        <v>269</v>
      </c>
      <c r="N147" s="24" t="s">
        <v>329</v>
      </c>
      <c r="O147" s="341"/>
      <c r="P147" s="177">
        <v>10080</v>
      </c>
      <c r="Q147" s="178">
        <v>41988</v>
      </c>
      <c r="R147" s="24" t="s">
        <v>52</v>
      </c>
      <c r="S147" s="24" t="s">
        <v>330</v>
      </c>
      <c r="T147" s="178">
        <v>41990</v>
      </c>
      <c r="U147" s="24" t="s">
        <v>331</v>
      </c>
      <c r="V147" s="24" t="s">
        <v>52</v>
      </c>
      <c r="W147" s="177">
        <v>10080</v>
      </c>
      <c r="X147" s="223"/>
      <c r="Y147" s="15"/>
      <c r="Z147" s="198"/>
      <c r="AA147" s="198"/>
      <c r="AB147" s="198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370" t="s">
        <v>266</v>
      </c>
    </row>
    <row r="148" spans="1:41" ht="16.5" thickBot="1" x14ac:dyDescent="0.3">
      <c r="A148" s="346"/>
      <c r="B148" s="10"/>
      <c r="C148" s="401"/>
      <c r="D148" s="403"/>
      <c r="E148" s="414"/>
      <c r="F148" s="416"/>
      <c r="G148" s="336"/>
      <c r="H148" s="359"/>
      <c r="I148" s="336"/>
      <c r="J148" s="336"/>
      <c r="K148" s="336"/>
      <c r="L148" s="336"/>
      <c r="M148" s="10" t="s">
        <v>634</v>
      </c>
      <c r="N148" s="105" t="s">
        <v>294</v>
      </c>
      <c r="O148" s="342"/>
      <c r="P148" s="179">
        <v>10080</v>
      </c>
      <c r="Q148" s="180">
        <v>42068</v>
      </c>
      <c r="R148" s="105" t="s">
        <v>52</v>
      </c>
      <c r="S148" s="105" t="s">
        <v>330</v>
      </c>
      <c r="T148" s="180">
        <v>42082</v>
      </c>
      <c r="U148" s="105" t="s">
        <v>605</v>
      </c>
      <c r="V148" s="105" t="s">
        <v>52</v>
      </c>
      <c r="W148" s="179">
        <v>10081</v>
      </c>
      <c r="X148" s="25"/>
      <c r="Y148" s="10"/>
      <c r="Z148" s="184"/>
      <c r="AA148" s="184"/>
      <c r="AB148" s="184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371"/>
    </row>
    <row r="149" spans="1:41" x14ac:dyDescent="0.25">
      <c r="A149" s="345">
        <v>849</v>
      </c>
      <c r="B149" s="106">
        <v>2014</v>
      </c>
      <c r="C149" s="400" t="s">
        <v>167</v>
      </c>
      <c r="D149" s="402" t="s">
        <v>61</v>
      </c>
      <c r="E149" s="404">
        <v>0.35</v>
      </c>
      <c r="F149" s="398">
        <v>46725</v>
      </c>
      <c r="G149" s="335"/>
      <c r="H149" s="358">
        <v>46725</v>
      </c>
      <c r="I149" s="368">
        <f>SUM(P149:P151)</f>
        <v>31150</v>
      </c>
      <c r="J149" s="335"/>
      <c r="K149" s="335"/>
      <c r="L149" s="335"/>
      <c r="M149" s="106" t="s">
        <v>269</v>
      </c>
      <c r="N149" s="106" t="s">
        <v>314</v>
      </c>
      <c r="O149" s="335"/>
      <c r="P149" s="173">
        <v>12460</v>
      </c>
      <c r="Q149" s="174">
        <v>41949</v>
      </c>
      <c r="R149" s="118" t="s">
        <v>61</v>
      </c>
      <c r="S149" s="118" t="s">
        <v>69</v>
      </c>
      <c r="T149" s="174">
        <v>41954</v>
      </c>
      <c r="U149" s="118" t="s">
        <v>374</v>
      </c>
      <c r="V149" s="118" t="s">
        <v>375</v>
      </c>
      <c r="W149" s="173">
        <v>42924</v>
      </c>
      <c r="X149" s="221"/>
      <c r="Y149" s="335"/>
      <c r="Z149" s="339"/>
      <c r="AA149" s="339"/>
      <c r="AB149" s="339"/>
      <c r="AC149" s="335"/>
      <c r="AD149" s="335"/>
      <c r="AE149" s="335"/>
      <c r="AF149" s="335"/>
      <c r="AG149" s="335"/>
      <c r="AH149" s="335"/>
      <c r="AI149" s="335"/>
      <c r="AJ149" s="335"/>
      <c r="AK149" s="335"/>
      <c r="AL149" s="335"/>
      <c r="AM149" s="335"/>
      <c r="AN149" s="335"/>
      <c r="AO149" s="370" t="s">
        <v>266</v>
      </c>
    </row>
    <row r="150" spans="1:41" ht="16.5" thickBot="1" x14ac:dyDescent="0.3">
      <c r="A150" s="408"/>
      <c r="B150" s="107"/>
      <c r="C150" s="407"/>
      <c r="D150" s="406"/>
      <c r="E150" s="429"/>
      <c r="F150" s="417"/>
      <c r="G150" s="343"/>
      <c r="H150" s="426"/>
      <c r="I150" s="343"/>
      <c r="J150" s="343"/>
      <c r="K150" s="343"/>
      <c r="L150" s="343"/>
      <c r="M150" s="117" t="s">
        <v>269</v>
      </c>
      <c r="N150" s="117" t="s">
        <v>461</v>
      </c>
      <c r="O150" s="343"/>
      <c r="P150" s="175">
        <v>9345</v>
      </c>
      <c r="Q150" s="176">
        <v>42040</v>
      </c>
      <c r="R150" s="159" t="s">
        <v>61</v>
      </c>
      <c r="S150" s="159" t="s">
        <v>69</v>
      </c>
      <c r="T150" s="176">
        <v>42054</v>
      </c>
      <c r="U150" s="159" t="s">
        <v>577</v>
      </c>
      <c r="V150" s="159" t="s">
        <v>375</v>
      </c>
      <c r="W150" s="175">
        <v>43113</v>
      </c>
      <c r="X150" s="220"/>
      <c r="Y150" s="343"/>
      <c r="Z150" s="375"/>
      <c r="AA150" s="375"/>
      <c r="AB150" s="375"/>
      <c r="AC150" s="343"/>
      <c r="AD150" s="343"/>
      <c r="AE150" s="343"/>
      <c r="AF150" s="343"/>
      <c r="AG150" s="343"/>
      <c r="AH150" s="343"/>
      <c r="AI150" s="343"/>
      <c r="AJ150" s="343"/>
      <c r="AK150" s="343"/>
      <c r="AL150" s="343"/>
      <c r="AM150" s="343"/>
      <c r="AN150" s="343"/>
      <c r="AO150" s="374"/>
    </row>
    <row r="151" spans="1:41" ht="16.5" thickBot="1" x14ac:dyDescent="0.3">
      <c r="A151" s="346"/>
      <c r="B151" s="15"/>
      <c r="C151" s="401"/>
      <c r="D151" s="403"/>
      <c r="E151" s="405"/>
      <c r="F151" s="399"/>
      <c r="G151" s="336"/>
      <c r="H151" s="359"/>
      <c r="I151" s="336"/>
      <c r="J151" s="336"/>
      <c r="K151" s="336"/>
      <c r="L151" s="336"/>
      <c r="M151" s="10" t="s">
        <v>269</v>
      </c>
      <c r="N151" s="15" t="s">
        <v>309</v>
      </c>
      <c r="O151" s="336"/>
      <c r="P151" s="177">
        <v>9345</v>
      </c>
      <c r="Q151" s="178">
        <v>42156</v>
      </c>
      <c r="R151" s="17" t="s">
        <v>61</v>
      </c>
      <c r="S151" s="17" t="s">
        <v>69</v>
      </c>
      <c r="T151" s="171">
        <v>42166</v>
      </c>
      <c r="U151" s="17" t="s">
        <v>629</v>
      </c>
      <c r="V151" s="17" t="s">
        <v>375</v>
      </c>
      <c r="W151" s="177">
        <v>39809</v>
      </c>
      <c r="X151" s="21"/>
      <c r="Y151" s="336"/>
      <c r="Z151" s="340"/>
      <c r="AA151" s="340"/>
      <c r="AB151" s="340"/>
      <c r="AC151" s="336"/>
      <c r="AD151" s="336"/>
      <c r="AE151" s="336"/>
      <c r="AF151" s="336"/>
      <c r="AG151" s="336"/>
      <c r="AH151" s="336"/>
      <c r="AI151" s="336"/>
      <c r="AJ151" s="336"/>
      <c r="AK151" s="336"/>
      <c r="AL151" s="336"/>
      <c r="AM151" s="336"/>
      <c r="AN151" s="336"/>
      <c r="AO151" s="371"/>
    </row>
    <row r="152" spans="1:41" x14ac:dyDescent="0.25">
      <c r="A152" s="345">
        <v>854</v>
      </c>
      <c r="B152" s="106">
        <v>2014</v>
      </c>
      <c r="C152" s="400" t="s">
        <v>168</v>
      </c>
      <c r="D152" s="402" t="s">
        <v>45</v>
      </c>
      <c r="E152" s="413">
        <v>0.3</v>
      </c>
      <c r="F152" s="398">
        <v>54349.2</v>
      </c>
      <c r="G152" s="335"/>
      <c r="H152" s="358">
        <v>54349.2</v>
      </c>
      <c r="I152" s="368">
        <f>SUM(P152:P154)</f>
        <v>23292.6</v>
      </c>
      <c r="J152" s="335"/>
      <c r="K152" s="335"/>
      <c r="L152" s="335"/>
      <c r="M152" s="106" t="s">
        <v>269</v>
      </c>
      <c r="N152" s="118" t="s">
        <v>314</v>
      </c>
      <c r="O152" s="341"/>
      <c r="P152" s="173">
        <v>7764.2</v>
      </c>
      <c r="Q152" s="174">
        <v>41921</v>
      </c>
      <c r="R152" s="118" t="s">
        <v>43</v>
      </c>
      <c r="S152" s="118" t="s">
        <v>301</v>
      </c>
      <c r="T152" s="174">
        <v>41964</v>
      </c>
      <c r="U152" s="118" t="s">
        <v>310</v>
      </c>
      <c r="V152" s="118" t="s">
        <v>311</v>
      </c>
      <c r="W152" s="173">
        <v>105054</v>
      </c>
      <c r="X152" s="224" t="s">
        <v>312</v>
      </c>
      <c r="Y152" s="335"/>
      <c r="Z152" s="339"/>
      <c r="AA152" s="339"/>
      <c r="AB152" s="339"/>
      <c r="AC152" s="335"/>
      <c r="AD152" s="335"/>
      <c r="AE152" s="335"/>
      <c r="AF152" s="335"/>
      <c r="AG152" s="335"/>
      <c r="AH152" s="335"/>
      <c r="AI152" s="335"/>
      <c r="AJ152" s="335"/>
      <c r="AK152" s="335"/>
      <c r="AL152" s="335"/>
      <c r="AM152" s="335"/>
      <c r="AN152" s="335"/>
      <c r="AO152" s="381" t="s">
        <v>266</v>
      </c>
    </row>
    <row r="153" spans="1:41" ht="16.5" thickBot="1" x14ac:dyDescent="0.3">
      <c r="A153" s="408"/>
      <c r="B153" s="107"/>
      <c r="C153" s="407"/>
      <c r="D153" s="406"/>
      <c r="E153" s="497"/>
      <c r="F153" s="417"/>
      <c r="G153" s="343"/>
      <c r="H153" s="426"/>
      <c r="I153" s="343"/>
      <c r="J153" s="343"/>
      <c r="K153" s="343"/>
      <c r="L153" s="343"/>
      <c r="M153" s="117" t="s">
        <v>269</v>
      </c>
      <c r="N153" s="159" t="s">
        <v>461</v>
      </c>
      <c r="O153" s="344"/>
      <c r="P153" s="175">
        <v>7764.2</v>
      </c>
      <c r="Q153" s="176">
        <v>42019</v>
      </c>
      <c r="R153" s="159" t="s">
        <v>43</v>
      </c>
      <c r="S153" s="159" t="s">
        <v>301</v>
      </c>
      <c r="T153" s="176">
        <v>42020</v>
      </c>
      <c r="U153" s="159" t="s">
        <v>503</v>
      </c>
      <c r="V153" s="159" t="s">
        <v>311</v>
      </c>
      <c r="W153" s="175">
        <v>58792.9</v>
      </c>
      <c r="X153" s="222"/>
      <c r="Y153" s="343"/>
      <c r="Z153" s="375"/>
      <c r="AA153" s="375"/>
      <c r="AB153" s="375"/>
      <c r="AC153" s="343"/>
      <c r="AD153" s="343"/>
      <c r="AE153" s="343"/>
      <c r="AF153" s="343"/>
      <c r="AG153" s="343"/>
      <c r="AH153" s="343"/>
      <c r="AI153" s="343"/>
      <c r="AJ153" s="343"/>
      <c r="AK153" s="343"/>
      <c r="AL153" s="343"/>
      <c r="AM153" s="343"/>
      <c r="AN153" s="343"/>
      <c r="AO153" s="382"/>
    </row>
    <row r="154" spans="1:41" ht="16.5" thickBot="1" x14ac:dyDescent="0.3">
      <c r="A154" s="346"/>
      <c r="B154" s="10"/>
      <c r="C154" s="401"/>
      <c r="D154" s="403"/>
      <c r="E154" s="414"/>
      <c r="F154" s="399"/>
      <c r="G154" s="336"/>
      <c r="H154" s="359"/>
      <c r="I154" s="336"/>
      <c r="J154" s="336"/>
      <c r="K154" s="336"/>
      <c r="L154" s="336"/>
      <c r="M154" s="10" t="s">
        <v>634</v>
      </c>
      <c r="N154" s="17" t="s">
        <v>309</v>
      </c>
      <c r="O154" s="342"/>
      <c r="P154" s="170">
        <v>7764.2</v>
      </c>
      <c r="Q154" s="171">
        <v>42135</v>
      </c>
      <c r="R154" s="17" t="s">
        <v>43</v>
      </c>
      <c r="S154" s="17" t="s">
        <v>301</v>
      </c>
      <c r="T154" s="171">
        <v>42137</v>
      </c>
      <c r="U154" s="17" t="s">
        <v>609</v>
      </c>
      <c r="V154" s="17" t="s">
        <v>311</v>
      </c>
      <c r="W154" s="170">
        <v>66748.7</v>
      </c>
      <c r="X154" s="25"/>
      <c r="Y154" s="336"/>
      <c r="Z154" s="340"/>
      <c r="AA154" s="340"/>
      <c r="AB154" s="340"/>
      <c r="AC154" s="336"/>
      <c r="AD154" s="336"/>
      <c r="AE154" s="33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83"/>
    </row>
    <row r="155" spans="1:41" x14ac:dyDescent="0.25">
      <c r="A155" s="345">
        <v>875</v>
      </c>
      <c r="B155" s="15">
        <v>2014</v>
      </c>
      <c r="C155" s="400" t="s">
        <v>169</v>
      </c>
      <c r="D155" s="402" t="s">
        <v>139</v>
      </c>
      <c r="E155" s="404">
        <v>0.6</v>
      </c>
      <c r="F155" s="415">
        <v>11520</v>
      </c>
      <c r="G155" s="335"/>
      <c r="H155" s="358">
        <v>11520</v>
      </c>
      <c r="I155" s="368">
        <f>SUM(P155:P156)</f>
        <v>1440</v>
      </c>
      <c r="J155" s="335"/>
      <c r="K155" s="335"/>
      <c r="L155" s="335"/>
      <c r="M155" s="15" t="s">
        <v>269</v>
      </c>
      <c r="N155" s="24" t="s">
        <v>316</v>
      </c>
      <c r="O155" s="341"/>
      <c r="P155" s="177">
        <v>1440</v>
      </c>
      <c r="Q155" s="178">
        <v>41928</v>
      </c>
      <c r="R155" s="24" t="s">
        <v>332</v>
      </c>
      <c r="S155" s="24" t="s">
        <v>69</v>
      </c>
      <c r="T155" s="178">
        <v>41961</v>
      </c>
      <c r="U155" s="24" t="s">
        <v>333</v>
      </c>
      <c r="V155" s="24" t="s">
        <v>334</v>
      </c>
      <c r="W155" s="177">
        <v>1440</v>
      </c>
      <c r="X155" s="223"/>
      <c r="Y155" s="335"/>
      <c r="Z155" s="339"/>
      <c r="AA155" s="339"/>
      <c r="AB155" s="339"/>
      <c r="AC155" s="335"/>
      <c r="AD155" s="335"/>
      <c r="AE155" s="335"/>
      <c r="AF155" s="335"/>
      <c r="AG155" s="335"/>
      <c r="AH155" s="335"/>
      <c r="AI155" s="335"/>
      <c r="AJ155" s="335"/>
      <c r="AK155" s="335"/>
      <c r="AL155" s="335"/>
      <c r="AM155" s="335"/>
      <c r="AN155" s="335"/>
      <c r="AO155" s="370" t="s">
        <v>266</v>
      </c>
    </row>
    <row r="156" spans="1:41" ht="16.5" thickBot="1" x14ac:dyDescent="0.3">
      <c r="A156" s="346"/>
      <c r="B156" s="10"/>
      <c r="C156" s="401"/>
      <c r="D156" s="403"/>
      <c r="E156" s="405"/>
      <c r="F156" s="416"/>
      <c r="G156" s="336"/>
      <c r="H156" s="359"/>
      <c r="I156" s="336"/>
      <c r="J156" s="336"/>
      <c r="K156" s="336"/>
      <c r="L156" s="336"/>
      <c r="M156" s="10" t="s">
        <v>634</v>
      </c>
      <c r="N156" s="17"/>
      <c r="O156" s="342"/>
      <c r="P156" s="170"/>
      <c r="Q156" s="171"/>
      <c r="R156" s="17"/>
      <c r="S156" s="17"/>
      <c r="T156" s="171"/>
      <c r="U156" s="17"/>
      <c r="V156" s="17"/>
      <c r="W156" s="170"/>
      <c r="X156" s="25"/>
      <c r="Y156" s="336"/>
      <c r="Z156" s="340"/>
      <c r="AA156" s="340"/>
      <c r="AB156" s="340"/>
      <c r="AC156" s="336"/>
      <c r="AD156" s="336"/>
      <c r="AE156" s="336"/>
      <c r="AF156" s="336"/>
      <c r="AG156" s="336"/>
      <c r="AH156" s="336"/>
      <c r="AI156" s="336"/>
      <c r="AJ156" s="336"/>
      <c r="AK156" s="336"/>
      <c r="AL156" s="336"/>
      <c r="AM156" s="336"/>
      <c r="AN156" s="336"/>
      <c r="AO156" s="371"/>
    </row>
    <row r="157" spans="1:41" x14ac:dyDescent="0.25">
      <c r="A157" s="345">
        <v>880</v>
      </c>
      <c r="B157" s="106">
        <v>2014</v>
      </c>
      <c r="C157" s="400" t="s">
        <v>170</v>
      </c>
      <c r="D157" s="402" t="s">
        <v>45</v>
      </c>
      <c r="E157" s="404">
        <v>0.2</v>
      </c>
      <c r="F157" s="398">
        <v>35464</v>
      </c>
      <c r="G157" s="335"/>
      <c r="H157" s="358">
        <v>35464</v>
      </c>
      <c r="I157" s="368">
        <f>SUM(P157:P159)</f>
        <v>17732.099999999999</v>
      </c>
      <c r="J157" s="335"/>
      <c r="K157" s="335"/>
      <c r="L157" s="335"/>
      <c r="M157" s="106" t="s">
        <v>269</v>
      </c>
      <c r="N157" s="118" t="s">
        <v>314</v>
      </c>
      <c r="O157" s="341"/>
      <c r="P157" s="173">
        <v>5910.7</v>
      </c>
      <c r="Q157" s="174">
        <v>41921</v>
      </c>
      <c r="R157" s="118" t="s">
        <v>43</v>
      </c>
      <c r="S157" s="118" t="s">
        <v>301</v>
      </c>
      <c r="T157" s="174">
        <v>41964</v>
      </c>
      <c r="U157" s="118" t="s">
        <v>310</v>
      </c>
      <c r="V157" s="118" t="s">
        <v>311</v>
      </c>
      <c r="W157" s="173">
        <v>105054</v>
      </c>
      <c r="X157" s="224" t="s">
        <v>312</v>
      </c>
      <c r="Y157" s="335"/>
      <c r="Z157" s="339"/>
      <c r="AA157" s="339"/>
      <c r="AB157" s="339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/>
      <c r="AM157" s="335"/>
      <c r="AN157" s="335"/>
      <c r="AO157" s="381" t="s">
        <v>266</v>
      </c>
    </row>
    <row r="158" spans="1:41" ht="16.5" thickBot="1" x14ac:dyDescent="0.3">
      <c r="A158" s="408"/>
      <c r="B158" s="107"/>
      <c r="C158" s="407"/>
      <c r="D158" s="406"/>
      <c r="E158" s="429"/>
      <c r="F158" s="417"/>
      <c r="G158" s="343"/>
      <c r="H158" s="426"/>
      <c r="I158" s="343"/>
      <c r="J158" s="343"/>
      <c r="K158" s="343"/>
      <c r="L158" s="343"/>
      <c r="M158" s="117" t="s">
        <v>269</v>
      </c>
      <c r="N158" s="159" t="s">
        <v>461</v>
      </c>
      <c r="O158" s="344"/>
      <c r="P158" s="175">
        <v>5910.7</v>
      </c>
      <c r="Q158" s="176">
        <v>42025</v>
      </c>
      <c r="R158" s="159" t="s">
        <v>43</v>
      </c>
      <c r="S158" s="159" t="s">
        <v>301</v>
      </c>
      <c r="T158" s="176">
        <v>42026</v>
      </c>
      <c r="U158" s="159" t="s">
        <v>504</v>
      </c>
      <c r="V158" s="159" t="s">
        <v>311</v>
      </c>
      <c r="W158" s="175">
        <v>32442.3</v>
      </c>
      <c r="X158" s="222"/>
      <c r="Y158" s="343"/>
      <c r="Z158" s="375"/>
      <c r="AA158" s="375"/>
      <c r="AB158" s="375"/>
      <c r="AC158" s="343"/>
      <c r="AD158" s="343"/>
      <c r="AE158" s="343"/>
      <c r="AF158" s="343"/>
      <c r="AG158" s="343"/>
      <c r="AH158" s="343"/>
      <c r="AI158" s="343"/>
      <c r="AJ158" s="343"/>
      <c r="AK158" s="343"/>
      <c r="AL158" s="343"/>
      <c r="AM158" s="343"/>
      <c r="AN158" s="343"/>
      <c r="AO158" s="382"/>
    </row>
    <row r="159" spans="1:41" ht="16.5" thickBot="1" x14ac:dyDescent="0.3">
      <c r="A159" s="346"/>
      <c r="B159" s="15"/>
      <c r="C159" s="401"/>
      <c r="D159" s="403"/>
      <c r="E159" s="405"/>
      <c r="F159" s="399"/>
      <c r="G159" s="336"/>
      <c r="H159" s="359"/>
      <c r="I159" s="336"/>
      <c r="J159" s="336"/>
      <c r="K159" s="336"/>
      <c r="L159" s="336"/>
      <c r="M159" s="15" t="s">
        <v>634</v>
      </c>
      <c r="N159" s="17" t="s">
        <v>309</v>
      </c>
      <c r="O159" s="342"/>
      <c r="P159" s="170">
        <v>5910.7</v>
      </c>
      <c r="Q159" s="171">
        <v>42135</v>
      </c>
      <c r="R159" s="17" t="s">
        <v>43</v>
      </c>
      <c r="S159" s="17" t="s">
        <v>301</v>
      </c>
      <c r="T159" s="171">
        <v>42137</v>
      </c>
      <c r="U159" s="17" t="s">
        <v>609</v>
      </c>
      <c r="V159" s="17" t="s">
        <v>311</v>
      </c>
      <c r="W159" s="170">
        <v>66748.7</v>
      </c>
      <c r="X159" s="223"/>
      <c r="Y159" s="336"/>
      <c r="Z159" s="340"/>
      <c r="AA159" s="340"/>
      <c r="AB159" s="340"/>
      <c r="AC159" s="336"/>
      <c r="AD159" s="336"/>
      <c r="AE159" s="336"/>
      <c r="AF159" s="336"/>
      <c r="AG159" s="336"/>
      <c r="AH159" s="336"/>
      <c r="AI159" s="336"/>
      <c r="AJ159" s="336"/>
      <c r="AK159" s="336"/>
      <c r="AL159" s="336"/>
      <c r="AM159" s="336"/>
      <c r="AN159" s="336"/>
      <c r="AO159" s="383"/>
    </row>
    <row r="160" spans="1:41" x14ac:dyDescent="0.25">
      <c r="A160" s="345">
        <v>890</v>
      </c>
      <c r="B160" s="106">
        <v>2014</v>
      </c>
      <c r="C160" s="400" t="s">
        <v>171</v>
      </c>
      <c r="D160" s="402" t="s">
        <v>41</v>
      </c>
      <c r="E160" s="411">
        <v>0.3</v>
      </c>
      <c r="F160" s="433">
        <v>57665.651999999995</v>
      </c>
      <c r="G160" s="335"/>
      <c r="H160" s="358">
        <v>57665.651999999995</v>
      </c>
      <c r="I160" s="368">
        <f>SUM(P160:P161)</f>
        <v>11089.54</v>
      </c>
      <c r="J160" s="335"/>
      <c r="K160" s="335"/>
      <c r="L160" s="335"/>
      <c r="M160" s="106" t="s">
        <v>269</v>
      </c>
      <c r="N160" s="106" t="s">
        <v>291</v>
      </c>
      <c r="O160" s="335"/>
      <c r="P160" s="173">
        <v>5544.77</v>
      </c>
      <c r="Q160" s="174">
        <v>41915</v>
      </c>
      <c r="R160" s="118" t="s">
        <v>41</v>
      </c>
      <c r="S160" s="118" t="s">
        <v>272</v>
      </c>
      <c r="T160" s="174">
        <v>41920</v>
      </c>
      <c r="U160" s="118" t="s">
        <v>384</v>
      </c>
      <c r="V160" s="118" t="s">
        <v>385</v>
      </c>
      <c r="W160" s="173">
        <v>130012.74</v>
      </c>
      <c r="X160" s="221"/>
      <c r="Y160" s="335"/>
      <c r="Z160" s="339"/>
      <c r="AA160" s="339"/>
      <c r="AB160" s="339"/>
      <c r="AC160" s="335"/>
      <c r="AD160" s="335"/>
      <c r="AE160" s="335"/>
      <c r="AF160" s="335"/>
      <c r="AG160" s="335"/>
      <c r="AH160" s="335"/>
      <c r="AI160" s="335"/>
      <c r="AJ160" s="335"/>
      <c r="AK160" s="335"/>
      <c r="AL160" s="335"/>
      <c r="AM160" s="335"/>
      <c r="AN160" s="335"/>
      <c r="AO160" s="370" t="s">
        <v>266</v>
      </c>
    </row>
    <row r="161" spans="1:41" ht="16.5" thickBot="1" x14ac:dyDescent="0.3">
      <c r="A161" s="346"/>
      <c r="B161" s="107"/>
      <c r="C161" s="401"/>
      <c r="D161" s="403"/>
      <c r="E161" s="412"/>
      <c r="F161" s="435"/>
      <c r="G161" s="336"/>
      <c r="H161" s="359"/>
      <c r="I161" s="336"/>
      <c r="J161" s="336"/>
      <c r="K161" s="336"/>
      <c r="L161" s="336"/>
      <c r="M161" s="10" t="s">
        <v>269</v>
      </c>
      <c r="N161" s="17" t="s">
        <v>329</v>
      </c>
      <c r="O161" s="336"/>
      <c r="P161" s="170">
        <v>5544.77</v>
      </c>
      <c r="Q161" s="171">
        <v>42040</v>
      </c>
      <c r="R161" s="17" t="s">
        <v>41</v>
      </c>
      <c r="S161" s="17" t="s">
        <v>272</v>
      </c>
      <c r="T161" s="171">
        <v>42045</v>
      </c>
      <c r="U161" s="171" t="s">
        <v>535</v>
      </c>
      <c r="V161" s="17" t="s">
        <v>385</v>
      </c>
      <c r="W161" s="170">
        <v>130077.39</v>
      </c>
      <c r="X161" s="228"/>
      <c r="Y161" s="336"/>
      <c r="Z161" s="340"/>
      <c r="AA161" s="340"/>
      <c r="AB161" s="340"/>
      <c r="AC161" s="336"/>
      <c r="AD161" s="336"/>
      <c r="AE161" s="336"/>
      <c r="AF161" s="336"/>
      <c r="AG161" s="336"/>
      <c r="AH161" s="336"/>
      <c r="AI161" s="336"/>
      <c r="AJ161" s="336"/>
      <c r="AK161" s="336"/>
      <c r="AL161" s="336"/>
      <c r="AM161" s="336"/>
      <c r="AN161" s="336"/>
      <c r="AO161" s="371"/>
    </row>
    <row r="162" spans="1:41" s="234" customFormat="1" x14ac:dyDescent="0.25">
      <c r="A162" s="552">
        <v>905</v>
      </c>
      <c r="B162" s="125">
        <v>2014</v>
      </c>
      <c r="C162" s="554" t="s">
        <v>172</v>
      </c>
      <c r="D162" s="556" t="s">
        <v>44</v>
      </c>
      <c r="E162" s="558">
        <v>0.4</v>
      </c>
      <c r="F162" s="560">
        <v>20348.800000000003</v>
      </c>
      <c r="G162" s="351"/>
      <c r="H162" s="562">
        <v>20348.800000000003</v>
      </c>
      <c r="I162" s="551">
        <f>SUM(P162:P163)</f>
        <v>6782.93</v>
      </c>
      <c r="J162" s="351"/>
      <c r="K162" s="351"/>
      <c r="L162" s="351"/>
      <c r="M162" s="125" t="s">
        <v>269</v>
      </c>
      <c r="N162" s="125" t="s">
        <v>329</v>
      </c>
      <c r="O162" s="351"/>
      <c r="P162" s="231">
        <v>6782.93</v>
      </c>
      <c r="Q162" s="232">
        <v>42051</v>
      </c>
      <c r="R162" s="125" t="s">
        <v>44</v>
      </c>
      <c r="S162" s="125" t="s">
        <v>272</v>
      </c>
      <c r="T162" s="232">
        <v>42052</v>
      </c>
      <c r="U162" s="125" t="s">
        <v>556</v>
      </c>
      <c r="V162" s="125" t="s">
        <v>44</v>
      </c>
      <c r="W162" s="231">
        <v>6782.93</v>
      </c>
      <c r="X162" s="233"/>
      <c r="Y162" s="351"/>
      <c r="Z162" s="389"/>
      <c r="AA162" s="389"/>
      <c r="AB162" s="389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549" t="s">
        <v>637</v>
      </c>
      <c r="AO162" s="547" t="s">
        <v>266</v>
      </c>
    </row>
    <row r="163" spans="1:41" ht="16.5" thickBot="1" x14ac:dyDescent="0.3">
      <c r="A163" s="553"/>
      <c r="B163" s="11"/>
      <c r="C163" s="555"/>
      <c r="D163" s="557"/>
      <c r="E163" s="559"/>
      <c r="F163" s="561"/>
      <c r="G163" s="352"/>
      <c r="H163" s="563"/>
      <c r="I163" s="352"/>
      <c r="J163" s="352"/>
      <c r="K163" s="352"/>
      <c r="L163" s="352"/>
      <c r="M163" s="235"/>
      <c r="N163" s="235"/>
      <c r="O163" s="352"/>
      <c r="P163" s="236"/>
      <c r="Q163" s="11"/>
      <c r="R163" s="11"/>
      <c r="S163" s="11"/>
      <c r="T163" s="11"/>
      <c r="U163" s="11"/>
      <c r="V163" s="11"/>
      <c r="W163" s="36"/>
      <c r="X163" s="237"/>
      <c r="Y163" s="352"/>
      <c r="Z163" s="390"/>
      <c r="AA163" s="390"/>
      <c r="AB163" s="390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550"/>
      <c r="AO163" s="548"/>
    </row>
    <row r="164" spans="1:41" x14ac:dyDescent="0.25">
      <c r="A164" s="345">
        <v>914</v>
      </c>
      <c r="B164" s="106">
        <v>2014</v>
      </c>
      <c r="C164" s="400" t="s">
        <v>173</v>
      </c>
      <c r="D164" s="402" t="s">
        <v>40</v>
      </c>
      <c r="E164" s="404">
        <v>0.1</v>
      </c>
      <c r="F164" s="415">
        <v>31450</v>
      </c>
      <c r="G164" s="335"/>
      <c r="H164" s="358">
        <v>31450</v>
      </c>
      <c r="I164" s="368">
        <f>SUM(P164:P165)</f>
        <v>6290</v>
      </c>
      <c r="J164" s="335"/>
      <c r="K164" s="335"/>
      <c r="L164" s="335"/>
      <c r="M164" s="106" t="s">
        <v>269</v>
      </c>
      <c r="N164" s="118" t="s">
        <v>314</v>
      </c>
      <c r="O164" s="341"/>
      <c r="P164" s="173">
        <v>6290</v>
      </c>
      <c r="Q164" s="174">
        <v>41921</v>
      </c>
      <c r="R164" s="118" t="s">
        <v>40</v>
      </c>
      <c r="S164" s="118" t="s">
        <v>301</v>
      </c>
      <c r="T164" s="174">
        <v>41922</v>
      </c>
      <c r="U164" s="118" t="s">
        <v>335</v>
      </c>
      <c r="V164" s="118" t="s">
        <v>303</v>
      </c>
      <c r="W164" s="173">
        <v>6290</v>
      </c>
      <c r="X164" s="224" t="s">
        <v>304</v>
      </c>
      <c r="Y164" s="335"/>
      <c r="Z164" s="339"/>
      <c r="AA164" s="339"/>
      <c r="AB164" s="339"/>
      <c r="AC164" s="335"/>
      <c r="AD164" s="335"/>
      <c r="AE164" s="335"/>
      <c r="AF164" s="335"/>
      <c r="AG164" s="335"/>
      <c r="AH164" s="335"/>
      <c r="AI164" s="335"/>
      <c r="AJ164" s="335"/>
      <c r="AK164" s="335"/>
      <c r="AL164" s="335"/>
      <c r="AM164" s="335"/>
      <c r="AN164" s="335"/>
      <c r="AO164" s="370" t="s">
        <v>266</v>
      </c>
    </row>
    <row r="165" spans="1:41" ht="16.5" thickBot="1" x14ac:dyDescent="0.3">
      <c r="A165" s="346"/>
      <c r="B165" s="107"/>
      <c r="C165" s="401"/>
      <c r="D165" s="403"/>
      <c r="E165" s="405"/>
      <c r="F165" s="416"/>
      <c r="G165" s="336"/>
      <c r="H165" s="359"/>
      <c r="I165" s="336"/>
      <c r="J165" s="336"/>
      <c r="K165" s="336"/>
      <c r="L165" s="336"/>
      <c r="M165" s="202"/>
      <c r="N165" s="202"/>
      <c r="O165" s="342"/>
      <c r="P165" s="179"/>
      <c r="Q165" s="180"/>
      <c r="R165" s="105"/>
      <c r="S165" s="105"/>
      <c r="T165" s="180"/>
      <c r="U165" s="105"/>
      <c r="V165" s="105"/>
      <c r="W165" s="179"/>
      <c r="X165" s="203"/>
      <c r="Y165" s="336"/>
      <c r="Z165" s="340"/>
      <c r="AA165" s="340"/>
      <c r="AB165" s="340"/>
      <c r="AC165" s="336"/>
      <c r="AD165" s="336"/>
      <c r="AE165" s="336"/>
      <c r="AF165" s="336"/>
      <c r="AG165" s="336"/>
      <c r="AH165" s="336"/>
      <c r="AI165" s="336"/>
      <c r="AJ165" s="336"/>
      <c r="AK165" s="336"/>
      <c r="AL165" s="336"/>
      <c r="AM165" s="336"/>
      <c r="AN165" s="336"/>
      <c r="AO165" s="371"/>
    </row>
    <row r="166" spans="1:41" x14ac:dyDescent="0.25">
      <c r="A166" s="345">
        <v>918</v>
      </c>
      <c r="B166" s="106">
        <v>2014</v>
      </c>
      <c r="C166" s="400" t="s">
        <v>174</v>
      </c>
      <c r="D166" s="402" t="s">
        <v>44</v>
      </c>
      <c r="E166" s="404">
        <v>0.6</v>
      </c>
      <c r="F166" s="398">
        <v>44454.239999999998</v>
      </c>
      <c r="G166" s="335"/>
      <c r="H166" s="358">
        <v>44454.239999999998</v>
      </c>
      <c r="I166" s="564">
        <f>SUM(P166:P167)</f>
        <v>21971.919999999998</v>
      </c>
      <c r="J166" s="335"/>
      <c r="K166" s="335"/>
      <c r="L166" s="335"/>
      <c r="M166" s="106" t="s">
        <v>269</v>
      </c>
      <c r="N166" s="106" t="s">
        <v>291</v>
      </c>
      <c r="O166" s="335"/>
      <c r="P166" s="173">
        <v>10730.76</v>
      </c>
      <c r="Q166" s="174">
        <v>41913</v>
      </c>
      <c r="R166" s="118" t="s">
        <v>44</v>
      </c>
      <c r="S166" s="118" t="s">
        <v>272</v>
      </c>
      <c r="T166" s="174">
        <v>41918</v>
      </c>
      <c r="U166" s="118" t="s">
        <v>410</v>
      </c>
      <c r="V166" s="118" t="s">
        <v>44</v>
      </c>
      <c r="W166" s="173">
        <v>10730.76</v>
      </c>
      <c r="X166" s="221"/>
      <c r="Y166" s="335"/>
      <c r="Z166" s="339"/>
      <c r="AA166" s="339"/>
      <c r="AB166" s="339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  <c r="AM166" s="335"/>
      <c r="AN166" s="335"/>
      <c r="AO166" s="370" t="s">
        <v>266</v>
      </c>
    </row>
    <row r="167" spans="1:41" ht="16.5" thickBot="1" x14ac:dyDescent="0.3">
      <c r="A167" s="346"/>
      <c r="B167" s="107"/>
      <c r="C167" s="401"/>
      <c r="D167" s="403"/>
      <c r="E167" s="405"/>
      <c r="F167" s="399"/>
      <c r="G167" s="336"/>
      <c r="H167" s="359"/>
      <c r="I167" s="338"/>
      <c r="J167" s="336"/>
      <c r="K167" s="336"/>
      <c r="L167" s="336"/>
      <c r="M167" s="107" t="s">
        <v>269</v>
      </c>
      <c r="N167" s="107" t="s">
        <v>329</v>
      </c>
      <c r="O167" s="336"/>
      <c r="P167" s="179">
        <v>11241.16</v>
      </c>
      <c r="Q167" s="180">
        <v>42051</v>
      </c>
      <c r="R167" s="105" t="s">
        <v>44</v>
      </c>
      <c r="S167" s="105" t="s">
        <v>272</v>
      </c>
      <c r="T167" s="180">
        <v>42052</v>
      </c>
      <c r="U167" s="105" t="s">
        <v>557</v>
      </c>
      <c r="V167" s="105" t="s">
        <v>44</v>
      </c>
      <c r="W167" s="226">
        <v>11241.16</v>
      </c>
      <c r="X167" s="228"/>
      <c r="Y167" s="336"/>
      <c r="Z167" s="340"/>
      <c r="AA167" s="340"/>
      <c r="AB167" s="340"/>
      <c r="AC167" s="336"/>
      <c r="AD167" s="336"/>
      <c r="AE167" s="336"/>
      <c r="AF167" s="336"/>
      <c r="AG167" s="336"/>
      <c r="AH167" s="336"/>
      <c r="AI167" s="336"/>
      <c r="AJ167" s="336"/>
      <c r="AK167" s="336"/>
      <c r="AL167" s="336"/>
      <c r="AM167" s="336"/>
      <c r="AN167" s="336"/>
      <c r="AO167" s="371"/>
    </row>
    <row r="168" spans="1:41" x14ac:dyDescent="0.25">
      <c r="A168" s="345">
        <v>919</v>
      </c>
      <c r="B168" s="12">
        <v>2014</v>
      </c>
      <c r="C168" s="341" t="s">
        <v>175</v>
      </c>
      <c r="D168" s="402" t="s">
        <v>61</v>
      </c>
      <c r="E168" s="404">
        <v>0.35</v>
      </c>
      <c r="F168" s="398">
        <v>49560</v>
      </c>
      <c r="G168" s="335"/>
      <c r="H168" s="358">
        <v>49560</v>
      </c>
      <c r="I168" s="368">
        <f>SUM(P168:P170)</f>
        <v>29736</v>
      </c>
      <c r="J168" s="335"/>
      <c r="K168" s="335"/>
      <c r="L168" s="335"/>
      <c r="M168" s="12" t="s">
        <v>269</v>
      </c>
      <c r="N168" s="12" t="s">
        <v>314</v>
      </c>
      <c r="O168" s="335"/>
      <c r="P168" s="185">
        <v>9912</v>
      </c>
      <c r="Q168" s="186">
        <v>41949</v>
      </c>
      <c r="R168" s="160" t="s">
        <v>61</v>
      </c>
      <c r="S168" s="160" t="s">
        <v>69</v>
      </c>
      <c r="T168" s="186">
        <v>41954</v>
      </c>
      <c r="U168" s="160" t="s">
        <v>374</v>
      </c>
      <c r="V168" s="160" t="s">
        <v>375</v>
      </c>
      <c r="W168" s="185">
        <v>42924</v>
      </c>
      <c r="X168" s="218"/>
      <c r="Y168" s="335"/>
      <c r="Z168" s="339"/>
      <c r="AA168" s="339"/>
      <c r="AB168" s="339"/>
      <c r="AC168" s="335"/>
      <c r="AD168" s="335"/>
      <c r="AE168" s="335"/>
      <c r="AF168" s="335"/>
      <c r="AG168" s="335"/>
      <c r="AH168" s="335"/>
      <c r="AI168" s="335"/>
      <c r="AJ168" s="335"/>
      <c r="AK168" s="335"/>
      <c r="AL168" s="335"/>
      <c r="AM168" s="335"/>
      <c r="AN168" s="335"/>
      <c r="AO168" s="370" t="s">
        <v>266</v>
      </c>
    </row>
    <row r="169" spans="1:41" ht="16.5" thickBot="1" x14ac:dyDescent="0.3">
      <c r="A169" s="408"/>
      <c r="B169" s="107"/>
      <c r="C169" s="344"/>
      <c r="D169" s="406"/>
      <c r="E169" s="429"/>
      <c r="F169" s="417"/>
      <c r="G169" s="343"/>
      <c r="H169" s="426"/>
      <c r="I169" s="343"/>
      <c r="J169" s="343"/>
      <c r="K169" s="343"/>
      <c r="L169" s="343"/>
      <c r="M169" s="117" t="s">
        <v>269</v>
      </c>
      <c r="N169" s="117" t="s">
        <v>461</v>
      </c>
      <c r="O169" s="343"/>
      <c r="P169" s="175">
        <v>9912</v>
      </c>
      <c r="Q169" s="176">
        <v>42040</v>
      </c>
      <c r="R169" s="159" t="s">
        <v>61</v>
      </c>
      <c r="S169" s="159" t="s">
        <v>69</v>
      </c>
      <c r="T169" s="176">
        <v>42054</v>
      </c>
      <c r="U169" s="159" t="s">
        <v>577</v>
      </c>
      <c r="V169" s="159" t="s">
        <v>375</v>
      </c>
      <c r="W169" s="175">
        <v>43113</v>
      </c>
      <c r="X169" s="220"/>
      <c r="Y169" s="343"/>
      <c r="Z169" s="375"/>
      <c r="AA169" s="375"/>
      <c r="AB169" s="375"/>
      <c r="AC169" s="343"/>
      <c r="AD169" s="343"/>
      <c r="AE169" s="343"/>
      <c r="AF169" s="343"/>
      <c r="AG169" s="343"/>
      <c r="AH169" s="343"/>
      <c r="AI169" s="343"/>
      <c r="AJ169" s="343"/>
      <c r="AK169" s="343"/>
      <c r="AL169" s="343"/>
      <c r="AM169" s="343"/>
      <c r="AN169" s="343"/>
      <c r="AO169" s="374"/>
    </row>
    <row r="170" spans="1:41" ht="16.5" thickBot="1" x14ac:dyDescent="0.3">
      <c r="A170" s="346"/>
      <c r="B170" s="10"/>
      <c r="C170" s="342"/>
      <c r="D170" s="403"/>
      <c r="E170" s="405"/>
      <c r="F170" s="399"/>
      <c r="G170" s="336"/>
      <c r="H170" s="359"/>
      <c r="I170" s="336"/>
      <c r="J170" s="336"/>
      <c r="K170" s="336"/>
      <c r="L170" s="336"/>
      <c r="M170" s="10" t="s">
        <v>269</v>
      </c>
      <c r="N170" s="10" t="s">
        <v>309</v>
      </c>
      <c r="O170" s="336"/>
      <c r="P170" s="170">
        <v>9912</v>
      </c>
      <c r="Q170" s="171">
        <v>42156</v>
      </c>
      <c r="R170" s="17" t="s">
        <v>61</v>
      </c>
      <c r="S170" s="17" t="s">
        <v>69</v>
      </c>
      <c r="T170" s="171">
        <v>42166</v>
      </c>
      <c r="U170" s="17" t="s">
        <v>629</v>
      </c>
      <c r="V170" s="17" t="s">
        <v>375</v>
      </c>
      <c r="W170" s="170">
        <v>39809</v>
      </c>
      <c r="X170" s="20"/>
      <c r="Y170" s="336"/>
      <c r="Z170" s="340"/>
      <c r="AA170" s="340"/>
      <c r="AB170" s="340"/>
      <c r="AC170" s="336"/>
      <c r="AD170" s="336"/>
      <c r="AE170" s="336"/>
      <c r="AF170" s="336"/>
      <c r="AG170" s="336"/>
      <c r="AH170" s="336"/>
      <c r="AI170" s="336"/>
      <c r="AJ170" s="336"/>
      <c r="AK170" s="336"/>
      <c r="AL170" s="336"/>
      <c r="AM170" s="336"/>
      <c r="AN170" s="336"/>
      <c r="AO170" s="371"/>
    </row>
    <row r="171" spans="1:41" ht="16.5" thickBot="1" x14ac:dyDescent="0.3">
      <c r="A171" s="345">
        <v>925</v>
      </c>
      <c r="B171" s="10">
        <v>2014</v>
      </c>
      <c r="C171" s="400" t="s">
        <v>176</v>
      </c>
      <c r="D171" s="402" t="s">
        <v>140</v>
      </c>
      <c r="E171" s="404">
        <v>0.2</v>
      </c>
      <c r="F171" s="415">
        <v>85000</v>
      </c>
      <c r="G171" s="523">
        <v>85000</v>
      </c>
      <c r="H171" s="358">
        <v>85000</v>
      </c>
      <c r="I171" s="368">
        <f>SUM(P171:P172)</f>
        <v>56666.6</v>
      </c>
      <c r="J171" s="335"/>
      <c r="K171" s="335"/>
      <c r="L171" s="335"/>
      <c r="M171" s="106" t="s">
        <v>269</v>
      </c>
      <c r="N171" s="106" t="s">
        <v>291</v>
      </c>
      <c r="O171" s="335"/>
      <c r="P171" s="173">
        <v>28333.3</v>
      </c>
      <c r="Q171" s="174">
        <v>41935</v>
      </c>
      <c r="R171" s="118" t="s">
        <v>336</v>
      </c>
      <c r="S171" s="118" t="s">
        <v>301</v>
      </c>
      <c r="T171" s="118" t="s">
        <v>293</v>
      </c>
      <c r="U171" s="106"/>
      <c r="V171" s="106"/>
      <c r="W171" s="238"/>
      <c r="X171" s="221"/>
      <c r="Y171" s="335"/>
      <c r="Z171" s="339"/>
      <c r="AA171" s="339"/>
      <c r="AB171" s="339"/>
      <c r="AC171" s="335"/>
      <c r="AD171" s="335"/>
      <c r="AE171" s="335"/>
      <c r="AF171" s="335"/>
      <c r="AG171" s="335"/>
      <c r="AH171" s="337" t="s">
        <v>275</v>
      </c>
      <c r="AI171" s="335"/>
      <c r="AJ171" s="335"/>
      <c r="AK171" s="335"/>
      <c r="AL171" s="335"/>
      <c r="AM171" s="335"/>
      <c r="AN171" s="335"/>
      <c r="AO171" s="370" t="s">
        <v>267</v>
      </c>
    </row>
    <row r="172" spans="1:41" ht="16.5" thickBot="1" x14ac:dyDescent="0.3">
      <c r="A172" s="346"/>
      <c r="B172" s="15"/>
      <c r="C172" s="401"/>
      <c r="D172" s="403"/>
      <c r="E172" s="405"/>
      <c r="F172" s="416"/>
      <c r="G172" s="524"/>
      <c r="H172" s="359"/>
      <c r="I172" s="336"/>
      <c r="J172" s="336"/>
      <c r="K172" s="336"/>
      <c r="L172" s="336"/>
      <c r="M172" s="15" t="s">
        <v>269</v>
      </c>
      <c r="N172" s="160" t="s">
        <v>329</v>
      </c>
      <c r="O172" s="336"/>
      <c r="P172" s="170">
        <v>28333.3</v>
      </c>
      <c r="Q172" s="171">
        <v>42095</v>
      </c>
      <c r="R172" s="160" t="s">
        <v>336</v>
      </c>
      <c r="S172" s="17" t="s">
        <v>401</v>
      </c>
      <c r="T172" s="17" t="s">
        <v>293</v>
      </c>
      <c r="U172" s="15"/>
      <c r="V172" s="15"/>
      <c r="W172" s="28"/>
      <c r="X172" s="21"/>
      <c r="Y172" s="336"/>
      <c r="Z172" s="340"/>
      <c r="AA172" s="340"/>
      <c r="AB172" s="340"/>
      <c r="AC172" s="336"/>
      <c r="AD172" s="336"/>
      <c r="AE172" s="336"/>
      <c r="AF172" s="336"/>
      <c r="AG172" s="336"/>
      <c r="AH172" s="338"/>
      <c r="AI172" s="336"/>
      <c r="AJ172" s="336"/>
      <c r="AK172" s="336"/>
      <c r="AL172" s="336"/>
      <c r="AM172" s="336"/>
      <c r="AN172" s="336"/>
      <c r="AO172" s="371"/>
    </row>
    <row r="173" spans="1:41" x14ac:dyDescent="0.25">
      <c r="A173" s="345">
        <v>942</v>
      </c>
      <c r="B173" s="335">
        <v>2014</v>
      </c>
      <c r="C173" s="335" t="s">
        <v>177</v>
      </c>
      <c r="D173" s="402" t="s">
        <v>53</v>
      </c>
      <c r="E173" s="404">
        <v>0.24</v>
      </c>
      <c r="F173" s="398">
        <v>87840</v>
      </c>
      <c r="G173" s="335"/>
      <c r="H173" s="358">
        <v>87840</v>
      </c>
      <c r="I173" s="368">
        <f>SUM(P173:P174)</f>
        <v>31140</v>
      </c>
      <c r="J173" s="335"/>
      <c r="K173" s="335"/>
      <c r="L173" s="335"/>
      <c r="M173" s="106" t="s">
        <v>269</v>
      </c>
      <c r="N173" s="106" t="s">
        <v>314</v>
      </c>
      <c r="O173" s="335"/>
      <c r="P173" s="238">
        <v>16500</v>
      </c>
      <c r="Q173" s="239">
        <v>41926</v>
      </c>
      <c r="R173" s="106" t="s">
        <v>459</v>
      </c>
      <c r="S173" s="106" t="s">
        <v>338</v>
      </c>
      <c r="T173" s="239">
        <v>41926</v>
      </c>
      <c r="U173" s="106">
        <v>2913</v>
      </c>
      <c r="V173" s="106" t="s">
        <v>460</v>
      </c>
      <c r="W173" s="238">
        <v>16500</v>
      </c>
      <c r="X173" s="221" t="s">
        <v>530</v>
      </c>
      <c r="Y173" s="335"/>
      <c r="Z173" s="339"/>
      <c r="AA173" s="339"/>
      <c r="AB173" s="339"/>
      <c r="AC173" s="335"/>
      <c r="AD173" s="335"/>
      <c r="AE173" s="335"/>
      <c r="AF173" s="335"/>
      <c r="AG173" s="335"/>
      <c r="AH173" s="335"/>
      <c r="AI173" s="335"/>
      <c r="AJ173" s="335"/>
      <c r="AK173" s="335"/>
      <c r="AL173" s="335"/>
      <c r="AM173" s="335"/>
      <c r="AN173" s="335"/>
      <c r="AO173" s="370" t="s">
        <v>266</v>
      </c>
    </row>
    <row r="174" spans="1:41" ht="16.5" thickBot="1" x14ac:dyDescent="0.3">
      <c r="A174" s="346"/>
      <c r="B174" s="336"/>
      <c r="C174" s="336"/>
      <c r="D174" s="403"/>
      <c r="E174" s="405"/>
      <c r="F174" s="399"/>
      <c r="G174" s="336"/>
      <c r="H174" s="359"/>
      <c r="I174" s="336"/>
      <c r="J174" s="336"/>
      <c r="K174" s="336"/>
      <c r="L174" s="336"/>
      <c r="M174" s="107" t="s">
        <v>269</v>
      </c>
      <c r="N174" s="107" t="s">
        <v>461</v>
      </c>
      <c r="O174" s="336"/>
      <c r="P174" s="226">
        <v>14640</v>
      </c>
      <c r="Q174" s="227">
        <v>42034</v>
      </c>
      <c r="R174" s="107" t="s">
        <v>459</v>
      </c>
      <c r="S174" s="107" t="s">
        <v>338</v>
      </c>
      <c r="T174" s="227">
        <v>42040</v>
      </c>
      <c r="U174" s="107">
        <v>3465</v>
      </c>
      <c r="V174" s="107" t="s">
        <v>460</v>
      </c>
      <c r="W174" s="226">
        <v>14640</v>
      </c>
      <c r="X174" s="228"/>
      <c r="Y174" s="336"/>
      <c r="Z174" s="340"/>
      <c r="AA174" s="340"/>
      <c r="AB174" s="340"/>
      <c r="AC174" s="336"/>
      <c r="AD174" s="336"/>
      <c r="AE174" s="336"/>
      <c r="AF174" s="336"/>
      <c r="AG174" s="336"/>
      <c r="AH174" s="336"/>
      <c r="AI174" s="336"/>
      <c r="AJ174" s="336"/>
      <c r="AK174" s="336"/>
      <c r="AL174" s="336"/>
      <c r="AM174" s="336"/>
      <c r="AN174" s="336"/>
      <c r="AO174" s="371"/>
    </row>
    <row r="175" spans="1:41" ht="16.5" thickBot="1" x14ac:dyDescent="0.3">
      <c r="A175" s="345">
        <v>967</v>
      </c>
      <c r="B175" s="10">
        <v>2014</v>
      </c>
      <c r="C175" s="335" t="s">
        <v>178</v>
      </c>
      <c r="D175" s="402" t="s">
        <v>49</v>
      </c>
      <c r="E175" s="404">
        <v>0.3</v>
      </c>
      <c r="F175" s="398">
        <v>44919</v>
      </c>
      <c r="G175" s="335"/>
      <c r="H175" s="358">
        <v>44919</v>
      </c>
      <c r="I175" s="368">
        <f>SUM(P175:P176)</f>
        <v>14973</v>
      </c>
      <c r="J175" s="335"/>
      <c r="K175" s="335"/>
      <c r="L175" s="335"/>
      <c r="M175" s="106" t="s">
        <v>269</v>
      </c>
      <c r="N175" s="106" t="s">
        <v>314</v>
      </c>
      <c r="O175" s="335"/>
      <c r="P175" s="173">
        <v>7486.5</v>
      </c>
      <c r="Q175" s="174">
        <v>41988</v>
      </c>
      <c r="R175" s="118" t="s">
        <v>390</v>
      </c>
      <c r="S175" s="118" t="s">
        <v>301</v>
      </c>
      <c r="T175" s="174">
        <v>41989</v>
      </c>
      <c r="U175" s="118" t="s">
        <v>411</v>
      </c>
      <c r="V175" s="118" t="s">
        <v>392</v>
      </c>
      <c r="W175" s="173">
        <v>7486.5</v>
      </c>
      <c r="X175" s="20"/>
      <c r="Y175" s="335"/>
      <c r="Z175" s="339"/>
      <c r="AA175" s="339"/>
      <c r="AB175" s="339"/>
      <c r="AC175" s="335"/>
      <c r="AD175" s="335"/>
      <c r="AE175" s="335"/>
      <c r="AF175" s="335"/>
      <c r="AG175" s="335"/>
      <c r="AH175" s="335"/>
      <c r="AI175" s="335"/>
      <c r="AJ175" s="335"/>
      <c r="AK175" s="335"/>
      <c r="AL175" s="335"/>
      <c r="AM175" s="335"/>
      <c r="AN175" s="335"/>
      <c r="AO175" s="370" t="s">
        <v>266</v>
      </c>
    </row>
    <row r="176" spans="1:41" ht="16.5" thickBot="1" x14ac:dyDescent="0.3">
      <c r="A176" s="346"/>
      <c r="B176" s="15"/>
      <c r="C176" s="336"/>
      <c r="D176" s="403"/>
      <c r="E176" s="405"/>
      <c r="F176" s="399"/>
      <c r="G176" s="336"/>
      <c r="H176" s="359"/>
      <c r="I176" s="369"/>
      <c r="J176" s="336"/>
      <c r="K176" s="336"/>
      <c r="L176" s="336"/>
      <c r="M176" s="15" t="s">
        <v>269</v>
      </c>
      <c r="N176" s="15" t="s">
        <v>461</v>
      </c>
      <c r="O176" s="336"/>
      <c r="P176" s="177">
        <v>7486.5</v>
      </c>
      <c r="Q176" s="178">
        <v>42045</v>
      </c>
      <c r="R176" s="17" t="s">
        <v>390</v>
      </c>
      <c r="S176" s="17" t="s">
        <v>301</v>
      </c>
      <c r="T176" s="178">
        <v>42046</v>
      </c>
      <c r="U176" s="24" t="s">
        <v>567</v>
      </c>
      <c r="V176" s="17" t="s">
        <v>392</v>
      </c>
      <c r="W176" s="170">
        <v>7486.5</v>
      </c>
      <c r="X176" s="21"/>
      <c r="Y176" s="336"/>
      <c r="Z176" s="340"/>
      <c r="AA176" s="340"/>
      <c r="AB176" s="340"/>
      <c r="AC176" s="336"/>
      <c r="AD176" s="336"/>
      <c r="AE176" s="336"/>
      <c r="AF176" s="336"/>
      <c r="AG176" s="336"/>
      <c r="AH176" s="336"/>
      <c r="AI176" s="336"/>
      <c r="AJ176" s="336"/>
      <c r="AK176" s="336"/>
      <c r="AL176" s="336"/>
      <c r="AM176" s="336"/>
      <c r="AN176" s="336"/>
      <c r="AO176" s="371"/>
    </row>
    <row r="177" spans="1:42" x14ac:dyDescent="0.25">
      <c r="A177" s="461">
        <v>970</v>
      </c>
      <c r="B177" s="106">
        <v>2014</v>
      </c>
      <c r="C177" s="335" t="s">
        <v>179</v>
      </c>
      <c r="D177" s="402" t="s">
        <v>45</v>
      </c>
      <c r="E177" s="404">
        <v>0.2</v>
      </c>
      <c r="F177" s="398">
        <v>35272</v>
      </c>
      <c r="G177" s="335"/>
      <c r="H177" s="358">
        <v>35272</v>
      </c>
      <c r="I177" s="368">
        <f>SUM(P177:P179)</f>
        <v>17636.099999999999</v>
      </c>
      <c r="J177" s="335"/>
      <c r="K177" s="335"/>
      <c r="L177" s="335"/>
      <c r="M177" s="106" t="s">
        <v>269</v>
      </c>
      <c r="N177" s="118" t="s">
        <v>314</v>
      </c>
      <c r="O177" s="341"/>
      <c r="P177" s="173">
        <v>5878.7</v>
      </c>
      <c r="Q177" s="174">
        <v>41921</v>
      </c>
      <c r="R177" s="118" t="s">
        <v>43</v>
      </c>
      <c r="S177" s="118" t="s">
        <v>301</v>
      </c>
      <c r="T177" s="174">
        <v>41964</v>
      </c>
      <c r="U177" s="118" t="s">
        <v>310</v>
      </c>
      <c r="V177" s="118" t="s">
        <v>311</v>
      </c>
      <c r="W177" s="173">
        <v>105054</v>
      </c>
      <c r="X177" s="224" t="s">
        <v>312</v>
      </c>
      <c r="Y177" s="335"/>
      <c r="Z177" s="339"/>
      <c r="AA177" s="339"/>
      <c r="AB177" s="339"/>
      <c r="AC177" s="335"/>
      <c r="AD177" s="335"/>
      <c r="AE177" s="335"/>
      <c r="AF177" s="335"/>
      <c r="AG177" s="335"/>
      <c r="AH177" s="335"/>
      <c r="AI177" s="335"/>
      <c r="AJ177" s="335"/>
      <c r="AK177" s="335"/>
      <c r="AL177" s="335"/>
      <c r="AM177" s="335"/>
      <c r="AN177" s="335"/>
      <c r="AO177" s="381" t="s">
        <v>266</v>
      </c>
    </row>
    <row r="178" spans="1:42" ht="16.5" thickBot="1" x14ac:dyDescent="0.3">
      <c r="A178" s="530"/>
      <c r="B178" s="107"/>
      <c r="C178" s="343"/>
      <c r="D178" s="406"/>
      <c r="E178" s="429"/>
      <c r="F178" s="417"/>
      <c r="G178" s="343"/>
      <c r="H178" s="426"/>
      <c r="I178" s="343"/>
      <c r="J178" s="343"/>
      <c r="K178" s="343"/>
      <c r="L178" s="343"/>
      <c r="M178" s="117" t="s">
        <v>269</v>
      </c>
      <c r="N178" s="159" t="s">
        <v>461</v>
      </c>
      <c r="O178" s="344"/>
      <c r="P178" s="175">
        <v>5878.7</v>
      </c>
      <c r="Q178" s="176">
        <v>42025</v>
      </c>
      <c r="R178" s="159" t="s">
        <v>43</v>
      </c>
      <c r="S178" s="159" t="s">
        <v>301</v>
      </c>
      <c r="T178" s="176">
        <v>42026</v>
      </c>
      <c r="U178" s="159" t="s">
        <v>504</v>
      </c>
      <c r="V178" s="159" t="s">
        <v>311</v>
      </c>
      <c r="W178" s="175">
        <v>32442.3</v>
      </c>
      <c r="X178" s="222"/>
      <c r="Y178" s="343"/>
      <c r="Z178" s="375"/>
      <c r="AA178" s="375"/>
      <c r="AB178" s="375"/>
      <c r="AC178" s="343"/>
      <c r="AD178" s="343"/>
      <c r="AE178" s="343"/>
      <c r="AF178" s="343"/>
      <c r="AG178" s="343"/>
      <c r="AH178" s="343"/>
      <c r="AI178" s="343"/>
      <c r="AJ178" s="343"/>
      <c r="AK178" s="343"/>
      <c r="AL178" s="343"/>
      <c r="AM178" s="343"/>
      <c r="AN178" s="343"/>
      <c r="AO178" s="382"/>
    </row>
    <row r="179" spans="1:42" ht="16.5" thickBot="1" x14ac:dyDescent="0.3">
      <c r="A179" s="462"/>
      <c r="B179" s="15"/>
      <c r="C179" s="336"/>
      <c r="D179" s="403"/>
      <c r="E179" s="405"/>
      <c r="F179" s="399"/>
      <c r="G179" s="336"/>
      <c r="H179" s="359"/>
      <c r="I179" s="336"/>
      <c r="J179" s="336"/>
      <c r="K179" s="336"/>
      <c r="L179" s="336"/>
      <c r="M179" s="15" t="s">
        <v>269</v>
      </c>
      <c r="N179" s="17" t="s">
        <v>309</v>
      </c>
      <c r="O179" s="342"/>
      <c r="P179" s="170">
        <v>5878.7</v>
      </c>
      <c r="Q179" s="171">
        <v>42135</v>
      </c>
      <c r="R179" s="17" t="s">
        <v>43</v>
      </c>
      <c r="S179" s="17" t="s">
        <v>301</v>
      </c>
      <c r="T179" s="171">
        <v>42137</v>
      </c>
      <c r="U179" s="17" t="s">
        <v>609</v>
      </c>
      <c r="V179" s="17" t="s">
        <v>311</v>
      </c>
      <c r="W179" s="170">
        <v>66748.7</v>
      </c>
      <c r="X179" s="223"/>
      <c r="Y179" s="336"/>
      <c r="Z179" s="340"/>
      <c r="AA179" s="340"/>
      <c r="AB179" s="340"/>
      <c r="AC179" s="336"/>
      <c r="AD179" s="336"/>
      <c r="AE179" s="336"/>
      <c r="AF179" s="336"/>
      <c r="AG179" s="336"/>
      <c r="AH179" s="336"/>
      <c r="AI179" s="336"/>
      <c r="AJ179" s="336"/>
      <c r="AK179" s="336"/>
      <c r="AL179" s="336"/>
      <c r="AM179" s="336"/>
      <c r="AN179" s="336"/>
      <c r="AO179" s="383"/>
    </row>
    <row r="180" spans="1:42" x14ac:dyDescent="0.25">
      <c r="A180" s="345">
        <v>971</v>
      </c>
      <c r="B180" s="106">
        <v>2014</v>
      </c>
      <c r="C180" s="335" t="s">
        <v>180</v>
      </c>
      <c r="D180" s="402" t="s">
        <v>45</v>
      </c>
      <c r="E180" s="404">
        <v>0.2</v>
      </c>
      <c r="F180" s="433">
        <v>37012</v>
      </c>
      <c r="G180" s="335"/>
      <c r="H180" s="358">
        <v>37012</v>
      </c>
      <c r="I180" s="368">
        <f>SUM(P180:P182)</f>
        <v>18216.099999999999</v>
      </c>
      <c r="J180" s="335"/>
      <c r="K180" s="335"/>
      <c r="L180" s="335"/>
      <c r="M180" s="106" t="s">
        <v>269</v>
      </c>
      <c r="N180" s="118" t="s">
        <v>314</v>
      </c>
      <c r="O180" s="341"/>
      <c r="P180" s="173">
        <v>6168.7</v>
      </c>
      <c r="Q180" s="174">
        <v>41921</v>
      </c>
      <c r="R180" s="118" t="s">
        <v>43</v>
      </c>
      <c r="S180" s="118" t="s">
        <v>301</v>
      </c>
      <c r="T180" s="174">
        <v>41964</v>
      </c>
      <c r="U180" s="118" t="s">
        <v>310</v>
      </c>
      <c r="V180" s="118" t="s">
        <v>311</v>
      </c>
      <c r="W180" s="173">
        <v>105054</v>
      </c>
      <c r="X180" s="224" t="s">
        <v>312</v>
      </c>
      <c r="Y180" s="335"/>
      <c r="Z180" s="339"/>
      <c r="AA180" s="339"/>
      <c r="AB180" s="339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81" t="s">
        <v>266</v>
      </c>
    </row>
    <row r="181" spans="1:42" ht="16.5" thickBot="1" x14ac:dyDescent="0.3">
      <c r="A181" s="408"/>
      <c r="B181" s="107"/>
      <c r="C181" s="343"/>
      <c r="D181" s="406"/>
      <c r="E181" s="429"/>
      <c r="F181" s="434"/>
      <c r="G181" s="343"/>
      <c r="H181" s="426"/>
      <c r="I181" s="343"/>
      <c r="J181" s="343"/>
      <c r="K181" s="343"/>
      <c r="L181" s="343"/>
      <c r="M181" s="117" t="s">
        <v>269</v>
      </c>
      <c r="N181" s="159" t="s">
        <v>461</v>
      </c>
      <c r="O181" s="344"/>
      <c r="P181" s="175">
        <v>6168.7</v>
      </c>
      <c r="Q181" s="176">
        <v>42019</v>
      </c>
      <c r="R181" s="159" t="s">
        <v>43</v>
      </c>
      <c r="S181" s="159" t="s">
        <v>301</v>
      </c>
      <c r="T181" s="176">
        <v>42020</v>
      </c>
      <c r="U181" s="159" t="s">
        <v>503</v>
      </c>
      <c r="V181" s="159" t="s">
        <v>311</v>
      </c>
      <c r="W181" s="175">
        <v>58792.9</v>
      </c>
      <c r="X181" s="222"/>
      <c r="Y181" s="343"/>
      <c r="Z181" s="375"/>
      <c r="AA181" s="375"/>
      <c r="AB181" s="375"/>
      <c r="AC181" s="343"/>
      <c r="AD181" s="343"/>
      <c r="AE181" s="343"/>
      <c r="AF181" s="343"/>
      <c r="AG181" s="343"/>
      <c r="AH181" s="343"/>
      <c r="AI181" s="343"/>
      <c r="AJ181" s="343"/>
      <c r="AK181" s="343"/>
      <c r="AL181" s="343"/>
      <c r="AM181" s="343"/>
      <c r="AN181" s="343"/>
      <c r="AO181" s="382"/>
    </row>
    <row r="182" spans="1:42" ht="16.5" thickBot="1" x14ac:dyDescent="0.3">
      <c r="A182" s="346"/>
      <c r="B182" s="10"/>
      <c r="C182" s="336"/>
      <c r="D182" s="403"/>
      <c r="E182" s="405"/>
      <c r="F182" s="435"/>
      <c r="G182" s="336"/>
      <c r="H182" s="359"/>
      <c r="I182" s="336"/>
      <c r="J182" s="336"/>
      <c r="K182" s="336"/>
      <c r="L182" s="336"/>
      <c r="M182" s="10" t="s">
        <v>269</v>
      </c>
      <c r="N182" s="17" t="s">
        <v>309</v>
      </c>
      <c r="O182" s="342"/>
      <c r="P182" s="170">
        <v>5878.7</v>
      </c>
      <c r="Q182" s="171">
        <v>42135</v>
      </c>
      <c r="R182" s="17" t="s">
        <v>43</v>
      </c>
      <c r="S182" s="17" t="s">
        <v>301</v>
      </c>
      <c r="T182" s="171">
        <v>42137</v>
      </c>
      <c r="U182" s="17" t="s">
        <v>609</v>
      </c>
      <c r="V182" s="17" t="s">
        <v>311</v>
      </c>
      <c r="W182" s="170">
        <v>66748.7</v>
      </c>
      <c r="X182" s="25"/>
      <c r="Y182" s="336"/>
      <c r="Z182" s="340"/>
      <c r="AA182" s="340"/>
      <c r="AB182" s="340"/>
      <c r="AC182" s="336"/>
      <c r="AD182" s="336"/>
      <c r="AE182" s="336"/>
      <c r="AF182" s="336"/>
      <c r="AG182" s="336"/>
      <c r="AH182" s="336"/>
      <c r="AI182" s="336"/>
      <c r="AJ182" s="336"/>
      <c r="AK182" s="336"/>
      <c r="AL182" s="336"/>
      <c r="AM182" s="336"/>
      <c r="AN182" s="336"/>
      <c r="AO182" s="383"/>
    </row>
    <row r="183" spans="1:42" x14ac:dyDescent="0.25">
      <c r="A183" s="345">
        <v>978</v>
      </c>
      <c r="B183" s="15">
        <v>2014</v>
      </c>
      <c r="C183" s="335" t="s">
        <v>181</v>
      </c>
      <c r="D183" s="402" t="s">
        <v>54</v>
      </c>
      <c r="E183" s="413">
        <v>0.4</v>
      </c>
      <c r="F183" s="433">
        <v>64320</v>
      </c>
      <c r="G183" s="335"/>
      <c r="H183" s="358">
        <v>64320</v>
      </c>
      <c r="I183" s="368">
        <f>SUM(P183:P184)</f>
        <v>32160</v>
      </c>
      <c r="J183" s="335"/>
      <c r="K183" s="335"/>
      <c r="L183" s="335"/>
      <c r="M183" s="15" t="s">
        <v>269</v>
      </c>
      <c r="N183" s="24" t="s">
        <v>291</v>
      </c>
      <c r="O183" s="341"/>
      <c r="P183" s="28">
        <v>16080</v>
      </c>
      <c r="Q183" s="191">
        <v>41921</v>
      </c>
      <c r="R183" s="15" t="s">
        <v>54</v>
      </c>
      <c r="S183" s="24" t="s">
        <v>272</v>
      </c>
      <c r="T183" s="191">
        <v>41929</v>
      </c>
      <c r="U183" s="15">
        <v>1325</v>
      </c>
      <c r="V183" s="15" t="s">
        <v>445</v>
      </c>
      <c r="W183" s="28">
        <v>26130</v>
      </c>
      <c r="X183" s="21"/>
      <c r="Y183" s="335"/>
      <c r="Z183" s="339"/>
      <c r="AA183" s="339"/>
      <c r="AB183" s="339"/>
      <c r="AC183" s="335"/>
      <c r="AD183" s="335"/>
      <c r="AE183" s="335"/>
      <c r="AF183" s="335"/>
      <c r="AG183" s="335"/>
      <c r="AH183" s="335"/>
      <c r="AI183" s="335"/>
      <c r="AJ183" s="335"/>
      <c r="AK183" s="335"/>
      <c r="AL183" s="335"/>
      <c r="AM183" s="335"/>
      <c r="AN183" s="335"/>
      <c r="AO183" s="374" t="s">
        <v>266</v>
      </c>
    </row>
    <row r="184" spans="1:42" s="117" customFormat="1" ht="16.5" thickBot="1" x14ac:dyDescent="0.3">
      <c r="A184" s="346"/>
      <c r="B184" s="107"/>
      <c r="C184" s="336"/>
      <c r="D184" s="403"/>
      <c r="E184" s="414"/>
      <c r="F184" s="435"/>
      <c r="G184" s="336"/>
      <c r="H184" s="359"/>
      <c r="I184" s="336"/>
      <c r="J184" s="336"/>
      <c r="K184" s="336"/>
      <c r="L184" s="336"/>
      <c r="M184" s="107" t="s">
        <v>269</v>
      </c>
      <c r="N184" s="105" t="s">
        <v>329</v>
      </c>
      <c r="O184" s="342"/>
      <c r="P184" s="226">
        <v>16080</v>
      </c>
      <c r="Q184" s="227">
        <v>42060</v>
      </c>
      <c r="R184" s="10" t="s">
        <v>54</v>
      </c>
      <c r="S184" s="17" t="s">
        <v>272</v>
      </c>
      <c r="T184" s="227">
        <v>42107</v>
      </c>
      <c r="U184" s="107">
        <v>1740</v>
      </c>
      <c r="V184" s="10" t="s">
        <v>445</v>
      </c>
      <c r="W184" s="30">
        <v>26130</v>
      </c>
      <c r="X184" s="228"/>
      <c r="Y184" s="336"/>
      <c r="Z184" s="340"/>
      <c r="AA184" s="340"/>
      <c r="AB184" s="340"/>
      <c r="AC184" s="336"/>
      <c r="AD184" s="336"/>
      <c r="AE184" s="336"/>
      <c r="AF184" s="336"/>
      <c r="AG184" s="336"/>
      <c r="AH184" s="336"/>
      <c r="AI184" s="336"/>
      <c r="AJ184" s="336"/>
      <c r="AK184" s="336"/>
      <c r="AL184" s="336"/>
      <c r="AM184" s="336"/>
      <c r="AN184" s="336"/>
      <c r="AO184" s="371"/>
      <c r="AP184" s="240"/>
    </row>
    <row r="185" spans="1:42" x14ac:dyDescent="0.25">
      <c r="A185" s="345">
        <v>997</v>
      </c>
      <c r="B185" s="106">
        <v>2014</v>
      </c>
      <c r="C185" s="335" t="s">
        <v>182</v>
      </c>
      <c r="D185" s="402" t="s">
        <v>141</v>
      </c>
      <c r="E185" s="404">
        <v>0.21515110000000001</v>
      </c>
      <c r="F185" s="415"/>
      <c r="G185" s="509">
        <v>96000</v>
      </c>
      <c r="H185" s="358">
        <v>96003.174754079999</v>
      </c>
      <c r="I185" s="368">
        <f>SUM(P185:P187)</f>
        <v>48001.5</v>
      </c>
      <c r="J185" s="335"/>
      <c r="K185" s="335"/>
      <c r="L185" s="335"/>
      <c r="M185" s="106" t="s">
        <v>269</v>
      </c>
      <c r="N185" s="106" t="s">
        <v>314</v>
      </c>
      <c r="O185" s="335"/>
      <c r="P185" s="173">
        <v>16000.5</v>
      </c>
      <c r="Q185" s="174">
        <v>41935</v>
      </c>
      <c r="R185" s="118" t="s">
        <v>337</v>
      </c>
      <c r="S185" s="118" t="s">
        <v>338</v>
      </c>
      <c r="T185" s="118" t="s">
        <v>293</v>
      </c>
      <c r="U185" s="106"/>
      <c r="V185" s="106"/>
      <c r="W185" s="238"/>
      <c r="X185" s="221"/>
      <c r="Y185" s="106"/>
      <c r="Z185" s="339"/>
      <c r="AA185" s="339"/>
      <c r="AB185" s="339"/>
      <c r="AC185" s="335"/>
      <c r="AD185" s="335"/>
      <c r="AE185" s="335"/>
      <c r="AF185" s="335"/>
      <c r="AG185" s="335"/>
      <c r="AH185" s="337" t="s">
        <v>276</v>
      </c>
      <c r="AI185" s="335"/>
      <c r="AJ185" s="335"/>
      <c r="AK185" s="335"/>
      <c r="AL185" s="335"/>
      <c r="AM185" s="335"/>
      <c r="AN185" s="335"/>
      <c r="AO185" s="370" t="s">
        <v>267</v>
      </c>
    </row>
    <row r="186" spans="1:42" ht="16.5" thickBot="1" x14ac:dyDescent="0.3">
      <c r="A186" s="408"/>
      <c r="B186" s="107"/>
      <c r="C186" s="343"/>
      <c r="D186" s="406"/>
      <c r="E186" s="429"/>
      <c r="F186" s="432"/>
      <c r="G186" s="565"/>
      <c r="H186" s="426"/>
      <c r="I186" s="534"/>
      <c r="J186" s="343"/>
      <c r="K186" s="343"/>
      <c r="L186" s="343"/>
      <c r="M186" s="117" t="s">
        <v>269</v>
      </c>
      <c r="N186" s="117" t="s">
        <v>461</v>
      </c>
      <c r="O186" s="343"/>
      <c r="P186" s="175">
        <v>16000.5</v>
      </c>
      <c r="Q186" s="176">
        <v>42040</v>
      </c>
      <c r="R186" s="159" t="s">
        <v>337</v>
      </c>
      <c r="S186" s="159" t="s">
        <v>338</v>
      </c>
      <c r="T186" s="159" t="s">
        <v>293</v>
      </c>
      <c r="U186" s="117"/>
      <c r="V186" s="117"/>
      <c r="W186" s="189"/>
      <c r="X186" s="220"/>
      <c r="Y186" s="117"/>
      <c r="Z186" s="375"/>
      <c r="AA186" s="375"/>
      <c r="AB186" s="375"/>
      <c r="AC186" s="343"/>
      <c r="AD186" s="343"/>
      <c r="AE186" s="343"/>
      <c r="AF186" s="343"/>
      <c r="AG186" s="343"/>
      <c r="AH186" s="376"/>
      <c r="AI186" s="343"/>
      <c r="AJ186" s="343"/>
      <c r="AK186" s="343"/>
      <c r="AL186" s="343"/>
      <c r="AM186" s="343"/>
      <c r="AN186" s="343"/>
      <c r="AO186" s="374"/>
    </row>
    <row r="187" spans="1:42" ht="16.5" thickBot="1" x14ac:dyDescent="0.3">
      <c r="A187" s="346"/>
      <c r="B187" s="10"/>
      <c r="C187" s="336"/>
      <c r="D187" s="403"/>
      <c r="E187" s="405"/>
      <c r="F187" s="416"/>
      <c r="G187" s="566"/>
      <c r="H187" s="359"/>
      <c r="I187" s="369"/>
      <c r="J187" s="336"/>
      <c r="K187" s="336"/>
      <c r="L187" s="336"/>
      <c r="M187" s="10" t="s">
        <v>269</v>
      </c>
      <c r="N187" s="17" t="s">
        <v>309</v>
      </c>
      <c r="O187" s="336"/>
      <c r="P187" s="170">
        <v>16000.5</v>
      </c>
      <c r="Q187" s="171">
        <v>42118</v>
      </c>
      <c r="R187" s="17" t="s">
        <v>337</v>
      </c>
      <c r="S187" s="17" t="s">
        <v>338</v>
      </c>
      <c r="T187" s="17" t="s">
        <v>293</v>
      </c>
      <c r="U187" s="10"/>
      <c r="V187" s="10"/>
      <c r="W187" s="30"/>
      <c r="X187" s="20"/>
      <c r="Y187" s="10"/>
      <c r="Z187" s="340"/>
      <c r="AA187" s="340"/>
      <c r="AB187" s="340"/>
      <c r="AC187" s="336"/>
      <c r="AD187" s="336"/>
      <c r="AE187" s="336"/>
      <c r="AF187" s="336"/>
      <c r="AG187" s="336"/>
      <c r="AH187" s="338"/>
      <c r="AI187" s="336"/>
      <c r="AJ187" s="336"/>
      <c r="AK187" s="336"/>
      <c r="AL187" s="336"/>
      <c r="AM187" s="336"/>
      <c r="AN187" s="336"/>
      <c r="AO187" s="371"/>
    </row>
    <row r="188" spans="1:42" x14ac:dyDescent="0.25">
      <c r="A188" s="345">
        <v>998</v>
      </c>
      <c r="B188" s="15">
        <v>2014</v>
      </c>
      <c r="C188" s="335" t="s">
        <v>183</v>
      </c>
      <c r="D188" s="402" t="s">
        <v>142</v>
      </c>
      <c r="E188" s="404">
        <v>0.2</v>
      </c>
      <c r="F188" s="415"/>
      <c r="G188" s="523">
        <v>17680</v>
      </c>
      <c r="H188" s="358">
        <v>17680</v>
      </c>
      <c r="I188" s="368">
        <f>SUM(P188:P189)</f>
        <v>8840</v>
      </c>
      <c r="J188" s="335"/>
      <c r="K188" s="335"/>
      <c r="L188" s="335"/>
      <c r="M188" s="15" t="s">
        <v>269</v>
      </c>
      <c r="N188" s="15" t="s">
        <v>291</v>
      </c>
      <c r="O188" s="335"/>
      <c r="P188" s="177">
        <v>8840</v>
      </c>
      <c r="Q188" s="178">
        <v>41935</v>
      </c>
      <c r="R188" s="24" t="s">
        <v>339</v>
      </c>
      <c r="S188" s="24" t="s">
        <v>301</v>
      </c>
      <c r="T188" s="24" t="s">
        <v>293</v>
      </c>
      <c r="U188" s="15"/>
      <c r="V188" s="15"/>
      <c r="W188" s="28"/>
      <c r="X188" s="21"/>
      <c r="Y188" s="15"/>
      <c r="Z188" s="339"/>
      <c r="AA188" s="339"/>
      <c r="AB188" s="339"/>
      <c r="AC188" s="335"/>
      <c r="AD188" s="335"/>
      <c r="AE188" s="335"/>
      <c r="AF188" s="335"/>
      <c r="AG188" s="335"/>
      <c r="AH188" s="335"/>
      <c r="AI188" s="335"/>
      <c r="AJ188" s="335"/>
      <c r="AK188" s="335"/>
      <c r="AL188" s="335"/>
      <c r="AM188" s="335"/>
      <c r="AN188" s="335"/>
      <c r="AO188" s="370" t="s">
        <v>267</v>
      </c>
    </row>
    <row r="189" spans="1:42" ht="16.5" thickBot="1" x14ac:dyDescent="0.3">
      <c r="A189" s="346"/>
      <c r="B189" s="15"/>
      <c r="C189" s="336"/>
      <c r="D189" s="403"/>
      <c r="E189" s="405"/>
      <c r="F189" s="416"/>
      <c r="G189" s="524"/>
      <c r="H189" s="359"/>
      <c r="I189" s="336"/>
      <c r="J189" s="336"/>
      <c r="K189" s="336"/>
      <c r="L189" s="336"/>
      <c r="M189" s="15" t="s">
        <v>269</v>
      </c>
      <c r="N189" s="15"/>
      <c r="O189" s="336"/>
      <c r="P189" s="177"/>
      <c r="Q189" s="178"/>
      <c r="R189" s="24"/>
      <c r="S189" s="24"/>
      <c r="T189" s="24"/>
      <c r="U189" s="15"/>
      <c r="V189" s="15"/>
      <c r="W189" s="28"/>
      <c r="X189" s="21"/>
      <c r="Y189" s="15"/>
      <c r="Z189" s="340"/>
      <c r="AA189" s="340"/>
      <c r="AB189" s="340"/>
      <c r="AC189" s="336"/>
      <c r="AD189" s="336"/>
      <c r="AE189" s="336"/>
      <c r="AF189" s="336"/>
      <c r="AG189" s="336"/>
      <c r="AH189" s="336"/>
      <c r="AI189" s="336"/>
      <c r="AJ189" s="336"/>
      <c r="AK189" s="336"/>
      <c r="AL189" s="336"/>
      <c r="AM189" s="336"/>
      <c r="AN189" s="336"/>
      <c r="AO189" s="371"/>
    </row>
    <row r="190" spans="1:42" x14ac:dyDescent="0.25">
      <c r="A190" s="345">
        <v>999</v>
      </c>
      <c r="B190" s="335">
        <v>2014</v>
      </c>
      <c r="C190" s="335" t="s">
        <v>184</v>
      </c>
      <c r="D190" s="402" t="s">
        <v>143</v>
      </c>
      <c r="E190" s="404">
        <v>0.6</v>
      </c>
      <c r="F190" s="398">
        <v>30360</v>
      </c>
      <c r="G190" s="335"/>
      <c r="H190" s="358">
        <v>30360</v>
      </c>
      <c r="I190" s="368">
        <f>SUM(P190:P191)</f>
        <v>10120</v>
      </c>
      <c r="J190" s="335"/>
      <c r="K190" s="335"/>
      <c r="L190" s="335"/>
      <c r="M190" s="106" t="s">
        <v>269</v>
      </c>
      <c r="N190" s="106" t="s">
        <v>314</v>
      </c>
      <c r="O190" s="335"/>
      <c r="P190" s="238">
        <v>5060</v>
      </c>
      <c r="Q190" s="239">
        <v>41926</v>
      </c>
      <c r="R190" s="106" t="s">
        <v>453</v>
      </c>
      <c r="S190" s="106" t="s">
        <v>401</v>
      </c>
      <c r="T190" s="239">
        <v>41943</v>
      </c>
      <c r="U190" s="106" t="s">
        <v>454</v>
      </c>
      <c r="V190" s="106" t="s">
        <v>453</v>
      </c>
      <c r="W190" s="238">
        <v>5060</v>
      </c>
      <c r="X190" s="221"/>
      <c r="Y190" s="106"/>
      <c r="Z190" s="339"/>
      <c r="AA190" s="339"/>
      <c r="AB190" s="339"/>
      <c r="AC190" s="335"/>
      <c r="AD190" s="335"/>
      <c r="AE190" s="335"/>
      <c r="AF190" s="335"/>
      <c r="AG190" s="335"/>
      <c r="AH190" s="335"/>
      <c r="AI190" s="335"/>
      <c r="AJ190" s="335"/>
      <c r="AK190" s="335"/>
      <c r="AL190" s="335"/>
      <c r="AM190" s="335"/>
      <c r="AN190" s="335"/>
      <c r="AO190" s="370" t="s">
        <v>266</v>
      </c>
    </row>
    <row r="191" spans="1:42" ht="16.5" thickBot="1" x14ac:dyDescent="0.3">
      <c r="A191" s="346"/>
      <c r="B191" s="336"/>
      <c r="C191" s="336"/>
      <c r="D191" s="403"/>
      <c r="E191" s="405"/>
      <c r="F191" s="399"/>
      <c r="G191" s="336"/>
      <c r="H191" s="359"/>
      <c r="I191" s="336"/>
      <c r="J191" s="336"/>
      <c r="K191" s="336"/>
      <c r="L191" s="336"/>
      <c r="M191" s="107" t="s">
        <v>269</v>
      </c>
      <c r="N191" s="107" t="s">
        <v>461</v>
      </c>
      <c r="O191" s="336"/>
      <c r="P191" s="226">
        <v>5060</v>
      </c>
      <c r="Q191" s="227">
        <v>42025</v>
      </c>
      <c r="R191" s="107" t="s">
        <v>453</v>
      </c>
      <c r="S191" s="107" t="s">
        <v>401</v>
      </c>
      <c r="T191" s="227">
        <v>42026</v>
      </c>
      <c r="U191" s="107" t="s">
        <v>522</v>
      </c>
      <c r="V191" s="107" t="s">
        <v>453</v>
      </c>
      <c r="W191" s="226">
        <v>5060</v>
      </c>
      <c r="X191" s="228"/>
      <c r="Y191" s="107"/>
      <c r="Z191" s="340"/>
      <c r="AA191" s="340"/>
      <c r="AB191" s="340"/>
      <c r="AC191" s="336"/>
      <c r="AD191" s="336"/>
      <c r="AE191" s="336"/>
      <c r="AF191" s="336"/>
      <c r="AG191" s="336"/>
      <c r="AH191" s="336"/>
      <c r="AI191" s="336"/>
      <c r="AJ191" s="336"/>
      <c r="AK191" s="336"/>
      <c r="AL191" s="336"/>
      <c r="AM191" s="336"/>
      <c r="AN191" s="336"/>
      <c r="AO191" s="371"/>
    </row>
    <row r="192" spans="1:42" x14ac:dyDescent="0.25">
      <c r="A192" s="345">
        <v>1009</v>
      </c>
      <c r="B192" s="117">
        <v>2014</v>
      </c>
      <c r="C192" s="335" t="s">
        <v>185</v>
      </c>
      <c r="D192" s="402" t="s">
        <v>55</v>
      </c>
      <c r="E192" s="404">
        <v>0.6</v>
      </c>
      <c r="F192" s="398">
        <v>31335.671999999999</v>
      </c>
      <c r="G192" s="335"/>
      <c r="H192" s="358">
        <v>31335.671999999999</v>
      </c>
      <c r="I192" s="368">
        <f>SUM(P192:P193)</f>
        <v>16336.55</v>
      </c>
      <c r="J192" s="335"/>
      <c r="K192" s="335"/>
      <c r="L192" s="335"/>
      <c r="M192" s="117" t="s">
        <v>269</v>
      </c>
      <c r="N192" s="117" t="s">
        <v>291</v>
      </c>
      <c r="O192" s="335"/>
      <c r="P192" s="175">
        <v>8836.99</v>
      </c>
      <c r="Q192" s="176">
        <v>41913</v>
      </c>
      <c r="R192" s="159" t="s">
        <v>44</v>
      </c>
      <c r="S192" s="159" t="s">
        <v>272</v>
      </c>
      <c r="T192" s="176">
        <v>41920</v>
      </c>
      <c r="U192" s="159" t="s">
        <v>412</v>
      </c>
      <c r="V192" s="159" t="s">
        <v>44</v>
      </c>
      <c r="W192" s="175">
        <v>8836.99</v>
      </c>
      <c r="X192" s="222"/>
      <c r="Y192" s="117"/>
      <c r="Z192" s="339"/>
      <c r="AA192" s="339"/>
      <c r="AB192" s="339"/>
      <c r="AC192" s="335"/>
      <c r="AD192" s="335"/>
      <c r="AE192" s="335"/>
      <c r="AF192" s="335"/>
      <c r="AG192" s="335"/>
      <c r="AH192" s="335"/>
      <c r="AI192" s="335"/>
      <c r="AJ192" s="335"/>
      <c r="AK192" s="335"/>
      <c r="AL192" s="335"/>
      <c r="AM192" s="335"/>
      <c r="AN192" s="335"/>
      <c r="AO192" s="370" t="s">
        <v>266</v>
      </c>
    </row>
    <row r="193" spans="1:41" ht="16.5" thickBot="1" x14ac:dyDescent="0.3">
      <c r="A193" s="346"/>
      <c r="B193" s="11"/>
      <c r="C193" s="336"/>
      <c r="D193" s="403"/>
      <c r="E193" s="405"/>
      <c r="F193" s="399"/>
      <c r="G193" s="336"/>
      <c r="H193" s="359"/>
      <c r="I193" s="336"/>
      <c r="J193" s="336"/>
      <c r="K193" s="336"/>
      <c r="L193" s="336"/>
      <c r="M193" s="11" t="s">
        <v>269</v>
      </c>
      <c r="N193" s="11" t="s">
        <v>329</v>
      </c>
      <c r="O193" s="336"/>
      <c r="P193" s="206">
        <v>7499.56</v>
      </c>
      <c r="Q193" s="207">
        <v>42051</v>
      </c>
      <c r="R193" s="113" t="s">
        <v>44</v>
      </c>
      <c r="S193" s="113" t="s">
        <v>272</v>
      </c>
      <c r="T193" s="207">
        <v>42052</v>
      </c>
      <c r="U193" s="113" t="s">
        <v>558</v>
      </c>
      <c r="V193" s="113" t="s">
        <v>44</v>
      </c>
      <c r="W193" s="206">
        <v>7499.56</v>
      </c>
      <c r="X193" s="241"/>
      <c r="Y193" s="11"/>
      <c r="Z193" s="340"/>
      <c r="AA193" s="340"/>
      <c r="AB193" s="340"/>
      <c r="AC193" s="336"/>
      <c r="AD193" s="336"/>
      <c r="AE193" s="336"/>
      <c r="AF193" s="336"/>
      <c r="AG193" s="336"/>
      <c r="AH193" s="336"/>
      <c r="AI193" s="336"/>
      <c r="AJ193" s="336"/>
      <c r="AK193" s="336"/>
      <c r="AL193" s="336"/>
      <c r="AM193" s="336"/>
      <c r="AN193" s="336"/>
      <c r="AO193" s="371"/>
    </row>
    <row r="194" spans="1:41" ht="16.5" thickBot="1" x14ac:dyDescent="0.3">
      <c r="A194" s="58">
        <v>1028</v>
      </c>
      <c r="B194" s="2">
        <v>2014</v>
      </c>
      <c r="C194" s="2" t="s">
        <v>186</v>
      </c>
      <c r="D194" s="59" t="s">
        <v>56</v>
      </c>
      <c r="E194" s="60">
        <v>0.3</v>
      </c>
      <c r="F194" s="126"/>
      <c r="G194" s="127">
        <v>63750</v>
      </c>
      <c r="H194" s="61">
        <v>63750</v>
      </c>
      <c r="I194" s="242">
        <f>P194</f>
        <v>63750</v>
      </c>
      <c r="J194" s="2"/>
      <c r="K194" s="2"/>
      <c r="L194" s="2"/>
      <c r="M194" s="243" t="s">
        <v>495</v>
      </c>
      <c r="N194" s="2" t="s">
        <v>361</v>
      </c>
      <c r="O194" s="2"/>
      <c r="P194" s="244">
        <v>63750</v>
      </c>
      <c r="Q194" s="245">
        <v>41929</v>
      </c>
      <c r="R194" s="165" t="s">
        <v>340</v>
      </c>
      <c r="S194" s="165" t="s">
        <v>330</v>
      </c>
      <c r="T194" s="165" t="s">
        <v>293</v>
      </c>
      <c r="U194" s="2"/>
      <c r="V194" s="2"/>
      <c r="W194" s="242"/>
      <c r="X194" s="128" t="s">
        <v>494</v>
      </c>
      <c r="Y194" s="2"/>
      <c r="Z194" s="246"/>
      <c r="AA194" s="246"/>
      <c r="AB194" s="246"/>
      <c r="AC194" s="2"/>
      <c r="AD194" s="2"/>
      <c r="AE194" s="2"/>
      <c r="AF194" s="2"/>
      <c r="AG194" s="2"/>
      <c r="AH194" s="128" t="s">
        <v>277</v>
      </c>
      <c r="AI194" s="2"/>
      <c r="AJ194" s="2"/>
      <c r="AK194" s="2"/>
      <c r="AL194" s="2"/>
      <c r="AM194" s="2"/>
      <c r="AN194" s="2"/>
      <c r="AO194" s="62" t="s">
        <v>267</v>
      </c>
    </row>
    <row r="195" spans="1:41" x14ac:dyDescent="0.25">
      <c r="A195" s="345">
        <v>1041</v>
      </c>
      <c r="B195" s="118">
        <v>2014</v>
      </c>
      <c r="C195" s="341" t="s">
        <v>187</v>
      </c>
      <c r="D195" s="430" t="s">
        <v>144</v>
      </c>
      <c r="E195" s="404">
        <v>0.2</v>
      </c>
      <c r="F195" s="415">
        <v>18498.88</v>
      </c>
      <c r="G195" s="341"/>
      <c r="H195" s="358">
        <v>18498.88</v>
      </c>
      <c r="I195" s="509">
        <f>SUM(P195)</f>
        <v>2068.77</v>
      </c>
      <c r="J195" s="341"/>
      <c r="K195" s="341"/>
      <c r="L195" s="341"/>
      <c r="M195" s="118" t="s">
        <v>269</v>
      </c>
      <c r="N195" s="118" t="s">
        <v>291</v>
      </c>
      <c r="O195" s="341"/>
      <c r="P195" s="509">
        <v>2068.77</v>
      </c>
      <c r="Q195" s="174">
        <v>41915</v>
      </c>
      <c r="R195" s="118" t="s">
        <v>44</v>
      </c>
      <c r="S195" s="118" t="s">
        <v>272</v>
      </c>
      <c r="T195" s="174">
        <v>41920</v>
      </c>
      <c r="U195" s="118" t="s">
        <v>413</v>
      </c>
      <c r="V195" s="118" t="s">
        <v>44</v>
      </c>
      <c r="W195" s="173">
        <v>2068.77</v>
      </c>
      <c r="X195" s="224"/>
      <c r="Y195" s="341"/>
      <c r="Z195" s="387"/>
      <c r="AA195" s="387"/>
      <c r="AB195" s="387"/>
      <c r="AC195" s="341"/>
      <c r="AD195" s="341"/>
      <c r="AE195" s="341"/>
      <c r="AF195" s="341"/>
      <c r="AG195" s="341"/>
      <c r="AH195" s="341"/>
      <c r="AI195" s="341"/>
      <c r="AJ195" s="341"/>
      <c r="AK195" s="341"/>
      <c r="AL195" s="341"/>
      <c r="AM195" s="341"/>
      <c r="AN195" s="341" t="s">
        <v>639</v>
      </c>
      <c r="AO195" s="370" t="s">
        <v>266</v>
      </c>
    </row>
    <row r="196" spans="1:41" ht="16.5" thickBot="1" x14ac:dyDescent="0.3">
      <c r="A196" s="346"/>
      <c r="B196" s="105"/>
      <c r="C196" s="342"/>
      <c r="D196" s="431"/>
      <c r="E196" s="405"/>
      <c r="F196" s="416"/>
      <c r="G196" s="342"/>
      <c r="H196" s="359"/>
      <c r="I196" s="342"/>
      <c r="J196" s="342"/>
      <c r="K196" s="342"/>
      <c r="L196" s="342"/>
      <c r="M196" s="105"/>
      <c r="N196" s="105"/>
      <c r="O196" s="342"/>
      <c r="P196" s="566"/>
      <c r="Q196" s="180"/>
      <c r="R196" s="105"/>
      <c r="S196" s="105"/>
      <c r="T196" s="180"/>
      <c r="U196" s="105"/>
      <c r="V196" s="105"/>
      <c r="W196" s="179"/>
      <c r="X196" s="203"/>
      <c r="Y196" s="342"/>
      <c r="Z196" s="388"/>
      <c r="AA196" s="388"/>
      <c r="AB196" s="388"/>
      <c r="AC196" s="342"/>
      <c r="AD196" s="342"/>
      <c r="AE196" s="342"/>
      <c r="AF196" s="342"/>
      <c r="AG196" s="342"/>
      <c r="AH196" s="342"/>
      <c r="AI196" s="342"/>
      <c r="AJ196" s="342"/>
      <c r="AK196" s="342"/>
      <c r="AL196" s="342"/>
      <c r="AM196" s="342"/>
      <c r="AN196" s="342"/>
      <c r="AO196" s="371"/>
    </row>
    <row r="197" spans="1:41" x14ac:dyDescent="0.25">
      <c r="A197" s="528">
        <v>1102</v>
      </c>
      <c r="B197" s="129">
        <v>2014</v>
      </c>
      <c r="C197" s="422" t="s">
        <v>188</v>
      </c>
      <c r="D197" s="422" t="s">
        <v>44</v>
      </c>
      <c r="E197" s="571">
        <v>0.6</v>
      </c>
      <c r="F197" s="569">
        <v>41964</v>
      </c>
      <c r="G197" s="573"/>
      <c r="H197" s="575">
        <v>41964</v>
      </c>
      <c r="I197" s="577">
        <f>P197</f>
        <v>8392.7999999999993</v>
      </c>
      <c r="J197" s="573"/>
      <c r="K197" s="573"/>
      <c r="L197" s="573"/>
      <c r="M197" s="129" t="s">
        <v>269</v>
      </c>
      <c r="N197" s="129" t="s">
        <v>291</v>
      </c>
      <c r="O197" s="129"/>
      <c r="P197" s="34">
        <v>8392.7999999999993</v>
      </c>
      <c r="Q197" s="247">
        <v>41913</v>
      </c>
      <c r="R197" s="129" t="s">
        <v>44</v>
      </c>
      <c r="S197" s="129" t="s">
        <v>272</v>
      </c>
      <c r="T197" s="247">
        <v>41914</v>
      </c>
      <c r="U197" s="129" t="s">
        <v>414</v>
      </c>
      <c r="V197" s="129" t="s">
        <v>44</v>
      </c>
      <c r="W197" s="34"/>
      <c r="X197" s="248"/>
      <c r="Y197" s="129"/>
      <c r="Z197" s="249"/>
      <c r="AA197" s="249"/>
      <c r="AB197" s="24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578" t="s">
        <v>638</v>
      </c>
      <c r="AO197" s="567" t="s">
        <v>266</v>
      </c>
    </row>
    <row r="198" spans="1:41" ht="16.5" thickBot="1" x14ac:dyDescent="0.3">
      <c r="A198" s="529"/>
      <c r="B198" s="33"/>
      <c r="C198" s="423"/>
      <c r="D198" s="423"/>
      <c r="E198" s="572"/>
      <c r="F198" s="570"/>
      <c r="G198" s="574"/>
      <c r="H198" s="576"/>
      <c r="I198" s="574"/>
      <c r="J198" s="574"/>
      <c r="K198" s="574"/>
      <c r="L198" s="574"/>
      <c r="M198" s="33"/>
      <c r="N198" s="33"/>
      <c r="O198" s="33"/>
      <c r="P198" s="250"/>
      <c r="Q198" s="251"/>
      <c r="R198" s="33"/>
      <c r="S198" s="33"/>
      <c r="T198" s="251"/>
      <c r="U198" s="33"/>
      <c r="V198" s="33"/>
      <c r="W198" s="250"/>
      <c r="X198" s="252"/>
      <c r="Y198" s="33"/>
      <c r="Z198" s="253"/>
      <c r="AA198" s="253"/>
      <c r="AB198" s="25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579"/>
      <c r="AO198" s="568"/>
    </row>
    <row r="199" spans="1:41" ht="16.5" thickBot="1" x14ac:dyDescent="0.3">
      <c r="A199" s="63">
        <v>1104</v>
      </c>
      <c r="B199" s="1">
        <v>2014</v>
      </c>
      <c r="C199" s="5" t="s">
        <v>372</v>
      </c>
      <c r="D199" s="5" t="s">
        <v>40</v>
      </c>
      <c r="E199" s="64">
        <v>0.2</v>
      </c>
      <c r="F199" s="130">
        <v>53940</v>
      </c>
      <c r="G199" s="1"/>
      <c r="H199" s="254">
        <v>53940</v>
      </c>
      <c r="I199" s="32">
        <f>P199</f>
        <v>17980</v>
      </c>
      <c r="J199" s="1"/>
      <c r="K199" s="1"/>
      <c r="L199" s="1"/>
      <c r="M199" s="1" t="s">
        <v>289</v>
      </c>
      <c r="N199" s="1" t="s">
        <v>291</v>
      </c>
      <c r="O199" s="1"/>
      <c r="P199" s="32">
        <v>17980</v>
      </c>
      <c r="Q199" s="255">
        <v>41921</v>
      </c>
      <c r="R199" s="1" t="s">
        <v>40</v>
      </c>
      <c r="S199" s="1" t="s">
        <v>301</v>
      </c>
      <c r="T199" s="255">
        <v>41922</v>
      </c>
      <c r="U199" s="1" t="s">
        <v>341</v>
      </c>
      <c r="V199" s="1" t="s">
        <v>303</v>
      </c>
      <c r="W199" s="32">
        <v>17980</v>
      </c>
      <c r="X199" s="3" t="s">
        <v>581</v>
      </c>
      <c r="Y199" s="1"/>
      <c r="Z199" s="254">
        <v>17980</v>
      </c>
      <c r="AA199" s="256">
        <v>42016</v>
      </c>
      <c r="AB199" s="254" t="s">
        <v>580</v>
      </c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3" t="s">
        <v>614</v>
      </c>
      <c r="AO199" s="65" t="s">
        <v>266</v>
      </c>
    </row>
    <row r="200" spans="1:41" s="211" customFormat="1" ht="16.5" thickBot="1" x14ac:dyDescent="0.3">
      <c r="A200" s="63">
        <v>1106</v>
      </c>
      <c r="B200" s="1">
        <v>2014</v>
      </c>
      <c r="C200" s="3" t="s">
        <v>189</v>
      </c>
      <c r="D200" s="5" t="s">
        <v>547</v>
      </c>
      <c r="E200" s="64">
        <v>0.8</v>
      </c>
      <c r="F200" s="131">
        <v>57452.800000000003</v>
      </c>
      <c r="G200" s="1"/>
      <c r="H200" s="257">
        <v>57452.800000000003</v>
      </c>
      <c r="I200" s="32">
        <f>P200</f>
        <v>13746.4</v>
      </c>
      <c r="J200" s="1"/>
      <c r="K200" s="1"/>
      <c r="L200" s="1"/>
      <c r="M200" s="1" t="s">
        <v>289</v>
      </c>
      <c r="N200" s="1" t="s">
        <v>291</v>
      </c>
      <c r="O200" s="1"/>
      <c r="P200" s="32">
        <v>13746.4</v>
      </c>
      <c r="Q200" s="255">
        <v>41913</v>
      </c>
      <c r="R200" s="1" t="s">
        <v>44</v>
      </c>
      <c r="S200" s="1" t="s">
        <v>272</v>
      </c>
      <c r="T200" s="255">
        <v>41925</v>
      </c>
      <c r="U200" s="1" t="s">
        <v>415</v>
      </c>
      <c r="V200" s="1" t="s">
        <v>44</v>
      </c>
      <c r="W200" s="32">
        <v>13746.4</v>
      </c>
      <c r="X200" s="3" t="s">
        <v>579</v>
      </c>
      <c r="Y200" s="1"/>
      <c r="Z200" s="254">
        <f>I200</f>
        <v>13746.4</v>
      </c>
      <c r="AA200" s="254"/>
      <c r="AB200" s="254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65" t="s">
        <v>266</v>
      </c>
    </row>
    <row r="201" spans="1:41" x14ac:dyDescent="0.25">
      <c r="A201" s="345">
        <v>1143</v>
      </c>
      <c r="B201" s="117">
        <v>2014</v>
      </c>
      <c r="C201" s="335" t="s">
        <v>190</v>
      </c>
      <c r="D201" s="402" t="s">
        <v>41</v>
      </c>
      <c r="E201" s="411">
        <v>0.3</v>
      </c>
      <c r="F201" s="415">
        <v>43275.060000000005</v>
      </c>
      <c r="G201" s="335"/>
      <c r="H201" s="358">
        <v>43275.060000000005</v>
      </c>
      <c r="I201" s="368">
        <f>SUM(P201:P202)</f>
        <v>8655</v>
      </c>
      <c r="J201" s="335"/>
      <c r="K201" s="335"/>
      <c r="L201" s="335"/>
      <c r="M201" s="11" t="s">
        <v>269</v>
      </c>
      <c r="N201" s="11" t="s">
        <v>291</v>
      </c>
      <c r="O201" s="335"/>
      <c r="P201" s="206">
        <v>8655</v>
      </c>
      <c r="Q201" s="207">
        <v>41920</v>
      </c>
      <c r="R201" s="113" t="s">
        <v>41</v>
      </c>
      <c r="S201" s="113" t="s">
        <v>272</v>
      </c>
      <c r="T201" s="207">
        <v>41920</v>
      </c>
      <c r="U201" s="113" t="s">
        <v>384</v>
      </c>
      <c r="V201" s="113" t="s">
        <v>385</v>
      </c>
      <c r="W201" s="206">
        <v>130012.74</v>
      </c>
      <c r="X201" s="241" t="s">
        <v>416</v>
      </c>
      <c r="Y201" s="335"/>
      <c r="Z201" s="339"/>
      <c r="AA201" s="339"/>
      <c r="AB201" s="339"/>
      <c r="AC201" s="335"/>
      <c r="AD201" s="335"/>
      <c r="AE201" s="335"/>
      <c r="AF201" s="335"/>
      <c r="AG201" s="335"/>
      <c r="AH201" s="335"/>
      <c r="AI201" s="335"/>
      <c r="AJ201" s="335"/>
      <c r="AK201" s="335"/>
      <c r="AL201" s="335"/>
      <c r="AM201" s="335"/>
      <c r="AN201" s="335"/>
      <c r="AO201" s="370" t="s">
        <v>266</v>
      </c>
    </row>
    <row r="202" spans="1:41" ht="16.5" thickBot="1" x14ac:dyDescent="0.3">
      <c r="A202" s="346"/>
      <c r="B202" s="11"/>
      <c r="C202" s="336"/>
      <c r="D202" s="403"/>
      <c r="E202" s="412"/>
      <c r="F202" s="416"/>
      <c r="G202" s="336"/>
      <c r="H202" s="359"/>
      <c r="I202" s="336"/>
      <c r="J202" s="336"/>
      <c r="K202" s="336"/>
      <c r="L202" s="336"/>
      <c r="M202" s="11" t="s">
        <v>269</v>
      </c>
      <c r="N202" s="11"/>
      <c r="O202" s="336"/>
      <c r="P202" s="206"/>
      <c r="Q202" s="207"/>
      <c r="R202" s="113"/>
      <c r="S202" s="113"/>
      <c r="T202" s="207"/>
      <c r="U202" s="113"/>
      <c r="V202" s="113"/>
      <c r="W202" s="206"/>
      <c r="X202" s="241"/>
      <c r="Y202" s="336"/>
      <c r="Z202" s="340"/>
      <c r="AA202" s="340"/>
      <c r="AB202" s="340"/>
      <c r="AC202" s="336"/>
      <c r="AD202" s="336"/>
      <c r="AE202" s="336"/>
      <c r="AF202" s="336"/>
      <c r="AG202" s="336"/>
      <c r="AH202" s="336"/>
      <c r="AI202" s="336"/>
      <c r="AJ202" s="336"/>
      <c r="AK202" s="336"/>
      <c r="AL202" s="336"/>
      <c r="AM202" s="336"/>
      <c r="AN202" s="336"/>
      <c r="AO202" s="371"/>
    </row>
    <row r="203" spans="1:41" x14ac:dyDescent="0.25">
      <c r="A203" s="345">
        <v>1158</v>
      </c>
      <c r="B203" s="106">
        <v>2014</v>
      </c>
      <c r="C203" s="341" t="s">
        <v>191</v>
      </c>
      <c r="D203" s="402" t="s">
        <v>45</v>
      </c>
      <c r="E203" s="404">
        <v>0.2</v>
      </c>
      <c r="F203" s="398">
        <v>36232.800000000003</v>
      </c>
      <c r="G203" s="335"/>
      <c r="H203" s="358">
        <v>36232.800000000003</v>
      </c>
      <c r="I203" s="368">
        <f>SUM(P203:P205)</f>
        <v>15528.300000000001</v>
      </c>
      <c r="J203" s="335"/>
      <c r="K203" s="335"/>
      <c r="L203" s="335"/>
      <c r="M203" s="106" t="s">
        <v>269</v>
      </c>
      <c r="N203" s="118" t="s">
        <v>314</v>
      </c>
      <c r="O203" s="341"/>
      <c r="P203" s="173">
        <v>5176.1000000000004</v>
      </c>
      <c r="Q203" s="174">
        <v>41921</v>
      </c>
      <c r="R203" s="118" t="s">
        <v>43</v>
      </c>
      <c r="S203" s="118" t="s">
        <v>301</v>
      </c>
      <c r="T203" s="174">
        <v>41964</v>
      </c>
      <c r="U203" s="118" t="s">
        <v>310</v>
      </c>
      <c r="V203" s="118" t="s">
        <v>311</v>
      </c>
      <c r="W203" s="173">
        <v>105054</v>
      </c>
      <c r="X203" s="224" t="s">
        <v>312</v>
      </c>
      <c r="Y203" s="335"/>
      <c r="Z203" s="339"/>
      <c r="AA203" s="339"/>
      <c r="AB203" s="339"/>
      <c r="AC203" s="335"/>
      <c r="AD203" s="335"/>
      <c r="AE203" s="335"/>
      <c r="AF203" s="335"/>
      <c r="AG203" s="335"/>
      <c r="AH203" s="335"/>
      <c r="AI203" s="335"/>
      <c r="AJ203" s="335"/>
      <c r="AK203" s="335"/>
      <c r="AL203" s="335"/>
      <c r="AM203" s="335"/>
      <c r="AN203" s="335"/>
      <c r="AO203" s="381" t="s">
        <v>266</v>
      </c>
    </row>
    <row r="204" spans="1:41" ht="16.5" thickBot="1" x14ac:dyDescent="0.3">
      <c r="A204" s="408"/>
      <c r="B204" s="107"/>
      <c r="C204" s="344"/>
      <c r="D204" s="406"/>
      <c r="E204" s="429"/>
      <c r="F204" s="417"/>
      <c r="G204" s="343"/>
      <c r="H204" s="426"/>
      <c r="I204" s="343"/>
      <c r="J204" s="343"/>
      <c r="K204" s="343"/>
      <c r="L204" s="343"/>
      <c r="M204" s="107" t="s">
        <v>269</v>
      </c>
      <c r="N204" s="105" t="s">
        <v>461</v>
      </c>
      <c r="O204" s="344"/>
      <c r="P204" s="179">
        <v>5176.1000000000004</v>
      </c>
      <c r="Q204" s="180">
        <v>42019</v>
      </c>
      <c r="R204" s="105" t="s">
        <v>43</v>
      </c>
      <c r="S204" s="105" t="s">
        <v>301</v>
      </c>
      <c r="T204" s="180">
        <v>42020</v>
      </c>
      <c r="U204" s="105" t="s">
        <v>503</v>
      </c>
      <c r="V204" s="105" t="s">
        <v>311</v>
      </c>
      <c r="W204" s="179">
        <v>58792.9</v>
      </c>
      <c r="X204" s="203"/>
      <c r="Y204" s="343"/>
      <c r="Z204" s="375"/>
      <c r="AA204" s="375"/>
      <c r="AB204" s="375"/>
      <c r="AC204" s="343"/>
      <c r="AD204" s="343"/>
      <c r="AE204" s="343"/>
      <c r="AF204" s="343"/>
      <c r="AG204" s="343"/>
      <c r="AH204" s="343"/>
      <c r="AI204" s="343"/>
      <c r="AJ204" s="343"/>
      <c r="AK204" s="343"/>
      <c r="AL204" s="343"/>
      <c r="AM204" s="343"/>
      <c r="AN204" s="343"/>
      <c r="AO204" s="382"/>
    </row>
    <row r="205" spans="1:41" ht="16.5" thickBot="1" x14ac:dyDescent="0.3">
      <c r="A205" s="346"/>
      <c r="B205" s="15"/>
      <c r="C205" s="342"/>
      <c r="D205" s="403"/>
      <c r="E205" s="405"/>
      <c r="F205" s="399"/>
      <c r="G205" s="336"/>
      <c r="H205" s="359"/>
      <c r="I205" s="336"/>
      <c r="J205" s="336"/>
      <c r="K205" s="336"/>
      <c r="L205" s="336"/>
      <c r="M205" s="15" t="s">
        <v>269</v>
      </c>
      <c r="N205" s="105" t="s">
        <v>309</v>
      </c>
      <c r="O205" s="342"/>
      <c r="P205" s="179">
        <v>5176.1000000000004</v>
      </c>
      <c r="Q205" s="180">
        <v>42135</v>
      </c>
      <c r="R205" s="105" t="s">
        <v>43</v>
      </c>
      <c r="S205" s="105" t="s">
        <v>301</v>
      </c>
      <c r="T205" s="180">
        <v>42137</v>
      </c>
      <c r="U205" s="105" t="s">
        <v>609</v>
      </c>
      <c r="V205" s="105" t="s">
        <v>311</v>
      </c>
      <c r="W205" s="179">
        <v>66748.7</v>
      </c>
      <c r="X205" s="223"/>
      <c r="Y205" s="336"/>
      <c r="Z205" s="340"/>
      <c r="AA205" s="340"/>
      <c r="AB205" s="340"/>
      <c r="AC205" s="336"/>
      <c r="AD205" s="336"/>
      <c r="AE205" s="336"/>
      <c r="AF205" s="336"/>
      <c r="AG205" s="336"/>
      <c r="AH205" s="336"/>
      <c r="AI205" s="336"/>
      <c r="AJ205" s="336"/>
      <c r="AK205" s="336"/>
      <c r="AL205" s="336"/>
      <c r="AM205" s="336"/>
      <c r="AN205" s="336"/>
      <c r="AO205" s="383"/>
    </row>
    <row r="206" spans="1:41" x14ac:dyDescent="0.25">
      <c r="A206" s="345">
        <v>1185</v>
      </c>
      <c r="B206" s="335">
        <v>2014</v>
      </c>
      <c r="C206" s="335" t="s">
        <v>192</v>
      </c>
      <c r="D206" s="402" t="s">
        <v>44</v>
      </c>
      <c r="E206" s="404">
        <v>0.3</v>
      </c>
      <c r="F206" s="433">
        <v>37879.799999999996</v>
      </c>
      <c r="G206" s="335"/>
      <c r="H206" s="358">
        <v>37879.799999999996</v>
      </c>
      <c r="I206" s="368">
        <f>SUM(P206:P208)</f>
        <v>37879.800000000003</v>
      </c>
      <c r="J206" s="335"/>
      <c r="K206" s="335"/>
      <c r="L206" s="335"/>
      <c r="M206" s="106" t="s">
        <v>269</v>
      </c>
      <c r="N206" s="106" t="s">
        <v>291</v>
      </c>
      <c r="O206" s="335"/>
      <c r="P206" s="173">
        <v>9084.15</v>
      </c>
      <c r="Q206" s="174">
        <v>41913</v>
      </c>
      <c r="R206" s="118" t="s">
        <v>44</v>
      </c>
      <c r="S206" s="118" t="s">
        <v>272</v>
      </c>
      <c r="T206" s="174">
        <v>41918</v>
      </c>
      <c r="U206" s="118" t="s">
        <v>417</v>
      </c>
      <c r="V206" s="118" t="s">
        <v>44</v>
      </c>
      <c r="W206" s="173">
        <v>9084.15</v>
      </c>
      <c r="X206" s="224"/>
      <c r="Y206" s="335"/>
      <c r="Z206" s="339"/>
      <c r="AA206" s="339"/>
      <c r="AB206" s="339"/>
      <c r="AC206" s="335"/>
      <c r="AD206" s="335"/>
      <c r="AE206" s="335"/>
      <c r="AF206" s="335"/>
      <c r="AG206" s="335"/>
      <c r="AH206" s="335"/>
      <c r="AI206" s="335"/>
      <c r="AJ206" s="335"/>
      <c r="AK206" s="335"/>
      <c r="AL206" s="335"/>
      <c r="AM206" s="335"/>
      <c r="AN206" s="335"/>
      <c r="AO206" s="370" t="s">
        <v>266</v>
      </c>
    </row>
    <row r="207" spans="1:41" x14ac:dyDescent="0.25">
      <c r="A207" s="408"/>
      <c r="B207" s="354"/>
      <c r="C207" s="343"/>
      <c r="D207" s="406"/>
      <c r="E207" s="429"/>
      <c r="F207" s="434"/>
      <c r="G207" s="343"/>
      <c r="H207" s="426"/>
      <c r="I207" s="343"/>
      <c r="J207" s="343"/>
      <c r="K207" s="343"/>
      <c r="L207" s="343"/>
      <c r="M207" s="117" t="s">
        <v>269</v>
      </c>
      <c r="N207" s="117" t="s">
        <v>366</v>
      </c>
      <c r="O207" s="343"/>
      <c r="P207" s="175">
        <v>9855.75</v>
      </c>
      <c r="Q207" s="176">
        <v>41915</v>
      </c>
      <c r="R207" s="159" t="s">
        <v>44</v>
      </c>
      <c r="S207" s="159" t="s">
        <v>272</v>
      </c>
      <c r="T207" s="176">
        <v>41915</v>
      </c>
      <c r="U207" s="159" t="s">
        <v>442</v>
      </c>
      <c r="V207" s="159" t="s">
        <v>44</v>
      </c>
      <c r="W207" s="175">
        <v>9855.75</v>
      </c>
      <c r="X207" s="222" t="s">
        <v>443</v>
      </c>
      <c r="Y207" s="343"/>
      <c r="Z207" s="375"/>
      <c r="AA207" s="375"/>
      <c r="AB207" s="375"/>
      <c r="AC207" s="343"/>
      <c r="AD207" s="343"/>
      <c r="AE207" s="343"/>
      <c r="AF207" s="343"/>
      <c r="AG207" s="343"/>
      <c r="AH207" s="343"/>
      <c r="AI207" s="343"/>
      <c r="AJ207" s="343"/>
      <c r="AK207" s="343"/>
      <c r="AL207" s="343"/>
      <c r="AM207" s="343"/>
      <c r="AN207" s="343"/>
      <c r="AO207" s="374"/>
    </row>
    <row r="208" spans="1:41" ht="16.5" thickBot="1" x14ac:dyDescent="0.3">
      <c r="A208" s="346"/>
      <c r="B208" s="10"/>
      <c r="C208" s="336"/>
      <c r="D208" s="403"/>
      <c r="E208" s="405"/>
      <c r="F208" s="435"/>
      <c r="G208" s="336"/>
      <c r="H208" s="359"/>
      <c r="I208" s="336"/>
      <c r="J208" s="336"/>
      <c r="K208" s="336"/>
      <c r="L208" s="336"/>
      <c r="M208" s="107" t="s">
        <v>269</v>
      </c>
      <c r="N208" s="107" t="s">
        <v>329</v>
      </c>
      <c r="O208" s="336"/>
      <c r="P208" s="179">
        <v>18939.900000000001</v>
      </c>
      <c r="Q208" s="180">
        <v>42051</v>
      </c>
      <c r="R208" s="105" t="s">
        <v>44</v>
      </c>
      <c r="S208" s="105" t="s">
        <v>272</v>
      </c>
      <c r="T208" s="180">
        <v>42051</v>
      </c>
      <c r="U208" s="105" t="s">
        <v>559</v>
      </c>
      <c r="V208" s="105" t="s">
        <v>44</v>
      </c>
      <c r="W208" s="179">
        <v>18939.900000000001</v>
      </c>
      <c r="X208" s="203"/>
      <c r="Y208" s="336"/>
      <c r="Z208" s="340"/>
      <c r="AA208" s="340"/>
      <c r="AB208" s="340"/>
      <c r="AC208" s="336"/>
      <c r="AD208" s="336"/>
      <c r="AE208" s="336"/>
      <c r="AF208" s="336"/>
      <c r="AG208" s="336"/>
      <c r="AH208" s="336"/>
      <c r="AI208" s="336"/>
      <c r="AJ208" s="336"/>
      <c r="AK208" s="336"/>
      <c r="AL208" s="336"/>
      <c r="AM208" s="336"/>
      <c r="AN208" s="336"/>
      <c r="AO208" s="371"/>
    </row>
    <row r="209" spans="1:42" ht="16.5" thickBot="1" x14ac:dyDescent="0.3">
      <c r="A209" s="345">
        <v>1187</v>
      </c>
      <c r="B209" s="106">
        <v>2014</v>
      </c>
      <c r="C209" s="335" t="s">
        <v>193</v>
      </c>
      <c r="D209" s="402" t="s">
        <v>69</v>
      </c>
      <c r="E209" s="404">
        <v>0.6</v>
      </c>
      <c r="F209" s="415">
        <v>17460</v>
      </c>
      <c r="G209" s="335"/>
      <c r="H209" s="358">
        <v>17460</v>
      </c>
      <c r="I209" s="368">
        <f>SUM(P209:P210)</f>
        <v>6984</v>
      </c>
      <c r="J209" s="335"/>
      <c r="K209" s="335"/>
      <c r="L209" s="335"/>
      <c r="M209" s="106" t="s">
        <v>269</v>
      </c>
      <c r="N209" s="106" t="s">
        <v>314</v>
      </c>
      <c r="O209" s="335"/>
      <c r="P209" s="173">
        <v>3492</v>
      </c>
      <c r="Q209" s="174">
        <v>41928</v>
      </c>
      <c r="R209" s="118" t="s">
        <v>418</v>
      </c>
      <c r="S209" s="118" t="s">
        <v>301</v>
      </c>
      <c r="T209" s="174">
        <v>41936</v>
      </c>
      <c r="U209" s="118" t="s">
        <v>419</v>
      </c>
      <c r="V209" s="118" t="s">
        <v>420</v>
      </c>
      <c r="W209" s="173">
        <v>26676</v>
      </c>
      <c r="X209" s="224"/>
      <c r="Y209" s="335"/>
      <c r="Z209" s="339"/>
      <c r="AA209" s="339"/>
      <c r="AB209" s="339"/>
      <c r="AC209" s="335"/>
      <c r="AD209" s="335"/>
      <c r="AE209" s="335"/>
      <c r="AF209" s="335"/>
      <c r="AG209" s="335"/>
      <c r="AH209" s="335"/>
      <c r="AI209" s="335"/>
      <c r="AJ209" s="335"/>
      <c r="AK209" s="335"/>
      <c r="AL209" s="335"/>
      <c r="AM209" s="335"/>
      <c r="AN209" s="335"/>
      <c r="AO209" s="370" t="s">
        <v>266</v>
      </c>
    </row>
    <row r="210" spans="1:42" ht="16.5" thickBot="1" x14ac:dyDescent="0.3">
      <c r="A210" s="346"/>
      <c r="B210" s="10"/>
      <c r="C210" s="336"/>
      <c r="D210" s="403"/>
      <c r="E210" s="405"/>
      <c r="F210" s="416"/>
      <c r="G210" s="336"/>
      <c r="H210" s="359"/>
      <c r="I210" s="336"/>
      <c r="J210" s="336"/>
      <c r="K210" s="336"/>
      <c r="L210" s="336"/>
      <c r="M210" s="10" t="s">
        <v>269</v>
      </c>
      <c r="N210" s="10" t="s">
        <v>461</v>
      </c>
      <c r="O210" s="343"/>
      <c r="P210" s="185">
        <v>3492</v>
      </c>
      <c r="Q210" s="171">
        <v>42053</v>
      </c>
      <c r="R210" s="118" t="s">
        <v>418</v>
      </c>
      <c r="S210" s="118" t="s">
        <v>301</v>
      </c>
      <c r="T210" s="171">
        <v>42086</v>
      </c>
      <c r="U210" s="17">
        <v>111</v>
      </c>
      <c r="V210" s="118" t="s">
        <v>420</v>
      </c>
      <c r="W210" s="170">
        <v>3492</v>
      </c>
      <c r="X210" s="25"/>
      <c r="Y210" s="336"/>
      <c r="Z210" s="340"/>
      <c r="AA210" s="340"/>
      <c r="AB210" s="340"/>
      <c r="AC210" s="336"/>
      <c r="AD210" s="336"/>
      <c r="AE210" s="336"/>
      <c r="AF210" s="336"/>
      <c r="AG210" s="336"/>
      <c r="AH210" s="336"/>
      <c r="AI210" s="336"/>
      <c r="AJ210" s="336"/>
      <c r="AK210" s="336"/>
      <c r="AL210" s="336"/>
      <c r="AM210" s="336"/>
      <c r="AN210" s="336"/>
      <c r="AO210" s="371"/>
    </row>
    <row r="211" spans="1:42" x14ac:dyDescent="0.25">
      <c r="A211" s="345">
        <v>1190</v>
      </c>
      <c r="B211" s="15">
        <v>2014</v>
      </c>
      <c r="C211" s="537" t="s">
        <v>194</v>
      </c>
      <c r="D211" s="402" t="s">
        <v>145</v>
      </c>
      <c r="E211" s="66">
        <v>0.3</v>
      </c>
      <c r="F211" s="398">
        <v>32111.909999999996</v>
      </c>
      <c r="G211" s="335"/>
      <c r="H211" s="358">
        <v>32111.909999999996</v>
      </c>
      <c r="I211" s="368">
        <f>SUM(P211:P212)</f>
        <v>12844.8</v>
      </c>
      <c r="J211" s="335"/>
      <c r="K211" s="335"/>
      <c r="L211" s="335"/>
      <c r="M211" s="15" t="s">
        <v>269</v>
      </c>
      <c r="N211" s="15" t="s">
        <v>314</v>
      </c>
      <c r="O211" s="438">
        <v>9.5</v>
      </c>
      <c r="P211" s="258">
        <v>6422.4</v>
      </c>
      <c r="Q211" s="191">
        <v>41921</v>
      </c>
      <c r="R211" s="15" t="s">
        <v>476</v>
      </c>
      <c r="S211" s="15" t="s">
        <v>272</v>
      </c>
      <c r="T211" s="191">
        <v>42010</v>
      </c>
      <c r="U211" s="15" t="s">
        <v>477</v>
      </c>
      <c r="V211" s="15" t="s">
        <v>478</v>
      </c>
      <c r="W211" s="28">
        <v>6422.4</v>
      </c>
      <c r="X211" s="21" t="s">
        <v>479</v>
      </c>
      <c r="Y211" s="335"/>
      <c r="Z211" s="339"/>
      <c r="AA211" s="339"/>
      <c r="AB211" s="339"/>
      <c r="AC211" s="335"/>
      <c r="AD211" s="335"/>
      <c r="AE211" s="335"/>
      <c r="AF211" s="335"/>
      <c r="AG211" s="335"/>
      <c r="AH211" s="335"/>
      <c r="AI211" s="335"/>
      <c r="AJ211" s="335"/>
      <c r="AK211" s="335"/>
      <c r="AL211" s="335"/>
      <c r="AM211" s="335"/>
      <c r="AN211" s="335"/>
      <c r="AO211" s="370" t="s">
        <v>266</v>
      </c>
    </row>
    <row r="212" spans="1:42" ht="16.5" thickBot="1" x14ac:dyDescent="0.3">
      <c r="A212" s="346"/>
      <c r="B212" s="15"/>
      <c r="C212" s="536"/>
      <c r="D212" s="403"/>
      <c r="E212" s="66"/>
      <c r="F212" s="399"/>
      <c r="G212" s="336"/>
      <c r="H212" s="359"/>
      <c r="I212" s="336"/>
      <c r="J212" s="336"/>
      <c r="K212" s="336"/>
      <c r="L212" s="336"/>
      <c r="M212" s="15" t="s">
        <v>269</v>
      </c>
      <c r="N212" s="159" t="s">
        <v>461</v>
      </c>
      <c r="O212" s="438"/>
      <c r="P212" s="259">
        <v>6422.4</v>
      </c>
      <c r="Q212" s="176">
        <v>42118</v>
      </c>
      <c r="R212" s="159" t="s">
        <v>476</v>
      </c>
      <c r="S212" s="159" t="s">
        <v>272</v>
      </c>
      <c r="T212" s="176">
        <v>42150</v>
      </c>
      <c r="U212" s="176" t="s">
        <v>640</v>
      </c>
      <c r="V212" s="159" t="s">
        <v>478</v>
      </c>
      <c r="W212" s="175">
        <v>14985.6</v>
      </c>
      <c r="X212" s="21"/>
      <c r="Y212" s="336"/>
      <c r="Z212" s="340"/>
      <c r="AA212" s="340"/>
      <c r="AB212" s="340"/>
      <c r="AC212" s="336"/>
      <c r="AD212" s="336"/>
      <c r="AE212" s="336"/>
      <c r="AF212" s="336"/>
      <c r="AG212" s="336"/>
      <c r="AH212" s="336"/>
      <c r="AI212" s="336"/>
      <c r="AJ212" s="336"/>
      <c r="AK212" s="336"/>
      <c r="AL212" s="336"/>
      <c r="AM212" s="336"/>
      <c r="AN212" s="336"/>
      <c r="AO212" s="371"/>
    </row>
    <row r="213" spans="1:42" ht="16.5" thickBot="1" x14ac:dyDescent="0.3">
      <c r="A213" s="345">
        <v>1194</v>
      </c>
      <c r="B213" s="106">
        <v>2014</v>
      </c>
      <c r="C213" s="335" t="s">
        <v>195</v>
      </c>
      <c r="D213" s="402" t="s">
        <v>57</v>
      </c>
      <c r="E213" s="427" t="s">
        <v>290</v>
      </c>
      <c r="F213" s="398">
        <v>23840</v>
      </c>
      <c r="G213" s="335"/>
      <c r="H213" s="358">
        <v>23840</v>
      </c>
      <c r="I213" s="368">
        <f>SUM(P213:P214)</f>
        <v>11920</v>
      </c>
      <c r="J213" s="335"/>
      <c r="K213" s="335"/>
      <c r="L213" s="335"/>
      <c r="M213" s="106" t="s">
        <v>269</v>
      </c>
      <c r="N213" s="106" t="s">
        <v>291</v>
      </c>
      <c r="O213" s="343"/>
      <c r="P213" s="173">
        <v>5960</v>
      </c>
      <c r="Q213" s="174">
        <v>41933</v>
      </c>
      <c r="R213" s="118" t="s">
        <v>57</v>
      </c>
      <c r="S213" s="118" t="s">
        <v>363</v>
      </c>
      <c r="T213" s="174">
        <v>41940</v>
      </c>
      <c r="U213" s="118" t="s">
        <v>421</v>
      </c>
      <c r="V213" s="118" t="s">
        <v>57</v>
      </c>
      <c r="W213" s="173">
        <v>5960</v>
      </c>
      <c r="X213" s="221"/>
      <c r="Y213" s="335"/>
      <c r="Z213" s="339"/>
      <c r="AA213" s="339"/>
      <c r="AB213" s="339"/>
      <c r="AC213" s="335"/>
      <c r="AD213" s="335"/>
      <c r="AE213" s="335"/>
      <c r="AF213" s="335"/>
      <c r="AG213" s="335"/>
      <c r="AH213" s="335"/>
      <c r="AI213" s="335"/>
      <c r="AJ213" s="335"/>
      <c r="AK213" s="335"/>
      <c r="AL213" s="335"/>
      <c r="AM213" s="335"/>
      <c r="AN213" s="335"/>
      <c r="AO213" s="370" t="s">
        <v>266</v>
      </c>
    </row>
    <row r="214" spans="1:42" ht="16.5" thickBot="1" x14ac:dyDescent="0.3">
      <c r="A214" s="346"/>
      <c r="B214" s="107"/>
      <c r="C214" s="336"/>
      <c r="D214" s="403"/>
      <c r="E214" s="428"/>
      <c r="F214" s="399"/>
      <c r="G214" s="336"/>
      <c r="H214" s="359"/>
      <c r="I214" s="336"/>
      <c r="J214" s="336"/>
      <c r="K214" s="336"/>
      <c r="L214" s="336"/>
      <c r="M214" s="107" t="s">
        <v>269</v>
      </c>
      <c r="N214" s="107" t="s">
        <v>329</v>
      </c>
      <c r="O214" s="336"/>
      <c r="P214" s="173">
        <v>5960</v>
      </c>
      <c r="Q214" s="180">
        <v>42080</v>
      </c>
      <c r="R214" s="118" t="s">
        <v>57</v>
      </c>
      <c r="S214" s="118" t="s">
        <v>363</v>
      </c>
      <c r="T214" s="174">
        <v>42090</v>
      </c>
      <c r="U214" s="118" t="s">
        <v>600</v>
      </c>
      <c r="V214" s="118" t="s">
        <v>57</v>
      </c>
      <c r="W214" s="179">
        <v>5960</v>
      </c>
      <c r="X214" s="228"/>
      <c r="Y214" s="336"/>
      <c r="Z214" s="340"/>
      <c r="AA214" s="340"/>
      <c r="AB214" s="340"/>
      <c r="AC214" s="336"/>
      <c r="AD214" s="336"/>
      <c r="AE214" s="336"/>
      <c r="AF214" s="336"/>
      <c r="AG214" s="336"/>
      <c r="AH214" s="336"/>
      <c r="AI214" s="336"/>
      <c r="AJ214" s="336"/>
      <c r="AK214" s="336"/>
      <c r="AL214" s="336"/>
      <c r="AM214" s="336"/>
      <c r="AN214" s="336"/>
      <c r="AO214" s="371"/>
    </row>
    <row r="215" spans="1:42" x14ac:dyDescent="0.25">
      <c r="A215" s="345">
        <v>1196</v>
      </c>
      <c r="B215" s="335">
        <v>2014</v>
      </c>
      <c r="C215" s="504" t="s">
        <v>196</v>
      </c>
      <c r="D215" s="402" t="s">
        <v>480</v>
      </c>
      <c r="E215" s="404">
        <v>0.3</v>
      </c>
      <c r="F215" s="398">
        <v>22567.859999999997</v>
      </c>
      <c r="G215" s="335"/>
      <c r="H215" s="358">
        <v>22567.859999999997</v>
      </c>
      <c r="I215" s="368">
        <f>SUM(P215:P217)</f>
        <v>13540.720000000001</v>
      </c>
      <c r="J215" s="335"/>
      <c r="K215" s="335"/>
      <c r="L215" s="335"/>
      <c r="M215" s="106" t="s">
        <v>269</v>
      </c>
      <c r="N215" s="106" t="s">
        <v>446</v>
      </c>
      <c r="O215" s="335"/>
      <c r="P215" s="173">
        <v>4513.6000000000004</v>
      </c>
      <c r="Q215" s="174">
        <v>41921</v>
      </c>
      <c r="R215" s="118" t="s">
        <v>43</v>
      </c>
      <c r="S215" s="118" t="s">
        <v>301</v>
      </c>
      <c r="T215" s="174">
        <v>42026</v>
      </c>
      <c r="U215" s="118" t="s">
        <v>528</v>
      </c>
      <c r="V215" s="118" t="s">
        <v>311</v>
      </c>
      <c r="W215" s="173" t="s">
        <v>529</v>
      </c>
      <c r="X215" s="221"/>
      <c r="Y215" s="335"/>
      <c r="Z215" s="339"/>
      <c r="AA215" s="339"/>
      <c r="AB215" s="339"/>
      <c r="AC215" s="335"/>
      <c r="AD215" s="335"/>
      <c r="AE215" s="335"/>
      <c r="AF215" s="335"/>
      <c r="AG215" s="335"/>
      <c r="AH215" s="335"/>
      <c r="AI215" s="335"/>
      <c r="AJ215" s="335"/>
      <c r="AK215" s="335"/>
      <c r="AL215" s="335"/>
      <c r="AM215" s="335"/>
      <c r="AN215" s="335"/>
      <c r="AO215" s="370" t="s">
        <v>266</v>
      </c>
    </row>
    <row r="216" spans="1:42" ht="16.5" thickBot="1" x14ac:dyDescent="0.3">
      <c r="A216" s="408"/>
      <c r="B216" s="336"/>
      <c r="C216" s="424"/>
      <c r="D216" s="406"/>
      <c r="E216" s="429"/>
      <c r="F216" s="417"/>
      <c r="G216" s="343"/>
      <c r="H216" s="426"/>
      <c r="I216" s="534"/>
      <c r="J216" s="343"/>
      <c r="K216" s="343"/>
      <c r="L216" s="343"/>
      <c r="M216" s="117" t="s">
        <v>269</v>
      </c>
      <c r="N216" s="117" t="s">
        <v>523</v>
      </c>
      <c r="O216" s="343"/>
      <c r="P216" s="175">
        <v>4513.57</v>
      </c>
      <c r="Q216" s="176">
        <v>42034</v>
      </c>
      <c r="R216" s="159" t="s">
        <v>43</v>
      </c>
      <c r="S216" s="159" t="s">
        <v>301</v>
      </c>
      <c r="T216" s="176">
        <v>42041</v>
      </c>
      <c r="U216" s="159" t="s">
        <v>527</v>
      </c>
      <c r="V216" s="159" t="s">
        <v>311</v>
      </c>
      <c r="W216" s="175">
        <v>4513.57</v>
      </c>
      <c r="X216" s="220"/>
      <c r="Y216" s="343"/>
      <c r="Z216" s="375"/>
      <c r="AA216" s="375"/>
      <c r="AB216" s="375"/>
      <c r="AC216" s="343"/>
      <c r="AD216" s="343"/>
      <c r="AE216" s="343"/>
      <c r="AF216" s="343"/>
      <c r="AG216" s="343"/>
      <c r="AH216" s="343"/>
      <c r="AI216" s="343"/>
      <c r="AJ216" s="343"/>
      <c r="AK216" s="343"/>
      <c r="AL216" s="343"/>
      <c r="AM216" s="343"/>
      <c r="AN216" s="343"/>
      <c r="AO216" s="374"/>
    </row>
    <row r="217" spans="1:42" ht="16.5" thickBot="1" x14ac:dyDescent="0.3">
      <c r="A217" s="346"/>
      <c r="B217" s="10"/>
      <c r="C217" s="425"/>
      <c r="D217" s="403"/>
      <c r="E217" s="405"/>
      <c r="F217" s="399"/>
      <c r="G217" s="336"/>
      <c r="H217" s="359"/>
      <c r="I217" s="369"/>
      <c r="J217" s="336"/>
      <c r="K217" s="336"/>
      <c r="L217" s="336"/>
      <c r="M217" s="10" t="s">
        <v>269</v>
      </c>
      <c r="N217" s="10" t="s">
        <v>615</v>
      </c>
      <c r="O217" s="336"/>
      <c r="P217" s="170">
        <v>4513.55</v>
      </c>
      <c r="Q217" s="171">
        <v>42144</v>
      </c>
      <c r="R217" s="17" t="s">
        <v>43</v>
      </c>
      <c r="S217" s="17" t="s">
        <v>301</v>
      </c>
      <c r="T217" s="171">
        <v>42145</v>
      </c>
      <c r="U217" s="17" t="s">
        <v>616</v>
      </c>
      <c r="V217" s="17" t="s">
        <v>311</v>
      </c>
      <c r="W217" s="170">
        <v>4513.55</v>
      </c>
      <c r="X217" s="20"/>
      <c r="Y217" s="336"/>
      <c r="Z217" s="340"/>
      <c r="AA217" s="340"/>
      <c r="AB217" s="340"/>
      <c r="AC217" s="336"/>
      <c r="AD217" s="336"/>
      <c r="AE217" s="336"/>
      <c r="AF217" s="336"/>
      <c r="AG217" s="336"/>
      <c r="AH217" s="336"/>
      <c r="AI217" s="336"/>
      <c r="AJ217" s="336"/>
      <c r="AK217" s="336"/>
      <c r="AL217" s="336"/>
      <c r="AM217" s="336"/>
      <c r="AN217" s="336"/>
      <c r="AO217" s="371"/>
    </row>
    <row r="218" spans="1:42" x14ac:dyDescent="0.25">
      <c r="A218" s="408">
        <v>1212</v>
      </c>
      <c r="B218" s="15">
        <v>2014</v>
      </c>
      <c r="C218" s="343" t="s">
        <v>197</v>
      </c>
      <c r="D218" s="406" t="s">
        <v>58</v>
      </c>
      <c r="E218" s="429">
        <v>0.6</v>
      </c>
      <c r="F218" s="417">
        <v>20160</v>
      </c>
      <c r="G218" s="343"/>
      <c r="H218" s="426">
        <v>20160</v>
      </c>
      <c r="I218" s="368">
        <f>SUM(P218:P219)</f>
        <v>8064</v>
      </c>
      <c r="J218" s="335"/>
      <c r="K218" s="335"/>
      <c r="L218" s="335"/>
      <c r="M218" s="15" t="s">
        <v>269</v>
      </c>
      <c r="N218" s="15" t="s">
        <v>314</v>
      </c>
      <c r="O218" s="335"/>
      <c r="P218" s="177">
        <v>4032</v>
      </c>
      <c r="Q218" s="178">
        <v>41928</v>
      </c>
      <c r="R218" s="24" t="s">
        <v>418</v>
      </c>
      <c r="S218" s="24" t="s">
        <v>301</v>
      </c>
      <c r="T218" s="178">
        <v>41936</v>
      </c>
      <c r="U218" s="24" t="s">
        <v>419</v>
      </c>
      <c r="V218" s="24" t="s">
        <v>420</v>
      </c>
      <c r="W218" s="177">
        <v>26676</v>
      </c>
      <c r="X218" s="21"/>
      <c r="Y218" s="335"/>
      <c r="Z218" s="339"/>
      <c r="AA218" s="339"/>
      <c r="AB218" s="339"/>
      <c r="AC218" s="335"/>
      <c r="AD218" s="335"/>
      <c r="AE218" s="335"/>
      <c r="AF218" s="335"/>
      <c r="AG218" s="335"/>
      <c r="AH218" s="335"/>
      <c r="AI218" s="335"/>
      <c r="AJ218" s="335"/>
      <c r="AK218" s="335"/>
      <c r="AL218" s="335"/>
      <c r="AM218" s="335"/>
      <c r="AN218" s="335"/>
      <c r="AO218" s="370" t="s">
        <v>266</v>
      </c>
    </row>
    <row r="219" spans="1:42" s="117" customFormat="1" ht="16.5" thickBot="1" x14ac:dyDescent="0.3">
      <c r="A219" s="346"/>
      <c r="B219" s="107"/>
      <c r="C219" s="336"/>
      <c r="D219" s="403"/>
      <c r="E219" s="405"/>
      <c r="F219" s="399"/>
      <c r="G219" s="336"/>
      <c r="H219" s="359"/>
      <c r="I219" s="336"/>
      <c r="J219" s="336"/>
      <c r="K219" s="336"/>
      <c r="L219" s="336"/>
      <c r="M219" s="107" t="s">
        <v>269</v>
      </c>
      <c r="N219" s="107" t="s">
        <v>461</v>
      </c>
      <c r="O219" s="336"/>
      <c r="P219" s="170">
        <v>4032</v>
      </c>
      <c r="Q219" s="180">
        <v>42053</v>
      </c>
      <c r="R219" s="17" t="s">
        <v>418</v>
      </c>
      <c r="S219" s="17" t="s">
        <v>301</v>
      </c>
      <c r="T219" s="180">
        <v>42086</v>
      </c>
      <c r="U219" s="105">
        <v>109</v>
      </c>
      <c r="V219" s="17" t="s">
        <v>420</v>
      </c>
      <c r="W219" s="179">
        <v>4032</v>
      </c>
      <c r="X219" s="228"/>
      <c r="Y219" s="336"/>
      <c r="Z219" s="340"/>
      <c r="AA219" s="340"/>
      <c r="AB219" s="340"/>
      <c r="AC219" s="336"/>
      <c r="AD219" s="336"/>
      <c r="AE219" s="336"/>
      <c r="AF219" s="336"/>
      <c r="AG219" s="336"/>
      <c r="AH219" s="336"/>
      <c r="AI219" s="336"/>
      <c r="AJ219" s="336"/>
      <c r="AK219" s="336"/>
      <c r="AL219" s="336"/>
      <c r="AM219" s="336"/>
      <c r="AN219" s="336"/>
      <c r="AO219" s="371"/>
      <c r="AP219" s="240"/>
    </row>
    <row r="220" spans="1:42" x14ac:dyDescent="0.25">
      <c r="A220" s="408">
        <v>1233</v>
      </c>
      <c r="B220" s="12">
        <v>2014</v>
      </c>
      <c r="C220" s="343" t="s">
        <v>198</v>
      </c>
      <c r="D220" s="406" t="s">
        <v>59</v>
      </c>
      <c r="E220" s="429">
        <v>0.6</v>
      </c>
      <c r="F220" s="398">
        <v>12600</v>
      </c>
      <c r="G220" s="335"/>
      <c r="H220" s="426">
        <v>12600</v>
      </c>
      <c r="I220" s="368">
        <f>SUM(P220:P221)</f>
        <v>4200</v>
      </c>
      <c r="J220" s="335"/>
      <c r="K220" s="335"/>
      <c r="L220" s="335"/>
      <c r="M220" s="12" t="s">
        <v>269</v>
      </c>
      <c r="N220" s="12" t="s">
        <v>316</v>
      </c>
      <c r="O220" s="436"/>
      <c r="P220" s="260">
        <v>2100</v>
      </c>
      <c r="Q220" s="261">
        <v>41935</v>
      </c>
      <c r="R220" s="160" t="s">
        <v>481</v>
      </c>
      <c r="S220" s="160" t="s">
        <v>318</v>
      </c>
      <c r="T220" s="261">
        <v>41937</v>
      </c>
      <c r="U220" s="160" t="s">
        <v>482</v>
      </c>
      <c r="V220" s="160" t="s">
        <v>59</v>
      </c>
      <c r="W220" s="185">
        <v>2100</v>
      </c>
      <c r="X220" s="218" t="s">
        <v>483</v>
      </c>
      <c r="Y220" s="335"/>
      <c r="Z220" s="339"/>
      <c r="AA220" s="339"/>
      <c r="AB220" s="339"/>
      <c r="AC220" s="335"/>
      <c r="AD220" s="335"/>
      <c r="AE220" s="335"/>
      <c r="AF220" s="335"/>
      <c r="AG220" s="335"/>
      <c r="AH220" s="335"/>
      <c r="AI220" s="335"/>
      <c r="AJ220" s="335"/>
      <c r="AK220" s="335"/>
      <c r="AL220" s="335"/>
      <c r="AM220" s="335"/>
      <c r="AN220" s="335"/>
      <c r="AO220" s="370" t="s">
        <v>266</v>
      </c>
    </row>
    <row r="221" spans="1:42" ht="16.5" thickBot="1" x14ac:dyDescent="0.3">
      <c r="A221" s="346"/>
      <c r="B221" s="107"/>
      <c r="C221" s="336"/>
      <c r="D221" s="403"/>
      <c r="E221" s="405"/>
      <c r="F221" s="399"/>
      <c r="G221" s="336"/>
      <c r="H221" s="359"/>
      <c r="I221" s="336"/>
      <c r="J221" s="336"/>
      <c r="K221" s="336"/>
      <c r="L221" s="336"/>
      <c r="M221" s="107" t="s">
        <v>269</v>
      </c>
      <c r="N221" s="105" t="s">
        <v>469</v>
      </c>
      <c r="O221" s="437"/>
      <c r="P221" s="262">
        <v>2100</v>
      </c>
      <c r="Q221" s="263">
        <v>42027</v>
      </c>
      <c r="R221" s="105" t="s">
        <v>481</v>
      </c>
      <c r="S221" s="105" t="s">
        <v>318</v>
      </c>
      <c r="T221" s="180">
        <v>42040</v>
      </c>
      <c r="U221" s="105" t="s">
        <v>516</v>
      </c>
      <c r="V221" s="105" t="s">
        <v>59</v>
      </c>
      <c r="W221" s="179">
        <v>2100</v>
      </c>
      <c r="X221" s="228"/>
      <c r="Y221" s="336"/>
      <c r="Z221" s="340"/>
      <c r="AA221" s="340"/>
      <c r="AB221" s="340"/>
      <c r="AC221" s="336"/>
      <c r="AD221" s="336"/>
      <c r="AE221" s="336"/>
      <c r="AF221" s="336"/>
      <c r="AG221" s="336"/>
      <c r="AH221" s="336"/>
      <c r="AI221" s="336"/>
      <c r="AJ221" s="336"/>
      <c r="AK221" s="336"/>
      <c r="AL221" s="336"/>
      <c r="AM221" s="336"/>
      <c r="AN221" s="336"/>
      <c r="AO221" s="371"/>
    </row>
    <row r="222" spans="1:42" x14ac:dyDescent="0.25">
      <c r="A222" s="345">
        <v>1235</v>
      </c>
      <c r="B222" s="15">
        <v>2014</v>
      </c>
      <c r="C222" s="335" t="s">
        <v>199</v>
      </c>
      <c r="D222" s="402" t="s">
        <v>60</v>
      </c>
      <c r="E222" s="404">
        <v>0.2</v>
      </c>
      <c r="F222" s="415">
        <v>26026.800000000003</v>
      </c>
      <c r="G222" s="335"/>
      <c r="H222" s="358">
        <v>26026.800000000003</v>
      </c>
      <c r="I222" s="368">
        <f>SUM(P222:P224)</f>
        <v>8675.58</v>
      </c>
      <c r="J222" s="335"/>
      <c r="K222" s="335"/>
      <c r="L222" s="335"/>
      <c r="M222" s="15" t="s">
        <v>269</v>
      </c>
      <c r="N222" s="15" t="s">
        <v>316</v>
      </c>
      <c r="O222" s="335"/>
      <c r="P222" s="177">
        <v>2891.86</v>
      </c>
      <c r="Q222" s="178">
        <v>41921</v>
      </c>
      <c r="R222" s="24" t="s">
        <v>60</v>
      </c>
      <c r="S222" s="24" t="s">
        <v>301</v>
      </c>
      <c r="T222" s="178">
        <v>41922</v>
      </c>
      <c r="U222" s="24" t="s">
        <v>379</v>
      </c>
      <c r="V222" s="24" t="s">
        <v>380</v>
      </c>
      <c r="W222" s="177">
        <v>38575.199999999997</v>
      </c>
      <c r="X222" s="21"/>
      <c r="Y222" s="335"/>
      <c r="Z222" s="339"/>
      <c r="AA222" s="339"/>
      <c r="AB222" s="339"/>
      <c r="AC222" s="335"/>
      <c r="AD222" s="335"/>
      <c r="AE222" s="335"/>
      <c r="AF222" s="335"/>
      <c r="AG222" s="335"/>
      <c r="AH222" s="335"/>
      <c r="AI222" s="335"/>
      <c r="AJ222" s="335"/>
      <c r="AK222" s="335"/>
      <c r="AL222" s="335"/>
      <c r="AM222" s="335"/>
      <c r="AN222" s="335"/>
      <c r="AO222" s="370" t="s">
        <v>266</v>
      </c>
    </row>
    <row r="223" spans="1:42" x14ac:dyDescent="0.25">
      <c r="A223" s="408"/>
      <c r="B223" s="15"/>
      <c r="C223" s="343"/>
      <c r="D223" s="406"/>
      <c r="E223" s="429"/>
      <c r="F223" s="432"/>
      <c r="G223" s="343"/>
      <c r="H223" s="426"/>
      <c r="I223" s="343"/>
      <c r="J223" s="343"/>
      <c r="K223" s="343"/>
      <c r="L223" s="343"/>
      <c r="M223" s="15" t="s">
        <v>269</v>
      </c>
      <c r="N223" s="15" t="s">
        <v>469</v>
      </c>
      <c r="O223" s="343"/>
      <c r="P223" s="177">
        <v>2891.86</v>
      </c>
      <c r="Q223" s="178">
        <v>42034</v>
      </c>
      <c r="R223" s="24" t="s">
        <v>60</v>
      </c>
      <c r="S223" s="24" t="s">
        <v>301</v>
      </c>
      <c r="T223" s="178">
        <v>42034</v>
      </c>
      <c r="U223" s="24" t="s">
        <v>532</v>
      </c>
      <c r="V223" s="24" t="s">
        <v>380</v>
      </c>
      <c r="W223" s="177">
        <v>43428.97</v>
      </c>
      <c r="X223" s="21"/>
      <c r="Y223" s="343"/>
      <c r="Z223" s="375"/>
      <c r="AA223" s="375"/>
      <c r="AB223" s="375"/>
      <c r="AC223" s="343"/>
      <c r="AD223" s="343"/>
      <c r="AE223" s="343"/>
      <c r="AF223" s="343"/>
      <c r="AG223" s="343"/>
      <c r="AH223" s="343"/>
      <c r="AI223" s="343"/>
      <c r="AJ223" s="343"/>
      <c r="AK223" s="343"/>
      <c r="AL223" s="343"/>
      <c r="AM223" s="343"/>
      <c r="AN223" s="343"/>
      <c r="AO223" s="374"/>
    </row>
    <row r="224" spans="1:42" ht="16.5" thickBot="1" x14ac:dyDescent="0.3">
      <c r="A224" s="346"/>
      <c r="B224" s="15"/>
      <c r="C224" s="336"/>
      <c r="D224" s="403"/>
      <c r="E224" s="405"/>
      <c r="F224" s="416"/>
      <c r="G224" s="336"/>
      <c r="H224" s="359"/>
      <c r="I224" s="336"/>
      <c r="J224" s="336"/>
      <c r="K224" s="336"/>
      <c r="L224" s="336"/>
      <c r="M224" s="15" t="s">
        <v>269</v>
      </c>
      <c r="N224" s="15" t="s">
        <v>369</v>
      </c>
      <c r="O224" s="336"/>
      <c r="P224" s="177">
        <v>2891.86</v>
      </c>
      <c r="Q224" s="178">
        <v>42156</v>
      </c>
      <c r="R224" s="24" t="s">
        <v>60</v>
      </c>
      <c r="S224" s="24" t="s">
        <v>301</v>
      </c>
      <c r="T224" s="178">
        <v>42158</v>
      </c>
      <c r="U224" s="24" t="s">
        <v>618</v>
      </c>
      <c r="V224" s="24" t="s">
        <v>380</v>
      </c>
      <c r="W224" s="177">
        <v>46578.82</v>
      </c>
      <c r="X224" s="21"/>
      <c r="Y224" s="336"/>
      <c r="Z224" s="340"/>
      <c r="AA224" s="340"/>
      <c r="AB224" s="340"/>
      <c r="AC224" s="336"/>
      <c r="AD224" s="336"/>
      <c r="AE224" s="336"/>
      <c r="AF224" s="336"/>
      <c r="AG224" s="336"/>
      <c r="AH224" s="336"/>
      <c r="AI224" s="336"/>
      <c r="AJ224" s="336"/>
      <c r="AK224" s="336"/>
      <c r="AL224" s="336"/>
      <c r="AM224" s="336"/>
      <c r="AN224" s="336"/>
      <c r="AO224" s="371"/>
    </row>
    <row r="225" spans="1:41" x14ac:dyDescent="0.25">
      <c r="A225" s="345">
        <v>1239</v>
      </c>
      <c r="B225" s="335">
        <v>2014</v>
      </c>
      <c r="C225" s="402" t="s">
        <v>200</v>
      </c>
      <c r="D225" s="402" t="s">
        <v>146</v>
      </c>
      <c r="E225" s="404">
        <v>0.2</v>
      </c>
      <c r="F225" s="398">
        <v>26600</v>
      </c>
      <c r="G225" s="335"/>
      <c r="H225" s="358">
        <v>26600</v>
      </c>
      <c r="I225" s="368">
        <f>SUM(P225:P227)</f>
        <v>11400</v>
      </c>
      <c r="J225" s="335"/>
      <c r="K225" s="335"/>
      <c r="L225" s="335"/>
      <c r="M225" s="106" t="s">
        <v>269</v>
      </c>
      <c r="N225" s="106" t="s">
        <v>314</v>
      </c>
      <c r="O225" s="335"/>
      <c r="P225" s="173">
        <v>3800</v>
      </c>
      <c r="Q225" s="174">
        <v>41926</v>
      </c>
      <c r="R225" s="118" t="s">
        <v>455</v>
      </c>
      <c r="S225" s="118" t="s">
        <v>69</v>
      </c>
      <c r="T225" s="174">
        <v>41927</v>
      </c>
      <c r="U225" s="118">
        <v>14</v>
      </c>
      <c r="V225" s="118" t="s">
        <v>456</v>
      </c>
      <c r="W225" s="173">
        <v>3800</v>
      </c>
      <c r="X225" s="337"/>
      <c r="Y225" s="335"/>
      <c r="Z225" s="339"/>
      <c r="AA225" s="339"/>
      <c r="AB225" s="339"/>
      <c r="AC225" s="335"/>
      <c r="AD225" s="335"/>
      <c r="AE225" s="335"/>
      <c r="AF225" s="335"/>
      <c r="AG225" s="335"/>
      <c r="AH225" s="335"/>
      <c r="AI225" s="335"/>
      <c r="AJ225" s="335"/>
      <c r="AK225" s="335"/>
      <c r="AL225" s="335"/>
      <c r="AM225" s="335"/>
      <c r="AN225" s="335"/>
      <c r="AO225" s="370" t="s">
        <v>266</v>
      </c>
    </row>
    <row r="226" spans="1:41" x14ac:dyDescent="0.25">
      <c r="A226" s="408"/>
      <c r="B226" s="343"/>
      <c r="C226" s="406"/>
      <c r="D226" s="406"/>
      <c r="E226" s="429"/>
      <c r="F226" s="417"/>
      <c r="G226" s="343"/>
      <c r="H226" s="426"/>
      <c r="I226" s="343"/>
      <c r="J226" s="343"/>
      <c r="K226" s="343"/>
      <c r="L226" s="343"/>
      <c r="M226" s="117" t="s">
        <v>269</v>
      </c>
      <c r="N226" s="117" t="s">
        <v>461</v>
      </c>
      <c r="O226" s="343"/>
      <c r="P226" s="175">
        <v>3800</v>
      </c>
      <c r="Q226" s="176">
        <v>42025</v>
      </c>
      <c r="R226" s="159" t="s">
        <v>455</v>
      </c>
      <c r="S226" s="159" t="s">
        <v>69</v>
      </c>
      <c r="T226" s="176">
        <v>42026</v>
      </c>
      <c r="U226" s="159">
        <v>27</v>
      </c>
      <c r="V226" s="159" t="s">
        <v>456</v>
      </c>
      <c r="W226" s="175">
        <v>3800</v>
      </c>
      <c r="X226" s="376"/>
      <c r="Y226" s="343"/>
      <c r="Z226" s="375"/>
      <c r="AA226" s="375"/>
      <c r="AB226" s="375"/>
      <c r="AC226" s="343"/>
      <c r="AD226" s="343"/>
      <c r="AE226" s="343"/>
      <c r="AF226" s="343"/>
      <c r="AG226" s="343"/>
      <c r="AH226" s="343"/>
      <c r="AI226" s="343"/>
      <c r="AJ226" s="343"/>
      <c r="AK226" s="343"/>
      <c r="AL226" s="343"/>
      <c r="AM226" s="343"/>
      <c r="AN226" s="343"/>
      <c r="AO226" s="374"/>
    </row>
    <row r="227" spans="1:41" ht="16.5" thickBot="1" x14ac:dyDescent="0.3">
      <c r="A227" s="346"/>
      <c r="B227" s="336"/>
      <c r="C227" s="403"/>
      <c r="D227" s="403"/>
      <c r="E227" s="405"/>
      <c r="F227" s="399"/>
      <c r="G227" s="336"/>
      <c r="H227" s="359"/>
      <c r="I227" s="336"/>
      <c r="J227" s="336"/>
      <c r="K227" s="336"/>
      <c r="L227" s="336"/>
      <c r="M227" s="10" t="s">
        <v>269</v>
      </c>
      <c r="N227" s="10" t="s">
        <v>309</v>
      </c>
      <c r="O227" s="336"/>
      <c r="P227" s="170">
        <v>3800</v>
      </c>
      <c r="Q227" s="171">
        <v>42142</v>
      </c>
      <c r="R227" s="17" t="s">
        <v>455</v>
      </c>
      <c r="S227" s="17" t="s">
        <v>69</v>
      </c>
      <c r="T227" s="171">
        <v>42149</v>
      </c>
      <c r="U227" s="17">
        <v>32</v>
      </c>
      <c r="V227" s="17" t="s">
        <v>456</v>
      </c>
      <c r="W227" s="170">
        <v>3800</v>
      </c>
      <c r="X227" s="338"/>
      <c r="Y227" s="336"/>
      <c r="Z227" s="340"/>
      <c r="AA227" s="340"/>
      <c r="AB227" s="340"/>
      <c r="AC227" s="336"/>
      <c r="AD227" s="336"/>
      <c r="AE227" s="336"/>
      <c r="AF227" s="336"/>
      <c r="AG227" s="336"/>
      <c r="AH227" s="336"/>
      <c r="AI227" s="336"/>
      <c r="AJ227" s="336"/>
      <c r="AK227" s="336"/>
      <c r="AL227" s="336"/>
      <c r="AM227" s="336"/>
      <c r="AN227" s="336"/>
      <c r="AO227" s="371"/>
    </row>
    <row r="228" spans="1:41" x14ac:dyDescent="0.25">
      <c r="A228" s="345">
        <v>1242</v>
      </c>
      <c r="B228" s="106">
        <v>2014</v>
      </c>
      <c r="C228" s="335" t="s">
        <v>201</v>
      </c>
      <c r="D228" s="402" t="s">
        <v>61</v>
      </c>
      <c r="E228" s="404">
        <v>0.2</v>
      </c>
      <c r="F228" s="398">
        <v>26700</v>
      </c>
      <c r="G228" s="335"/>
      <c r="H228" s="358">
        <v>26700</v>
      </c>
      <c r="I228" s="368">
        <f>SUM(P228:P230)</f>
        <v>10680</v>
      </c>
      <c r="J228" s="335"/>
      <c r="K228" s="335"/>
      <c r="L228" s="335"/>
      <c r="M228" s="106" t="s">
        <v>269</v>
      </c>
      <c r="N228" s="106" t="s">
        <v>314</v>
      </c>
      <c r="O228" s="335"/>
      <c r="P228" s="173">
        <v>3560</v>
      </c>
      <c r="Q228" s="174">
        <v>41949</v>
      </c>
      <c r="R228" s="118" t="s">
        <v>61</v>
      </c>
      <c r="S228" s="118" t="s">
        <v>69</v>
      </c>
      <c r="T228" s="174">
        <v>41954</v>
      </c>
      <c r="U228" s="118" t="s">
        <v>374</v>
      </c>
      <c r="V228" s="118" t="s">
        <v>375</v>
      </c>
      <c r="W228" s="173">
        <v>42924</v>
      </c>
      <c r="X228" s="337"/>
      <c r="Y228" s="335"/>
      <c r="Z228" s="339"/>
      <c r="AA228" s="339"/>
      <c r="AB228" s="339"/>
      <c r="AC228" s="335"/>
      <c r="AD228" s="335"/>
      <c r="AE228" s="335"/>
      <c r="AF228" s="335"/>
      <c r="AG228" s="335"/>
      <c r="AH228" s="335"/>
      <c r="AI228" s="335"/>
      <c r="AJ228" s="335"/>
      <c r="AK228" s="335"/>
      <c r="AL228" s="335"/>
      <c r="AM228" s="335"/>
      <c r="AN228" s="335"/>
      <c r="AO228" s="370" t="s">
        <v>266</v>
      </c>
    </row>
    <row r="229" spans="1:41" ht="16.5" thickBot="1" x14ac:dyDescent="0.3">
      <c r="A229" s="408"/>
      <c r="B229" s="107"/>
      <c r="C229" s="343"/>
      <c r="D229" s="406"/>
      <c r="E229" s="429"/>
      <c r="F229" s="417"/>
      <c r="G229" s="343"/>
      <c r="H229" s="426"/>
      <c r="I229" s="343"/>
      <c r="J229" s="343"/>
      <c r="K229" s="343"/>
      <c r="L229" s="343"/>
      <c r="M229" s="117" t="s">
        <v>269</v>
      </c>
      <c r="N229" s="117" t="s">
        <v>461</v>
      </c>
      <c r="O229" s="343"/>
      <c r="P229" s="175">
        <v>3560</v>
      </c>
      <c r="Q229" s="176">
        <v>42040</v>
      </c>
      <c r="R229" s="159" t="s">
        <v>61</v>
      </c>
      <c r="S229" s="159" t="s">
        <v>69</v>
      </c>
      <c r="T229" s="176">
        <v>42054</v>
      </c>
      <c r="U229" s="159" t="s">
        <v>577</v>
      </c>
      <c r="V229" s="159" t="s">
        <v>375</v>
      </c>
      <c r="W229" s="175">
        <v>43113</v>
      </c>
      <c r="X229" s="376"/>
      <c r="Y229" s="343"/>
      <c r="Z229" s="375"/>
      <c r="AA229" s="375"/>
      <c r="AB229" s="375"/>
      <c r="AC229" s="343"/>
      <c r="AD229" s="343"/>
      <c r="AE229" s="343"/>
      <c r="AF229" s="343"/>
      <c r="AG229" s="343"/>
      <c r="AH229" s="343"/>
      <c r="AI229" s="343"/>
      <c r="AJ229" s="343"/>
      <c r="AK229" s="343"/>
      <c r="AL229" s="343"/>
      <c r="AM229" s="343"/>
      <c r="AN229" s="343"/>
      <c r="AO229" s="374"/>
    </row>
    <row r="230" spans="1:41" ht="16.5" thickBot="1" x14ac:dyDescent="0.3">
      <c r="A230" s="346"/>
      <c r="B230" s="15"/>
      <c r="C230" s="336"/>
      <c r="D230" s="403"/>
      <c r="E230" s="405"/>
      <c r="F230" s="399"/>
      <c r="G230" s="336"/>
      <c r="H230" s="359"/>
      <c r="I230" s="336"/>
      <c r="J230" s="336"/>
      <c r="K230" s="336"/>
      <c r="L230" s="336"/>
      <c r="M230" s="15" t="s">
        <v>269</v>
      </c>
      <c r="N230" s="15" t="s">
        <v>309</v>
      </c>
      <c r="O230" s="336"/>
      <c r="P230" s="177">
        <v>3560</v>
      </c>
      <c r="Q230" s="178">
        <v>42156</v>
      </c>
      <c r="R230" s="17" t="s">
        <v>61</v>
      </c>
      <c r="S230" s="17" t="s">
        <v>69</v>
      </c>
      <c r="T230" s="171">
        <v>42166</v>
      </c>
      <c r="U230" s="17" t="s">
        <v>629</v>
      </c>
      <c r="V230" s="17" t="s">
        <v>375</v>
      </c>
      <c r="W230" s="177">
        <v>39809</v>
      </c>
      <c r="X230" s="338"/>
      <c r="Y230" s="336"/>
      <c r="Z230" s="340"/>
      <c r="AA230" s="340"/>
      <c r="AB230" s="340"/>
      <c r="AC230" s="336"/>
      <c r="AD230" s="336"/>
      <c r="AE230" s="336"/>
      <c r="AF230" s="336"/>
      <c r="AG230" s="336"/>
      <c r="AH230" s="336"/>
      <c r="AI230" s="336"/>
      <c r="AJ230" s="336"/>
      <c r="AK230" s="336"/>
      <c r="AL230" s="336"/>
      <c r="AM230" s="336"/>
      <c r="AN230" s="336"/>
      <c r="AO230" s="371"/>
    </row>
    <row r="231" spans="1:41" x14ac:dyDescent="0.25">
      <c r="A231" s="345">
        <v>1268</v>
      </c>
      <c r="B231" s="106">
        <v>2014</v>
      </c>
      <c r="C231" s="335" t="s">
        <v>202</v>
      </c>
      <c r="D231" s="402" t="s">
        <v>62</v>
      </c>
      <c r="E231" s="404">
        <v>0.6</v>
      </c>
      <c r="F231" s="415">
        <v>12600</v>
      </c>
      <c r="G231" s="335"/>
      <c r="H231" s="358">
        <v>12600</v>
      </c>
      <c r="I231" s="368">
        <f>SUM(P231:P232)</f>
        <v>4200</v>
      </c>
      <c r="J231" s="335"/>
      <c r="K231" s="335"/>
      <c r="L231" s="335"/>
      <c r="M231" s="106" t="s">
        <v>269</v>
      </c>
      <c r="N231" s="118" t="s">
        <v>316</v>
      </c>
      <c r="O231" s="341"/>
      <c r="P231" s="173">
        <v>2100</v>
      </c>
      <c r="Q231" s="174">
        <v>41935</v>
      </c>
      <c r="R231" s="118" t="s">
        <v>484</v>
      </c>
      <c r="S231" s="118" t="s">
        <v>318</v>
      </c>
      <c r="T231" s="264">
        <v>41937</v>
      </c>
      <c r="U231" s="106" t="s">
        <v>485</v>
      </c>
      <c r="V231" s="106" t="s">
        <v>59</v>
      </c>
      <c r="W231" s="238">
        <v>2100</v>
      </c>
      <c r="X231" s="337" t="s">
        <v>483</v>
      </c>
      <c r="Y231" s="335"/>
      <c r="Z231" s="339"/>
      <c r="AA231" s="339"/>
      <c r="AB231" s="339"/>
      <c r="AC231" s="335"/>
      <c r="AD231" s="335"/>
      <c r="AE231" s="335"/>
      <c r="AF231" s="335"/>
      <c r="AG231" s="335"/>
      <c r="AH231" s="335"/>
      <c r="AI231" s="335"/>
      <c r="AJ231" s="335"/>
      <c r="AK231" s="335"/>
      <c r="AL231" s="335"/>
      <c r="AM231" s="335"/>
      <c r="AN231" s="335"/>
      <c r="AO231" s="370" t="s">
        <v>266</v>
      </c>
    </row>
    <row r="232" spans="1:41" ht="16.5" thickBot="1" x14ac:dyDescent="0.3">
      <c r="A232" s="346"/>
      <c r="B232" s="107"/>
      <c r="C232" s="336"/>
      <c r="D232" s="403"/>
      <c r="E232" s="405"/>
      <c r="F232" s="416"/>
      <c r="G232" s="336"/>
      <c r="H232" s="359"/>
      <c r="I232" s="336"/>
      <c r="J232" s="336"/>
      <c r="K232" s="336"/>
      <c r="L232" s="336"/>
      <c r="M232" s="107" t="s">
        <v>269</v>
      </c>
      <c r="N232" s="105" t="s">
        <v>469</v>
      </c>
      <c r="O232" s="342"/>
      <c r="P232" s="179">
        <v>2100</v>
      </c>
      <c r="Q232" s="180">
        <v>42030</v>
      </c>
      <c r="R232" s="105" t="s">
        <v>484</v>
      </c>
      <c r="S232" s="105" t="s">
        <v>318</v>
      </c>
      <c r="T232" s="180">
        <v>42040</v>
      </c>
      <c r="U232" s="107" t="s">
        <v>517</v>
      </c>
      <c r="V232" s="107" t="s">
        <v>59</v>
      </c>
      <c r="W232" s="226">
        <v>2100</v>
      </c>
      <c r="X232" s="338"/>
      <c r="Y232" s="336"/>
      <c r="Z232" s="340"/>
      <c r="AA232" s="340"/>
      <c r="AB232" s="340"/>
      <c r="AC232" s="336"/>
      <c r="AD232" s="336"/>
      <c r="AE232" s="336"/>
      <c r="AF232" s="336"/>
      <c r="AG232" s="336"/>
      <c r="AH232" s="336"/>
      <c r="AI232" s="336"/>
      <c r="AJ232" s="336"/>
      <c r="AK232" s="336"/>
      <c r="AL232" s="336"/>
      <c r="AM232" s="336"/>
      <c r="AN232" s="336"/>
      <c r="AO232" s="371"/>
    </row>
    <row r="233" spans="1:41" x14ac:dyDescent="0.25">
      <c r="A233" s="345">
        <v>1271</v>
      </c>
      <c r="B233" s="106">
        <v>2014</v>
      </c>
      <c r="C233" s="335" t="s">
        <v>203</v>
      </c>
      <c r="D233" s="402" t="s">
        <v>135</v>
      </c>
      <c r="E233" s="404">
        <v>0.3</v>
      </c>
      <c r="F233" s="398">
        <v>20520</v>
      </c>
      <c r="G233" s="335"/>
      <c r="H233" s="358">
        <v>20520</v>
      </c>
      <c r="I233" s="368">
        <f>SUM(P233:P234)</f>
        <v>13680</v>
      </c>
      <c r="J233" s="335"/>
      <c r="K233" s="335"/>
      <c r="L233" s="335"/>
      <c r="M233" s="106" t="s">
        <v>269</v>
      </c>
      <c r="N233" s="106" t="s">
        <v>449</v>
      </c>
      <c r="O233" s="335"/>
      <c r="P233" s="238">
        <v>6840</v>
      </c>
      <c r="Q233" s="239">
        <v>41921</v>
      </c>
      <c r="R233" s="106" t="s">
        <v>135</v>
      </c>
      <c r="S233" s="106" t="s">
        <v>272</v>
      </c>
      <c r="T233" s="239">
        <v>41928</v>
      </c>
      <c r="U233" s="106">
        <v>300</v>
      </c>
      <c r="V233" s="106" t="s">
        <v>448</v>
      </c>
      <c r="W233" s="238">
        <v>13680</v>
      </c>
      <c r="X233" s="221"/>
      <c r="Y233" s="335"/>
      <c r="Z233" s="339"/>
      <c r="AA233" s="339"/>
      <c r="AB233" s="339"/>
      <c r="AC233" s="335"/>
      <c r="AD233" s="335"/>
      <c r="AE233" s="335"/>
      <c r="AF233" s="335"/>
      <c r="AG233" s="335"/>
      <c r="AH233" s="335"/>
      <c r="AI233" s="335"/>
      <c r="AJ233" s="335"/>
      <c r="AK233" s="335"/>
      <c r="AL233" s="335"/>
      <c r="AM233" s="335"/>
      <c r="AN233" s="335"/>
      <c r="AO233" s="370" t="s">
        <v>266</v>
      </c>
    </row>
    <row r="234" spans="1:41" ht="16.5" thickBot="1" x14ac:dyDescent="0.3">
      <c r="A234" s="346"/>
      <c r="B234" s="107"/>
      <c r="C234" s="336"/>
      <c r="D234" s="403"/>
      <c r="E234" s="405"/>
      <c r="F234" s="399"/>
      <c r="G234" s="336"/>
      <c r="H234" s="359"/>
      <c r="I234" s="336"/>
      <c r="J234" s="336"/>
      <c r="K234" s="336"/>
      <c r="L234" s="336"/>
      <c r="M234" s="107" t="s">
        <v>269</v>
      </c>
      <c r="N234" s="105" t="s">
        <v>576</v>
      </c>
      <c r="O234" s="354"/>
      <c r="P234" s="226">
        <v>6840</v>
      </c>
      <c r="Q234" s="227">
        <v>42055</v>
      </c>
      <c r="R234" s="107" t="s">
        <v>135</v>
      </c>
      <c r="S234" s="107" t="s">
        <v>272</v>
      </c>
      <c r="T234" s="227">
        <v>42056</v>
      </c>
      <c r="U234" s="107">
        <v>347</v>
      </c>
      <c r="V234" s="107" t="s">
        <v>448</v>
      </c>
      <c r="W234" s="226">
        <v>13680</v>
      </c>
      <c r="X234" s="228"/>
      <c r="Y234" s="336"/>
      <c r="Z234" s="340"/>
      <c r="AA234" s="340"/>
      <c r="AB234" s="340"/>
      <c r="AC234" s="336"/>
      <c r="AD234" s="336"/>
      <c r="AE234" s="336"/>
      <c r="AF234" s="336"/>
      <c r="AG234" s="336"/>
      <c r="AH234" s="336"/>
      <c r="AI234" s="336"/>
      <c r="AJ234" s="336"/>
      <c r="AK234" s="336"/>
      <c r="AL234" s="336"/>
      <c r="AM234" s="336"/>
      <c r="AN234" s="336"/>
      <c r="AO234" s="371"/>
    </row>
    <row r="235" spans="1:41" ht="16.5" thickBot="1" x14ac:dyDescent="0.3">
      <c r="A235" s="67">
        <v>1275</v>
      </c>
      <c r="B235" s="15">
        <v>2014</v>
      </c>
      <c r="C235" s="15" t="s">
        <v>204</v>
      </c>
      <c r="D235" s="18" t="s">
        <v>40</v>
      </c>
      <c r="E235" s="66">
        <v>0.2</v>
      </c>
      <c r="F235" s="124">
        <v>55740</v>
      </c>
      <c r="G235" s="15"/>
      <c r="H235" s="72">
        <v>55740</v>
      </c>
      <c r="I235" s="28">
        <f>P235</f>
        <v>18580</v>
      </c>
      <c r="J235" s="15"/>
      <c r="K235" s="15"/>
      <c r="L235" s="15"/>
      <c r="M235" s="15" t="s">
        <v>269</v>
      </c>
      <c r="N235" s="96" t="s">
        <v>291</v>
      </c>
      <c r="O235" s="159"/>
      <c r="P235" s="260">
        <v>18580</v>
      </c>
      <c r="Q235" s="261">
        <v>41921</v>
      </c>
      <c r="R235" s="96" t="s">
        <v>40</v>
      </c>
      <c r="S235" s="96" t="s">
        <v>301</v>
      </c>
      <c r="T235" s="261">
        <v>41922</v>
      </c>
      <c r="U235" s="24" t="s">
        <v>486</v>
      </c>
      <c r="V235" s="24" t="s">
        <v>303</v>
      </c>
      <c r="W235" s="260">
        <v>18580</v>
      </c>
      <c r="X235" s="223" t="s">
        <v>304</v>
      </c>
      <c r="Y235" s="96"/>
      <c r="Z235" s="198"/>
      <c r="AA235" s="198"/>
      <c r="AB235" s="198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48" t="s">
        <v>266</v>
      </c>
    </row>
    <row r="236" spans="1:41" x14ac:dyDescent="0.25">
      <c r="A236" s="345">
        <v>1293</v>
      </c>
      <c r="B236" s="335">
        <v>2014</v>
      </c>
      <c r="C236" s="335" t="s">
        <v>205</v>
      </c>
      <c r="D236" s="402" t="s">
        <v>147</v>
      </c>
      <c r="E236" s="404">
        <v>0.2</v>
      </c>
      <c r="F236" s="398">
        <v>26289.600000000002</v>
      </c>
      <c r="G236" s="335"/>
      <c r="H236" s="358">
        <v>26289.600000000002</v>
      </c>
      <c r="I236" s="368">
        <f>SUM(P236:P239)</f>
        <v>10954</v>
      </c>
      <c r="J236" s="335"/>
      <c r="K236" s="335"/>
      <c r="L236" s="335"/>
      <c r="M236" s="106" t="s">
        <v>269</v>
      </c>
      <c r="N236" s="106" t="s">
        <v>451</v>
      </c>
      <c r="O236" s="15"/>
      <c r="P236" s="173">
        <v>2190.8000000000002</v>
      </c>
      <c r="Q236" s="174">
        <v>41922</v>
      </c>
      <c r="R236" s="118" t="s">
        <v>423</v>
      </c>
      <c r="S236" s="118" t="s">
        <v>301</v>
      </c>
      <c r="T236" s="174">
        <v>41926</v>
      </c>
      <c r="U236" s="118">
        <v>404</v>
      </c>
      <c r="V236" s="118" t="s">
        <v>424</v>
      </c>
      <c r="W236" s="173">
        <v>2190.8000000000002</v>
      </c>
      <c r="X236" s="221"/>
      <c r="Y236" s="335"/>
      <c r="Z236" s="339"/>
      <c r="AA236" s="339"/>
      <c r="AB236" s="339"/>
      <c r="AC236" s="335"/>
      <c r="AD236" s="335"/>
      <c r="AE236" s="335"/>
      <c r="AF236" s="335"/>
      <c r="AG236" s="335"/>
      <c r="AH236" s="335"/>
      <c r="AI236" s="335"/>
      <c r="AJ236" s="335"/>
      <c r="AK236" s="335"/>
      <c r="AL236" s="335"/>
      <c r="AM236" s="335"/>
      <c r="AN236" s="335"/>
      <c r="AO236" s="370" t="s">
        <v>266</v>
      </c>
    </row>
    <row r="237" spans="1:41" x14ac:dyDescent="0.25">
      <c r="A237" s="408"/>
      <c r="B237" s="343"/>
      <c r="C237" s="343"/>
      <c r="D237" s="406"/>
      <c r="E237" s="429"/>
      <c r="F237" s="417"/>
      <c r="G237" s="343"/>
      <c r="H237" s="426"/>
      <c r="I237" s="343"/>
      <c r="J237" s="343"/>
      <c r="K237" s="343"/>
      <c r="L237" s="343"/>
      <c r="M237" s="117" t="s">
        <v>269</v>
      </c>
      <c r="N237" s="117" t="s">
        <v>452</v>
      </c>
      <c r="O237" s="15"/>
      <c r="P237" s="175">
        <v>2190.8000000000002</v>
      </c>
      <c r="Q237" s="176">
        <v>41949</v>
      </c>
      <c r="R237" s="159" t="s">
        <v>423</v>
      </c>
      <c r="S237" s="159" t="s">
        <v>301</v>
      </c>
      <c r="T237" s="176">
        <v>41961</v>
      </c>
      <c r="U237" s="159">
        <v>467</v>
      </c>
      <c r="V237" s="159" t="s">
        <v>424</v>
      </c>
      <c r="W237" s="175">
        <v>2190.8000000000002</v>
      </c>
      <c r="X237" s="220"/>
      <c r="Y237" s="343"/>
      <c r="Z237" s="375"/>
      <c r="AA237" s="375"/>
      <c r="AB237" s="375"/>
      <c r="AC237" s="343"/>
      <c r="AD237" s="343"/>
      <c r="AE237" s="343"/>
      <c r="AF237" s="343"/>
      <c r="AG237" s="343"/>
      <c r="AH237" s="343"/>
      <c r="AI237" s="343"/>
      <c r="AJ237" s="343"/>
      <c r="AK237" s="343"/>
      <c r="AL237" s="343"/>
      <c r="AM237" s="343"/>
      <c r="AN237" s="343"/>
      <c r="AO237" s="374"/>
    </row>
    <row r="238" spans="1:41" ht="16.5" thickBot="1" x14ac:dyDescent="0.3">
      <c r="A238" s="408"/>
      <c r="B238" s="336"/>
      <c r="C238" s="343"/>
      <c r="D238" s="406"/>
      <c r="E238" s="429"/>
      <c r="F238" s="417"/>
      <c r="G238" s="343"/>
      <c r="H238" s="426"/>
      <c r="I238" s="343"/>
      <c r="J238" s="343"/>
      <c r="K238" s="343"/>
      <c r="L238" s="343"/>
      <c r="M238" s="117" t="s">
        <v>269</v>
      </c>
      <c r="N238" s="117" t="s">
        <v>520</v>
      </c>
      <c r="O238" s="15"/>
      <c r="P238" s="175">
        <v>3286.2</v>
      </c>
      <c r="Q238" s="176">
        <v>42012</v>
      </c>
      <c r="R238" s="159" t="s">
        <v>423</v>
      </c>
      <c r="S238" s="159" t="s">
        <v>301</v>
      </c>
      <c r="T238" s="176">
        <v>42027</v>
      </c>
      <c r="U238" s="159" t="s">
        <v>521</v>
      </c>
      <c r="V238" s="159" t="s">
        <v>424</v>
      </c>
      <c r="W238" s="175">
        <v>3286.2</v>
      </c>
      <c r="X238" s="220"/>
      <c r="Y238" s="343"/>
      <c r="Z238" s="375"/>
      <c r="AA238" s="375"/>
      <c r="AB238" s="375"/>
      <c r="AC238" s="343"/>
      <c r="AD238" s="343"/>
      <c r="AE238" s="343"/>
      <c r="AF238" s="343"/>
      <c r="AG238" s="343"/>
      <c r="AH238" s="343"/>
      <c r="AI238" s="343"/>
      <c r="AJ238" s="343"/>
      <c r="AK238" s="343"/>
      <c r="AL238" s="343"/>
      <c r="AM238" s="343"/>
      <c r="AN238" s="343"/>
      <c r="AO238" s="374"/>
    </row>
    <row r="239" spans="1:41" ht="16.5" thickBot="1" x14ac:dyDescent="0.3">
      <c r="A239" s="346"/>
      <c r="B239" s="15"/>
      <c r="C239" s="336"/>
      <c r="D239" s="403"/>
      <c r="E239" s="405"/>
      <c r="F239" s="399"/>
      <c r="G239" s="336"/>
      <c r="H239" s="359"/>
      <c r="I239" s="336"/>
      <c r="J239" s="336"/>
      <c r="K239" s="336"/>
      <c r="L239" s="336"/>
      <c r="M239" s="15" t="s">
        <v>269</v>
      </c>
      <c r="N239" s="15" t="s">
        <v>606</v>
      </c>
      <c r="O239" s="10"/>
      <c r="P239" s="170">
        <v>3286.2</v>
      </c>
      <c r="Q239" s="178">
        <v>42107</v>
      </c>
      <c r="R239" s="17" t="s">
        <v>423</v>
      </c>
      <c r="S239" s="17" t="s">
        <v>301</v>
      </c>
      <c r="T239" s="178">
        <v>42114</v>
      </c>
      <c r="U239" s="24" t="s">
        <v>607</v>
      </c>
      <c r="V239" s="17" t="s">
        <v>424</v>
      </c>
      <c r="W239" s="170">
        <v>3286.2</v>
      </c>
      <c r="X239" s="21"/>
      <c r="Y239" s="336"/>
      <c r="Z239" s="340"/>
      <c r="AA239" s="340"/>
      <c r="AB239" s="340"/>
      <c r="AC239" s="336"/>
      <c r="AD239" s="336"/>
      <c r="AE239" s="336"/>
      <c r="AF239" s="336"/>
      <c r="AG239" s="336"/>
      <c r="AH239" s="336"/>
      <c r="AI239" s="336"/>
      <c r="AJ239" s="336"/>
      <c r="AK239" s="336"/>
      <c r="AL239" s="336"/>
      <c r="AM239" s="336"/>
      <c r="AN239" s="336"/>
      <c r="AO239" s="371"/>
    </row>
    <row r="240" spans="1:41" x14ac:dyDescent="0.25">
      <c r="A240" s="345">
        <v>1297</v>
      </c>
      <c r="B240" s="106">
        <v>2014</v>
      </c>
      <c r="C240" s="335" t="s">
        <v>206</v>
      </c>
      <c r="D240" s="402" t="s">
        <v>127</v>
      </c>
      <c r="E240" s="404">
        <v>0.3</v>
      </c>
      <c r="F240" s="398">
        <v>78250.2</v>
      </c>
      <c r="G240" s="335"/>
      <c r="H240" s="358">
        <v>78250.2</v>
      </c>
      <c r="I240" s="368">
        <f>SUM(P240:P241)</f>
        <v>5589.3</v>
      </c>
      <c r="J240" s="335"/>
      <c r="K240" s="335"/>
      <c r="L240" s="335"/>
      <c r="M240" s="106" t="s">
        <v>269</v>
      </c>
      <c r="N240" s="118" t="s">
        <v>316</v>
      </c>
      <c r="O240" s="341"/>
      <c r="P240" s="173">
        <v>5589.3</v>
      </c>
      <c r="Q240" s="174">
        <v>41969</v>
      </c>
      <c r="R240" s="118" t="s">
        <v>295</v>
      </c>
      <c r="S240" s="118" t="s">
        <v>272</v>
      </c>
      <c r="T240" s="174">
        <v>41977</v>
      </c>
      <c r="U240" s="118" t="s">
        <v>487</v>
      </c>
      <c r="V240" s="118" t="s">
        <v>297</v>
      </c>
      <c r="W240" s="173">
        <v>5589.3</v>
      </c>
      <c r="X240" s="221"/>
      <c r="Y240" s="335"/>
      <c r="Z240" s="339"/>
      <c r="AA240" s="339"/>
      <c r="AB240" s="339"/>
      <c r="AC240" s="335"/>
      <c r="AD240" s="335"/>
      <c r="AE240" s="335"/>
      <c r="AF240" s="335"/>
      <c r="AG240" s="335"/>
      <c r="AH240" s="335"/>
      <c r="AI240" s="335"/>
      <c r="AJ240" s="335"/>
      <c r="AK240" s="335"/>
      <c r="AL240" s="335"/>
      <c r="AM240" s="335"/>
      <c r="AN240" s="335"/>
      <c r="AO240" s="370" t="s">
        <v>266</v>
      </c>
    </row>
    <row r="241" spans="1:41" ht="16.5" thickBot="1" x14ac:dyDescent="0.3">
      <c r="A241" s="346"/>
      <c r="B241" s="10"/>
      <c r="C241" s="336"/>
      <c r="D241" s="403"/>
      <c r="E241" s="405"/>
      <c r="F241" s="399"/>
      <c r="G241" s="336"/>
      <c r="H241" s="359"/>
      <c r="I241" s="336"/>
      <c r="J241" s="336"/>
      <c r="K241" s="336"/>
      <c r="L241" s="336"/>
      <c r="M241" s="10" t="s">
        <v>269</v>
      </c>
      <c r="N241" s="17"/>
      <c r="O241" s="342"/>
      <c r="P241" s="170"/>
      <c r="Q241" s="171"/>
      <c r="R241" s="17"/>
      <c r="S241" s="17"/>
      <c r="T241" s="171"/>
      <c r="U241" s="17"/>
      <c r="V241" s="17"/>
      <c r="W241" s="170"/>
      <c r="X241" s="20"/>
      <c r="Y241" s="336"/>
      <c r="Z241" s="340"/>
      <c r="AA241" s="340"/>
      <c r="AB241" s="340"/>
      <c r="AC241" s="336"/>
      <c r="AD241" s="336"/>
      <c r="AE241" s="336"/>
      <c r="AF241" s="336"/>
      <c r="AG241" s="336"/>
      <c r="AH241" s="336"/>
      <c r="AI241" s="336"/>
      <c r="AJ241" s="336"/>
      <c r="AK241" s="336"/>
      <c r="AL241" s="336"/>
      <c r="AM241" s="336"/>
      <c r="AN241" s="336"/>
      <c r="AO241" s="371"/>
    </row>
    <row r="242" spans="1:41" ht="16.5" thickBot="1" x14ac:dyDescent="0.3">
      <c r="A242" s="67">
        <v>1311</v>
      </c>
      <c r="B242" s="15">
        <v>2014</v>
      </c>
      <c r="C242" s="15" t="s">
        <v>207</v>
      </c>
      <c r="D242" s="18" t="s">
        <v>40</v>
      </c>
      <c r="E242" s="66">
        <v>0.1</v>
      </c>
      <c r="F242" s="124">
        <v>35360</v>
      </c>
      <c r="G242" s="15"/>
      <c r="H242" s="72">
        <v>35360</v>
      </c>
      <c r="I242" s="28">
        <f>SUM(P242)</f>
        <v>8840</v>
      </c>
      <c r="J242" s="15"/>
      <c r="K242" s="15"/>
      <c r="L242" s="15"/>
      <c r="M242" s="15" t="s">
        <v>269</v>
      </c>
      <c r="N242" s="24" t="s">
        <v>300</v>
      </c>
      <c r="O242" s="24"/>
      <c r="P242" s="177">
        <v>8840</v>
      </c>
      <c r="Q242" s="178">
        <v>41921</v>
      </c>
      <c r="R242" s="24" t="s">
        <v>40</v>
      </c>
      <c r="S242" s="24" t="s">
        <v>301</v>
      </c>
      <c r="T242" s="178">
        <v>41922</v>
      </c>
      <c r="U242" s="24" t="s">
        <v>342</v>
      </c>
      <c r="V242" s="24" t="s">
        <v>303</v>
      </c>
      <c r="W242" s="177">
        <v>8840</v>
      </c>
      <c r="X242" s="223" t="s">
        <v>304</v>
      </c>
      <c r="Y242" s="15"/>
      <c r="Z242" s="198"/>
      <c r="AA242" s="198"/>
      <c r="AB242" s="198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48" t="s">
        <v>266</v>
      </c>
    </row>
    <row r="243" spans="1:41" x14ac:dyDescent="0.25">
      <c r="A243" s="345">
        <v>1314</v>
      </c>
      <c r="B243" s="106">
        <v>2014</v>
      </c>
      <c r="C243" s="335" t="s">
        <v>208</v>
      </c>
      <c r="D243" s="402" t="s">
        <v>40</v>
      </c>
      <c r="E243" s="404">
        <v>0.3</v>
      </c>
      <c r="F243" s="398">
        <v>80910</v>
      </c>
      <c r="G243" s="335"/>
      <c r="H243" s="358">
        <v>80910</v>
      </c>
      <c r="I243" s="368">
        <f>SUM(P243:P244)</f>
        <v>53940</v>
      </c>
      <c r="J243" s="335"/>
      <c r="K243" s="335"/>
      <c r="L243" s="335"/>
      <c r="M243" s="106" t="s">
        <v>269</v>
      </c>
      <c r="N243" s="118" t="s">
        <v>291</v>
      </c>
      <c r="O243" s="341"/>
      <c r="P243" s="173">
        <v>26970</v>
      </c>
      <c r="Q243" s="174">
        <v>41921</v>
      </c>
      <c r="R243" s="118" t="s">
        <v>40</v>
      </c>
      <c r="S243" s="118" t="s">
        <v>301</v>
      </c>
      <c r="T243" s="174">
        <v>41922</v>
      </c>
      <c r="U243" s="118" t="s">
        <v>343</v>
      </c>
      <c r="V243" s="118" t="s">
        <v>303</v>
      </c>
      <c r="W243" s="173">
        <v>26970</v>
      </c>
      <c r="X243" s="224" t="s">
        <v>304</v>
      </c>
      <c r="Y243" s="335"/>
      <c r="Z243" s="339"/>
      <c r="AA243" s="339"/>
      <c r="AB243" s="339"/>
      <c r="AC243" s="335"/>
      <c r="AD243" s="335"/>
      <c r="AE243" s="335"/>
      <c r="AF243" s="335"/>
      <c r="AG243" s="335"/>
      <c r="AH243" s="335"/>
      <c r="AI243" s="335"/>
      <c r="AJ243" s="335"/>
      <c r="AK243" s="335"/>
      <c r="AL243" s="335"/>
      <c r="AM243" s="335"/>
      <c r="AN243" s="335"/>
      <c r="AO243" s="370" t="s">
        <v>266</v>
      </c>
    </row>
    <row r="244" spans="1:41" ht="16.5" thickBot="1" x14ac:dyDescent="0.3">
      <c r="A244" s="346"/>
      <c r="B244" s="107"/>
      <c r="C244" s="336"/>
      <c r="D244" s="403"/>
      <c r="E244" s="405"/>
      <c r="F244" s="399"/>
      <c r="G244" s="336"/>
      <c r="H244" s="359"/>
      <c r="I244" s="336"/>
      <c r="J244" s="336"/>
      <c r="K244" s="336"/>
      <c r="L244" s="336"/>
      <c r="M244" s="107" t="s">
        <v>269</v>
      </c>
      <c r="N244" s="105" t="s">
        <v>329</v>
      </c>
      <c r="O244" s="342"/>
      <c r="P244" s="179">
        <v>26970</v>
      </c>
      <c r="Q244" s="180">
        <v>42118</v>
      </c>
      <c r="R244" s="105" t="s">
        <v>40</v>
      </c>
      <c r="S244" s="105" t="s">
        <v>301</v>
      </c>
      <c r="T244" s="180">
        <v>42121</v>
      </c>
      <c r="U244" s="105" t="s">
        <v>611</v>
      </c>
      <c r="V244" s="105" t="s">
        <v>303</v>
      </c>
      <c r="W244" s="179">
        <v>26970</v>
      </c>
      <c r="X244" s="241"/>
      <c r="Y244" s="343"/>
      <c r="Z244" s="375"/>
      <c r="AA244" s="375"/>
      <c r="AB244" s="375"/>
      <c r="AC244" s="343"/>
      <c r="AD244" s="343"/>
      <c r="AE244" s="343"/>
      <c r="AF244" s="343"/>
      <c r="AG244" s="343"/>
      <c r="AH244" s="343"/>
      <c r="AI244" s="343"/>
      <c r="AJ244" s="343"/>
      <c r="AK244" s="343"/>
      <c r="AL244" s="343"/>
      <c r="AM244" s="343"/>
      <c r="AN244" s="343"/>
      <c r="AO244" s="374"/>
    </row>
    <row r="245" spans="1:41" x14ac:dyDescent="0.25">
      <c r="A245" s="345">
        <v>1317</v>
      </c>
      <c r="B245" s="106">
        <v>2014</v>
      </c>
      <c r="C245" s="335" t="s">
        <v>209</v>
      </c>
      <c r="D245" s="402" t="s">
        <v>63</v>
      </c>
      <c r="E245" s="404">
        <v>0.3</v>
      </c>
      <c r="F245" s="398">
        <v>32111.909999999996</v>
      </c>
      <c r="G245" s="335"/>
      <c r="H245" s="358">
        <v>32111.909999999996</v>
      </c>
      <c r="I245" s="368">
        <f>SUM(P245:P247)</f>
        <v>32112</v>
      </c>
      <c r="J245" s="335"/>
      <c r="K245" s="335"/>
      <c r="L245" s="335"/>
      <c r="M245" s="335" t="s">
        <v>269</v>
      </c>
      <c r="N245" s="160" t="s">
        <v>309</v>
      </c>
      <c r="O245" s="341"/>
      <c r="P245" s="185">
        <v>10704</v>
      </c>
      <c r="Q245" s="186">
        <v>41921</v>
      </c>
      <c r="R245" s="160" t="s">
        <v>325</v>
      </c>
      <c r="S245" s="160" t="s">
        <v>272</v>
      </c>
      <c r="T245" s="186">
        <v>41982</v>
      </c>
      <c r="U245" s="160" t="s">
        <v>273</v>
      </c>
      <c r="V245" s="160" t="s">
        <v>327</v>
      </c>
      <c r="W245" s="265">
        <v>10704</v>
      </c>
      <c r="X245" s="266" t="s">
        <v>328</v>
      </c>
      <c r="Y245" s="335"/>
      <c r="Z245" s="339"/>
      <c r="AA245" s="339"/>
      <c r="AB245" s="339"/>
      <c r="AC245" s="335"/>
      <c r="AD245" s="335"/>
      <c r="AE245" s="335"/>
      <c r="AF245" s="335"/>
      <c r="AG245" s="335"/>
      <c r="AH245" s="335"/>
      <c r="AI245" s="335"/>
      <c r="AJ245" s="335"/>
      <c r="AK245" s="335"/>
      <c r="AL245" s="335"/>
      <c r="AM245" s="335"/>
      <c r="AN245" s="335"/>
      <c r="AO245" s="370" t="s">
        <v>266</v>
      </c>
    </row>
    <row r="246" spans="1:41" x14ac:dyDescent="0.25">
      <c r="A246" s="408"/>
      <c r="B246" s="117"/>
      <c r="C246" s="343"/>
      <c r="D246" s="406"/>
      <c r="E246" s="429"/>
      <c r="F246" s="417"/>
      <c r="G246" s="343"/>
      <c r="H246" s="426"/>
      <c r="I246" s="343"/>
      <c r="J246" s="343"/>
      <c r="K246" s="343"/>
      <c r="L246" s="343"/>
      <c r="M246" s="354"/>
      <c r="N246" s="159" t="s">
        <v>588</v>
      </c>
      <c r="O246" s="344"/>
      <c r="P246" s="175">
        <v>10704</v>
      </c>
      <c r="Q246" s="176">
        <v>42044</v>
      </c>
      <c r="R246" s="159" t="s">
        <v>325</v>
      </c>
      <c r="S246" s="159" t="s">
        <v>272</v>
      </c>
      <c r="T246" s="176">
        <v>42052</v>
      </c>
      <c r="U246" s="159" t="s">
        <v>589</v>
      </c>
      <c r="V246" s="159" t="s">
        <v>478</v>
      </c>
      <c r="W246" s="267">
        <v>16911.3</v>
      </c>
      <c r="X246" s="268" t="s">
        <v>590</v>
      </c>
      <c r="Y246" s="343"/>
      <c r="Z246" s="375"/>
      <c r="AA246" s="375"/>
      <c r="AB246" s="375"/>
      <c r="AC246" s="343"/>
      <c r="AD246" s="343"/>
      <c r="AE246" s="343"/>
      <c r="AF246" s="343"/>
      <c r="AG246" s="343"/>
      <c r="AH246" s="343"/>
      <c r="AI246" s="343"/>
      <c r="AJ246" s="343"/>
      <c r="AK246" s="343"/>
      <c r="AL246" s="343"/>
      <c r="AM246" s="343"/>
      <c r="AN246" s="343"/>
      <c r="AO246" s="374"/>
    </row>
    <row r="247" spans="1:41" ht="16.5" thickBot="1" x14ac:dyDescent="0.3">
      <c r="A247" s="346"/>
      <c r="B247" s="107"/>
      <c r="C247" s="336"/>
      <c r="D247" s="403"/>
      <c r="E247" s="405"/>
      <c r="F247" s="399"/>
      <c r="G247" s="336"/>
      <c r="H247" s="359"/>
      <c r="I247" s="336"/>
      <c r="J247" s="336"/>
      <c r="K247" s="336"/>
      <c r="L247" s="336"/>
      <c r="M247" s="10" t="s">
        <v>269</v>
      </c>
      <c r="N247" s="105" t="s">
        <v>523</v>
      </c>
      <c r="O247" s="342"/>
      <c r="P247" s="179">
        <v>10704</v>
      </c>
      <c r="Q247" s="180">
        <v>42135</v>
      </c>
      <c r="R247" s="105" t="s">
        <v>325</v>
      </c>
      <c r="S247" s="105" t="s">
        <v>272</v>
      </c>
      <c r="T247" s="180">
        <v>42145</v>
      </c>
      <c r="U247" s="105" t="s">
        <v>623</v>
      </c>
      <c r="V247" s="105" t="s">
        <v>478</v>
      </c>
      <c r="W247" s="269">
        <v>10704</v>
      </c>
      <c r="X247" s="270"/>
      <c r="Y247" s="336"/>
      <c r="Z247" s="340"/>
      <c r="AA247" s="340"/>
      <c r="AB247" s="340"/>
      <c r="AC247" s="336"/>
      <c r="AD247" s="336"/>
      <c r="AE247" s="336"/>
      <c r="AF247" s="336"/>
      <c r="AG247" s="336"/>
      <c r="AH247" s="336"/>
      <c r="AI247" s="336"/>
      <c r="AJ247" s="336"/>
      <c r="AK247" s="336"/>
      <c r="AL247" s="336"/>
      <c r="AM247" s="336"/>
      <c r="AN247" s="336"/>
      <c r="AO247" s="371"/>
    </row>
    <row r="248" spans="1:41" ht="16.5" thickBot="1" x14ac:dyDescent="0.3">
      <c r="A248" s="67">
        <v>1320</v>
      </c>
      <c r="B248" s="15">
        <v>2014</v>
      </c>
      <c r="C248" s="15" t="s">
        <v>210</v>
      </c>
      <c r="D248" s="18" t="s">
        <v>40</v>
      </c>
      <c r="E248" s="66">
        <v>0.3</v>
      </c>
      <c r="F248" s="132">
        <v>83610</v>
      </c>
      <c r="G248" s="15"/>
      <c r="H248" s="72">
        <v>83610</v>
      </c>
      <c r="I248" s="28">
        <f>P248</f>
        <v>27870</v>
      </c>
      <c r="J248" s="15"/>
      <c r="K248" s="15"/>
      <c r="L248" s="15"/>
      <c r="M248" s="15" t="s">
        <v>269</v>
      </c>
      <c r="N248" s="113" t="s">
        <v>291</v>
      </c>
      <c r="O248" s="113"/>
      <c r="P248" s="206">
        <v>27870</v>
      </c>
      <c r="Q248" s="207">
        <v>41921</v>
      </c>
      <c r="R248" s="113" t="s">
        <v>40</v>
      </c>
      <c r="S248" s="113" t="s">
        <v>301</v>
      </c>
      <c r="T248" s="207">
        <v>41922</v>
      </c>
      <c r="U248" s="113" t="s">
        <v>344</v>
      </c>
      <c r="V248" s="113" t="s">
        <v>303</v>
      </c>
      <c r="W248" s="206">
        <v>27870</v>
      </c>
      <c r="X248" s="223" t="s">
        <v>304</v>
      </c>
      <c r="Y248" s="10"/>
      <c r="Z248" s="184"/>
      <c r="AA248" s="184"/>
      <c r="AB248" s="184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48" t="s">
        <v>266</v>
      </c>
    </row>
    <row r="249" spans="1:41" x14ac:dyDescent="0.25">
      <c r="A249" s="345">
        <v>1321</v>
      </c>
      <c r="B249" s="106">
        <v>2014</v>
      </c>
      <c r="C249" s="335" t="s">
        <v>211</v>
      </c>
      <c r="D249" s="402" t="s">
        <v>64</v>
      </c>
      <c r="E249" s="404">
        <v>0.6</v>
      </c>
      <c r="F249" s="415">
        <v>34608</v>
      </c>
      <c r="G249" s="335"/>
      <c r="H249" s="358">
        <v>34608</v>
      </c>
      <c r="I249" s="368">
        <f>SUM(P249:P251)</f>
        <v>12978</v>
      </c>
      <c r="J249" s="335"/>
      <c r="K249" s="335"/>
      <c r="L249" s="335"/>
      <c r="M249" s="106" t="s">
        <v>269</v>
      </c>
      <c r="N249" s="106" t="s">
        <v>316</v>
      </c>
      <c r="O249" s="335"/>
      <c r="P249" s="238">
        <v>4326</v>
      </c>
      <c r="Q249" s="239">
        <v>41929</v>
      </c>
      <c r="R249" s="106" t="s">
        <v>72</v>
      </c>
      <c r="S249" s="106" t="s">
        <v>272</v>
      </c>
      <c r="T249" s="239">
        <v>41946</v>
      </c>
      <c r="U249" s="106" t="s">
        <v>488</v>
      </c>
      <c r="V249" s="106" t="s">
        <v>72</v>
      </c>
      <c r="W249" s="238">
        <v>4326.3500000000004</v>
      </c>
      <c r="X249" s="221"/>
      <c r="Y249" s="335"/>
      <c r="Z249" s="339"/>
      <c r="AA249" s="339"/>
      <c r="AB249" s="339"/>
      <c r="AC249" s="335"/>
      <c r="AD249" s="335"/>
      <c r="AE249" s="335"/>
      <c r="AF249" s="335"/>
      <c r="AG249" s="335"/>
      <c r="AH249" s="335"/>
      <c r="AI249" s="335"/>
      <c r="AJ249" s="335"/>
      <c r="AK249" s="335"/>
      <c r="AL249" s="335"/>
      <c r="AM249" s="335"/>
      <c r="AN249" s="335"/>
      <c r="AO249" s="381" t="s">
        <v>266</v>
      </c>
    </row>
    <row r="250" spans="1:41" s="172" customFormat="1" ht="16.5" thickBot="1" x14ac:dyDescent="0.3">
      <c r="A250" s="408"/>
      <c r="B250" s="105"/>
      <c r="C250" s="343"/>
      <c r="D250" s="406"/>
      <c r="E250" s="429"/>
      <c r="F250" s="432"/>
      <c r="G250" s="343"/>
      <c r="H250" s="426"/>
      <c r="I250" s="343"/>
      <c r="J250" s="343"/>
      <c r="K250" s="343"/>
      <c r="L250" s="343"/>
      <c r="M250" s="159" t="s">
        <v>269</v>
      </c>
      <c r="N250" s="159" t="s">
        <v>469</v>
      </c>
      <c r="O250" s="343"/>
      <c r="P250" s="175">
        <v>4326</v>
      </c>
      <c r="Q250" s="176">
        <v>42019</v>
      </c>
      <c r="R250" s="159" t="s">
        <v>72</v>
      </c>
      <c r="S250" s="159" t="s">
        <v>272</v>
      </c>
      <c r="T250" s="176">
        <v>42025</v>
      </c>
      <c r="U250" s="159" t="s">
        <v>506</v>
      </c>
      <c r="V250" s="159" t="s">
        <v>72</v>
      </c>
      <c r="W250" s="175">
        <v>4326</v>
      </c>
      <c r="X250" s="222"/>
      <c r="Y250" s="343"/>
      <c r="Z250" s="375"/>
      <c r="AA250" s="375"/>
      <c r="AB250" s="375"/>
      <c r="AC250" s="343"/>
      <c r="AD250" s="343"/>
      <c r="AE250" s="343"/>
      <c r="AF250" s="343"/>
      <c r="AG250" s="343"/>
      <c r="AH250" s="343"/>
      <c r="AI250" s="343"/>
      <c r="AJ250" s="343"/>
      <c r="AK250" s="343"/>
      <c r="AL250" s="343"/>
      <c r="AM250" s="343"/>
      <c r="AN250" s="343"/>
      <c r="AO250" s="382"/>
    </row>
    <row r="251" spans="1:41" s="172" customFormat="1" ht="16.5" thickBot="1" x14ac:dyDescent="0.3">
      <c r="A251" s="346"/>
      <c r="B251" s="24"/>
      <c r="C251" s="336"/>
      <c r="D251" s="403"/>
      <c r="E251" s="405"/>
      <c r="F251" s="416"/>
      <c r="G251" s="336"/>
      <c r="H251" s="359"/>
      <c r="I251" s="336"/>
      <c r="J251" s="336"/>
      <c r="K251" s="336"/>
      <c r="L251" s="336"/>
      <c r="M251" s="24" t="s">
        <v>269</v>
      </c>
      <c r="N251" s="17" t="s">
        <v>369</v>
      </c>
      <c r="O251" s="336"/>
      <c r="P251" s="170">
        <v>4326</v>
      </c>
      <c r="Q251" s="171">
        <v>42142</v>
      </c>
      <c r="R251" s="10" t="s">
        <v>72</v>
      </c>
      <c r="S251" s="10" t="s">
        <v>272</v>
      </c>
      <c r="T251" s="171">
        <v>42150</v>
      </c>
      <c r="U251" s="17" t="s">
        <v>624</v>
      </c>
      <c r="V251" s="17" t="s">
        <v>72</v>
      </c>
      <c r="W251" s="170">
        <v>4326</v>
      </c>
      <c r="X251" s="223"/>
      <c r="Y251" s="336"/>
      <c r="Z251" s="340"/>
      <c r="AA251" s="340"/>
      <c r="AB251" s="340"/>
      <c r="AC251" s="336"/>
      <c r="AD251" s="336"/>
      <c r="AE251" s="336"/>
      <c r="AF251" s="336"/>
      <c r="AG251" s="336"/>
      <c r="AH251" s="336"/>
      <c r="AI251" s="336"/>
      <c r="AJ251" s="336"/>
      <c r="AK251" s="336"/>
      <c r="AL251" s="336"/>
      <c r="AM251" s="336"/>
      <c r="AN251" s="336"/>
      <c r="AO251" s="383"/>
    </row>
    <row r="252" spans="1:41" ht="16.5" thickBot="1" x14ac:dyDescent="0.3">
      <c r="A252" s="345">
        <v>1334</v>
      </c>
      <c r="B252" s="106">
        <v>2014</v>
      </c>
      <c r="C252" s="335" t="s">
        <v>212</v>
      </c>
      <c r="D252" s="402" t="s">
        <v>65</v>
      </c>
      <c r="E252" s="404">
        <v>0.45</v>
      </c>
      <c r="F252" s="398">
        <v>58560.3</v>
      </c>
      <c r="G252" s="335"/>
      <c r="H252" s="358">
        <v>58560.3</v>
      </c>
      <c r="I252" s="368">
        <f>SUM(P252:P254)</f>
        <v>19520.099999999999</v>
      </c>
      <c r="J252" s="335"/>
      <c r="K252" s="335"/>
      <c r="L252" s="335"/>
      <c r="M252" s="106" t="s">
        <v>269</v>
      </c>
      <c r="N252" s="106" t="s">
        <v>316</v>
      </c>
      <c r="O252" s="335"/>
      <c r="P252" s="173">
        <v>6506.7</v>
      </c>
      <c r="Q252" s="174">
        <v>41921</v>
      </c>
      <c r="R252" s="118" t="s">
        <v>60</v>
      </c>
      <c r="S252" s="118" t="s">
        <v>301</v>
      </c>
      <c r="T252" s="174">
        <v>41922</v>
      </c>
      <c r="U252" s="118" t="s">
        <v>379</v>
      </c>
      <c r="V252" s="118" t="s">
        <v>380</v>
      </c>
      <c r="W252" s="173">
        <v>38575.199999999997</v>
      </c>
      <c r="X252" s="221"/>
      <c r="Y252" s="335"/>
      <c r="Z252" s="339"/>
      <c r="AA252" s="339"/>
      <c r="AB252" s="339"/>
      <c r="AC252" s="335"/>
      <c r="AD252" s="335"/>
      <c r="AE252" s="335"/>
      <c r="AF252" s="335"/>
      <c r="AG252" s="335"/>
      <c r="AH252" s="335"/>
      <c r="AI252" s="335"/>
      <c r="AJ252" s="335"/>
      <c r="AK252" s="335"/>
      <c r="AL252" s="335"/>
      <c r="AM252" s="335"/>
      <c r="AN252" s="335"/>
      <c r="AO252" s="370" t="s">
        <v>266</v>
      </c>
    </row>
    <row r="253" spans="1:41" ht="16.5" thickBot="1" x14ac:dyDescent="0.3">
      <c r="A253" s="408"/>
      <c r="B253" s="107"/>
      <c r="C253" s="343"/>
      <c r="D253" s="406"/>
      <c r="E253" s="429"/>
      <c r="F253" s="417"/>
      <c r="G253" s="343"/>
      <c r="H253" s="426"/>
      <c r="I253" s="343"/>
      <c r="J253" s="343"/>
      <c r="K253" s="343"/>
      <c r="L253" s="343"/>
      <c r="M253" s="12" t="s">
        <v>269</v>
      </c>
      <c r="N253" s="160" t="s">
        <v>469</v>
      </c>
      <c r="O253" s="343"/>
      <c r="P253" s="173">
        <v>6506.7</v>
      </c>
      <c r="Q253" s="186">
        <v>42034</v>
      </c>
      <c r="R253" s="160" t="s">
        <v>60</v>
      </c>
      <c r="S253" s="160" t="s">
        <v>301</v>
      </c>
      <c r="T253" s="186">
        <v>42034</v>
      </c>
      <c r="U253" s="160" t="s">
        <v>532</v>
      </c>
      <c r="V253" s="160" t="s">
        <v>380</v>
      </c>
      <c r="W253" s="185">
        <v>43428.97</v>
      </c>
      <c r="X253" s="229"/>
      <c r="Y253" s="343"/>
      <c r="Z253" s="375"/>
      <c r="AA253" s="375"/>
      <c r="AB253" s="375"/>
      <c r="AC253" s="343"/>
      <c r="AD253" s="343"/>
      <c r="AE253" s="343"/>
      <c r="AF253" s="343"/>
      <c r="AG253" s="343"/>
      <c r="AH253" s="343"/>
      <c r="AI253" s="343"/>
      <c r="AJ253" s="343"/>
      <c r="AK253" s="343"/>
      <c r="AL253" s="343"/>
      <c r="AM253" s="343"/>
      <c r="AN253" s="343"/>
      <c r="AO253" s="374"/>
    </row>
    <row r="254" spans="1:41" ht="16.5" thickBot="1" x14ac:dyDescent="0.3">
      <c r="A254" s="346"/>
      <c r="B254" s="10"/>
      <c r="C254" s="336"/>
      <c r="D254" s="403"/>
      <c r="E254" s="405"/>
      <c r="F254" s="399"/>
      <c r="G254" s="336"/>
      <c r="H254" s="359"/>
      <c r="I254" s="336"/>
      <c r="J254" s="336"/>
      <c r="K254" s="336"/>
      <c r="L254" s="336"/>
      <c r="M254" s="10" t="s">
        <v>269</v>
      </c>
      <c r="N254" s="17" t="s">
        <v>369</v>
      </c>
      <c r="O254" s="336"/>
      <c r="P254" s="170">
        <v>6506.7</v>
      </c>
      <c r="Q254" s="171">
        <v>42156</v>
      </c>
      <c r="R254" s="17" t="s">
        <v>60</v>
      </c>
      <c r="S254" s="17" t="s">
        <v>301</v>
      </c>
      <c r="T254" s="171">
        <v>42158</v>
      </c>
      <c r="U254" s="17" t="s">
        <v>618</v>
      </c>
      <c r="V254" s="17" t="s">
        <v>380</v>
      </c>
      <c r="W254" s="170">
        <v>46578.82</v>
      </c>
      <c r="X254" s="25"/>
      <c r="Y254" s="336"/>
      <c r="Z254" s="340"/>
      <c r="AA254" s="340"/>
      <c r="AB254" s="340"/>
      <c r="AC254" s="336"/>
      <c r="AD254" s="336"/>
      <c r="AE254" s="336"/>
      <c r="AF254" s="336"/>
      <c r="AG254" s="336"/>
      <c r="AH254" s="336"/>
      <c r="AI254" s="336"/>
      <c r="AJ254" s="336"/>
      <c r="AK254" s="336"/>
      <c r="AL254" s="336"/>
      <c r="AM254" s="336"/>
      <c r="AN254" s="336"/>
      <c r="AO254" s="374"/>
    </row>
    <row r="255" spans="1:41" x14ac:dyDescent="0.25">
      <c r="A255" s="68"/>
      <c r="B255" s="12"/>
      <c r="C255" s="12"/>
      <c r="D255" s="70"/>
      <c r="E255" s="69"/>
      <c r="F255" s="133"/>
      <c r="G255" s="12"/>
      <c r="H255" s="271"/>
      <c r="I255" s="12"/>
      <c r="J255" s="12"/>
      <c r="K255" s="12"/>
      <c r="L255" s="12"/>
      <c r="M255" s="272" t="s">
        <v>269</v>
      </c>
      <c r="N255" s="272" t="s">
        <v>461</v>
      </c>
      <c r="O255" s="160"/>
      <c r="P255" s="185">
        <v>7486.5</v>
      </c>
      <c r="Q255" s="186">
        <v>42045</v>
      </c>
      <c r="R255" s="160" t="s">
        <v>390</v>
      </c>
      <c r="S255" s="160" t="s">
        <v>301</v>
      </c>
      <c r="T255" s="186">
        <v>42046</v>
      </c>
      <c r="U255" s="160" t="s">
        <v>567</v>
      </c>
      <c r="V255" s="160" t="s">
        <v>392</v>
      </c>
      <c r="W255" s="185">
        <v>7486.5</v>
      </c>
      <c r="X255" s="218"/>
      <c r="Y255" s="12"/>
      <c r="Z255" s="273"/>
      <c r="AA255" s="273"/>
      <c r="AB255" s="273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580"/>
    </row>
    <row r="256" spans="1:41" x14ac:dyDescent="0.25">
      <c r="A256" s="409">
        <v>1349</v>
      </c>
      <c r="B256" s="117">
        <v>2014</v>
      </c>
      <c r="C256" s="353" t="s">
        <v>213</v>
      </c>
      <c r="D256" s="410" t="s">
        <v>148</v>
      </c>
      <c r="E256" s="584">
        <v>0.25</v>
      </c>
      <c r="F256" s="583">
        <v>27292.5</v>
      </c>
      <c r="G256" s="353"/>
      <c r="H256" s="582">
        <v>27292.5</v>
      </c>
      <c r="I256" s="581">
        <f>SUM(P256:P257)</f>
        <v>9097.48</v>
      </c>
      <c r="J256" s="353"/>
      <c r="K256" s="353"/>
      <c r="L256" s="353"/>
      <c r="M256" s="274" t="s">
        <v>269</v>
      </c>
      <c r="N256" s="274" t="s">
        <v>314</v>
      </c>
      <c r="O256" s="353"/>
      <c r="P256" s="189">
        <v>4548.74</v>
      </c>
      <c r="Q256" s="176">
        <v>41988</v>
      </c>
      <c r="R256" s="159" t="s">
        <v>390</v>
      </c>
      <c r="S256" s="159" t="s">
        <v>301</v>
      </c>
      <c r="T256" s="190">
        <v>41989</v>
      </c>
      <c r="U256" s="117" t="s">
        <v>468</v>
      </c>
      <c r="V256" s="159" t="s">
        <v>392</v>
      </c>
      <c r="W256" s="189">
        <v>4548.74</v>
      </c>
      <c r="X256" s="220"/>
      <c r="Y256" s="353"/>
      <c r="Z256" s="386"/>
      <c r="AA256" s="386"/>
      <c r="AB256" s="386"/>
      <c r="AC256" s="353"/>
      <c r="AD256" s="353"/>
      <c r="AE256" s="353"/>
      <c r="AF256" s="353"/>
      <c r="AG256" s="353"/>
      <c r="AH256" s="353"/>
      <c r="AI256" s="353"/>
      <c r="AJ256" s="353"/>
      <c r="AK256" s="353"/>
      <c r="AL256" s="353"/>
      <c r="AM256" s="353"/>
      <c r="AN256" s="353"/>
      <c r="AO256" s="385" t="s">
        <v>266</v>
      </c>
    </row>
    <row r="257" spans="1:41" ht="16.5" thickBot="1" x14ac:dyDescent="0.3">
      <c r="A257" s="346"/>
      <c r="B257" s="11"/>
      <c r="C257" s="336"/>
      <c r="D257" s="403"/>
      <c r="E257" s="405"/>
      <c r="F257" s="435"/>
      <c r="G257" s="336"/>
      <c r="H257" s="359"/>
      <c r="I257" s="336"/>
      <c r="J257" s="336"/>
      <c r="K257" s="336"/>
      <c r="L257" s="336"/>
      <c r="M257" s="235" t="s">
        <v>269</v>
      </c>
      <c r="N257" s="235" t="s">
        <v>461</v>
      </c>
      <c r="O257" s="336"/>
      <c r="P257" s="206">
        <v>4548.74</v>
      </c>
      <c r="Q257" s="207">
        <v>42045</v>
      </c>
      <c r="R257" s="113" t="s">
        <v>390</v>
      </c>
      <c r="S257" s="113" t="s">
        <v>301</v>
      </c>
      <c r="T257" s="207">
        <v>42046</v>
      </c>
      <c r="U257" s="113" t="s">
        <v>568</v>
      </c>
      <c r="V257" s="113" t="s">
        <v>392</v>
      </c>
      <c r="W257" s="36">
        <v>4548.74</v>
      </c>
      <c r="X257" s="237"/>
      <c r="Y257" s="336"/>
      <c r="Z257" s="340"/>
      <c r="AA257" s="340"/>
      <c r="AB257" s="340"/>
      <c r="AC257" s="336"/>
      <c r="AD257" s="336"/>
      <c r="AE257" s="336"/>
      <c r="AF257" s="336"/>
      <c r="AG257" s="336"/>
      <c r="AH257" s="336"/>
      <c r="AI257" s="336"/>
      <c r="AJ257" s="336"/>
      <c r="AK257" s="336"/>
      <c r="AL257" s="336"/>
      <c r="AM257" s="336"/>
      <c r="AN257" s="336"/>
      <c r="AO257" s="371"/>
    </row>
    <row r="258" spans="1:41" x14ac:dyDescent="0.25">
      <c r="A258" s="345">
        <v>1363</v>
      </c>
      <c r="B258" s="106">
        <v>2014</v>
      </c>
      <c r="C258" s="335" t="s">
        <v>214</v>
      </c>
      <c r="D258" s="402" t="s">
        <v>66</v>
      </c>
      <c r="E258" s="404">
        <v>0.2</v>
      </c>
      <c r="F258" s="398">
        <v>29946</v>
      </c>
      <c r="G258" s="335"/>
      <c r="H258" s="358">
        <v>29946</v>
      </c>
      <c r="I258" s="368">
        <f>SUM(P258:P259)</f>
        <v>9982</v>
      </c>
      <c r="J258" s="335"/>
      <c r="K258" s="335"/>
      <c r="L258" s="335"/>
      <c r="M258" s="106" t="s">
        <v>269</v>
      </c>
      <c r="N258" s="106" t="s">
        <v>314</v>
      </c>
      <c r="O258" s="335"/>
      <c r="P258" s="173">
        <v>4991</v>
      </c>
      <c r="Q258" s="174">
        <v>41988</v>
      </c>
      <c r="R258" s="118" t="s">
        <v>390</v>
      </c>
      <c r="S258" s="118" t="s">
        <v>301</v>
      </c>
      <c r="T258" s="174">
        <v>41989</v>
      </c>
      <c r="U258" s="118" t="s">
        <v>425</v>
      </c>
      <c r="V258" s="118" t="s">
        <v>392</v>
      </c>
      <c r="W258" s="173">
        <v>4991</v>
      </c>
      <c r="X258" s="221"/>
      <c r="Y258" s="335"/>
      <c r="Z258" s="339"/>
      <c r="AA258" s="339"/>
      <c r="AB258" s="339"/>
      <c r="AC258" s="335"/>
      <c r="AD258" s="335"/>
      <c r="AE258" s="335"/>
      <c r="AF258" s="335"/>
      <c r="AG258" s="335"/>
      <c r="AH258" s="335"/>
      <c r="AI258" s="335"/>
      <c r="AJ258" s="335"/>
      <c r="AK258" s="335"/>
      <c r="AL258" s="335"/>
      <c r="AM258" s="335"/>
      <c r="AN258" s="335"/>
      <c r="AO258" s="370" t="s">
        <v>266</v>
      </c>
    </row>
    <row r="259" spans="1:41" ht="16.5" thickBot="1" x14ac:dyDescent="0.3">
      <c r="A259" s="346"/>
      <c r="B259" s="107"/>
      <c r="C259" s="336"/>
      <c r="D259" s="403"/>
      <c r="E259" s="405"/>
      <c r="F259" s="399"/>
      <c r="G259" s="336"/>
      <c r="H259" s="359"/>
      <c r="I259" s="336"/>
      <c r="J259" s="336"/>
      <c r="K259" s="336"/>
      <c r="L259" s="336"/>
      <c r="M259" s="107" t="s">
        <v>269</v>
      </c>
      <c r="N259" s="105" t="s">
        <v>461</v>
      </c>
      <c r="O259" s="336"/>
      <c r="P259" s="179">
        <v>4991</v>
      </c>
      <c r="Q259" s="180">
        <v>42045</v>
      </c>
      <c r="R259" s="105" t="s">
        <v>390</v>
      </c>
      <c r="S259" s="105" t="s">
        <v>301</v>
      </c>
      <c r="T259" s="180">
        <v>42047</v>
      </c>
      <c r="U259" s="105" t="s">
        <v>569</v>
      </c>
      <c r="V259" s="105" t="s">
        <v>392</v>
      </c>
      <c r="W259" s="179">
        <v>4991</v>
      </c>
      <c r="X259" s="228"/>
      <c r="Y259" s="336"/>
      <c r="Z259" s="340"/>
      <c r="AA259" s="340"/>
      <c r="AB259" s="340"/>
      <c r="AC259" s="336"/>
      <c r="AD259" s="336"/>
      <c r="AE259" s="336"/>
      <c r="AF259" s="336"/>
      <c r="AG259" s="336"/>
      <c r="AH259" s="336"/>
      <c r="AI259" s="336"/>
      <c r="AJ259" s="336"/>
      <c r="AK259" s="336"/>
      <c r="AL259" s="336"/>
      <c r="AM259" s="336"/>
      <c r="AN259" s="336"/>
      <c r="AO259" s="371"/>
    </row>
    <row r="260" spans="1:41" ht="16.5" thickBot="1" x14ac:dyDescent="0.3">
      <c r="A260" s="67">
        <v>1364</v>
      </c>
      <c r="B260" s="15">
        <v>2014</v>
      </c>
      <c r="C260" s="8" t="s">
        <v>215</v>
      </c>
      <c r="D260" s="18" t="s">
        <v>149</v>
      </c>
      <c r="E260" s="66">
        <v>0.4</v>
      </c>
      <c r="F260" s="124">
        <v>32646.400000000001</v>
      </c>
      <c r="G260" s="15"/>
      <c r="H260" s="72">
        <v>32646.400000000001</v>
      </c>
      <c r="I260" s="28">
        <f>P260</f>
        <v>8161.6</v>
      </c>
      <c r="J260" s="15"/>
      <c r="K260" s="15"/>
      <c r="L260" s="15"/>
      <c r="M260" s="15" t="s">
        <v>269</v>
      </c>
      <c r="N260" s="15" t="s">
        <v>309</v>
      </c>
      <c r="O260" s="15"/>
      <c r="P260" s="177">
        <v>8161.6</v>
      </c>
      <c r="Q260" s="178">
        <v>41988</v>
      </c>
      <c r="R260" s="24" t="s">
        <v>390</v>
      </c>
      <c r="S260" s="24" t="s">
        <v>301</v>
      </c>
      <c r="T260" s="178">
        <v>41989</v>
      </c>
      <c r="U260" s="24" t="s">
        <v>426</v>
      </c>
      <c r="V260" s="24" t="s">
        <v>392</v>
      </c>
      <c r="W260" s="177">
        <v>8161.6</v>
      </c>
      <c r="X260" s="21"/>
      <c r="Y260" s="15"/>
      <c r="Z260" s="198"/>
      <c r="AA260" s="198"/>
      <c r="AB260" s="198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48" t="s">
        <v>266</v>
      </c>
    </row>
    <row r="261" spans="1:41" ht="16.5" thickBot="1" x14ac:dyDescent="0.3">
      <c r="A261" s="345">
        <v>1373</v>
      </c>
      <c r="B261" s="106">
        <v>2014</v>
      </c>
      <c r="C261" s="337" t="s">
        <v>216</v>
      </c>
      <c r="D261" s="402" t="s">
        <v>127</v>
      </c>
      <c r="E261" s="404">
        <v>0.2</v>
      </c>
      <c r="F261" s="398">
        <v>83346.240000000005</v>
      </c>
      <c r="G261" s="335"/>
      <c r="H261" s="358">
        <v>83346.240000000005</v>
      </c>
      <c r="I261" s="368">
        <f>SUM(P261:P263)</f>
        <v>24513.5</v>
      </c>
      <c r="J261" s="335"/>
      <c r="K261" s="335"/>
      <c r="L261" s="335"/>
      <c r="M261" s="106" t="s">
        <v>269</v>
      </c>
      <c r="N261" s="118" t="s">
        <v>316</v>
      </c>
      <c r="O261" s="341"/>
      <c r="P261" s="173">
        <v>4902.7</v>
      </c>
      <c r="Q261" s="174">
        <v>41921</v>
      </c>
      <c r="R261" s="118" t="s">
        <v>295</v>
      </c>
      <c r="S261" s="118" t="s">
        <v>272</v>
      </c>
      <c r="T261" s="174">
        <v>41936</v>
      </c>
      <c r="U261" s="118" t="s">
        <v>345</v>
      </c>
      <c r="V261" s="118" t="s">
        <v>297</v>
      </c>
      <c r="W261" s="173">
        <v>4902.7</v>
      </c>
      <c r="X261" s="224" t="s">
        <v>298</v>
      </c>
      <c r="Y261" s="335"/>
      <c r="Z261" s="339"/>
      <c r="AA261" s="339"/>
      <c r="AB261" s="339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  <c r="AM261" s="335"/>
      <c r="AN261" s="335"/>
      <c r="AO261" s="370" t="s">
        <v>266</v>
      </c>
    </row>
    <row r="262" spans="1:41" ht="16.5" thickBot="1" x14ac:dyDescent="0.3">
      <c r="A262" s="408"/>
      <c r="B262" s="107"/>
      <c r="C262" s="376"/>
      <c r="D262" s="406"/>
      <c r="E262" s="429"/>
      <c r="F262" s="417"/>
      <c r="G262" s="343"/>
      <c r="H262" s="426"/>
      <c r="I262" s="343"/>
      <c r="J262" s="343"/>
      <c r="K262" s="343"/>
      <c r="L262" s="343"/>
      <c r="M262" s="106" t="s">
        <v>269</v>
      </c>
      <c r="N262" s="159" t="s">
        <v>469</v>
      </c>
      <c r="O262" s="344"/>
      <c r="P262" s="175">
        <v>9805.4</v>
      </c>
      <c r="Q262" s="275">
        <v>42019</v>
      </c>
      <c r="R262" s="159" t="s">
        <v>295</v>
      </c>
      <c r="S262" s="159" t="s">
        <v>272</v>
      </c>
      <c r="T262" s="176">
        <v>42045</v>
      </c>
      <c r="U262" s="159" t="s">
        <v>518</v>
      </c>
      <c r="V262" s="159" t="s">
        <v>297</v>
      </c>
      <c r="W262" s="175">
        <v>9805.4</v>
      </c>
      <c r="X262" s="222"/>
      <c r="Y262" s="343"/>
      <c r="Z262" s="375"/>
      <c r="AA262" s="375"/>
      <c r="AB262" s="375"/>
      <c r="AC262" s="343"/>
      <c r="AD262" s="343"/>
      <c r="AE262" s="343"/>
      <c r="AF262" s="343"/>
      <c r="AG262" s="343"/>
      <c r="AH262" s="343"/>
      <c r="AI262" s="343"/>
      <c r="AJ262" s="343"/>
      <c r="AK262" s="343"/>
      <c r="AL262" s="343"/>
      <c r="AM262" s="343"/>
      <c r="AN262" s="343"/>
      <c r="AO262" s="374"/>
    </row>
    <row r="263" spans="1:41" ht="16.5" thickBot="1" x14ac:dyDescent="0.3">
      <c r="A263" s="346"/>
      <c r="B263" s="10"/>
      <c r="C263" s="338"/>
      <c r="D263" s="403"/>
      <c r="E263" s="405"/>
      <c r="F263" s="399"/>
      <c r="G263" s="336"/>
      <c r="H263" s="359"/>
      <c r="I263" s="336"/>
      <c r="J263" s="336"/>
      <c r="K263" s="336"/>
      <c r="L263" s="336"/>
      <c r="M263" s="10" t="s">
        <v>269</v>
      </c>
      <c r="N263" s="17" t="s">
        <v>369</v>
      </c>
      <c r="O263" s="342"/>
      <c r="P263" s="170">
        <v>9805.4</v>
      </c>
      <c r="Q263" s="192">
        <v>42114</v>
      </c>
      <c r="R263" s="17" t="s">
        <v>295</v>
      </c>
      <c r="S263" s="17" t="s">
        <v>272</v>
      </c>
      <c r="T263" s="171">
        <v>42118</v>
      </c>
      <c r="U263" s="17" t="s">
        <v>612</v>
      </c>
      <c r="V263" s="17" t="s">
        <v>297</v>
      </c>
      <c r="W263" s="170">
        <v>9805.4</v>
      </c>
      <c r="X263" s="25"/>
      <c r="Y263" s="336"/>
      <c r="Z263" s="340"/>
      <c r="AA263" s="340"/>
      <c r="AB263" s="340"/>
      <c r="AC263" s="336"/>
      <c r="AD263" s="336"/>
      <c r="AE263" s="336"/>
      <c r="AF263" s="336"/>
      <c r="AG263" s="336"/>
      <c r="AH263" s="336"/>
      <c r="AI263" s="336"/>
      <c r="AJ263" s="336"/>
      <c r="AK263" s="336"/>
      <c r="AL263" s="336"/>
      <c r="AM263" s="336"/>
      <c r="AN263" s="336"/>
      <c r="AO263" s="371"/>
    </row>
    <row r="264" spans="1:41" ht="16.5" thickBot="1" x14ac:dyDescent="0.3">
      <c r="A264" s="68">
        <v>1376</v>
      </c>
      <c r="B264" s="12">
        <v>2014</v>
      </c>
      <c r="C264" s="15" t="s">
        <v>217</v>
      </c>
      <c r="D264" s="70" t="s">
        <v>67</v>
      </c>
      <c r="E264" s="71">
        <v>0.6</v>
      </c>
      <c r="F264" s="134"/>
      <c r="G264" s="185">
        <v>23760</v>
      </c>
      <c r="H264" s="72">
        <v>23760</v>
      </c>
      <c r="I264" s="187">
        <f>P264</f>
        <v>11880</v>
      </c>
      <c r="J264" s="12"/>
      <c r="K264" s="12"/>
      <c r="L264" s="12"/>
      <c r="M264" s="12" t="s">
        <v>269</v>
      </c>
      <c r="N264" s="12" t="s">
        <v>361</v>
      </c>
      <c r="O264" s="12"/>
      <c r="P264" s="185">
        <v>11880</v>
      </c>
      <c r="Q264" s="186">
        <v>41969</v>
      </c>
      <c r="R264" s="160" t="s">
        <v>346</v>
      </c>
      <c r="S264" s="160" t="s">
        <v>301</v>
      </c>
      <c r="T264" s="160" t="s">
        <v>293</v>
      </c>
      <c r="U264" s="12"/>
      <c r="V264" s="12"/>
      <c r="W264" s="187"/>
      <c r="X264" s="218"/>
      <c r="Y264" s="12"/>
      <c r="Z264" s="273"/>
      <c r="AA264" s="273"/>
      <c r="AB264" s="273"/>
      <c r="AC264" s="12"/>
      <c r="AD264" s="12"/>
      <c r="AE264" s="12"/>
      <c r="AF264" s="12"/>
      <c r="AG264" s="12"/>
      <c r="AH264" s="19" t="s">
        <v>278</v>
      </c>
      <c r="AI264" s="12"/>
      <c r="AJ264" s="12"/>
      <c r="AK264" s="12"/>
      <c r="AL264" s="12"/>
      <c r="AM264" s="12"/>
      <c r="AN264" s="12"/>
      <c r="AO264" s="73" t="s">
        <v>267</v>
      </c>
    </row>
    <row r="265" spans="1:41" x14ac:dyDescent="0.25">
      <c r="A265" s="345">
        <v>1386</v>
      </c>
      <c r="B265" s="106">
        <v>2014</v>
      </c>
      <c r="C265" s="335" t="s">
        <v>218</v>
      </c>
      <c r="D265" s="402" t="s">
        <v>44</v>
      </c>
      <c r="E265" s="404">
        <v>0.42752622400000001</v>
      </c>
      <c r="F265" s="398">
        <v>31692.689995609599</v>
      </c>
      <c r="G265" s="335"/>
      <c r="H265" s="358">
        <v>31692.689995609599</v>
      </c>
      <c r="I265" s="368">
        <f>SUM(P265:P266)</f>
        <v>15691.14</v>
      </c>
      <c r="J265" s="335"/>
      <c r="K265" s="335"/>
      <c r="L265" s="335"/>
      <c r="M265" s="106" t="s">
        <v>269</v>
      </c>
      <c r="N265" s="106" t="s">
        <v>291</v>
      </c>
      <c r="O265" s="335"/>
      <c r="P265" s="173">
        <v>7690.37</v>
      </c>
      <c r="Q265" s="174">
        <v>41913</v>
      </c>
      <c r="R265" s="118" t="s">
        <v>44</v>
      </c>
      <c r="S265" s="118" t="s">
        <v>272</v>
      </c>
      <c r="T265" s="174">
        <v>41918</v>
      </c>
      <c r="U265" s="118" t="s">
        <v>427</v>
      </c>
      <c r="V265" s="118" t="s">
        <v>44</v>
      </c>
      <c r="W265" s="173">
        <v>7690.37</v>
      </c>
      <c r="X265" s="221"/>
      <c r="Y265" s="335"/>
      <c r="Z265" s="339"/>
      <c r="AA265" s="339"/>
      <c r="AB265" s="339"/>
      <c r="AC265" s="335"/>
      <c r="AD265" s="335"/>
      <c r="AE265" s="335"/>
      <c r="AF265" s="335"/>
      <c r="AG265" s="335"/>
      <c r="AH265" s="353"/>
      <c r="AI265" s="335"/>
      <c r="AJ265" s="335"/>
      <c r="AK265" s="335"/>
      <c r="AL265" s="335"/>
      <c r="AM265" s="335"/>
      <c r="AN265" s="335"/>
      <c r="AO265" s="370" t="s">
        <v>266</v>
      </c>
    </row>
    <row r="266" spans="1:41" ht="16.5" thickBot="1" x14ac:dyDescent="0.3">
      <c r="A266" s="346"/>
      <c r="B266" s="107"/>
      <c r="C266" s="336"/>
      <c r="D266" s="403"/>
      <c r="E266" s="405"/>
      <c r="F266" s="399"/>
      <c r="G266" s="336"/>
      <c r="H266" s="359"/>
      <c r="I266" s="336"/>
      <c r="J266" s="336"/>
      <c r="K266" s="336"/>
      <c r="L266" s="336"/>
      <c r="M266" s="107" t="s">
        <v>269</v>
      </c>
      <c r="N266" s="107" t="s">
        <v>329</v>
      </c>
      <c r="O266" s="336"/>
      <c r="P266" s="179">
        <v>8000.77</v>
      </c>
      <c r="Q266" s="180">
        <v>42051</v>
      </c>
      <c r="R266" s="105" t="s">
        <v>44</v>
      </c>
      <c r="S266" s="105" t="s">
        <v>272</v>
      </c>
      <c r="T266" s="180">
        <v>42052</v>
      </c>
      <c r="U266" s="105" t="s">
        <v>560</v>
      </c>
      <c r="V266" s="105" t="s">
        <v>44</v>
      </c>
      <c r="W266" s="226">
        <v>8000.77</v>
      </c>
      <c r="X266" s="228"/>
      <c r="Y266" s="336"/>
      <c r="Z266" s="340"/>
      <c r="AA266" s="340"/>
      <c r="AB266" s="340"/>
      <c r="AC266" s="336"/>
      <c r="AD266" s="336"/>
      <c r="AE266" s="336"/>
      <c r="AF266" s="336"/>
      <c r="AG266" s="336"/>
      <c r="AH266" s="336"/>
      <c r="AI266" s="336"/>
      <c r="AJ266" s="336"/>
      <c r="AK266" s="336"/>
      <c r="AL266" s="336"/>
      <c r="AM266" s="336"/>
      <c r="AN266" s="336"/>
      <c r="AO266" s="371"/>
    </row>
    <row r="267" spans="1:41" x14ac:dyDescent="0.25">
      <c r="A267" s="345">
        <v>1391</v>
      </c>
      <c r="B267" s="106">
        <v>2014</v>
      </c>
      <c r="C267" s="335" t="s">
        <v>219</v>
      </c>
      <c r="D267" s="402" t="s">
        <v>68</v>
      </c>
      <c r="E267" s="404">
        <v>0.3</v>
      </c>
      <c r="F267" s="398">
        <v>31036.5</v>
      </c>
      <c r="G267" s="335"/>
      <c r="H267" s="358">
        <v>31036.5</v>
      </c>
      <c r="I267" s="368">
        <f>SUM(P267:P269)</f>
        <v>18621.900000000001</v>
      </c>
      <c r="J267" s="335"/>
      <c r="K267" s="335"/>
      <c r="L267" s="335"/>
      <c r="M267" s="9" t="s">
        <v>269</v>
      </c>
      <c r="N267" s="118" t="s">
        <v>314</v>
      </c>
      <c r="O267" s="341"/>
      <c r="P267" s="173">
        <v>6207.3</v>
      </c>
      <c r="Q267" s="174">
        <v>41921</v>
      </c>
      <c r="R267" s="118" t="s">
        <v>325</v>
      </c>
      <c r="S267" s="118" t="s">
        <v>272</v>
      </c>
      <c r="T267" s="174">
        <v>41982</v>
      </c>
      <c r="U267" s="118" t="s">
        <v>347</v>
      </c>
      <c r="V267" s="118" t="s">
        <v>327</v>
      </c>
      <c r="W267" s="173">
        <v>6207.3</v>
      </c>
      <c r="X267" s="224" t="s">
        <v>328</v>
      </c>
      <c r="Y267" s="335"/>
      <c r="Z267" s="339"/>
      <c r="AA267" s="339"/>
      <c r="AB267" s="339"/>
      <c r="AC267" s="335"/>
      <c r="AD267" s="335"/>
      <c r="AE267" s="335"/>
      <c r="AF267" s="335"/>
      <c r="AG267" s="335"/>
      <c r="AH267" s="335"/>
      <c r="AI267" s="335"/>
      <c r="AJ267" s="335"/>
      <c r="AK267" s="335"/>
      <c r="AL267" s="335"/>
      <c r="AM267" s="335"/>
      <c r="AN267" s="335"/>
      <c r="AO267" s="370" t="s">
        <v>266</v>
      </c>
    </row>
    <row r="268" spans="1:41" ht="16.5" thickBot="1" x14ac:dyDescent="0.3">
      <c r="A268" s="408"/>
      <c r="B268" s="107"/>
      <c r="C268" s="343"/>
      <c r="D268" s="406"/>
      <c r="E268" s="429"/>
      <c r="F268" s="417"/>
      <c r="G268" s="343"/>
      <c r="H268" s="426"/>
      <c r="I268" s="343"/>
      <c r="J268" s="343"/>
      <c r="K268" s="343"/>
      <c r="L268" s="343"/>
      <c r="M268" s="12" t="s">
        <v>269</v>
      </c>
      <c r="N268" s="117" t="s">
        <v>461</v>
      </c>
      <c r="O268" s="344"/>
      <c r="P268" s="175">
        <v>6207.3</v>
      </c>
      <c r="Q268" s="176">
        <v>42044</v>
      </c>
      <c r="R268" s="159" t="s">
        <v>325</v>
      </c>
      <c r="S268" s="159" t="s">
        <v>272</v>
      </c>
      <c r="T268" s="176">
        <v>42052</v>
      </c>
      <c r="U268" s="159" t="s">
        <v>589</v>
      </c>
      <c r="V268" s="159" t="s">
        <v>478</v>
      </c>
      <c r="W268" s="175">
        <v>16911.3</v>
      </c>
      <c r="X268" s="222" t="s">
        <v>590</v>
      </c>
      <c r="Y268" s="343"/>
      <c r="Z268" s="375"/>
      <c r="AA268" s="375"/>
      <c r="AB268" s="375"/>
      <c r="AC268" s="343"/>
      <c r="AD268" s="343"/>
      <c r="AE268" s="343"/>
      <c r="AF268" s="343"/>
      <c r="AG268" s="343"/>
      <c r="AH268" s="343"/>
      <c r="AI268" s="343"/>
      <c r="AJ268" s="343"/>
      <c r="AK268" s="343"/>
      <c r="AL268" s="343"/>
      <c r="AM268" s="343"/>
      <c r="AN268" s="343"/>
      <c r="AO268" s="374"/>
    </row>
    <row r="269" spans="1:41" ht="16.5" thickBot="1" x14ac:dyDescent="0.3">
      <c r="A269" s="346"/>
      <c r="B269" s="15"/>
      <c r="C269" s="336"/>
      <c r="D269" s="403"/>
      <c r="E269" s="405"/>
      <c r="F269" s="399"/>
      <c r="G269" s="336"/>
      <c r="H269" s="359"/>
      <c r="I269" s="336"/>
      <c r="J269" s="336"/>
      <c r="K269" s="336"/>
      <c r="L269" s="336"/>
      <c r="M269" s="15" t="s">
        <v>269</v>
      </c>
      <c r="N269" s="17" t="s">
        <v>309</v>
      </c>
      <c r="O269" s="342"/>
      <c r="P269" s="170">
        <v>6207.3</v>
      </c>
      <c r="Q269" s="171">
        <v>42150</v>
      </c>
      <c r="R269" s="17" t="s">
        <v>325</v>
      </c>
      <c r="S269" s="17" t="s">
        <v>272</v>
      </c>
      <c r="T269" s="171">
        <v>42153</v>
      </c>
      <c r="U269" s="17" t="s">
        <v>625</v>
      </c>
      <c r="V269" s="17" t="s">
        <v>478</v>
      </c>
      <c r="W269" s="170">
        <v>6207.3</v>
      </c>
      <c r="X269" s="223"/>
      <c r="Y269" s="336"/>
      <c r="Z269" s="340"/>
      <c r="AA269" s="340"/>
      <c r="AB269" s="340"/>
      <c r="AC269" s="336"/>
      <c r="AD269" s="336"/>
      <c r="AE269" s="336"/>
      <c r="AF269" s="336"/>
      <c r="AG269" s="336"/>
      <c r="AH269" s="336"/>
      <c r="AI269" s="336"/>
      <c r="AJ269" s="336"/>
      <c r="AK269" s="336"/>
      <c r="AL269" s="336"/>
      <c r="AM269" s="336"/>
      <c r="AN269" s="336"/>
      <c r="AO269" s="371"/>
    </row>
    <row r="270" spans="1:41" x14ac:dyDescent="0.25">
      <c r="A270" s="345">
        <v>1401</v>
      </c>
      <c r="B270" s="106">
        <v>2014</v>
      </c>
      <c r="C270" s="337" t="s">
        <v>220</v>
      </c>
      <c r="D270" s="402" t="s">
        <v>127</v>
      </c>
      <c r="E270" s="413">
        <v>0.2</v>
      </c>
      <c r="F270" s="433">
        <v>77040</v>
      </c>
      <c r="G270" s="335"/>
      <c r="H270" s="358">
        <v>77040</v>
      </c>
      <c r="I270" s="368">
        <f>SUM(P270:P271)</f>
        <v>23704.799999999999</v>
      </c>
      <c r="J270" s="335"/>
      <c r="K270" s="335"/>
      <c r="L270" s="335"/>
      <c r="M270" s="106" t="s">
        <v>269</v>
      </c>
      <c r="N270" s="16" t="s">
        <v>291</v>
      </c>
      <c r="O270" s="341"/>
      <c r="P270" s="29">
        <v>11852.4</v>
      </c>
      <c r="Q270" s="169">
        <v>41921</v>
      </c>
      <c r="R270" s="16" t="s">
        <v>295</v>
      </c>
      <c r="S270" s="16" t="s">
        <v>272</v>
      </c>
      <c r="T270" s="169">
        <v>41936</v>
      </c>
      <c r="U270" s="16" t="s">
        <v>348</v>
      </c>
      <c r="V270" s="16" t="s">
        <v>297</v>
      </c>
      <c r="W270" s="29">
        <v>11852.4</v>
      </c>
      <c r="X270" s="13" t="s">
        <v>298</v>
      </c>
      <c r="Y270" s="335"/>
      <c r="Z270" s="339"/>
      <c r="AA270" s="339"/>
      <c r="AB270" s="339"/>
      <c r="AC270" s="335"/>
      <c r="AD270" s="335"/>
      <c r="AE270" s="335"/>
      <c r="AF270" s="335"/>
      <c r="AG270" s="335"/>
      <c r="AH270" s="335"/>
      <c r="AI270" s="335"/>
      <c r="AJ270" s="335"/>
      <c r="AK270" s="335"/>
      <c r="AL270" s="335"/>
      <c r="AM270" s="335"/>
      <c r="AN270" s="335"/>
      <c r="AO270" s="370" t="s">
        <v>266</v>
      </c>
    </row>
    <row r="271" spans="1:41" ht="16.5" thickBot="1" x14ac:dyDescent="0.3">
      <c r="A271" s="346"/>
      <c r="B271" s="107"/>
      <c r="C271" s="338"/>
      <c r="D271" s="403"/>
      <c r="E271" s="414"/>
      <c r="F271" s="435"/>
      <c r="G271" s="336"/>
      <c r="H271" s="359"/>
      <c r="I271" s="336"/>
      <c r="J271" s="336"/>
      <c r="K271" s="336"/>
      <c r="L271" s="336"/>
      <c r="M271" s="107" t="s">
        <v>269</v>
      </c>
      <c r="N271" s="105" t="s">
        <v>329</v>
      </c>
      <c r="O271" s="342"/>
      <c r="P271" s="179">
        <v>11852.4</v>
      </c>
      <c r="Q271" s="180">
        <v>42030</v>
      </c>
      <c r="R271" s="105" t="s">
        <v>295</v>
      </c>
      <c r="S271" s="105" t="s">
        <v>272</v>
      </c>
      <c r="T271" s="180">
        <v>42045</v>
      </c>
      <c r="U271" s="105" t="s">
        <v>519</v>
      </c>
      <c r="V271" s="105" t="s">
        <v>297</v>
      </c>
      <c r="W271" s="179">
        <v>11852.4</v>
      </c>
      <c r="X271" s="25"/>
      <c r="Y271" s="336"/>
      <c r="Z271" s="340"/>
      <c r="AA271" s="340"/>
      <c r="AB271" s="340"/>
      <c r="AC271" s="336"/>
      <c r="AD271" s="336"/>
      <c r="AE271" s="336"/>
      <c r="AF271" s="336"/>
      <c r="AG271" s="336"/>
      <c r="AH271" s="336"/>
      <c r="AI271" s="336"/>
      <c r="AJ271" s="336"/>
      <c r="AK271" s="336"/>
      <c r="AL271" s="336"/>
      <c r="AM271" s="336"/>
      <c r="AN271" s="336"/>
      <c r="AO271" s="371"/>
    </row>
    <row r="272" spans="1:41" s="211" customFormat="1" ht="16.5" thickBot="1" x14ac:dyDescent="0.3">
      <c r="A272" s="63">
        <v>1414</v>
      </c>
      <c r="B272" s="1">
        <v>2014</v>
      </c>
      <c r="C272" s="1" t="s">
        <v>221</v>
      </c>
      <c r="D272" s="5" t="s">
        <v>150</v>
      </c>
      <c r="E272" s="64">
        <v>0.4</v>
      </c>
      <c r="F272" s="131">
        <v>54060</v>
      </c>
      <c r="G272" s="276">
        <v>54060</v>
      </c>
      <c r="H272" s="257">
        <v>54060</v>
      </c>
      <c r="I272" s="32">
        <f>P272</f>
        <v>18020</v>
      </c>
      <c r="J272" s="1"/>
      <c r="K272" s="163">
        <f>H272-I272</f>
        <v>36040</v>
      </c>
      <c r="L272" s="1"/>
      <c r="M272" s="1" t="s">
        <v>289</v>
      </c>
      <c r="N272" s="1" t="s">
        <v>291</v>
      </c>
      <c r="O272" s="1"/>
      <c r="P272" s="32">
        <v>18020</v>
      </c>
      <c r="Q272" s="255">
        <v>41969</v>
      </c>
      <c r="R272" s="1" t="s">
        <v>349</v>
      </c>
      <c r="S272" s="1" t="s">
        <v>272</v>
      </c>
      <c r="T272" s="1" t="s">
        <v>293</v>
      </c>
      <c r="U272" s="1"/>
      <c r="V272" s="1"/>
      <c r="W272" s="32"/>
      <c r="X272" s="3" t="s">
        <v>497</v>
      </c>
      <c r="Y272" s="277">
        <v>42583</v>
      </c>
      <c r="Z272" s="254">
        <v>18020</v>
      </c>
      <c r="AA272" s="256">
        <v>41981</v>
      </c>
      <c r="AB272" s="278">
        <v>117622910103</v>
      </c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 t="s">
        <v>492</v>
      </c>
      <c r="AO272" s="65" t="s">
        <v>267</v>
      </c>
    </row>
    <row r="273" spans="1:42" s="204" customFormat="1" ht="16.5" thickBot="1" x14ac:dyDescent="0.3">
      <c r="A273" s="74"/>
      <c r="B273" s="35"/>
      <c r="C273" s="35"/>
      <c r="D273" s="279"/>
      <c r="E273" s="75"/>
      <c r="F273" s="135"/>
      <c r="G273" s="280"/>
      <c r="H273" s="281"/>
      <c r="I273" s="35"/>
      <c r="J273" s="35"/>
      <c r="K273" s="35"/>
      <c r="L273" s="35"/>
      <c r="M273" s="164" t="s">
        <v>269</v>
      </c>
      <c r="N273" s="164" t="s">
        <v>461</v>
      </c>
      <c r="O273" s="164"/>
      <c r="P273" s="282">
        <v>8161.6</v>
      </c>
      <c r="Q273" s="283">
        <v>42045</v>
      </c>
      <c r="R273" s="164" t="s">
        <v>390</v>
      </c>
      <c r="S273" s="164" t="s">
        <v>301</v>
      </c>
      <c r="T273" s="283">
        <v>42046</v>
      </c>
      <c r="U273" s="164" t="s">
        <v>569</v>
      </c>
      <c r="V273" s="164" t="s">
        <v>392</v>
      </c>
      <c r="W273" s="282">
        <v>8161.6</v>
      </c>
      <c r="X273" s="284"/>
      <c r="Y273" s="285"/>
      <c r="Z273" s="286"/>
      <c r="AA273" s="287"/>
      <c r="AB273" s="288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76"/>
      <c r="AP273" s="289"/>
    </row>
    <row r="274" spans="1:42" x14ac:dyDescent="0.25">
      <c r="A274" s="345">
        <v>1417</v>
      </c>
      <c r="B274" s="106">
        <v>2014</v>
      </c>
      <c r="C274" s="337" t="s">
        <v>222</v>
      </c>
      <c r="D274" s="402" t="s">
        <v>148</v>
      </c>
      <c r="E274" s="404">
        <v>0.2</v>
      </c>
      <c r="F274" s="398">
        <v>29946</v>
      </c>
      <c r="G274" s="335"/>
      <c r="H274" s="358">
        <v>29946</v>
      </c>
      <c r="I274" s="368">
        <f>SUM(P274:P275)</f>
        <v>9982</v>
      </c>
      <c r="J274" s="335"/>
      <c r="K274" s="335"/>
      <c r="L274" s="335"/>
      <c r="M274" s="106" t="s">
        <v>269</v>
      </c>
      <c r="N274" s="106" t="s">
        <v>314</v>
      </c>
      <c r="O274" s="335"/>
      <c r="P274" s="173">
        <v>4991</v>
      </c>
      <c r="Q274" s="174">
        <v>41988</v>
      </c>
      <c r="R274" s="118" t="s">
        <v>390</v>
      </c>
      <c r="S274" s="118" t="s">
        <v>301</v>
      </c>
      <c r="T274" s="174">
        <v>41989</v>
      </c>
      <c r="U274" s="118" t="s">
        <v>428</v>
      </c>
      <c r="V274" s="118" t="s">
        <v>392</v>
      </c>
      <c r="W274" s="173">
        <v>4991</v>
      </c>
      <c r="X274" s="221"/>
      <c r="Y274" s="335"/>
      <c r="Z274" s="339"/>
      <c r="AA274" s="339"/>
      <c r="AB274" s="339"/>
      <c r="AC274" s="335"/>
      <c r="AD274" s="335"/>
      <c r="AE274" s="335"/>
      <c r="AF274" s="335"/>
      <c r="AG274" s="335"/>
      <c r="AH274" s="335"/>
      <c r="AI274" s="335"/>
      <c r="AJ274" s="335"/>
      <c r="AK274" s="335"/>
      <c r="AL274" s="335"/>
      <c r="AM274" s="335"/>
      <c r="AN274" s="335"/>
      <c r="AO274" s="370" t="s">
        <v>266</v>
      </c>
    </row>
    <row r="275" spans="1:42" ht="16.5" thickBot="1" x14ac:dyDescent="0.3">
      <c r="A275" s="346"/>
      <c r="B275" s="10"/>
      <c r="C275" s="338"/>
      <c r="D275" s="403"/>
      <c r="E275" s="405"/>
      <c r="F275" s="399"/>
      <c r="G275" s="336"/>
      <c r="H275" s="359"/>
      <c r="I275" s="336"/>
      <c r="J275" s="336"/>
      <c r="K275" s="336"/>
      <c r="L275" s="336"/>
      <c r="M275" s="107" t="s">
        <v>269</v>
      </c>
      <c r="N275" s="105" t="s">
        <v>461</v>
      </c>
      <c r="O275" s="336"/>
      <c r="P275" s="170">
        <v>4991</v>
      </c>
      <c r="Q275" s="180">
        <v>42045</v>
      </c>
      <c r="R275" s="105" t="s">
        <v>390</v>
      </c>
      <c r="S275" s="105" t="s">
        <v>301</v>
      </c>
      <c r="T275" s="180">
        <v>42046</v>
      </c>
      <c r="U275" s="105" t="s">
        <v>570</v>
      </c>
      <c r="V275" s="105" t="s">
        <v>392</v>
      </c>
      <c r="W275" s="170">
        <v>4991</v>
      </c>
      <c r="X275" s="20"/>
      <c r="Y275" s="336"/>
      <c r="Z275" s="340"/>
      <c r="AA275" s="340"/>
      <c r="AB275" s="340"/>
      <c r="AC275" s="336"/>
      <c r="AD275" s="336"/>
      <c r="AE275" s="336"/>
      <c r="AF275" s="336"/>
      <c r="AG275" s="336"/>
      <c r="AH275" s="336"/>
      <c r="AI275" s="336"/>
      <c r="AJ275" s="336"/>
      <c r="AK275" s="336"/>
      <c r="AL275" s="336"/>
      <c r="AM275" s="336"/>
      <c r="AN275" s="336"/>
      <c r="AO275" s="371"/>
    </row>
    <row r="276" spans="1:42" ht="16.5" thickBot="1" x14ac:dyDescent="0.3">
      <c r="A276" s="345">
        <v>1421</v>
      </c>
      <c r="B276" s="12">
        <v>2014</v>
      </c>
      <c r="C276" s="335" t="s">
        <v>223</v>
      </c>
      <c r="D276" s="402" t="s">
        <v>49</v>
      </c>
      <c r="E276" s="427" t="s">
        <v>283</v>
      </c>
      <c r="F276" s="398">
        <v>47209.8</v>
      </c>
      <c r="G276" s="335"/>
      <c r="H276" s="358">
        <v>47209.8</v>
      </c>
      <c r="I276" s="368">
        <f>SUM(P276:P277)</f>
        <v>7868.25</v>
      </c>
      <c r="J276" s="335"/>
      <c r="K276" s="335"/>
      <c r="L276" s="335"/>
      <c r="M276" s="12" t="s">
        <v>269</v>
      </c>
      <c r="N276" s="12" t="s">
        <v>314</v>
      </c>
      <c r="O276" s="335"/>
      <c r="P276" s="187">
        <v>7868.25</v>
      </c>
      <c r="Q276" s="188">
        <v>41947</v>
      </c>
      <c r="R276" s="12" t="s">
        <v>49</v>
      </c>
      <c r="S276" s="160" t="s">
        <v>272</v>
      </c>
      <c r="T276" s="188">
        <v>41984</v>
      </c>
      <c r="U276" s="12" t="s">
        <v>270</v>
      </c>
      <c r="V276" s="12" t="s">
        <v>286</v>
      </c>
      <c r="W276" s="187">
        <v>7868.25</v>
      </c>
      <c r="X276" s="218" t="s">
        <v>285</v>
      </c>
      <c r="Y276" s="335"/>
      <c r="Z276" s="339"/>
      <c r="AA276" s="339"/>
      <c r="AB276" s="339"/>
      <c r="AC276" s="335"/>
      <c r="AD276" s="335"/>
      <c r="AE276" s="335"/>
      <c r="AF276" s="335"/>
      <c r="AG276" s="335"/>
      <c r="AH276" s="335"/>
      <c r="AI276" s="335"/>
      <c r="AJ276" s="335"/>
      <c r="AK276" s="335"/>
      <c r="AL276" s="335"/>
      <c r="AM276" s="335"/>
      <c r="AN276" s="337" t="s">
        <v>268</v>
      </c>
      <c r="AO276" s="370" t="s">
        <v>266</v>
      </c>
    </row>
    <row r="277" spans="1:42" ht="16.5" thickBot="1" x14ac:dyDescent="0.3">
      <c r="A277" s="346"/>
      <c r="B277" s="11"/>
      <c r="C277" s="336"/>
      <c r="D277" s="403"/>
      <c r="E277" s="428"/>
      <c r="F277" s="399"/>
      <c r="G277" s="336"/>
      <c r="H277" s="359"/>
      <c r="I277" s="336"/>
      <c r="J277" s="336"/>
      <c r="K277" s="336"/>
      <c r="L277" s="336"/>
      <c r="M277" s="235"/>
      <c r="N277" s="235"/>
      <c r="O277" s="336"/>
      <c r="P277" s="206"/>
      <c r="Q277" s="245"/>
      <c r="R277" s="113"/>
      <c r="S277" s="113"/>
      <c r="T277" s="245"/>
      <c r="U277" s="113"/>
      <c r="V277" s="113"/>
      <c r="W277" s="36"/>
      <c r="X277" s="237"/>
      <c r="Y277" s="336"/>
      <c r="Z277" s="340"/>
      <c r="AA277" s="340"/>
      <c r="AB277" s="340"/>
      <c r="AC277" s="336"/>
      <c r="AD277" s="336"/>
      <c r="AE277" s="336"/>
      <c r="AF277" s="336"/>
      <c r="AG277" s="336"/>
      <c r="AH277" s="336"/>
      <c r="AI277" s="336"/>
      <c r="AJ277" s="336"/>
      <c r="AK277" s="336"/>
      <c r="AL277" s="336"/>
      <c r="AM277" s="336"/>
      <c r="AN277" s="338"/>
      <c r="AO277" s="371"/>
    </row>
    <row r="278" spans="1:42" x14ac:dyDescent="0.25">
      <c r="A278" s="345">
        <v>1435</v>
      </c>
      <c r="B278" s="106">
        <v>2014</v>
      </c>
      <c r="C278" s="335" t="s">
        <v>224</v>
      </c>
      <c r="D278" s="402" t="s">
        <v>44</v>
      </c>
      <c r="E278" s="404">
        <v>0.59885757575800003</v>
      </c>
      <c r="F278" s="398">
        <v>29643.450000021003</v>
      </c>
      <c r="G278" s="335"/>
      <c r="H278" s="358">
        <v>29643.450000021003</v>
      </c>
      <c r="I278" s="368">
        <f>SUM(P278:P279)</f>
        <v>18492.22</v>
      </c>
      <c r="J278" s="335"/>
      <c r="K278" s="335"/>
      <c r="L278" s="335"/>
      <c r="M278" s="106" t="s">
        <v>269</v>
      </c>
      <c r="N278" s="106" t="s">
        <v>291</v>
      </c>
      <c r="O278" s="335"/>
      <c r="P278" s="173">
        <v>7341</v>
      </c>
      <c r="Q278" s="174">
        <v>41913</v>
      </c>
      <c r="R278" s="118" t="s">
        <v>44</v>
      </c>
      <c r="S278" s="118" t="s">
        <v>272</v>
      </c>
      <c r="T278" s="174">
        <v>41929</v>
      </c>
      <c r="U278" s="118" t="s">
        <v>429</v>
      </c>
      <c r="V278" s="118" t="s">
        <v>44</v>
      </c>
      <c r="W278" s="173">
        <v>7341</v>
      </c>
      <c r="X278" s="221"/>
      <c r="Y278" s="335"/>
      <c r="Z278" s="339"/>
      <c r="AA278" s="339"/>
      <c r="AB278" s="339"/>
      <c r="AC278" s="335"/>
      <c r="AD278" s="335"/>
      <c r="AE278" s="335"/>
      <c r="AF278" s="335"/>
      <c r="AG278" s="335"/>
      <c r="AH278" s="335"/>
      <c r="AI278" s="335"/>
      <c r="AJ278" s="335"/>
      <c r="AK278" s="335"/>
      <c r="AL278" s="335"/>
      <c r="AM278" s="335"/>
      <c r="AN278" s="335"/>
      <c r="AO278" s="370" t="s">
        <v>266</v>
      </c>
    </row>
    <row r="279" spans="1:42" ht="16.5" thickBot="1" x14ac:dyDescent="0.3">
      <c r="A279" s="346"/>
      <c r="B279" s="107"/>
      <c r="C279" s="336"/>
      <c r="D279" s="403"/>
      <c r="E279" s="405"/>
      <c r="F279" s="399"/>
      <c r="G279" s="336"/>
      <c r="H279" s="359"/>
      <c r="I279" s="336"/>
      <c r="J279" s="336"/>
      <c r="K279" s="336"/>
      <c r="L279" s="336"/>
      <c r="M279" s="107" t="s">
        <v>269</v>
      </c>
      <c r="N279" s="107" t="s">
        <v>329</v>
      </c>
      <c r="O279" s="336"/>
      <c r="P279" s="179">
        <v>11151.22</v>
      </c>
      <c r="Q279" s="180">
        <v>42051</v>
      </c>
      <c r="R279" s="105" t="s">
        <v>44</v>
      </c>
      <c r="S279" s="105" t="s">
        <v>272</v>
      </c>
      <c r="T279" s="180">
        <v>42052</v>
      </c>
      <c r="U279" s="105" t="s">
        <v>585</v>
      </c>
      <c r="V279" s="105" t="s">
        <v>44</v>
      </c>
      <c r="W279" s="179">
        <v>11151.22</v>
      </c>
      <c r="X279" s="228"/>
      <c r="Y279" s="336"/>
      <c r="Z279" s="340"/>
      <c r="AA279" s="340"/>
      <c r="AB279" s="340"/>
      <c r="AC279" s="336"/>
      <c r="AD279" s="336"/>
      <c r="AE279" s="336"/>
      <c r="AF279" s="336"/>
      <c r="AG279" s="336"/>
      <c r="AH279" s="336"/>
      <c r="AI279" s="336"/>
      <c r="AJ279" s="336"/>
      <c r="AK279" s="336"/>
      <c r="AL279" s="336"/>
      <c r="AM279" s="336"/>
      <c r="AN279" s="336"/>
      <c r="AO279" s="371"/>
    </row>
    <row r="280" spans="1:42" ht="16.5" thickBot="1" x14ac:dyDescent="0.3">
      <c r="A280" s="58">
        <v>1447</v>
      </c>
      <c r="B280" s="2">
        <v>2014</v>
      </c>
      <c r="C280" s="2" t="s">
        <v>225</v>
      </c>
      <c r="D280" s="59" t="s">
        <v>151</v>
      </c>
      <c r="E280" s="77">
        <v>0.05</v>
      </c>
      <c r="F280" s="126"/>
      <c r="G280" s="244">
        <v>97666.8</v>
      </c>
      <c r="H280" s="290">
        <v>97666.8</v>
      </c>
      <c r="I280" s="291">
        <f>P280</f>
        <v>24416.7</v>
      </c>
      <c r="J280" s="292"/>
      <c r="K280" s="2"/>
      <c r="L280" s="293" t="s">
        <v>414</v>
      </c>
      <c r="M280" s="2" t="s">
        <v>269</v>
      </c>
      <c r="N280" s="2" t="s">
        <v>613</v>
      </c>
      <c r="O280" s="2"/>
      <c r="P280" s="244">
        <v>24416.7</v>
      </c>
      <c r="Q280" s="245">
        <v>41929</v>
      </c>
      <c r="R280" s="165" t="s">
        <v>350</v>
      </c>
      <c r="S280" s="165" t="s">
        <v>272</v>
      </c>
      <c r="T280" s="165" t="s">
        <v>293</v>
      </c>
      <c r="U280" s="165"/>
      <c r="V280" s="2"/>
      <c r="W280" s="244"/>
      <c r="X280" s="128"/>
      <c r="Y280" s="2"/>
      <c r="Z280" s="246"/>
      <c r="AA280" s="246"/>
      <c r="AB280" s="246"/>
      <c r="AC280" s="2"/>
      <c r="AD280" s="2"/>
      <c r="AE280" s="2"/>
      <c r="AF280" s="2"/>
      <c r="AG280" s="2"/>
      <c r="AH280" s="128" t="s">
        <v>279</v>
      </c>
      <c r="AI280" s="2"/>
      <c r="AJ280" s="2"/>
      <c r="AK280" s="2"/>
      <c r="AL280" s="2"/>
      <c r="AM280" s="2"/>
      <c r="AN280" s="2"/>
      <c r="AO280" s="78" t="s">
        <v>267</v>
      </c>
    </row>
    <row r="281" spans="1:42" ht="16.5" thickBot="1" x14ac:dyDescent="0.3">
      <c r="A281" s="585">
        <v>1458</v>
      </c>
      <c r="B281" s="39">
        <v>2014</v>
      </c>
      <c r="C281" s="436" t="s">
        <v>226</v>
      </c>
      <c r="D281" s="588" t="s">
        <v>60</v>
      </c>
      <c r="E281" s="404">
        <v>0.45</v>
      </c>
      <c r="F281" s="398">
        <v>58560.3</v>
      </c>
      <c r="G281" s="335"/>
      <c r="H281" s="358">
        <v>58560.3</v>
      </c>
      <c r="I281" s="534">
        <f>SUM(P281:P283)</f>
        <v>19520.099999999999</v>
      </c>
      <c r="J281" s="343"/>
      <c r="K281" s="343"/>
      <c r="L281" s="343"/>
      <c r="M281" s="106" t="s">
        <v>269</v>
      </c>
      <c r="N281" s="106" t="s">
        <v>316</v>
      </c>
      <c r="O281" s="335"/>
      <c r="P281" s="173">
        <v>6506.7</v>
      </c>
      <c r="Q281" s="174">
        <v>41921</v>
      </c>
      <c r="R281" s="118" t="s">
        <v>60</v>
      </c>
      <c r="S281" s="118" t="s">
        <v>301</v>
      </c>
      <c r="T281" s="174">
        <v>41922</v>
      </c>
      <c r="U281" s="118" t="s">
        <v>379</v>
      </c>
      <c r="V281" s="118" t="s">
        <v>380</v>
      </c>
      <c r="W281" s="173">
        <v>38575.199999999997</v>
      </c>
      <c r="X281" s="221"/>
      <c r="Y281" s="335"/>
      <c r="Z281" s="339"/>
      <c r="AA281" s="339"/>
      <c r="AB281" s="339"/>
      <c r="AC281" s="335"/>
      <c r="AD281" s="335"/>
      <c r="AE281" s="335"/>
      <c r="AF281" s="335"/>
      <c r="AG281" s="335"/>
      <c r="AH281" s="337"/>
      <c r="AI281" s="335"/>
      <c r="AJ281" s="335"/>
      <c r="AK281" s="335"/>
      <c r="AL281" s="335"/>
      <c r="AM281" s="335"/>
      <c r="AN281" s="335"/>
      <c r="AO281" s="370" t="s">
        <v>266</v>
      </c>
    </row>
    <row r="282" spans="1:42" x14ac:dyDescent="0.25">
      <c r="A282" s="585"/>
      <c r="B282" s="153"/>
      <c r="C282" s="587"/>
      <c r="D282" s="588"/>
      <c r="E282" s="429"/>
      <c r="F282" s="417"/>
      <c r="G282" s="343"/>
      <c r="H282" s="426"/>
      <c r="I282" s="343"/>
      <c r="J282" s="343"/>
      <c r="K282" s="343"/>
      <c r="L282" s="343"/>
      <c r="M282" s="12" t="s">
        <v>269</v>
      </c>
      <c r="N282" s="12" t="s">
        <v>469</v>
      </c>
      <c r="O282" s="343"/>
      <c r="P282" s="185">
        <v>6506.7</v>
      </c>
      <c r="Q282" s="186">
        <v>42034</v>
      </c>
      <c r="R282" s="160" t="s">
        <v>60</v>
      </c>
      <c r="S282" s="160" t="s">
        <v>301</v>
      </c>
      <c r="T282" s="186">
        <v>42034</v>
      </c>
      <c r="U282" s="160" t="s">
        <v>532</v>
      </c>
      <c r="V282" s="160" t="s">
        <v>380</v>
      </c>
      <c r="W282" s="185">
        <v>43428.97</v>
      </c>
      <c r="X282" s="218"/>
      <c r="Y282" s="343"/>
      <c r="Z282" s="375"/>
      <c r="AA282" s="375"/>
      <c r="AB282" s="375"/>
      <c r="AC282" s="343"/>
      <c r="AD282" s="343"/>
      <c r="AE282" s="343"/>
      <c r="AF282" s="343"/>
      <c r="AG282" s="343"/>
      <c r="AH282" s="376"/>
      <c r="AI282" s="343"/>
      <c r="AJ282" s="343"/>
      <c r="AK282" s="343"/>
      <c r="AL282" s="343"/>
      <c r="AM282" s="343"/>
      <c r="AN282" s="343"/>
      <c r="AO282" s="374"/>
    </row>
    <row r="283" spans="1:42" ht="16.5" thickBot="1" x14ac:dyDescent="0.3">
      <c r="A283" s="586"/>
      <c r="B283" s="39"/>
      <c r="C283" s="437"/>
      <c r="D283" s="589"/>
      <c r="E283" s="405"/>
      <c r="F283" s="399"/>
      <c r="G283" s="336"/>
      <c r="H283" s="359"/>
      <c r="I283" s="336"/>
      <c r="J283" s="336"/>
      <c r="K283" s="336"/>
      <c r="L283" s="336"/>
      <c r="M283" s="10" t="s">
        <v>269</v>
      </c>
      <c r="N283" s="10" t="s">
        <v>369</v>
      </c>
      <c r="O283" s="336"/>
      <c r="P283" s="170">
        <v>6506.7</v>
      </c>
      <c r="Q283" s="171">
        <v>42156</v>
      </c>
      <c r="R283" s="17" t="s">
        <v>60</v>
      </c>
      <c r="S283" s="17" t="s">
        <v>301</v>
      </c>
      <c r="T283" s="171">
        <v>42158</v>
      </c>
      <c r="U283" s="17" t="s">
        <v>618</v>
      </c>
      <c r="V283" s="17" t="s">
        <v>380</v>
      </c>
      <c r="W283" s="170">
        <v>46578.82</v>
      </c>
      <c r="X283" s="20"/>
      <c r="Y283" s="336"/>
      <c r="Z283" s="340"/>
      <c r="AA283" s="340"/>
      <c r="AB283" s="340"/>
      <c r="AC283" s="336"/>
      <c r="AD283" s="336"/>
      <c r="AE283" s="336"/>
      <c r="AF283" s="336"/>
      <c r="AG283" s="336"/>
      <c r="AH283" s="338"/>
      <c r="AI283" s="336"/>
      <c r="AJ283" s="336"/>
      <c r="AK283" s="336"/>
      <c r="AL283" s="336"/>
      <c r="AM283" s="336"/>
      <c r="AN283" s="336"/>
      <c r="AO283" s="371"/>
    </row>
    <row r="284" spans="1:42" x14ac:dyDescent="0.25">
      <c r="A284" s="408">
        <v>1484</v>
      </c>
      <c r="B284" s="12">
        <v>2014</v>
      </c>
      <c r="C284" s="343" t="s">
        <v>227</v>
      </c>
      <c r="D284" s="406" t="s">
        <v>537</v>
      </c>
      <c r="E284" s="429">
        <v>0.6</v>
      </c>
      <c r="F284" s="432">
        <v>29160</v>
      </c>
      <c r="G284" s="335"/>
      <c r="H284" s="426">
        <v>29160</v>
      </c>
      <c r="I284" s="368">
        <f>SUM(P284:P285)</f>
        <v>18695.47</v>
      </c>
      <c r="J284" s="335"/>
      <c r="K284" s="335"/>
      <c r="L284" s="335"/>
      <c r="M284" s="12" t="s">
        <v>269</v>
      </c>
      <c r="N284" s="12" t="s">
        <v>450</v>
      </c>
      <c r="O284" s="335"/>
      <c r="P284" s="185">
        <v>8091</v>
      </c>
      <c r="Q284" s="186">
        <v>41922</v>
      </c>
      <c r="R284" s="193" t="s">
        <v>430</v>
      </c>
      <c r="S284" s="160" t="s">
        <v>301</v>
      </c>
      <c r="T284" s="186">
        <v>41940</v>
      </c>
      <c r="U284" s="160" t="s">
        <v>431</v>
      </c>
      <c r="V284" s="160" t="s">
        <v>432</v>
      </c>
      <c r="W284" s="185">
        <v>7504.24</v>
      </c>
      <c r="X284" s="229" t="s">
        <v>543</v>
      </c>
      <c r="Y284" s="335"/>
      <c r="Z284" s="339"/>
      <c r="AA284" s="339"/>
      <c r="AB284" s="339"/>
      <c r="AC284" s="335"/>
      <c r="AD284" s="335"/>
      <c r="AE284" s="335"/>
      <c r="AF284" s="335"/>
      <c r="AG284" s="335"/>
      <c r="AH284" s="335"/>
      <c r="AI284" s="335"/>
      <c r="AJ284" s="335"/>
      <c r="AK284" s="335"/>
      <c r="AL284" s="335"/>
      <c r="AM284" s="335"/>
      <c r="AN284" s="337" t="s">
        <v>287</v>
      </c>
      <c r="AO284" s="370" t="s">
        <v>266</v>
      </c>
    </row>
    <row r="285" spans="1:42" ht="16.5" thickBot="1" x14ac:dyDescent="0.3">
      <c r="A285" s="346"/>
      <c r="B285" s="107"/>
      <c r="C285" s="336"/>
      <c r="D285" s="403"/>
      <c r="E285" s="405"/>
      <c r="F285" s="416"/>
      <c r="G285" s="336"/>
      <c r="H285" s="359"/>
      <c r="I285" s="336"/>
      <c r="J285" s="336"/>
      <c r="K285" s="336"/>
      <c r="L285" s="336"/>
      <c r="M285" s="107" t="s">
        <v>269</v>
      </c>
      <c r="N285" s="107" t="s">
        <v>309</v>
      </c>
      <c r="O285" s="336"/>
      <c r="P285" s="179">
        <v>10604.47</v>
      </c>
      <c r="Q285" s="180">
        <v>42027</v>
      </c>
      <c r="R285" s="167" t="s">
        <v>430</v>
      </c>
      <c r="S285" s="105" t="s">
        <v>301</v>
      </c>
      <c r="T285" s="180">
        <v>42047</v>
      </c>
      <c r="U285" s="105" t="s">
        <v>538</v>
      </c>
      <c r="V285" s="105" t="s">
        <v>432</v>
      </c>
      <c r="W285" s="179">
        <v>10695</v>
      </c>
      <c r="X285" s="203" t="s">
        <v>539</v>
      </c>
      <c r="Y285" s="336"/>
      <c r="Z285" s="340"/>
      <c r="AA285" s="340"/>
      <c r="AB285" s="340"/>
      <c r="AC285" s="336"/>
      <c r="AD285" s="336"/>
      <c r="AE285" s="336"/>
      <c r="AF285" s="336"/>
      <c r="AG285" s="336"/>
      <c r="AH285" s="336"/>
      <c r="AI285" s="336"/>
      <c r="AJ285" s="336"/>
      <c r="AK285" s="336"/>
      <c r="AL285" s="336"/>
      <c r="AM285" s="336"/>
      <c r="AN285" s="338"/>
      <c r="AO285" s="371"/>
    </row>
    <row r="286" spans="1:42" ht="16.5" thickBot="1" x14ac:dyDescent="0.3">
      <c r="A286" s="345">
        <v>1489</v>
      </c>
      <c r="B286" s="106">
        <v>2014</v>
      </c>
      <c r="C286" s="335" t="s">
        <v>228</v>
      </c>
      <c r="D286" s="402" t="s">
        <v>41</v>
      </c>
      <c r="E286" s="404">
        <v>0.2</v>
      </c>
      <c r="F286" s="398">
        <v>38443.768000000004</v>
      </c>
      <c r="G286" s="335"/>
      <c r="H286" s="358">
        <v>38443.768000000004</v>
      </c>
      <c r="I286" s="368">
        <f>SUM(P286:P287)</f>
        <v>11089.53</v>
      </c>
      <c r="J286" s="335"/>
      <c r="K286" s="335"/>
      <c r="L286" s="335"/>
      <c r="M286" s="106" t="s">
        <v>269</v>
      </c>
      <c r="N286" s="106" t="s">
        <v>291</v>
      </c>
      <c r="O286" s="335"/>
      <c r="P286" s="173">
        <v>3696.51</v>
      </c>
      <c r="Q286" s="174">
        <v>41915</v>
      </c>
      <c r="R286" s="118" t="s">
        <v>41</v>
      </c>
      <c r="S286" s="118" t="s">
        <v>272</v>
      </c>
      <c r="T286" s="174">
        <v>41920</v>
      </c>
      <c r="U286" s="118" t="s">
        <v>384</v>
      </c>
      <c r="V286" s="118" t="s">
        <v>385</v>
      </c>
      <c r="W286" s="173">
        <v>130012.74</v>
      </c>
      <c r="X286" s="224"/>
      <c r="Y286" s="335"/>
      <c r="Z286" s="339"/>
      <c r="AA286" s="339"/>
      <c r="AB286" s="339"/>
      <c r="AC286" s="335"/>
      <c r="AD286" s="335"/>
      <c r="AE286" s="335"/>
      <c r="AF286" s="335"/>
      <c r="AG286" s="335"/>
      <c r="AH286" s="335"/>
      <c r="AI286" s="335"/>
      <c r="AJ286" s="335"/>
      <c r="AK286" s="335"/>
      <c r="AL286" s="335"/>
      <c r="AM286" s="335"/>
      <c r="AN286" s="335"/>
      <c r="AO286" s="370" t="s">
        <v>266</v>
      </c>
    </row>
    <row r="287" spans="1:42" ht="16.5" thickBot="1" x14ac:dyDescent="0.3">
      <c r="A287" s="408"/>
      <c r="B287" s="10"/>
      <c r="C287" s="343"/>
      <c r="D287" s="406"/>
      <c r="E287" s="429"/>
      <c r="F287" s="417"/>
      <c r="G287" s="343"/>
      <c r="H287" s="426"/>
      <c r="I287" s="534"/>
      <c r="J287" s="343"/>
      <c r="K287" s="343"/>
      <c r="L287" s="343"/>
      <c r="M287" s="10" t="s">
        <v>269</v>
      </c>
      <c r="N287" s="10" t="s">
        <v>329</v>
      </c>
      <c r="O287" s="343"/>
      <c r="P287" s="170">
        <v>7393.02</v>
      </c>
      <c r="Q287" s="171">
        <v>42040</v>
      </c>
      <c r="R287" s="118" t="s">
        <v>41</v>
      </c>
      <c r="S287" s="118" t="s">
        <v>272</v>
      </c>
      <c r="T287" s="174">
        <v>42045</v>
      </c>
      <c r="U287" s="118" t="s">
        <v>535</v>
      </c>
      <c r="V287" s="118" t="s">
        <v>385</v>
      </c>
      <c r="W287" s="170">
        <v>130077.39</v>
      </c>
      <c r="X287" s="25"/>
      <c r="Y287" s="343"/>
      <c r="Z287" s="375"/>
      <c r="AA287" s="375"/>
      <c r="AB287" s="375"/>
      <c r="AC287" s="343"/>
      <c r="AD287" s="343"/>
      <c r="AE287" s="343"/>
      <c r="AF287" s="343"/>
      <c r="AG287" s="343"/>
      <c r="AH287" s="343"/>
      <c r="AI287" s="343"/>
      <c r="AJ287" s="343"/>
      <c r="AK287" s="343"/>
      <c r="AL287" s="343"/>
      <c r="AM287" s="343"/>
      <c r="AN287" s="343"/>
      <c r="AO287" s="374"/>
    </row>
    <row r="288" spans="1:42" ht="16.5" thickBot="1" x14ac:dyDescent="0.3">
      <c r="A288" s="346"/>
      <c r="B288" s="15"/>
      <c r="C288" s="336"/>
      <c r="D288" s="403"/>
      <c r="E288" s="405"/>
      <c r="F288" s="399"/>
      <c r="G288" s="336"/>
      <c r="H288" s="359"/>
      <c r="I288" s="369"/>
      <c r="J288" s="336"/>
      <c r="K288" s="336"/>
      <c r="L288" s="336"/>
      <c r="M288" s="15" t="s">
        <v>269</v>
      </c>
      <c r="N288" s="15" t="s">
        <v>635</v>
      </c>
      <c r="O288" s="336"/>
      <c r="P288" s="177">
        <v>2217.91</v>
      </c>
      <c r="Q288" s="178">
        <v>42165</v>
      </c>
      <c r="R288" s="118" t="s">
        <v>41</v>
      </c>
      <c r="S288" s="118" t="s">
        <v>272</v>
      </c>
      <c r="T288" s="174">
        <v>42167</v>
      </c>
      <c r="U288" s="118" t="s">
        <v>636</v>
      </c>
      <c r="V288" s="118" t="s">
        <v>385</v>
      </c>
      <c r="W288" s="177">
        <v>34684.31</v>
      </c>
      <c r="X288" s="223"/>
      <c r="Y288" s="336"/>
      <c r="Z288" s="340"/>
      <c r="AA288" s="340"/>
      <c r="AB288" s="340"/>
      <c r="AC288" s="336"/>
      <c r="AD288" s="336"/>
      <c r="AE288" s="336"/>
      <c r="AF288" s="336"/>
      <c r="AG288" s="336"/>
      <c r="AH288" s="336"/>
      <c r="AI288" s="336"/>
      <c r="AJ288" s="336"/>
      <c r="AK288" s="336"/>
      <c r="AL288" s="336"/>
      <c r="AM288" s="336"/>
      <c r="AN288" s="336"/>
      <c r="AO288" s="371"/>
    </row>
    <row r="289" spans="1:41" ht="16.5" thickBot="1" x14ac:dyDescent="0.3">
      <c r="A289" s="345">
        <v>1494</v>
      </c>
      <c r="B289" s="106">
        <v>2014</v>
      </c>
      <c r="C289" s="335" t="s">
        <v>229</v>
      </c>
      <c r="D289" s="402" t="s">
        <v>152</v>
      </c>
      <c r="E289" s="404">
        <v>0.8</v>
      </c>
      <c r="F289" s="415">
        <v>50400</v>
      </c>
      <c r="G289" s="335"/>
      <c r="H289" s="358">
        <v>50400</v>
      </c>
      <c r="I289" s="368">
        <f>SUM(P289:P291)</f>
        <v>50400</v>
      </c>
      <c r="J289" s="335"/>
      <c r="K289" s="335"/>
      <c r="L289" s="335"/>
      <c r="M289" s="106" t="s">
        <v>269</v>
      </c>
      <c r="N289" s="106" t="s">
        <v>314</v>
      </c>
      <c r="O289" s="335"/>
      <c r="P289" s="173">
        <v>16800</v>
      </c>
      <c r="Q289" s="174">
        <v>41929</v>
      </c>
      <c r="R289" s="294" t="s">
        <v>489</v>
      </c>
      <c r="S289" s="294" t="s">
        <v>272</v>
      </c>
      <c r="T289" s="174">
        <v>41933</v>
      </c>
      <c r="U289" s="118" t="s">
        <v>490</v>
      </c>
      <c r="V289" s="118" t="s">
        <v>489</v>
      </c>
      <c r="W289" s="173">
        <v>16800</v>
      </c>
      <c r="X289" s="221"/>
      <c r="Y289" s="335"/>
      <c r="Z289" s="339"/>
      <c r="AA289" s="339"/>
      <c r="AB289" s="339"/>
      <c r="AC289" s="335"/>
      <c r="AD289" s="335"/>
      <c r="AE289" s="335"/>
      <c r="AF289" s="335"/>
      <c r="AG289" s="335"/>
      <c r="AH289" s="335"/>
      <c r="AI289" s="335"/>
      <c r="AJ289" s="335"/>
      <c r="AK289" s="335"/>
      <c r="AL289" s="335"/>
      <c r="AM289" s="335"/>
      <c r="AN289" s="335"/>
      <c r="AO289" s="370" t="s">
        <v>266</v>
      </c>
    </row>
    <row r="290" spans="1:41" ht="16.5" thickBot="1" x14ac:dyDescent="0.3">
      <c r="A290" s="408"/>
      <c r="B290" s="107"/>
      <c r="C290" s="343"/>
      <c r="D290" s="406"/>
      <c r="E290" s="429"/>
      <c r="F290" s="432"/>
      <c r="G290" s="343"/>
      <c r="H290" s="426"/>
      <c r="I290" s="343"/>
      <c r="J290" s="343"/>
      <c r="K290" s="343"/>
      <c r="L290" s="343"/>
      <c r="M290" s="106" t="s">
        <v>269</v>
      </c>
      <c r="N290" s="105" t="s">
        <v>461</v>
      </c>
      <c r="O290" s="343"/>
      <c r="P290" s="179">
        <v>16800</v>
      </c>
      <c r="Q290" s="180">
        <v>42025</v>
      </c>
      <c r="R290" s="295" t="s">
        <v>489</v>
      </c>
      <c r="S290" s="296" t="s">
        <v>272</v>
      </c>
      <c r="T290" s="180">
        <v>42020</v>
      </c>
      <c r="U290" s="105" t="s">
        <v>507</v>
      </c>
      <c r="V290" s="105" t="s">
        <v>489</v>
      </c>
      <c r="W290" s="179">
        <v>16800</v>
      </c>
      <c r="X290" s="228"/>
      <c r="Y290" s="343"/>
      <c r="Z290" s="375"/>
      <c r="AA290" s="375"/>
      <c r="AB290" s="375"/>
      <c r="AC290" s="343"/>
      <c r="AD290" s="343"/>
      <c r="AE290" s="343"/>
      <c r="AF290" s="343"/>
      <c r="AG290" s="343"/>
      <c r="AH290" s="343"/>
      <c r="AI290" s="343"/>
      <c r="AJ290" s="343"/>
      <c r="AK290" s="343"/>
      <c r="AL290" s="343"/>
      <c r="AM290" s="343"/>
      <c r="AN290" s="343"/>
      <c r="AO290" s="374"/>
    </row>
    <row r="291" spans="1:41" ht="16.5" thickBot="1" x14ac:dyDescent="0.3">
      <c r="A291" s="346"/>
      <c r="B291" s="15"/>
      <c r="C291" s="336"/>
      <c r="D291" s="403"/>
      <c r="E291" s="405"/>
      <c r="F291" s="416"/>
      <c r="G291" s="336"/>
      <c r="H291" s="359"/>
      <c r="I291" s="336"/>
      <c r="J291" s="336"/>
      <c r="K291" s="336"/>
      <c r="L291" s="336"/>
      <c r="M291" s="106" t="s">
        <v>269</v>
      </c>
      <c r="N291" s="165" t="s">
        <v>309</v>
      </c>
      <c r="O291" s="336"/>
      <c r="P291" s="244">
        <v>16800</v>
      </c>
      <c r="Q291" s="245">
        <v>42150</v>
      </c>
      <c r="R291" s="165" t="s">
        <v>489</v>
      </c>
      <c r="S291" s="165" t="s">
        <v>272</v>
      </c>
      <c r="T291" s="245">
        <v>42157</v>
      </c>
      <c r="U291" s="165" t="s">
        <v>626</v>
      </c>
      <c r="V291" s="165" t="s">
        <v>489</v>
      </c>
      <c r="W291" s="244">
        <v>16800</v>
      </c>
      <c r="X291" s="21"/>
      <c r="Y291" s="336"/>
      <c r="Z291" s="340"/>
      <c r="AA291" s="340"/>
      <c r="AB291" s="340"/>
      <c r="AC291" s="336"/>
      <c r="AD291" s="336"/>
      <c r="AE291" s="336"/>
      <c r="AF291" s="336"/>
      <c r="AG291" s="336"/>
      <c r="AH291" s="336"/>
      <c r="AI291" s="336"/>
      <c r="AJ291" s="336"/>
      <c r="AK291" s="336"/>
      <c r="AL291" s="336"/>
      <c r="AM291" s="336"/>
      <c r="AN291" s="336"/>
      <c r="AO291" s="371"/>
    </row>
    <row r="292" spans="1:41" ht="16.5" thickBot="1" x14ac:dyDescent="0.3">
      <c r="A292" s="345">
        <v>1503</v>
      </c>
      <c r="B292" s="106">
        <v>2014</v>
      </c>
      <c r="C292" s="335" t="s">
        <v>230</v>
      </c>
      <c r="D292" s="402" t="s">
        <v>40</v>
      </c>
      <c r="E292" s="404">
        <v>0.2</v>
      </c>
      <c r="F292" s="398">
        <v>55740</v>
      </c>
      <c r="G292" s="335"/>
      <c r="H292" s="358">
        <v>55740</v>
      </c>
      <c r="I292" s="368">
        <f>SUM(P292:P293)</f>
        <v>37160</v>
      </c>
      <c r="J292" s="335"/>
      <c r="K292" s="335"/>
      <c r="L292" s="335"/>
      <c r="M292" s="106" t="s">
        <v>269</v>
      </c>
      <c r="N292" s="118" t="s">
        <v>291</v>
      </c>
      <c r="O292" s="341"/>
      <c r="P292" s="173">
        <v>18580</v>
      </c>
      <c r="Q292" s="174">
        <v>41921</v>
      </c>
      <c r="R292" s="118" t="s">
        <v>40</v>
      </c>
      <c r="S292" s="118" t="s">
        <v>301</v>
      </c>
      <c r="T292" s="174">
        <v>41922</v>
      </c>
      <c r="U292" s="118" t="s">
        <v>351</v>
      </c>
      <c r="V292" s="118" t="s">
        <v>303</v>
      </c>
      <c r="W292" s="173">
        <v>18580</v>
      </c>
      <c r="X292" s="224" t="s">
        <v>304</v>
      </c>
      <c r="Y292" s="341"/>
      <c r="Z292" s="339"/>
      <c r="AA292" s="339"/>
      <c r="AB292" s="339"/>
      <c r="AC292" s="335"/>
      <c r="AD292" s="335"/>
      <c r="AE292" s="335"/>
      <c r="AF292" s="335"/>
      <c r="AG292" s="335"/>
      <c r="AH292" s="335"/>
      <c r="AI292" s="335"/>
      <c r="AJ292" s="335"/>
      <c r="AK292" s="335"/>
      <c r="AL292" s="335"/>
      <c r="AM292" s="335"/>
      <c r="AN292" s="335"/>
      <c r="AO292" s="370" t="s">
        <v>266</v>
      </c>
    </row>
    <row r="293" spans="1:41" ht="16.5" thickBot="1" x14ac:dyDescent="0.3">
      <c r="A293" s="346"/>
      <c r="B293" s="10"/>
      <c r="C293" s="336"/>
      <c r="D293" s="403"/>
      <c r="E293" s="405"/>
      <c r="F293" s="399"/>
      <c r="G293" s="336"/>
      <c r="H293" s="359"/>
      <c r="I293" s="336"/>
      <c r="J293" s="336"/>
      <c r="K293" s="336"/>
      <c r="L293" s="336"/>
      <c r="M293" s="106" t="s">
        <v>269</v>
      </c>
      <c r="N293" s="105" t="s">
        <v>329</v>
      </c>
      <c r="O293" s="342"/>
      <c r="P293" s="179">
        <v>18580</v>
      </c>
      <c r="Q293" s="180">
        <v>42150</v>
      </c>
      <c r="R293" s="105" t="s">
        <v>40</v>
      </c>
      <c r="S293" s="105" t="s">
        <v>301</v>
      </c>
      <c r="T293" s="180">
        <v>42152</v>
      </c>
      <c r="U293" s="105" t="s">
        <v>627</v>
      </c>
      <c r="V293" s="105" t="s">
        <v>303</v>
      </c>
      <c r="W293" s="179">
        <v>18580</v>
      </c>
      <c r="X293" s="25"/>
      <c r="Y293" s="342"/>
      <c r="Z293" s="340"/>
      <c r="AA293" s="340"/>
      <c r="AB293" s="340"/>
      <c r="AC293" s="336"/>
      <c r="AD293" s="336"/>
      <c r="AE293" s="336"/>
      <c r="AF293" s="336"/>
      <c r="AG293" s="336"/>
      <c r="AH293" s="336"/>
      <c r="AI293" s="336"/>
      <c r="AJ293" s="336"/>
      <c r="AK293" s="336"/>
      <c r="AL293" s="336"/>
      <c r="AM293" s="336"/>
      <c r="AN293" s="336"/>
      <c r="AO293" s="371"/>
    </row>
    <row r="294" spans="1:41" x14ac:dyDescent="0.25">
      <c r="A294" s="345">
        <v>1510</v>
      </c>
      <c r="B294" s="106">
        <v>2014</v>
      </c>
      <c r="C294" s="335" t="s">
        <v>231</v>
      </c>
      <c r="D294" s="402" t="s">
        <v>153</v>
      </c>
      <c r="E294" s="404">
        <v>0.2</v>
      </c>
      <c r="F294" s="398">
        <v>70308</v>
      </c>
      <c r="G294" s="335"/>
      <c r="H294" s="358">
        <v>70308</v>
      </c>
      <c r="I294" s="368">
        <f>SUM(P294:P295)</f>
        <v>15624</v>
      </c>
      <c r="J294" s="335"/>
      <c r="K294" s="335"/>
      <c r="L294" s="335"/>
      <c r="M294" s="106" t="s">
        <v>269</v>
      </c>
      <c r="N294" s="118" t="s">
        <v>314</v>
      </c>
      <c r="O294" s="341"/>
      <c r="P294" s="173">
        <v>7812</v>
      </c>
      <c r="Q294" s="174">
        <v>41921</v>
      </c>
      <c r="R294" s="118" t="s">
        <v>43</v>
      </c>
      <c r="S294" s="118" t="s">
        <v>301</v>
      </c>
      <c r="T294" s="174">
        <v>41964</v>
      </c>
      <c r="U294" s="118" t="s">
        <v>310</v>
      </c>
      <c r="V294" s="118" t="s">
        <v>311</v>
      </c>
      <c r="W294" s="173">
        <v>105054</v>
      </c>
      <c r="X294" s="224" t="s">
        <v>312</v>
      </c>
      <c r="Y294" s="335"/>
      <c r="Z294" s="339"/>
      <c r="AA294" s="339"/>
      <c r="AB294" s="339"/>
      <c r="AC294" s="335"/>
      <c r="AD294" s="335"/>
      <c r="AE294" s="335"/>
      <c r="AF294" s="335"/>
      <c r="AG294" s="335"/>
      <c r="AH294" s="335"/>
      <c r="AI294" s="335"/>
      <c r="AJ294" s="335"/>
      <c r="AK294" s="335"/>
      <c r="AL294" s="335"/>
      <c r="AM294" s="335"/>
      <c r="AN294" s="335"/>
      <c r="AO294" s="370" t="s">
        <v>266</v>
      </c>
    </row>
    <row r="295" spans="1:41" ht="16.5" thickBot="1" x14ac:dyDescent="0.3">
      <c r="A295" s="346"/>
      <c r="B295" s="107"/>
      <c r="C295" s="336"/>
      <c r="D295" s="403"/>
      <c r="E295" s="405"/>
      <c r="F295" s="399"/>
      <c r="G295" s="336"/>
      <c r="H295" s="359"/>
      <c r="I295" s="336"/>
      <c r="J295" s="336"/>
      <c r="K295" s="336"/>
      <c r="L295" s="336"/>
      <c r="M295" s="107" t="s">
        <v>269</v>
      </c>
      <c r="N295" s="105" t="s">
        <v>461</v>
      </c>
      <c r="O295" s="342"/>
      <c r="P295" s="179">
        <v>7812</v>
      </c>
      <c r="Q295" s="180">
        <v>42030</v>
      </c>
      <c r="R295" s="105" t="s">
        <v>43</v>
      </c>
      <c r="S295" s="105" t="s">
        <v>301</v>
      </c>
      <c r="T295" s="180">
        <v>42032</v>
      </c>
      <c r="U295" s="105" t="s">
        <v>508</v>
      </c>
      <c r="V295" s="105" t="s">
        <v>311</v>
      </c>
      <c r="W295" s="179">
        <v>13818.8</v>
      </c>
      <c r="X295" s="203"/>
      <c r="Y295" s="336"/>
      <c r="Z295" s="340"/>
      <c r="AA295" s="340"/>
      <c r="AB295" s="340"/>
      <c r="AC295" s="336"/>
      <c r="AD295" s="336"/>
      <c r="AE295" s="336"/>
      <c r="AF295" s="336"/>
      <c r="AG295" s="336"/>
      <c r="AH295" s="336"/>
      <c r="AI295" s="336"/>
      <c r="AJ295" s="336"/>
      <c r="AK295" s="336"/>
      <c r="AL295" s="336"/>
      <c r="AM295" s="336"/>
      <c r="AN295" s="336"/>
      <c r="AO295" s="371"/>
    </row>
    <row r="296" spans="1:41" x14ac:dyDescent="0.25">
      <c r="A296" s="345">
        <v>1522</v>
      </c>
      <c r="B296" s="106">
        <v>2014</v>
      </c>
      <c r="C296" s="335" t="s">
        <v>232</v>
      </c>
      <c r="D296" s="402" t="s">
        <v>148</v>
      </c>
      <c r="E296" s="404">
        <v>0.3</v>
      </c>
      <c r="F296" s="398">
        <v>44919</v>
      </c>
      <c r="G296" s="335"/>
      <c r="H296" s="358">
        <v>44919</v>
      </c>
      <c r="I296" s="368">
        <f>SUM(P296:P297)</f>
        <v>22841.25</v>
      </c>
      <c r="J296" s="335"/>
      <c r="K296" s="335"/>
      <c r="L296" s="335"/>
      <c r="M296" s="166" t="s">
        <v>269</v>
      </c>
      <c r="N296" s="166" t="s">
        <v>461</v>
      </c>
      <c r="O296" s="355"/>
      <c r="P296" s="297">
        <v>7868.25</v>
      </c>
      <c r="Q296" s="298">
        <v>42041</v>
      </c>
      <c r="R296" s="166" t="s">
        <v>390</v>
      </c>
      <c r="S296" s="166" t="s">
        <v>272</v>
      </c>
      <c r="T296" s="298">
        <v>42048</v>
      </c>
      <c r="U296" s="166" t="s">
        <v>575</v>
      </c>
      <c r="V296" s="166" t="s">
        <v>392</v>
      </c>
      <c r="W296" s="297">
        <v>7868.25</v>
      </c>
      <c r="X296" s="337"/>
      <c r="Y296" s="335"/>
      <c r="Z296" s="339"/>
      <c r="AA296" s="339"/>
      <c r="AB296" s="339"/>
      <c r="AC296" s="335"/>
      <c r="AD296" s="335"/>
      <c r="AE296" s="335"/>
      <c r="AF296" s="335"/>
      <c r="AG296" s="335"/>
      <c r="AH296" s="335"/>
      <c r="AI296" s="335"/>
      <c r="AJ296" s="335"/>
      <c r="AK296" s="335"/>
      <c r="AL296" s="335"/>
      <c r="AM296" s="335"/>
      <c r="AN296" s="335"/>
      <c r="AO296" s="370" t="s">
        <v>266</v>
      </c>
    </row>
    <row r="297" spans="1:41" ht="16.5" thickBot="1" x14ac:dyDescent="0.3">
      <c r="A297" s="346"/>
      <c r="B297" s="107"/>
      <c r="C297" s="336"/>
      <c r="D297" s="403"/>
      <c r="E297" s="405"/>
      <c r="F297" s="399"/>
      <c r="G297" s="336"/>
      <c r="H297" s="359"/>
      <c r="I297" s="336"/>
      <c r="J297" s="336"/>
      <c r="K297" s="336"/>
      <c r="L297" s="336"/>
      <c r="M297" s="202" t="s">
        <v>269</v>
      </c>
      <c r="N297" s="202" t="s">
        <v>309</v>
      </c>
      <c r="O297" s="356"/>
      <c r="P297" s="299">
        <v>14973</v>
      </c>
      <c r="Q297" s="227">
        <v>41988</v>
      </c>
      <c r="R297" s="105" t="s">
        <v>390</v>
      </c>
      <c r="S297" s="105" t="s">
        <v>301</v>
      </c>
      <c r="T297" s="227">
        <v>41989</v>
      </c>
      <c r="U297" s="107" t="s">
        <v>465</v>
      </c>
      <c r="V297" s="105" t="s">
        <v>464</v>
      </c>
      <c r="W297" s="226" t="s">
        <v>466</v>
      </c>
      <c r="X297" s="338"/>
      <c r="Y297" s="336"/>
      <c r="Z297" s="340"/>
      <c r="AA297" s="340"/>
      <c r="AB297" s="340"/>
      <c r="AC297" s="336"/>
      <c r="AD297" s="336"/>
      <c r="AE297" s="336"/>
      <c r="AF297" s="336"/>
      <c r="AG297" s="336"/>
      <c r="AH297" s="336"/>
      <c r="AI297" s="336"/>
      <c r="AJ297" s="336"/>
      <c r="AK297" s="336"/>
      <c r="AL297" s="336"/>
      <c r="AM297" s="336"/>
      <c r="AN297" s="336"/>
      <c r="AO297" s="371"/>
    </row>
    <row r="298" spans="1:41" x14ac:dyDescent="0.25">
      <c r="A298" s="345">
        <v>1535</v>
      </c>
      <c r="B298" s="106">
        <v>2014</v>
      </c>
      <c r="C298" s="335" t="s">
        <v>233</v>
      </c>
      <c r="D298" s="402" t="s">
        <v>68</v>
      </c>
      <c r="E298" s="404">
        <v>0.4</v>
      </c>
      <c r="F298" s="415">
        <v>42815.880000000005</v>
      </c>
      <c r="G298" s="335"/>
      <c r="H298" s="358">
        <v>42815.880000000005</v>
      </c>
      <c r="I298" s="368">
        <f>SUM(P298:P299)</f>
        <v>17126.400000000001</v>
      </c>
      <c r="J298" s="335"/>
      <c r="K298" s="335"/>
      <c r="L298" s="335"/>
      <c r="M298" s="106" t="s">
        <v>269</v>
      </c>
      <c r="N298" s="106" t="s">
        <v>309</v>
      </c>
      <c r="O298" s="335"/>
      <c r="P298" s="238">
        <v>8563.2000000000007</v>
      </c>
      <c r="Q298" s="239">
        <v>41921</v>
      </c>
      <c r="R298" s="106" t="s">
        <v>325</v>
      </c>
      <c r="S298" s="106" t="s">
        <v>272</v>
      </c>
      <c r="T298" s="239">
        <v>42010</v>
      </c>
      <c r="U298" s="106" t="s">
        <v>491</v>
      </c>
      <c r="V298" s="106" t="s">
        <v>478</v>
      </c>
      <c r="W298" s="238">
        <v>8563.2000000000007</v>
      </c>
      <c r="X298" s="337"/>
      <c r="Y298" s="335"/>
      <c r="Z298" s="339"/>
      <c r="AA298" s="339"/>
      <c r="AB298" s="339"/>
      <c r="AC298" s="335"/>
      <c r="AD298" s="335"/>
      <c r="AE298" s="335"/>
      <c r="AF298" s="335"/>
      <c r="AG298" s="335"/>
      <c r="AH298" s="335"/>
      <c r="AI298" s="335"/>
      <c r="AJ298" s="335"/>
      <c r="AK298" s="335"/>
      <c r="AL298" s="335"/>
      <c r="AM298" s="335"/>
      <c r="AN298" s="335"/>
      <c r="AO298" s="370" t="s">
        <v>266</v>
      </c>
    </row>
    <row r="299" spans="1:41" ht="16.5" thickBot="1" x14ac:dyDescent="0.3">
      <c r="A299" s="346"/>
      <c r="B299" s="107"/>
      <c r="C299" s="336"/>
      <c r="D299" s="403"/>
      <c r="E299" s="405"/>
      <c r="F299" s="416"/>
      <c r="G299" s="336"/>
      <c r="H299" s="359"/>
      <c r="I299" s="336"/>
      <c r="J299" s="336"/>
      <c r="K299" s="336"/>
      <c r="L299" s="336"/>
      <c r="M299" s="107" t="s">
        <v>269</v>
      </c>
      <c r="N299" s="105" t="s">
        <v>461</v>
      </c>
      <c r="O299" s="336"/>
      <c r="P299" s="179">
        <v>8563.2000000000007</v>
      </c>
      <c r="Q299" s="180">
        <v>42118</v>
      </c>
      <c r="R299" s="105" t="s">
        <v>325</v>
      </c>
      <c r="S299" s="105" t="s">
        <v>272</v>
      </c>
      <c r="T299" s="180">
        <v>42150</v>
      </c>
      <c r="U299" s="105" t="s">
        <v>640</v>
      </c>
      <c r="V299" s="105" t="s">
        <v>478</v>
      </c>
      <c r="W299" s="179">
        <v>14985.6</v>
      </c>
      <c r="X299" s="338"/>
      <c r="Y299" s="336"/>
      <c r="Z299" s="340"/>
      <c r="AA299" s="340"/>
      <c r="AB299" s="340"/>
      <c r="AC299" s="336"/>
      <c r="AD299" s="336"/>
      <c r="AE299" s="336"/>
      <c r="AF299" s="336"/>
      <c r="AG299" s="336"/>
      <c r="AH299" s="336"/>
      <c r="AI299" s="336"/>
      <c r="AJ299" s="336"/>
      <c r="AK299" s="336"/>
      <c r="AL299" s="336"/>
      <c r="AM299" s="336"/>
      <c r="AN299" s="336"/>
      <c r="AO299" s="371"/>
    </row>
    <row r="300" spans="1:41" ht="32.25" thickBot="1" x14ac:dyDescent="0.3">
      <c r="A300" s="58">
        <v>1558</v>
      </c>
      <c r="B300" s="2">
        <v>2014</v>
      </c>
      <c r="C300" s="2" t="s">
        <v>234</v>
      </c>
      <c r="D300" s="59" t="s">
        <v>154</v>
      </c>
      <c r="E300" s="60">
        <v>0.8</v>
      </c>
      <c r="F300" s="126">
        <v>14201.120000000003</v>
      </c>
      <c r="G300" s="127">
        <v>14201.12</v>
      </c>
      <c r="H300" s="61">
        <v>14201.120000000003</v>
      </c>
      <c r="I300" s="242">
        <f>SUM(P300)</f>
        <v>14201.12</v>
      </c>
      <c r="J300" s="2"/>
      <c r="K300" s="2"/>
      <c r="L300" s="2"/>
      <c r="M300" s="2" t="s">
        <v>269</v>
      </c>
      <c r="N300" s="2" t="s">
        <v>291</v>
      </c>
      <c r="O300" s="2"/>
      <c r="P300" s="244">
        <v>14201.12</v>
      </c>
      <c r="Q300" s="245">
        <v>41969</v>
      </c>
      <c r="R300" s="165" t="s">
        <v>352</v>
      </c>
      <c r="S300" s="165" t="s">
        <v>69</v>
      </c>
      <c r="T300" s="165" t="s">
        <v>293</v>
      </c>
      <c r="U300" s="2"/>
      <c r="V300" s="2"/>
      <c r="W300" s="242"/>
      <c r="X300" s="128"/>
      <c r="Y300" s="2"/>
      <c r="Z300" s="246"/>
      <c r="AA300" s="246"/>
      <c r="AB300" s="246"/>
      <c r="AC300" s="2"/>
      <c r="AD300" s="2"/>
      <c r="AE300" s="2"/>
      <c r="AF300" s="2"/>
      <c r="AG300" s="2"/>
      <c r="AH300" s="128" t="s">
        <v>280</v>
      </c>
      <c r="AI300" s="128" t="s">
        <v>281</v>
      </c>
      <c r="AJ300" s="2"/>
      <c r="AK300" s="2"/>
      <c r="AL300" s="2"/>
      <c r="AM300" s="2"/>
      <c r="AN300" s="2"/>
      <c r="AO300" s="78" t="s">
        <v>267</v>
      </c>
    </row>
    <row r="301" spans="1:41" x14ac:dyDescent="0.25">
      <c r="A301" s="345">
        <v>1564</v>
      </c>
      <c r="B301" s="12">
        <v>2014</v>
      </c>
      <c r="C301" s="335" t="s">
        <v>235</v>
      </c>
      <c r="D301" s="402" t="s">
        <v>54</v>
      </c>
      <c r="E301" s="404">
        <v>0.25</v>
      </c>
      <c r="F301" s="398">
        <v>40200</v>
      </c>
      <c r="G301" s="335"/>
      <c r="H301" s="358">
        <v>40200</v>
      </c>
      <c r="I301" s="368">
        <f>SUM(P301:P302)</f>
        <v>20100</v>
      </c>
      <c r="J301" s="335"/>
      <c r="K301" s="335"/>
      <c r="L301" s="335"/>
      <c r="M301" s="12" t="s">
        <v>269</v>
      </c>
      <c r="N301" s="12" t="s">
        <v>291</v>
      </c>
      <c r="O301" s="335"/>
      <c r="P301" s="187">
        <v>10050</v>
      </c>
      <c r="Q301" s="188">
        <v>41921</v>
      </c>
      <c r="R301" s="12" t="s">
        <v>54</v>
      </c>
      <c r="S301" s="12" t="s">
        <v>272</v>
      </c>
      <c r="T301" s="188">
        <v>41929</v>
      </c>
      <c r="U301" s="12">
        <v>1325</v>
      </c>
      <c r="V301" s="12" t="s">
        <v>445</v>
      </c>
      <c r="W301" s="187">
        <v>26130</v>
      </c>
      <c r="X301" s="337"/>
      <c r="Y301" s="335"/>
      <c r="Z301" s="339"/>
      <c r="AA301" s="339"/>
      <c r="AB301" s="339"/>
      <c r="AC301" s="335"/>
      <c r="AD301" s="335"/>
      <c r="AE301" s="335"/>
      <c r="AF301" s="335"/>
      <c r="AG301" s="335"/>
      <c r="AH301" s="335"/>
      <c r="AI301" s="335"/>
      <c r="AJ301" s="335"/>
      <c r="AK301" s="335"/>
      <c r="AL301" s="335"/>
      <c r="AM301" s="335"/>
      <c r="AN301" s="335"/>
      <c r="AO301" s="370" t="s">
        <v>266</v>
      </c>
    </row>
    <row r="302" spans="1:41" ht="16.5" thickBot="1" x14ac:dyDescent="0.3">
      <c r="A302" s="346"/>
      <c r="B302" s="107"/>
      <c r="C302" s="336"/>
      <c r="D302" s="403"/>
      <c r="E302" s="405"/>
      <c r="F302" s="399"/>
      <c r="G302" s="336"/>
      <c r="H302" s="359"/>
      <c r="I302" s="336"/>
      <c r="J302" s="336"/>
      <c r="K302" s="336"/>
      <c r="L302" s="336"/>
      <c r="M302" s="107" t="s">
        <v>269</v>
      </c>
      <c r="N302" s="107" t="s">
        <v>329</v>
      </c>
      <c r="O302" s="336"/>
      <c r="P302" s="226">
        <v>10050</v>
      </c>
      <c r="Q302" s="227">
        <v>42060</v>
      </c>
      <c r="R302" s="107" t="s">
        <v>54</v>
      </c>
      <c r="S302" s="107" t="s">
        <v>272</v>
      </c>
      <c r="T302" s="227">
        <v>42107</v>
      </c>
      <c r="U302" s="107">
        <v>1740</v>
      </c>
      <c r="V302" s="107" t="s">
        <v>445</v>
      </c>
      <c r="W302" s="226">
        <v>26130</v>
      </c>
      <c r="X302" s="338"/>
      <c r="Y302" s="336"/>
      <c r="Z302" s="340"/>
      <c r="AA302" s="340"/>
      <c r="AB302" s="340"/>
      <c r="AC302" s="336"/>
      <c r="AD302" s="336"/>
      <c r="AE302" s="336"/>
      <c r="AF302" s="336"/>
      <c r="AG302" s="336"/>
      <c r="AH302" s="336"/>
      <c r="AI302" s="336"/>
      <c r="AJ302" s="336"/>
      <c r="AK302" s="336"/>
      <c r="AL302" s="336"/>
      <c r="AM302" s="336"/>
      <c r="AN302" s="336"/>
      <c r="AO302" s="371"/>
    </row>
    <row r="303" spans="1:41" x14ac:dyDescent="0.25">
      <c r="A303" s="408">
        <v>1571</v>
      </c>
      <c r="B303" s="12">
        <v>2014</v>
      </c>
      <c r="C303" s="376" t="s">
        <v>236</v>
      </c>
      <c r="D303" s="406" t="s">
        <v>135</v>
      </c>
      <c r="E303" s="404">
        <v>0.25</v>
      </c>
      <c r="F303" s="398">
        <v>34200</v>
      </c>
      <c r="G303" s="335"/>
      <c r="H303" s="358">
        <v>34200</v>
      </c>
      <c r="I303" s="368">
        <f>SUM(P303:P304)</f>
        <v>13680</v>
      </c>
      <c r="J303" s="335"/>
      <c r="K303" s="335"/>
      <c r="L303" s="335"/>
      <c r="M303" s="12" t="s">
        <v>269</v>
      </c>
      <c r="N303" s="12" t="s">
        <v>329</v>
      </c>
      <c r="O303" s="335"/>
      <c r="P303" s="187">
        <v>6840</v>
      </c>
      <c r="Q303" s="188">
        <v>41921</v>
      </c>
      <c r="R303" s="12" t="s">
        <v>135</v>
      </c>
      <c r="S303" s="12" t="s">
        <v>272</v>
      </c>
      <c r="T303" s="188">
        <v>41928</v>
      </c>
      <c r="U303" s="12">
        <v>300</v>
      </c>
      <c r="V303" s="12" t="s">
        <v>448</v>
      </c>
      <c r="W303" s="187">
        <v>13680</v>
      </c>
      <c r="X303" s="337"/>
      <c r="Y303" s="335"/>
      <c r="Z303" s="339"/>
      <c r="AA303" s="339"/>
      <c r="AB303" s="339"/>
      <c r="AC303" s="335"/>
      <c r="AD303" s="335"/>
      <c r="AE303" s="335"/>
      <c r="AF303" s="335"/>
      <c r="AG303" s="335"/>
      <c r="AH303" s="335"/>
      <c r="AI303" s="335"/>
      <c r="AJ303" s="335"/>
      <c r="AK303" s="335"/>
      <c r="AL303" s="335"/>
      <c r="AM303" s="335"/>
      <c r="AN303" s="335"/>
      <c r="AO303" s="370" t="s">
        <v>266</v>
      </c>
    </row>
    <row r="304" spans="1:41" ht="16.5" thickBot="1" x14ac:dyDescent="0.3">
      <c r="A304" s="346"/>
      <c r="B304" s="107"/>
      <c r="C304" s="338"/>
      <c r="D304" s="403"/>
      <c r="E304" s="405"/>
      <c r="F304" s="399"/>
      <c r="G304" s="336"/>
      <c r="H304" s="359"/>
      <c r="I304" s="336"/>
      <c r="J304" s="336"/>
      <c r="K304" s="336"/>
      <c r="L304" s="336"/>
      <c r="M304" s="107" t="s">
        <v>269</v>
      </c>
      <c r="N304" s="107" t="s">
        <v>294</v>
      </c>
      <c r="O304" s="336"/>
      <c r="P304" s="226">
        <v>6840</v>
      </c>
      <c r="Q304" s="227">
        <v>41921</v>
      </c>
      <c r="R304" s="107" t="s">
        <v>135</v>
      </c>
      <c r="S304" s="107" t="s">
        <v>272</v>
      </c>
      <c r="T304" s="227">
        <v>42056</v>
      </c>
      <c r="U304" s="107">
        <v>347</v>
      </c>
      <c r="V304" s="107" t="s">
        <v>448</v>
      </c>
      <c r="W304" s="226">
        <v>13680</v>
      </c>
      <c r="X304" s="338"/>
      <c r="Y304" s="336"/>
      <c r="Z304" s="340"/>
      <c r="AA304" s="340"/>
      <c r="AB304" s="340"/>
      <c r="AC304" s="336"/>
      <c r="AD304" s="336"/>
      <c r="AE304" s="336"/>
      <c r="AF304" s="336"/>
      <c r="AG304" s="336"/>
      <c r="AH304" s="336"/>
      <c r="AI304" s="336"/>
      <c r="AJ304" s="336"/>
      <c r="AK304" s="336"/>
      <c r="AL304" s="336"/>
      <c r="AM304" s="336"/>
      <c r="AN304" s="336"/>
      <c r="AO304" s="371"/>
    </row>
    <row r="305" spans="1:41" ht="16.5" thickBot="1" x14ac:dyDescent="0.3">
      <c r="A305" s="345">
        <v>1581</v>
      </c>
      <c r="B305" s="106">
        <v>2014</v>
      </c>
      <c r="C305" s="335" t="s">
        <v>237</v>
      </c>
      <c r="D305" s="402" t="s">
        <v>155</v>
      </c>
      <c r="E305" s="404">
        <v>0.6</v>
      </c>
      <c r="F305" s="415">
        <v>78080.399999999994</v>
      </c>
      <c r="G305" s="335"/>
      <c r="H305" s="358">
        <v>78080.399999999994</v>
      </c>
      <c r="I305" s="368">
        <f>SUM(P305:P308)</f>
        <v>40999.800000000003</v>
      </c>
      <c r="J305" s="335"/>
      <c r="K305" s="335"/>
      <c r="L305" s="335"/>
      <c r="M305" s="106" t="s">
        <v>269</v>
      </c>
      <c r="N305" s="106" t="s">
        <v>316</v>
      </c>
      <c r="O305" s="335"/>
      <c r="P305" s="173">
        <v>8675.6</v>
      </c>
      <c r="Q305" s="174">
        <v>42055</v>
      </c>
      <c r="R305" s="118" t="s">
        <v>60</v>
      </c>
      <c r="S305" s="118" t="s">
        <v>301</v>
      </c>
      <c r="T305" s="174">
        <v>41922</v>
      </c>
      <c r="U305" s="118" t="s">
        <v>379</v>
      </c>
      <c r="V305" s="118" t="s">
        <v>380</v>
      </c>
      <c r="W305" s="173">
        <v>38575.199999999997</v>
      </c>
      <c r="X305" s="337"/>
      <c r="Y305" s="335"/>
      <c r="Z305" s="339"/>
      <c r="AA305" s="339"/>
      <c r="AB305" s="339"/>
      <c r="AC305" s="335"/>
      <c r="AD305" s="335"/>
      <c r="AE305" s="335"/>
      <c r="AF305" s="335"/>
      <c r="AG305" s="335"/>
      <c r="AH305" s="335"/>
      <c r="AI305" s="335"/>
      <c r="AJ305" s="335"/>
      <c r="AK305" s="335"/>
      <c r="AL305" s="335"/>
      <c r="AM305" s="335"/>
      <c r="AN305" s="335"/>
      <c r="AO305" s="370" t="s">
        <v>266</v>
      </c>
    </row>
    <row r="306" spans="1:41" ht="16.5" thickBot="1" x14ac:dyDescent="0.3">
      <c r="A306" s="408"/>
      <c r="B306" s="107"/>
      <c r="C306" s="343"/>
      <c r="D306" s="406"/>
      <c r="E306" s="429"/>
      <c r="F306" s="432"/>
      <c r="G306" s="343"/>
      <c r="H306" s="426"/>
      <c r="I306" s="343"/>
      <c r="J306" s="343"/>
      <c r="K306" s="343"/>
      <c r="L306" s="343"/>
      <c r="M306" s="107" t="s">
        <v>269</v>
      </c>
      <c r="N306" s="107" t="s">
        <v>469</v>
      </c>
      <c r="O306" s="343"/>
      <c r="P306" s="173">
        <v>8675.6</v>
      </c>
      <c r="Q306" s="180">
        <v>42034</v>
      </c>
      <c r="R306" s="105" t="s">
        <v>60</v>
      </c>
      <c r="S306" s="105" t="s">
        <v>301</v>
      </c>
      <c r="T306" s="180">
        <v>42034</v>
      </c>
      <c r="U306" s="105" t="s">
        <v>532</v>
      </c>
      <c r="V306" s="105" t="s">
        <v>380</v>
      </c>
      <c r="W306" s="179">
        <v>43428.97</v>
      </c>
      <c r="X306" s="376"/>
      <c r="Y306" s="343"/>
      <c r="Z306" s="375"/>
      <c r="AA306" s="375"/>
      <c r="AB306" s="375"/>
      <c r="AC306" s="343"/>
      <c r="AD306" s="343"/>
      <c r="AE306" s="343"/>
      <c r="AF306" s="343"/>
      <c r="AG306" s="343"/>
      <c r="AH306" s="343"/>
      <c r="AI306" s="343"/>
      <c r="AJ306" s="343"/>
      <c r="AK306" s="343"/>
      <c r="AL306" s="343"/>
      <c r="AM306" s="343"/>
      <c r="AN306" s="343"/>
      <c r="AO306" s="374"/>
    </row>
    <row r="307" spans="1:41" ht="16.5" thickBot="1" x14ac:dyDescent="0.3">
      <c r="A307" s="408"/>
      <c r="B307" s="15"/>
      <c r="C307" s="343"/>
      <c r="D307" s="406"/>
      <c r="E307" s="429"/>
      <c r="F307" s="432"/>
      <c r="G307" s="343"/>
      <c r="H307" s="426"/>
      <c r="I307" s="343"/>
      <c r="J307" s="343"/>
      <c r="K307" s="343"/>
      <c r="L307" s="343"/>
      <c r="M307" s="107" t="s">
        <v>269</v>
      </c>
      <c r="N307" s="15" t="s">
        <v>369</v>
      </c>
      <c r="O307" s="343"/>
      <c r="P307" s="173">
        <v>8675.6</v>
      </c>
      <c r="Q307" s="178">
        <v>42156</v>
      </c>
      <c r="R307" s="105" t="s">
        <v>60</v>
      </c>
      <c r="S307" s="105" t="s">
        <v>301</v>
      </c>
      <c r="T307" s="180">
        <v>42158</v>
      </c>
      <c r="U307" s="105" t="s">
        <v>618</v>
      </c>
      <c r="V307" s="105" t="s">
        <v>380</v>
      </c>
      <c r="W307" s="177">
        <v>46578.82</v>
      </c>
      <c r="X307" s="376"/>
      <c r="Y307" s="343"/>
      <c r="Z307" s="375"/>
      <c r="AA307" s="375"/>
      <c r="AB307" s="375"/>
      <c r="AC307" s="343"/>
      <c r="AD307" s="343"/>
      <c r="AE307" s="343"/>
      <c r="AF307" s="343"/>
      <c r="AG307" s="343"/>
      <c r="AH307" s="343"/>
      <c r="AI307" s="343"/>
      <c r="AJ307" s="343"/>
      <c r="AK307" s="343"/>
      <c r="AL307" s="343"/>
      <c r="AM307" s="343"/>
      <c r="AN307" s="343"/>
      <c r="AO307" s="374"/>
    </row>
    <row r="308" spans="1:41" ht="16.5" thickBot="1" x14ac:dyDescent="0.3">
      <c r="A308" s="346"/>
      <c r="B308" s="15"/>
      <c r="C308" s="336"/>
      <c r="D308" s="403"/>
      <c r="E308" s="405"/>
      <c r="F308" s="416"/>
      <c r="G308" s="336"/>
      <c r="H308" s="359"/>
      <c r="I308" s="336"/>
      <c r="J308" s="336"/>
      <c r="K308" s="336"/>
      <c r="L308" s="336"/>
      <c r="M308" s="164" t="s">
        <v>269</v>
      </c>
      <c r="N308" s="164" t="s">
        <v>446</v>
      </c>
      <c r="O308" s="336"/>
      <c r="P308" s="282">
        <v>14973</v>
      </c>
      <c r="Q308" s="283">
        <v>42045</v>
      </c>
      <c r="R308" s="164" t="s">
        <v>390</v>
      </c>
      <c r="S308" s="164" t="s">
        <v>301</v>
      </c>
      <c r="T308" s="178">
        <v>42046</v>
      </c>
      <c r="U308" s="24" t="s">
        <v>571</v>
      </c>
      <c r="V308" s="24" t="s">
        <v>392</v>
      </c>
      <c r="W308" s="177">
        <v>14973</v>
      </c>
      <c r="X308" s="338"/>
      <c r="Y308" s="336"/>
      <c r="Z308" s="340"/>
      <c r="AA308" s="340"/>
      <c r="AB308" s="340"/>
      <c r="AC308" s="336"/>
      <c r="AD308" s="336"/>
      <c r="AE308" s="336"/>
      <c r="AF308" s="336"/>
      <c r="AG308" s="336"/>
      <c r="AH308" s="336"/>
      <c r="AI308" s="336"/>
      <c r="AJ308" s="336"/>
      <c r="AK308" s="336"/>
      <c r="AL308" s="336"/>
      <c r="AM308" s="336"/>
      <c r="AN308" s="336"/>
      <c r="AO308" s="371"/>
    </row>
    <row r="309" spans="1:41" x14ac:dyDescent="0.25">
      <c r="A309" s="345">
        <v>1583</v>
      </c>
      <c r="B309" s="106">
        <v>2014</v>
      </c>
      <c r="C309" s="335" t="s">
        <v>238</v>
      </c>
      <c r="D309" s="402" t="s">
        <v>49</v>
      </c>
      <c r="E309" s="404">
        <v>0.2</v>
      </c>
      <c r="F309" s="398">
        <v>29946</v>
      </c>
      <c r="G309" s="335"/>
      <c r="H309" s="358">
        <v>29946</v>
      </c>
      <c r="I309" s="368">
        <f>SUM(P309:P310)</f>
        <v>9982</v>
      </c>
      <c r="J309" s="335"/>
      <c r="K309" s="335"/>
      <c r="L309" s="335"/>
      <c r="M309" s="106" t="s">
        <v>269</v>
      </c>
      <c r="N309" s="106" t="s">
        <v>314</v>
      </c>
      <c r="O309" s="335"/>
      <c r="P309" s="173">
        <v>4991</v>
      </c>
      <c r="Q309" s="174">
        <v>41947</v>
      </c>
      <c r="R309" s="118" t="s">
        <v>390</v>
      </c>
      <c r="S309" s="118" t="s">
        <v>272</v>
      </c>
      <c r="T309" s="174">
        <v>41977</v>
      </c>
      <c r="U309" s="118" t="s">
        <v>433</v>
      </c>
      <c r="V309" s="118" t="s">
        <v>392</v>
      </c>
      <c r="W309" s="173">
        <v>4991</v>
      </c>
      <c r="X309" s="337"/>
      <c r="Y309" s="335"/>
      <c r="Z309" s="339"/>
      <c r="AA309" s="339"/>
      <c r="AB309" s="339"/>
      <c r="AC309" s="335"/>
      <c r="AD309" s="335"/>
      <c r="AE309" s="335"/>
      <c r="AF309" s="335"/>
      <c r="AG309" s="335"/>
      <c r="AH309" s="335"/>
      <c r="AI309" s="335"/>
      <c r="AJ309" s="335"/>
      <c r="AK309" s="335"/>
      <c r="AL309" s="335"/>
      <c r="AM309" s="335"/>
      <c r="AN309" s="335"/>
      <c r="AO309" s="370" t="s">
        <v>266</v>
      </c>
    </row>
    <row r="310" spans="1:41" ht="16.5" thickBot="1" x14ac:dyDescent="0.3">
      <c r="A310" s="346"/>
      <c r="B310" s="107"/>
      <c r="C310" s="336"/>
      <c r="D310" s="403"/>
      <c r="E310" s="405"/>
      <c r="F310" s="399"/>
      <c r="G310" s="336"/>
      <c r="H310" s="359"/>
      <c r="I310" s="336"/>
      <c r="J310" s="336"/>
      <c r="K310" s="336"/>
      <c r="L310" s="336"/>
      <c r="M310" s="107" t="s">
        <v>269</v>
      </c>
      <c r="N310" s="105" t="s">
        <v>461</v>
      </c>
      <c r="O310" s="336"/>
      <c r="P310" s="179">
        <v>4991</v>
      </c>
      <c r="Q310" s="180">
        <v>42041</v>
      </c>
      <c r="R310" s="105" t="s">
        <v>390</v>
      </c>
      <c r="S310" s="105" t="s">
        <v>272</v>
      </c>
      <c r="T310" s="180">
        <v>42052</v>
      </c>
      <c r="U310" s="105" t="s">
        <v>574</v>
      </c>
      <c r="V310" s="105" t="s">
        <v>392</v>
      </c>
      <c r="W310" s="170">
        <v>4991</v>
      </c>
      <c r="X310" s="338"/>
      <c r="Y310" s="336"/>
      <c r="Z310" s="340"/>
      <c r="AA310" s="340"/>
      <c r="AB310" s="340"/>
      <c r="AC310" s="336"/>
      <c r="AD310" s="336"/>
      <c r="AE310" s="336"/>
      <c r="AF310" s="336"/>
      <c r="AG310" s="336"/>
      <c r="AH310" s="336"/>
      <c r="AI310" s="336"/>
      <c r="AJ310" s="336"/>
      <c r="AK310" s="336"/>
      <c r="AL310" s="336"/>
      <c r="AM310" s="336"/>
      <c r="AN310" s="336"/>
      <c r="AO310" s="371"/>
    </row>
    <row r="311" spans="1:41" ht="16.5" thickBot="1" x14ac:dyDescent="0.3">
      <c r="A311" s="79">
        <v>1590</v>
      </c>
      <c r="B311" s="11">
        <v>2014</v>
      </c>
      <c r="C311" s="11" t="s">
        <v>239</v>
      </c>
      <c r="D311" s="80" t="s">
        <v>40</v>
      </c>
      <c r="E311" s="81">
        <v>0.1</v>
      </c>
      <c r="F311" s="136">
        <v>41673.120000000003</v>
      </c>
      <c r="G311" s="11"/>
      <c r="H311" s="300">
        <v>41673.120000000003</v>
      </c>
      <c r="I311" s="36">
        <f>P311</f>
        <v>10418.299999999999</v>
      </c>
      <c r="J311" s="11"/>
      <c r="K311" s="11"/>
      <c r="L311" s="11"/>
      <c r="M311" s="11" t="s">
        <v>269</v>
      </c>
      <c r="N311" s="113" t="s">
        <v>300</v>
      </c>
      <c r="O311" s="113"/>
      <c r="P311" s="206">
        <v>10418.299999999999</v>
      </c>
      <c r="Q311" s="207">
        <v>41921</v>
      </c>
      <c r="R311" s="113" t="s">
        <v>40</v>
      </c>
      <c r="S311" s="113" t="s">
        <v>301</v>
      </c>
      <c r="T311" s="207">
        <v>41922</v>
      </c>
      <c r="U311" s="113" t="s">
        <v>353</v>
      </c>
      <c r="V311" s="113" t="s">
        <v>303</v>
      </c>
      <c r="W311" s="206">
        <v>10418.299999999999</v>
      </c>
      <c r="X311" s="241" t="s">
        <v>304</v>
      </c>
      <c r="Y311" s="11"/>
      <c r="Z311" s="301"/>
      <c r="AA311" s="301"/>
      <c r="AB311" s="30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82" t="s">
        <v>266</v>
      </c>
    </row>
    <row r="312" spans="1:41" x14ac:dyDescent="0.25">
      <c r="A312" s="345">
        <v>1594</v>
      </c>
      <c r="B312" s="106">
        <v>2014</v>
      </c>
      <c r="C312" s="335" t="s">
        <v>240</v>
      </c>
      <c r="D312" s="402" t="s">
        <v>61</v>
      </c>
      <c r="E312" s="413">
        <v>0.35</v>
      </c>
      <c r="F312" s="433">
        <v>42952</v>
      </c>
      <c r="G312" s="335"/>
      <c r="H312" s="358">
        <v>42952</v>
      </c>
      <c r="I312" s="368">
        <f>SUM(P312:P314)</f>
        <v>19824</v>
      </c>
      <c r="J312" s="335"/>
      <c r="K312" s="335"/>
      <c r="L312" s="335"/>
      <c r="M312" s="106" t="s">
        <v>269</v>
      </c>
      <c r="N312" s="106" t="s">
        <v>314</v>
      </c>
      <c r="O312" s="335"/>
      <c r="P312" s="173">
        <v>6608</v>
      </c>
      <c r="Q312" s="174">
        <v>41949</v>
      </c>
      <c r="R312" s="118" t="s">
        <v>61</v>
      </c>
      <c r="S312" s="118" t="s">
        <v>69</v>
      </c>
      <c r="T312" s="174">
        <v>41954</v>
      </c>
      <c r="U312" s="118" t="s">
        <v>374</v>
      </c>
      <c r="V312" s="118" t="s">
        <v>375</v>
      </c>
      <c r="W312" s="173">
        <v>42924</v>
      </c>
      <c r="X312" s="337"/>
      <c r="Y312" s="335"/>
      <c r="Z312" s="339"/>
      <c r="AA312" s="339"/>
      <c r="AB312" s="339"/>
      <c r="AC312" s="335"/>
      <c r="AD312" s="335"/>
      <c r="AE312" s="335"/>
      <c r="AF312" s="335"/>
      <c r="AG312" s="335"/>
      <c r="AH312" s="335"/>
      <c r="AI312" s="335"/>
      <c r="AJ312" s="335"/>
      <c r="AK312" s="335"/>
      <c r="AL312" s="335"/>
      <c r="AM312" s="335"/>
      <c r="AN312" s="335"/>
      <c r="AO312" s="370" t="s">
        <v>266</v>
      </c>
    </row>
    <row r="313" spans="1:41" ht="16.5" thickBot="1" x14ac:dyDescent="0.3">
      <c r="A313" s="408"/>
      <c r="B313" s="107"/>
      <c r="C313" s="343"/>
      <c r="D313" s="406"/>
      <c r="E313" s="497"/>
      <c r="F313" s="434"/>
      <c r="G313" s="343"/>
      <c r="H313" s="426"/>
      <c r="I313" s="343"/>
      <c r="J313" s="343"/>
      <c r="K313" s="343"/>
      <c r="L313" s="343"/>
      <c r="M313" s="117" t="s">
        <v>269</v>
      </c>
      <c r="N313" s="117" t="s">
        <v>329</v>
      </c>
      <c r="O313" s="343"/>
      <c r="P313" s="175">
        <v>6608</v>
      </c>
      <c r="Q313" s="176">
        <v>42040</v>
      </c>
      <c r="R313" s="159" t="s">
        <v>61</v>
      </c>
      <c r="S313" s="159" t="s">
        <v>69</v>
      </c>
      <c r="T313" s="176">
        <v>42054</v>
      </c>
      <c r="U313" s="159" t="s">
        <v>577</v>
      </c>
      <c r="V313" s="159" t="s">
        <v>375</v>
      </c>
      <c r="W313" s="175">
        <v>43113</v>
      </c>
      <c r="X313" s="376"/>
      <c r="Y313" s="343"/>
      <c r="Z313" s="375"/>
      <c r="AA313" s="375"/>
      <c r="AB313" s="375"/>
      <c r="AC313" s="343"/>
      <c r="AD313" s="343"/>
      <c r="AE313" s="343"/>
      <c r="AF313" s="343"/>
      <c r="AG313" s="343"/>
      <c r="AH313" s="343"/>
      <c r="AI313" s="343"/>
      <c r="AJ313" s="343"/>
      <c r="AK313" s="343"/>
      <c r="AL313" s="343"/>
      <c r="AM313" s="343"/>
      <c r="AN313" s="343"/>
      <c r="AO313" s="374"/>
    </row>
    <row r="314" spans="1:41" ht="16.5" thickBot="1" x14ac:dyDescent="0.3">
      <c r="A314" s="346"/>
      <c r="B314" s="15"/>
      <c r="C314" s="336"/>
      <c r="D314" s="403"/>
      <c r="E314" s="414"/>
      <c r="F314" s="435"/>
      <c r="G314" s="336"/>
      <c r="H314" s="359"/>
      <c r="I314" s="336"/>
      <c r="J314" s="336"/>
      <c r="K314" s="336"/>
      <c r="L314" s="336"/>
      <c r="M314" s="15" t="s">
        <v>269</v>
      </c>
      <c r="N314" s="15" t="s">
        <v>309</v>
      </c>
      <c r="O314" s="336"/>
      <c r="P314" s="177">
        <v>6608</v>
      </c>
      <c r="Q314" s="178">
        <v>42156</v>
      </c>
      <c r="R314" s="17" t="s">
        <v>61</v>
      </c>
      <c r="S314" s="17" t="s">
        <v>69</v>
      </c>
      <c r="T314" s="171">
        <v>42166</v>
      </c>
      <c r="U314" s="17" t="s">
        <v>629</v>
      </c>
      <c r="V314" s="17" t="s">
        <v>375</v>
      </c>
      <c r="W314" s="177">
        <v>39809</v>
      </c>
      <c r="X314" s="338"/>
      <c r="Y314" s="336"/>
      <c r="Z314" s="340"/>
      <c r="AA314" s="340"/>
      <c r="AB314" s="340"/>
      <c r="AC314" s="336"/>
      <c r="AD314" s="336"/>
      <c r="AE314" s="336"/>
      <c r="AF314" s="336"/>
      <c r="AG314" s="336"/>
      <c r="AH314" s="336"/>
      <c r="AI314" s="336"/>
      <c r="AJ314" s="336"/>
      <c r="AK314" s="336"/>
      <c r="AL314" s="336"/>
      <c r="AM314" s="336"/>
      <c r="AN314" s="336"/>
      <c r="AO314" s="371"/>
    </row>
    <row r="315" spans="1:41" x14ac:dyDescent="0.25">
      <c r="A315" s="345">
        <v>1606</v>
      </c>
      <c r="B315" s="106">
        <v>2014</v>
      </c>
      <c r="C315" s="335" t="s">
        <v>241</v>
      </c>
      <c r="D315" s="402" t="s">
        <v>44</v>
      </c>
      <c r="E315" s="404">
        <v>0.6</v>
      </c>
      <c r="F315" s="415">
        <v>43617.023999999998</v>
      </c>
      <c r="G315" s="335"/>
      <c r="H315" s="358">
        <v>43617.023999999998</v>
      </c>
      <c r="I315" s="368">
        <f>SUM(P315:P316)</f>
        <v>21800.5</v>
      </c>
      <c r="J315" s="335"/>
      <c r="K315" s="335"/>
      <c r="L315" s="335"/>
      <c r="M315" s="106" t="s">
        <v>269</v>
      </c>
      <c r="N315" s="106" t="s">
        <v>291</v>
      </c>
      <c r="O315" s="335"/>
      <c r="P315" s="173">
        <v>10892.25</v>
      </c>
      <c r="Q315" s="174">
        <v>41913</v>
      </c>
      <c r="R315" s="118" t="s">
        <v>44</v>
      </c>
      <c r="S315" s="118" t="s">
        <v>272</v>
      </c>
      <c r="T315" s="174">
        <v>41918</v>
      </c>
      <c r="U315" s="118" t="s">
        <v>434</v>
      </c>
      <c r="V315" s="118" t="s">
        <v>44</v>
      </c>
      <c r="W315" s="173">
        <v>10892.25</v>
      </c>
      <c r="X315" s="337"/>
      <c r="Y315" s="335"/>
      <c r="Z315" s="339"/>
      <c r="AA315" s="339"/>
      <c r="AB315" s="339"/>
      <c r="AC315" s="335"/>
      <c r="AD315" s="335"/>
      <c r="AE315" s="335"/>
      <c r="AF315" s="335"/>
      <c r="AG315" s="335"/>
      <c r="AH315" s="335"/>
      <c r="AI315" s="335"/>
      <c r="AJ315" s="335"/>
      <c r="AK315" s="335"/>
      <c r="AL315" s="335"/>
      <c r="AM315" s="335"/>
      <c r="AN315" s="335"/>
      <c r="AO315" s="370" t="s">
        <v>266</v>
      </c>
    </row>
    <row r="316" spans="1:41" ht="16.5" thickBot="1" x14ac:dyDescent="0.3">
      <c r="A316" s="346"/>
      <c r="B316" s="107"/>
      <c r="C316" s="336"/>
      <c r="D316" s="403"/>
      <c r="E316" s="405"/>
      <c r="F316" s="416"/>
      <c r="G316" s="336"/>
      <c r="H316" s="359"/>
      <c r="I316" s="336"/>
      <c r="J316" s="336"/>
      <c r="K316" s="336"/>
      <c r="L316" s="336"/>
      <c r="M316" s="107" t="s">
        <v>269</v>
      </c>
      <c r="N316" s="107" t="s">
        <v>329</v>
      </c>
      <c r="O316" s="336"/>
      <c r="P316" s="179">
        <v>10908.25</v>
      </c>
      <c r="Q316" s="180">
        <v>42051</v>
      </c>
      <c r="R316" s="105" t="s">
        <v>44</v>
      </c>
      <c r="S316" s="105" t="s">
        <v>272</v>
      </c>
      <c r="T316" s="180">
        <v>42052</v>
      </c>
      <c r="U316" s="105" t="s">
        <v>561</v>
      </c>
      <c r="V316" s="105" t="s">
        <v>44</v>
      </c>
      <c r="W316" s="179">
        <v>10908.25</v>
      </c>
      <c r="X316" s="338"/>
      <c r="Y316" s="336"/>
      <c r="Z316" s="340"/>
      <c r="AA316" s="340"/>
      <c r="AB316" s="340"/>
      <c r="AC316" s="336"/>
      <c r="AD316" s="336"/>
      <c r="AE316" s="336"/>
      <c r="AF316" s="336"/>
      <c r="AG316" s="336"/>
      <c r="AH316" s="336"/>
      <c r="AI316" s="336"/>
      <c r="AJ316" s="336"/>
      <c r="AK316" s="336"/>
      <c r="AL316" s="336"/>
      <c r="AM316" s="336"/>
      <c r="AN316" s="336"/>
      <c r="AO316" s="371"/>
    </row>
    <row r="317" spans="1:41" x14ac:dyDescent="0.25">
      <c r="A317" s="83">
        <v>1612</v>
      </c>
      <c r="B317" s="137">
        <v>2014</v>
      </c>
      <c r="C317" s="137" t="s">
        <v>242</v>
      </c>
      <c r="D317" s="302" t="s">
        <v>45</v>
      </c>
      <c r="E317" s="84">
        <v>0.3</v>
      </c>
      <c r="F317" s="138">
        <v>61429.2</v>
      </c>
      <c r="G317" s="137"/>
      <c r="H317" s="303"/>
      <c r="I317" s="137"/>
      <c r="J317" s="137"/>
      <c r="K317" s="137"/>
      <c r="L317" s="137"/>
      <c r="M317" s="137" t="s">
        <v>492</v>
      </c>
      <c r="N317" s="137"/>
      <c r="O317" s="137"/>
      <c r="P317" s="304"/>
      <c r="Q317" s="137"/>
      <c r="R317" s="137"/>
      <c r="S317" s="137"/>
      <c r="T317" s="137"/>
      <c r="U317" s="137"/>
      <c r="V317" s="137"/>
      <c r="W317" s="304"/>
      <c r="X317" s="305"/>
      <c r="Y317" s="137"/>
      <c r="Z317" s="306"/>
      <c r="AA317" s="306"/>
      <c r="AB317" s="306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 t="s">
        <v>289</v>
      </c>
      <c r="AO317" s="85" t="s">
        <v>266</v>
      </c>
    </row>
    <row r="318" spans="1:41" x14ac:dyDescent="0.25">
      <c r="A318" s="409">
        <v>1627</v>
      </c>
      <c r="B318" s="117">
        <v>2014</v>
      </c>
      <c r="C318" s="353" t="s">
        <v>243</v>
      </c>
      <c r="D318" s="410" t="s">
        <v>69</v>
      </c>
      <c r="E318" s="584">
        <v>0.6</v>
      </c>
      <c r="F318" s="607">
        <v>20160</v>
      </c>
      <c r="G318" s="353"/>
      <c r="H318" s="582">
        <v>20160</v>
      </c>
      <c r="I318" s="581">
        <f>SUM(P318:P319)</f>
        <v>8064</v>
      </c>
      <c r="J318" s="353"/>
      <c r="K318" s="353"/>
      <c r="L318" s="353"/>
      <c r="M318" s="117" t="s">
        <v>269</v>
      </c>
      <c r="N318" s="117" t="s">
        <v>314</v>
      </c>
      <c r="O318" s="353"/>
      <c r="P318" s="175">
        <v>4032</v>
      </c>
      <c r="Q318" s="176">
        <v>41928</v>
      </c>
      <c r="R318" s="159" t="s">
        <v>418</v>
      </c>
      <c r="S318" s="159" t="s">
        <v>301</v>
      </c>
      <c r="T318" s="176">
        <v>41936</v>
      </c>
      <c r="U318" s="159" t="s">
        <v>419</v>
      </c>
      <c r="V318" s="159" t="s">
        <v>420</v>
      </c>
      <c r="W318" s="175">
        <v>26676</v>
      </c>
      <c r="X318" s="384"/>
      <c r="Y318" s="353"/>
      <c r="Z318" s="386"/>
      <c r="AA318" s="386"/>
      <c r="AB318" s="386"/>
      <c r="AC318" s="353"/>
      <c r="AD318" s="353"/>
      <c r="AE318" s="353"/>
      <c r="AF318" s="353"/>
      <c r="AG318" s="353"/>
      <c r="AH318" s="353"/>
      <c r="AI318" s="353"/>
      <c r="AJ318" s="353"/>
      <c r="AK318" s="353"/>
      <c r="AL318" s="353"/>
      <c r="AM318" s="353"/>
      <c r="AN318" s="353"/>
      <c r="AO318" s="385" t="s">
        <v>266</v>
      </c>
    </row>
    <row r="319" spans="1:41" ht="16.5" thickBot="1" x14ac:dyDescent="0.3">
      <c r="A319" s="346"/>
      <c r="B319" s="11"/>
      <c r="C319" s="336"/>
      <c r="D319" s="403"/>
      <c r="E319" s="405"/>
      <c r="F319" s="399"/>
      <c r="G319" s="336"/>
      <c r="H319" s="359"/>
      <c r="I319" s="336"/>
      <c r="J319" s="336"/>
      <c r="K319" s="336"/>
      <c r="L319" s="336"/>
      <c r="M319" s="11" t="s">
        <v>269</v>
      </c>
      <c r="N319" s="11" t="s">
        <v>461</v>
      </c>
      <c r="O319" s="336"/>
      <c r="P319" s="175">
        <v>4032</v>
      </c>
      <c r="Q319" s="207">
        <v>42053</v>
      </c>
      <c r="R319" s="159" t="s">
        <v>418</v>
      </c>
      <c r="S319" s="159" t="s">
        <v>301</v>
      </c>
      <c r="T319" s="207">
        <v>42086</v>
      </c>
      <c r="U319" s="113">
        <v>113</v>
      </c>
      <c r="V319" s="159" t="s">
        <v>420</v>
      </c>
      <c r="W319" s="206">
        <v>4032</v>
      </c>
      <c r="X319" s="338"/>
      <c r="Y319" s="336"/>
      <c r="Z319" s="340"/>
      <c r="AA319" s="340"/>
      <c r="AB319" s="340"/>
      <c r="AC319" s="336"/>
      <c r="AD319" s="336"/>
      <c r="AE319" s="336"/>
      <c r="AF319" s="336"/>
      <c r="AG319" s="336"/>
      <c r="AH319" s="336"/>
      <c r="AI319" s="336"/>
      <c r="AJ319" s="336"/>
      <c r="AK319" s="336"/>
      <c r="AL319" s="336"/>
      <c r="AM319" s="336"/>
      <c r="AN319" s="336"/>
      <c r="AO319" s="371"/>
    </row>
    <row r="320" spans="1:41" x14ac:dyDescent="0.25">
      <c r="A320" s="307">
        <v>1628</v>
      </c>
      <c r="B320" s="106">
        <v>2014</v>
      </c>
      <c r="C320" s="335" t="s">
        <v>244</v>
      </c>
      <c r="D320" s="402" t="s">
        <v>70</v>
      </c>
      <c r="E320" s="413">
        <v>0.6</v>
      </c>
      <c r="F320" s="433">
        <v>94399.5</v>
      </c>
      <c r="G320" s="335"/>
      <c r="H320" s="358">
        <v>94399.5</v>
      </c>
      <c r="I320" s="368">
        <f>SUM(P320:P321)</f>
        <v>36385.919999999998</v>
      </c>
      <c r="J320" s="335"/>
      <c r="K320" s="335"/>
      <c r="L320" s="335"/>
      <c r="M320" s="106" t="s">
        <v>269</v>
      </c>
      <c r="N320" s="106" t="s">
        <v>291</v>
      </c>
      <c r="O320" s="106"/>
      <c r="P320" s="173">
        <v>17048.07</v>
      </c>
      <c r="Q320" s="174">
        <v>41913</v>
      </c>
      <c r="R320" s="118" t="s">
        <v>44</v>
      </c>
      <c r="S320" s="118" t="s">
        <v>272</v>
      </c>
      <c r="T320" s="174">
        <v>41914</v>
      </c>
      <c r="U320" s="118" t="s">
        <v>435</v>
      </c>
      <c r="V320" s="118" t="s">
        <v>44</v>
      </c>
      <c r="W320" s="173">
        <v>17048.07</v>
      </c>
      <c r="X320" s="337"/>
      <c r="Y320" s="335"/>
      <c r="Z320" s="339"/>
      <c r="AA320" s="339"/>
      <c r="AB320" s="339"/>
      <c r="AC320" s="335"/>
      <c r="AD320" s="335"/>
      <c r="AE320" s="335"/>
      <c r="AF320" s="335"/>
      <c r="AG320" s="335"/>
      <c r="AH320" s="335"/>
      <c r="AI320" s="335"/>
      <c r="AJ320" s="335"/>
      <c r="AK320" s="335"/>
      <c r="AL320" s="335"/>
      <c r="AM320" s="335"/>
      <c r="AN320" s="335"/>
      <c r="AO320" s="370" t="s">
        <v>266</v>
      </c>
    </row>
    <row r="321" spans="1:41" ht="16.5" thickBot="1" x14ac:dyDescent="0.3">
      <c r="A321" s="41"/>
      <c r="B321" s="107"/>
      <c r="C321" s="336"/>
      <c r="D321" s="403"/>
      <c r="E321" s="414"/>
      <c r="F321" s="435"/>
      <c r="G321" s="336"/>
      <c r="H321" s="359"/>
      <c r="I321" s="336"/>
      <c r="J321" s="336"/>
      <c r="K321" s="336"/>
      <c r="L321" s="336"/>
      <c r="M321" s="107" t="s">
        <v>269</v>
      </c>
      <c r="N321" s="107" t="s">
        <v>329</v>
      </c>
      <c r="O321" s="105"/>
      <c r="P321" s="179">
        <v>19337.849999999999</v>
      </c>
      <c r="Q321" s="180">
        <v>42051</v>
      </c>
      <c r="R321" s="105" t="s">
        <v>44</v>
      </c>
      <c r="S321" s="105" t="s">
        <v>272</v>
      </c>
      <c r="T321" s="180">
        <v>42052</v>
      </c>
      <c r="U321" s="105" t="s">
        <v>562</v>
      </c>
      <c r="V321" s="105" t="s">
        <v>44</v>
      </c>
      <c r="W321" s="179">
        <v>19337.849999999999</v>
      </c>
      <c r="X321" s="338"/>
      <c r="Y321" s="336"/>
      <c r="Z321" s="340"/>
      <c r="AA321" s="340"/>
      <c r="AB321" s="340"/>
      <c r="AC321" s="336"/>
      <c r="AD321" s="336"/>
      <c r="AE321" s="336"/>
      <c r="AF321" s="336"/>
      <c r="AG321" s="336"/>
      <c r="AH321" s="336"/>
      <c r="AI321" s="336"/>
      <c r="AJ321" s="336"/>
      <c r="AK321" s="336"/>
      <c r="AL321" s="336"/>
      <c r="AM321" s="336"/>
      <c r="AN321" s="336"/>
      <c r="AO321" s="371"/>
    </row>
    <row r="322" spans="1:41" x14ac:dyDescent="0.25">
      <c r="A322" s="345">
        <v>1634</v>
      </c>
      <c r="B322" s="12">
        <v>2014</v>
      </c>
      <c r="C322" s="335" t="s">
        <v>245</v>
      </c>
      <c r="D322" s="402" t="s">
        <v>45</v>
      </c>
      <c r="E322" s="404">
        <v>0.15</v>
      </c>
      <c r="F322" s="398">
        <v>54060.75</v>
      </c>
      <c r="G322" s="335"/>
      <c r="H322" s="358">
        <v>54060.75</v>
      </c>
      <c r="I322" s="368">
        <f>SUM(P322:P323)</f>
        <v>12013.6</v>
      </c>
      <c r="J322" s="335"/>
      <c r="K322" s="335"/>
      <c r="L322" s="335"/>
      <c r="M322" s="12" t="s">
        <v>269</v>
      </c>
      <c r="N322" s="160" t="s">
        <v>314</v>
      </c>
      <c r="O322" s="341"/>
      <c r="P322" s="185">
        <v>6006.8</v>
      </c>
      <c r="Q322" s="186">
        <v>41921</v>
      </c>
      <c r="R322" s="160" t="s">
        <v>43</v>
      </c>
      <c r="S322" s="160" t="s">
        <v>301</v>
      </c>
      <c r="T322" s="186">
        <v>41964</v>
      </c>
      <c r="U322" s="160" t="s">
        <v>310</v>
      </c>
      <c r="V322" s="160" t="s">
        <v>311</v>
      </c>
      <c r="W322" s="185">
        <v>105054</v>
      </c>
      <c r="X322" s="229" t="s">
        <v>312</v>
      </c>
      <c r="Y322" s="12"/>
      <c r="Z322" s="273"/>
      <c r="AA322" s="273"/>
      <c r="AB322" s="273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73" t="s">
        <v>266</v>
      </c>
    </row>
    <row r="323" spans="1:41" x14ac:dyDescent="0.25">
      <c r="A323" s="527"/>
      <c r="B323" s="117"/>
      <c r="C323" s="354"/>
      <c r="D323" s="478"/>
      <c r="E323" s="474"/>
      <c r="F323" s="475"/>
      <c r="G323" s="354"/>
      <c r="H323" s="472"/>
      <c r="I323" s="354"/>
      <c r="J323" s="354"/>
      <c r="K323" s="354"/>
      <c r="L323" s="354"/>
      <c r="M323" s="117"/>
      <c r="N323" s="159" t="s">
        <v>461</v>
      </c>
      <c r="O323" s="357"/>
      <c r="P323" s="175">
        <v>6006.8</v>
      </c>
      <c r="Q323" s="176">
        <v>42030</v>
      </c>
      <c r="R323" s="159" t="s">
        <v>43</v>
      </c>
      <c r="S323" s="159" t="s">
        <v>301</v>
      </c>
      <c r="T323" s="176">
        <v>42032</v>
      </c>
      <c r="U323" s="159" t="s">
        <v>508</v>
      </c>
      <c r="V323" s="159" t="s">
        <v>311</v>
      </c>
      <c r="W323" s="175">
        <v>13818.8</v>
      </c>
      <c r="X323" s="222"/>
      <c r="Y323" s="117"/>
      <c r="Z323" s="308"/>
      <c r="AA323" s="308"/>
      <c r="AB323" s="308"/>
      <c r="AC323" s="117"/>
      <c r="AD323" s="117"/>
      <c r="AE323" s="117"/>
      <c r="AF323" s="117"/>
      <c r="AG323" s="117"/>
      <c r="AH323" s="117"/>
      <c r="AI323" s="117"/>
      <c r="AJ323" s="117"/>
      <c r="AK323" s="117"/>
      <c r="AL323" s="117"/>
      <c r="AM323" s="117"/>
      <c r="AN323" s="117"/>
      <c r="AO323" s="86"/>
    </row>
    <row r="324" spans="1:41" s="315" customFormat="1" ht="16.5" thickBot="1" x14ac:dyDescent="0.3">
      <c r="A324" s="87"/>
      <c r="B324" s="139"/>
      <c r="C324" s="139"/>
      <c r="D324" s="309"/>
      <c r="E324" s="88"/>
      <c r="F324" s="140"/>
      <c r="G324" s="139"/>
      <c r="H324" s="310"/>
      <c r="I324" s="139"/>
      <c r="J324" s="139"/>
      <c r="K324" s="139"/>
      <c r="L324" s="139"/>
      <c r="M324" s="139" t="s">
        <v>269</v>
      </c>
      <c r="N324" s="139" t="s">
        <v>329</v>
      </c>
      <c r="O324" s="139"/>
      <c r="P324" s="311">
        <v>7393.02</v>
      </c>
      <c r="Q324" s="312">
        <v>42040</v>
      </c>
      <c r="R324" s="139" t="s">
        <v>41</v>
      </c>
      <c r="S324" s="139" t="s">
        <v>272</v>
      </c>
      <c r="T324" s="312">
        <v>42045</v>
      </c>
      <c r="U324" s="312" t="s">
        <v>535</v>
      </c>
      <c r="V324" s="139" t="s">
        <v>385</v>
      </c>
      <c r="W324" s="311">
        <v>130077.39</v>
      </c>
      <c r="X324" s="313"/>
      <c r="Y324" s="139"/>
      <c r="Z324" s="314"/>
      <c r="AA324" s="314"/>
      <c r="AB324" s="314"/>
      <c r="AC324" s="139"/>
      <c r="AD324" s="139"/>
      <c r="AE324" s="139"/>
      <c r="AF324" s="139"/>
      <c r="AG324" s="139"/>
      <c r="AH324" s="139"/>
      <c r="AI324" s="139"/>
      <c r="AJ324" s="139"/>
      <c r="AK324" s="139"/>
      <c r="AL324" s="139"/>
      <c r="AM324" s="139"/>
      <c r="AN324" s="139"/>
      <c r="AO324" s="89"/>
    </row>
    <row r="325" spans="1:41" x14ac:dyDescent="0.25">
      <c r="A325" s="345">
        <v>1642</v>
      </c>
      <c r="B325" s="106">
        <v>2014</v>
      </c>
      <c r="C325" s="335" t="s">
        <v>246</v>
      </c>
      <c r="D325" s="402" t="s">
        <v>71</v>
      </c>
      <c r="E325" s="411">
        <v>0.3</v>
      </c>
      <c r="F325" s="415">
        <v>63210.425999999999</v>
      </c>
      <c r="G325" s="335"/>
      <c r="H325" s="358">
        <v>63210.425999999999</v>
      </c>
      <c r="I325" s="368">
        <f>SUM(P325:P327)</f>
        <v>19961.170000000002</v>
      </c>
      <c r="J325" s="335"/>
      <c r="K325" s="335"/>
      <c r="L325" s="335"/>
      <c r="M325" s="106" t="s">
        <v>269</v>
      </c>
      <c r="N325" s="106" t="s">
        <v>291</v>
      </c>
      <c r="O325" s="335"/>
      <c r="P325" s="173">
        <v>5544.77</v>
      </c>
      <c r="Q325" s="174">
        <v>41915</v>
      </c>
      <c r="R325" s="118" t="s">
        <v>41</v>
      </c>
      <c r="S325" s="118" t="s">
        <v>272</v>
      </c>
      <c r="T325" s="174">
        <v>41920</v>
      </c>
      <c r="U325" s="118" t="s">
        <v>384</v>
      </c>
      <c r="V325" s="118" t="s">
        <v>385</v>
      </c>
      <c r="W325" s="173">
        <v>130012.74</v>
      </c>
      <c r="X325" s="337"/>
      <c r="Y325" s="335"/>
      <c r="Z325" s="339"/>
      <c r="AA325" s="339"/>
      <c r="AB325" s="339"/>
      <c r="AC325" s="335"/>
      <c r="AD325" s="335"/>
      <c r="AE325" s="335"/>
      <c r="AF325" s="335"/>
      <c r="AG325" s="335"/>
      <c r="AH325" s="335"/>
      <c r="AI325" s="335"/>
      <c r="AJ325" s="335"/>
      <c r="AK325" s="335"/>
      <c r="AL325" s="335"/>
      <c r="AM325" s="335"/>
      <c r="AN325" s="335"/>
      <c r="AO325" s="370" t="s">
        <v>266</v>
      </c>
    </row>
    <row r="326" spans="1:41" ht="16.5" thickBot="1" x14ac:dyDescent="0.3">
      <c r="A326" s="408"/>
      <c r="B326" s="107"/>
      <c r="C326" s="343"/>
      <c r="D326" s="406"/>
      <c r="E326" s="522"/>
      <c r="F326" s="432"/>
      <c r="G326" s="343"/>
      <c r="H326" s="426"/>
      <c r="I326" s="343"/>
      <c r="J326" s="343"/>
      <c r="K326" s="343"/>
      <c r="L326" s="343"/>
      <c r="M326" s="107" t="s">
        <v>269</v>
      </c>
      <c r="N326" s="105" t="s">
        <v>329</v>
      </c>
      <c r="O326" s="343"/>
      <c r="P326" s="179">
        <v>11089.54</v>
      </c>
      <c r="Q326" s="180">
        <v>42040</v>
      </c>
      <c r="R326" s="105" t="s">
        <v>41</v>
      </c>
      <c r="S326" s="105" t="s">
        <v>272</v>
      </c>
      <c r="T326" s="180">
        <v>42045</v>
      </c>
      <c r="U326" s="180" t="s">
        <v>535</v>
      </c>
      <c r="V326" s="105" t="s">
        <v>385</v>
      </c>
      <c r="W326" s="179">
        <v>130077.39</v>
      </c>
      <c r="X326" s="376"/>
      <c r="Y326" s="343"/>
      <c r="Z326" s="375"/>
      <c r="AA326" s="375"/>
      <c r="AB326" s="375"/>
      <c r="AC326" s="343"/>
      <c r="AD326" s="343"/>
      <c r="AE326" s="343"/>
      <c r="AF326" s="343"/>
      <c r="AG326" s="343"/>
      <c r="AH326" s="343"/>
      <c r="AI326" s="343"/>
      <c r="AJ326" s="343"/>
      <c r="AK326" s="343"/>
      <c r="AL326" s="343"/>
      <c r="AM326" s="343"/>
      <c r="AN326" s="343"/>
      <c r="AO326" s="374"/>
    </row>
    <row r="327" spans="1:41" ht="16.5" thickBot="1" x14ac:dyDescent="0.3">
      <c r="A327" s="346"/>
      <c r="B327" s="15"/>
      <c r="C327" s="336"/>
      <c r="D327" s="403"/>
      <c r="E327" s="412"/>
      <c r="F327" s="416"/>
      <c r="G327" s="336"/>
      <c r="H327" s="359"/>
      <c r="I327" s="336"/>
      <c r="J327" s="336"/>
      <c r="K327" s="336"/>
      <c r="L327" s="336"/>
      <c r="M327" s="15" t="s">
        <v>269</v>
      </c>
      <c r="N327" s="24" t="s">
        <v>635</v>
      </c>
      <c r="O327" s="336"/>
      <c r="P327" s="177">
        <v>3326.86</v>
      </c>
      <c r="Q327" s="178">
        <v>42165</v>
      </c>
      <c r="R327" s="105" t="s">
        <v>41</v>
      </c>
      <c r="S327" s="105" t="s">
        <v>272</v>
      </c>
      <c r="T327" s="180">
        <v>42167</v>
      </c>
      <c r="U327" s="180" t="s">
        <v>636</v>
      </c>
      <c r="V327" s="105" t="s">
        <v>385</v>
      </c>
      <c r="W327" s="177">
        <v>34684.31</v>
      </c>
      <c r="X327" s="338"/>
      <c r="Y327" s="336"/>
      <c r="Z327" s="340"/>
      <c r="AA327" s="340"/>
      <c r="AB327" s="340"/>
      <c r="AC327" s="336"/>
      <c r="AD327" s="336"/>
      <c r="AE327" s="336"/>
      <c r="AF327" s="336"/>
      <c r="AG327" s="336"/>
      <c r="AH327" s="336"/>
      <c r="AI327" s="336"/>
      <c r="AJ327" s="336"/>
      <c r="AK327" s="336"/>
      <c r="AL327" s="336"/>
      <c r="AM327" s="336"/>
      <c r="AN327" s="336"/>
      <c r="AO327" s="371"/>
    </row>
    <row r="328" spans="1:41" ht="16.5" thickBot="1" x14ac:dyDescent="0.3">
      <c r="A328" s="90">
        <v>1646</v>
      </c>
      <c r="B328" s="6">
        <v>2014</v>
      </c>
      <c r="C328" s="6" t="s">
        <v>247</v>
      </c>
      <c r="D328" s="91" t="s">
        <v>156</v>
      </c>
      <c r="E328" s="92">
        <v>0.25</v>
      </c>
      <c r="F328" s="141">
        <v>60000</v>
      </c>
      <c r="G328" s="6"/>
      <c r="H328" s="93">
        <v>60000</v>
      </c>
      <c r="I328" s="7">
        <f>P328</f>
        <v>10000</v>
      </c>
      <c r="J328" s="6"/>
      <c r="K328" s="6"/>
      <c r="L328" s="6"/>
      <c r="M328" s="316" t="s">
        <v>289</v>
      </c>
      <c r="N328" s="6" t="s">
        <v>291</v>
      </c>
      <c r="O328" s="6"/>
      <c r="P328" s="7">
        <v>10000</v>
      </c>
      <c r="Q328" s="317">
        <v>41926</v>
      </c>
      <c r="R328" s="6" t="s">
        <v>354</v>
      </c>
      <c r="S328" s="6" t="s">
        <v>272</v>
      </c>
      <c r="T328" s="317">
        <v>41929</v>
      </c>
      <c r="U328" s="6" t="s">
        <v>355</v>
      </c>
      <c r="V328" s="6" t="s">
        <v>356</v>
      </c>
      <c r="W328" s="7">
        <v>10000</v>
      </c>
      <c r="X328" s="316"/>
      <c r="Y328" s="6"/>
      <c r="Z328" s="7">
        <v>10000</v>
      </c>
      <c r="AA328" s="318">
        <v>42058</v>
      </c>
      <c r="AB328" s="319">
        <v>95937650103</v>
      </c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 t="s">
        <v>289</v>
      </c>
      <c r="AO328" s="94" t="s">
        <v>266</v>
      </c>
    </row>
    <row r="329" spans="1:41" x14ac:dyDescent="0.25">
      <c r="A329" s="345">
        <v>1649</v>
      </c>
      <c r="B329" s="142">
        <v>2014</v>
      </c>
      <c r="C329" s="602" t="s">
        <v>248</v>
      </c>
      <c r="D329" s="402" t="s">
        <v>45</v>
      </c>
      <c r="E329" s="404">
        <v>0.25</v>
      </c>
      <c r="F329" s="398">
        <v>34200</v>
      </c>
      <c r="G329" s="335"/>
      <c r="H329" s="358">
        <v>34200</v>
      </c>
      <c r="I329" s="368">
        <f>SUM(P329:P331)</f>
        <v>16800</v>
      </c>
      <c r="J329" s="335"/>
      <c r="K329" s="335"/>
      <c r="L329" s="335"/>
      <c r="M329" s="106" t="s">
        <v>269</v>
      </c>
      <c r="N329" s="118" t="s">
        <v>314</v>
      </c>
      <c r="O329" s="341"/>
      <c r="P329" s="173">
        <v>5600</v>
      </c>
      <c r="Q329" s="174">
        <v>41921</v>
      </c>
      <c r="R329" s="118" t="s">
        <v>43</v>
      </c>
      <c r="S329" s="118" t="s">
        <v>301</v>
      </c>
      <c r="T329" s="174">
        <v>41964</v>
      </c>
      <c r="U329" s="118" t="s">
        <v>310</v>
      </c>
      <c r="V329" s="118" t="s">
        <v>311</v>
      </c>
      <c r="W329" s="173">
        <v>105054</v>
      </c>
      <c r="X329" s="224" t="s">
        <v>312</v>
      </c>
      <c r="Y329" s="335"/>
      <c r="Z329" s="339"/>
      <c r="AA329" s="339"/>
      <c r="AB329" s="339"/>
      <c r="AC329" s="335"/>
      <c r="AD329" s="335"/>
      <c r="AE329" s="335"/>
      <c r="AF329" s="335"/>
      <c r="AG329" s="335"/>
      <c r="AH329" s="335"/>
      <c r="AI329" s="335"/>
      <c r="AJ329" s="335"/>
      <c r="AK329" s="335"/>
      <c r="AL329" s="335"/>
      <c r="AM329" s="335"/>
      <c r="AN329" s="337" t="s">
        <v>287</v>
      </c>
      <c r="AO329" s="381" t="s">
        <v>266</v>
      </c>
    </row>
    <row r="330" spans="1:41" ht="16.5" thickBot="1" x14ac:dyDescent="0.3">
      <c r="A330" s="408"/>
      <c r="B330" s="143"/>
      <c r="C330" s="603"/>
      <c r="D330" s="406"/>
      <c r="E330" s="429"/>
      <c r="F330" s="417"/>
      <c r="G330" s="343"/>
      <c r="H330" s="426"/>
      <c r="I330" s="343"/>
      <c r="J330" s="343"/>
      <c r="K330" s="343"/>
      <c r="L330" s="343"/>
      <c r="M330" s="107" t="s">
        <v>269</v>
      </c>
      <c r="N330" s="105" t="s">
        <v>461</v>
      </c>
      <c r="O330" s="344"/>
      <c r="P330" s="179">
        <v>5600</v>
      </c>
      <c r="Q330" s="180">
        <v>42019</v>
      </c>
      <c r="R330" s="105" t="s">
        <v>43</v>
      </c>
      <c r="S330" s="105" t="s">
        <v>301</v>
      </c>
      <c r="T330" s="180">
        <v>42020</v>
      </c>
      <c r="U330" s="105" t="s">
        <v>503</v>
      </c>
      <c r="V330" s="105" t="s">
        <v>311</v>
      </c>
      <c r="W330" s="179">
        <v>58792.9</v>
      </c>
      <c r="X330" s="203"/>
      <c r="Y330" s="343"/>
      <c r="Z330" s="375"/>
      <c r="AA330" s="375"/>
      <c r="AB330" s="375"/>
      <c r="AC330" s="343"/>
      <c r="AD330" s="343"/>
      <c r="AE330" s="343"/>
      <c r="AF330" s="343"/>
      <c r="AG330" s="343"/>
      <c r="AH330" s="343"/>
      <c r="AI330" s="343"/>
      <c r="AJ330" s="343"/>
      <c r="AK330" s="343"/>
      <c r="AL330" s="343"/>
      <c r="AM330" s="343"/>
      <c r="AN330" s="376"/>
      <c r="AO330" s="382"/>
    </row>
    <row r="331" spans="1:41" ht="16.5" thickBot="1" x14ac:dyDescent="0.3">
      <c r="A331" s="346"/>
      <c r="B331" s="38"/>
      <c r="C331" s="604"/>
      <c r="D331" s="403"/>
      <c r="E331" s="405"/>
      <c r="F331" s="399"/>
      <c r="G331" s="336"/>
      <c r="H331" s="359"/>
      <c r="I331" s="336"/>
      <c r="J331" s="336"/>
      <c r="K331" s="336"/>
      <c r="L331" s="336"/>
      <c r="M331" s="10" t="s">
        <v>269</v>
      </c>
      <c r="N331" s="105" t="s">
        <v>309</v>
      </c>
      <c r="O331" s="342"/>
      <c r="P331" s="179">
        <v>5600</v>
      </c>
      <c r="Q331" s="180">
        <v>42135</v>
      </c>
      <c r="R331" s="105" t="s">
        <v>43</v>
      </c>
      <c r="S331" s="105" t="s">
        <v>301</v>
      </c>
      <c r="T331" s="180">
        <v>42137</v>
      </c>
      <c r="U331" s="105" t="s">
        <v>609</v>
      </c>
      <c r="V331" s="105" t="s">
        <v>311</v>
      </c>
      <c r="W331" s="179">
        <v>66748.7</v>
      </c>
      <c r="X331" s="25"/>
      <c r="Y331" s="336"/>
      <c r="Z331" s="340"/>
      <c r="AA331" s="340"/>
      <c r="AB331" s="340"/>
      <c r="AC331" s="336"/>
      <c r="AD331" s="336"/>
      <c r="AE331" s="336"/>
      <c r="AF331" s="336"/>
      <c r="AG331" s="336"/>
      <c r="AH331" s="336"/>
      <c r="AI331" s="336"/>
      <c r="AJ331" s="336"/>
      <c r="AK331" s="336"/>
      <c r="AL331" s="336"/>
      <c r="AM331" s="336"/>
      <c r="AN331" s="338"/>
      <c r="AO331" s="383"/>
    </row>
    <row r="332" spans="1:41" ht="16.5" thickBot="1" x14ac:dyDescent="0.3">
      <c r="A332" s="345">
        <v>1650</v>
      </c>
      <c r="B332" s="142">
        <v>2014</v>
      </c>
      <c r="C332" s="525" t="s">
        <v>249</v>
      </c>
      <c r="D332" s="402" t="s">
        <v>43</v>
      </c>
      <c r="E332" s="404">
        <v>0.2</v>
      </c>
      <c r="F332" s="398">
        <v>34160</v>
      </c>
      <c r="G332" s="335"/>
      <c r="H332" s="358">
        <v>34160</v>
      </c>
      <c r="I332" s="368">
        <f>SUM(P332:P334)</f>
        <v>14640</v>
      </c>
      <c r="J332" s="335"/>
      <c r="K332" s="335"/>
      <c r="L332" s="335"/>
      <c r="M332" s="106" t="s">
        <v>269</v>
      </c>
      <c r="N332" s="118" t="s">
        <v>314</v>
      </c>
      <c r="O332" s="118"/>
      <c r="P332" s="173">
        <v>4880</v>
      </c>
      <c r="Q332" s="174">
        <v>41921</v>
      </c>
      <c r="R332" s="118" t="s">
        <v>43</v>
      </c>
      <c r="S332" s="118" t="s">
        <v>301</v>
      </c>
      <c r="T332" s="174">
        <v>41964</v>
      </c>
      <c r="U332" s="118" t="s">
        <v>310</v>
      </c>
      <c r="V332" s="118" t="s">
        <v>311</v>
      </c>
      <c r="W332" s="173">
        <v>105054</v>
      </c>
      <c r="X332" s="224" t="s">
        <v>312</v>
      </c>
      <c r="Y332" s="335"/>
      <c r="Z332" s="339"/>
      <c r="AA332" s="339"/>
      <c r="AB332" s="339"/>
      <c r="AC332" s="335"/>
      <c r="AD332" s="335"/>
      <c r="AE332" s="335"/>
      <c r="AF332" s="335"/>
      <c r="AG332" s="335"/>
      <c r="AH332" s="335"/>
      <c r="AI332" s="335"/>
      <c r="AJ332" s="335"/>
      <c r="AK332" s="335"/>
      <c r="AL332" s="335"/>
      <c r="AM332" s="335"/>
      <c r="AN332" s="335"/>
      <c r="AO332" s="381" t="s">
        <v>266</v>
      </c>
    </row>
    <row r="333" spans="1:41" ht="16.5" thickBot="1" x14ac:dyDescent="0.3">
      <c r="A333" s="408"/>
      <c r="B333" s="143"/>
      <c r="C333" s="590"/>
      <c r="D333" s="406"/>
      <c r="E333" s="429"/>
      <c r="F333" s="417"/>
      <c r="G333" s="343"/>
      <c r="H333" s="426"/>
      <c r="I333" s="534"/>
      <c r="J333" s="343"/>
      <c r="K333" s="343"/>
      <c r="L333" s="343"/>
      <c r="M333" s="106" t="s">
        <v>269</v>
      </c>
      <c r="N333" s="105" t="s">
        <v>461</v>
      </c>
      <c r="O333" s="105"/>
      <c r="P333" s="179">
        <v>4880</v>
      </c>
      <c r="Q333" s="180">
        <v>42019</v>
      </c>
      <c r="R333" s="105" t="s">
        <v>43</v>
      </c>
      <c r="S333" s="105" t="s">
        <v>301</v>
      </c>
      <c r="T333" s="180">
        <v>42020</v>
      </c>
      <c r="U333" s="105" t="s">
        <v>503</v>
      </c>
      <c r="V333" s="105" t="s">
        <v>311</v>
      </c>
      <c r="W333" s="179">
        <v>58792.9</v>
      </c>
      <c r="X333" s="203"/>
      <c r="Y333" s="343"/>
      <c r="Z333" s="375"/>
      <c r="AA333" s="375"/>
      <c r="AB333" s="375"/>
      <c r="AC333" s="343"/>
      <c r="AD333" s="343"/>
      <c r="AE333" s="343"/>
      <c r="AF333" s="343"/>
      <c r="AG333" s="343"/>
      <c r="AH333" s="343"/>
      <c r="AI333" s="343"/>
      <c r="AJ333" s="343"/>
      <c r="AK333" s="343"/>
      <c r="AL333" s="343"/>
      <c r="AM333" s="343"/>
      <c r="AN333" s="343"/>
      <c r="AO333" s="382"/>
    </row>
    <row r="334" spans="1:41" ht="16.5" thickBot="1" x14ac:dyDescent="0.3">
      <c r="A334" s="346"/>
      <c r="B334" s="38"/>
      <c r="C334" s="526"/>
      <c r="D334" s="403"/>
      <c r="E334" s="405"/>
      <c r="F334" s="399"/>
      <c r="G334" s="336"/>
      <c r="H334" s="359"/>
      <c r="I334" s="369"/>
      <c r="J334" s="336"/>
      <c r="K334" s="336"/>
      <c r="L334" s="336"/>
      <c r="M334" s="2" t="s">
        <v>269</v>
      </c>
      <c r="N334" s="105" t="s">
        <v>309</v>
      </c>
      <c r="O334" s="105"/>
      <c r="P334" s="179">
        <v>4880</v>
      </c>
      <c r="Q334" s="180">
        <v>42142</v>
      </c>
      <c r="R334" s="105" t="s">
        <v>43</v>
      </c>
      <c r="S334" s="105" t="s">
        <v>301</v>
      </c>
      <c r="T334" s="180">
        <v>42143</v>
      </c>
      <c r="U334" s="105" t="s">
        <v>621</v>
      </c>
      <c r="V334" s="105" t="s">
        <v>311</v>
      </c>
      <c r="W334" s="179">
        <v>24486.5</v>
      </c>
      <c r="X334" s="25"/>
      <c r="Y334" s="336"/>
      <c r="Z334" s="340"/>
      <c r="AA334" s="340"/>
      <c r="AB334" s="340"/>
      <c r="AC334" s="336"/>
      <c r="AD334" s="336"/>
      <c r="AE334" s="336"/>
      <c r="AF334" s="336"/>
      <c r="AG334" s="336"/>
      <c r="AH334" s="336"/>
      <c r="AI334" s="336"/>
      <c r="AJ334" s="336"/>
      <c r="AK334" s="336"/>
      <c r="AL334" s="336"/>
      <c r="AM334" s="336"/>
      <c r="AN334" s="336"/>
      <c r="AO334" s="383"/>
    </row>
    <row r="335" spans="1:41" x14ac:dyDescent="0.25">
      <c r="A335" s="345">
        <v>1661</v>
      </c>
      <c r="B335" s="142">
        <v>2014</v>
      </c>
      <c r="C335" s="591" t="s">
        <v>250</v>
      </c>
      <c r="D335" s="402" t="s">
        <v>40</v>
      </c>
      <c r="E335" s="404">
        <v>0.2</v>
      </c>
      <c r="F335" s="398">
        <v>55740</v>
      </c>
      <c r="G335" s="335"/>
      <c r="H335" s="358">
        <v>55740</v>
      </c>
      <c r="I335" s="368">
        <f>SUM(P335:P336)</f>
        <v>37160</v>
      </c>
      <c r="J335" s="335"/>
      <c r="K335" s="335"/>
      <c r="L335" s="335"/>
      <c r="M335" s="106" t="s">
        <v>269</v>
      </c>
      <c r="N335" s="118" t="s">
        <v>291</v>
      </c>
      <c r="O335" s="341"/>
      <c r="P335" s="173">
        <v>18580</v>
      </c>
      <c r="Q335" s="174">
        <v>41921</v>
      </c>
      <c r="R335" s="118" t="s">
        <v>40</v>
      </c>
      <c r="S335" s="118" t="s">
        <v>301</v>
      </c>
      <c r="T335" s="174">
        <v>41922</v>
      </c>
      <c r="U335" s="118" t="s">
        <v>357</v>
      </c>
      <c r="V335" s="118" t="s">
        <v>303</v>
      </c>
      <c r="W335" s="173">
        <v>18580</v>
      </c>
      <c r="X335" s="372" t="s">
        <v>304</v>
      </c>
      <c r="Y335" s="335"/>
      <c r="Z335" s="339"/>
      <c r="AA335" s="339"/>
      <c r="AB335" s="339"/>
      <c r="AC335" s="335"/>
      <c r="AD335" s="335"/>
      <c r="AE335" s="335"/>
      <c r="AF335" s="335"/>
      <c r="AG335" s="335"/>
      <c r="AH335" s="335"/>
      <c r="AI335" s="335"/>
      <c r="AJ335" s="335"/>
      <c r="AK335" s="335"/>
      <c r="AL335" s="335"/>
      <c r="AM335" s="335"/>
      <c r="AN335" s="335"/>
      <c r="AO335" s="370" t="s">
        <v>266</v>
      </c>
    </row>
    <row r="336" spans="1:41" ht="16.5" thickBot="1" x14ac:dyDescent="0.3">
      <c r="A336" s="346"/>
      <c r="B336" s="143"/>
      <c r="C336" s="592"/>
      <c r="D336" s="403"/>
      <c r="E336" s="405"/>
      <c r="F336" s="399"/>
      <c r="G336" s="336"/>
      <c r="H336" s="359"/>
      <c r="I336" s="336"/>
      <c r="J336" s="336"/>
      <c r="K336" s="336"/>
      <c r="L336" s="336"/>
      <c r="M336" s="107" t="s">
        <v>269</v>
      </c>
      <c r="N336" s="105" t="s">
        <v>329</v>
      </c>
      <c r="O336" s="342"/>
      <c r="P336" s="179">
        <v>18580</v>
      </c>
      <c r="Q336" s="180">
        <v>42142</v>
      </c>
      <c r="R336" s="105" t="s">
        <v>40</v>
      </c>
      <c r="S336" s="105" t="s">
        <v>301</v>
      </c>
      <c r="T336" s="180">
        <v>42143</v>
      </c>
      <c r="U336" s="105" t="s">
        <v>628</v>
      </c>
      <c r="V336" s="105" t="s">
        <v>303</v>
      </c>
      <c r="W336" s="179">
        <v>18580</v>
      </c>
      <c r="X336" s="373"/>
      <c r="Y336" s="336"/>
      <c r="Z336" s="340"/>
      <c r="AA336" s="340"/>
      <c r="AB336" s="340"/>
      <c r="AC336" s="336"/>
      <c r="AD336" s="336"/>
      <c r="AE336" s="336"/>
      <c r="AF336" s="336"/>
      <c r="AG336" s="336"/>
      <c r="AH336" s="336"/>
      <c r="AI336" s="336"/>
      <c r="AJ336" s="336"/>
      <c r="AK336" s="336"/>
      <c r="AL336" s="336"/>
      <c r="AM336" s="336"/>
      <c r="AN336" s="336"/>
      <c r="AO336" s="371"/>
    </row>
    <row r="337" spans="1:42" x14ac:dyDescent="0.25">
      <c r="A337" s="345">
        <v>1664</v>
      </c>
      <c r="B337" s="144">
        <v>2014</v>
      </c>
      <c r="C337" s="525" t="s">
        <v>251</v>
      </c>
      <c r="D337" s="402" t="s">
        <v>148</v>
      </c>
      <c r="E337" s="404">
        <v>0.2</v>
      </c>
      <c r="F337" s="398">
        <v>29946</v>
      </c>
      <c r="G337" s="335"/>
      <c r="H337" s="358">
        <v>29946</v>
      </c>
      <c r="I337" s="368">
        <f>SUM(P337:P338)</f>
        <v>9982</v>
      </c>
      <c r="J337" s="335"/>
      <c r="K337" s="335"/>
      <c r="L337" s="335"/>
      <c r="M337" s="12" t="s">
        <v>269</v>
      </c>
      <c r="N337" s="12" t="s">
        <v>314</v>
      </c>
      <c r="O337" s="335"/>
      <c r="P337" s="185">
        <v>4991</v>
      </c>
      <c r="Q337" s="186">
        <v>41988</v>
      </c>
      <c r="R337" s="160" t="s">
        <v>390</v>
      </c>
      <c r="S337" s="160" t="s">
        <v>301</v>
      </c>
      <c r="T337" s="186">
        <v>41989</v>
      </c>
      <c r="U337" s="160" t="s">
        <v>436</v>
      </c>
      <c r="V337" s="160" t="s">
        <v>392</v>
      </c>
      <c r="W337" s="185">
        <v>4991</v>
      </c>
      <c r="X337" s="337"/>
      <c r="Y337" s="335"/>
      <c r="Z337" s="339"/>
      <c r="AA337" s="339"/>
      <c r="AB337" s="339"/>
      <c r="AC337" s="335"/>
      <c r="AD337" s="335"/>
      <c r="AE337" s="335"/>
      <c r="AF337" s="335"/>
      <c r="AG337" s="335"/>
      <c r="AH337" s="335"/>
      <c r="AI337" s="335"/>
      <c r="AJ337" s="335"/>
      <c r="AK337" s="335"/>
      <c r="AL337" s="335"/>
      <c r="AM337" s="335"/>
      <c r="AN337" s="335"/>
      <c r="AO337" s="370" t="s">
        <v>266</v>
      </c>
    </row>
    <row r="338" spans="1:42" ht="16.5" thickBot="1" x14ac:dyDescent="0.3">
      <c r="A338" s="527"/>
      <c r="B338" s="38"/>
      <c r="C338" s="526"/>
      <c r="D338" s="403"/>
      <c r="E338" s="405"/>
      <c r="F338" s="399"/>
      <c r="G338" s="336"/>
      <c r="H338" s="359"/>
      <c r="I338" s="336"/>
      <c r="J338" s="336"/>
      <c r="K338" s="336"/>
      <c r="L338" s="336"/>
      <c r="M338" s="167" t="s">
        <v>269</v>
      </c>
      <c r="N338" s="167" t="s">
        <v>461</v>
      </c>
      <c r="O338" s="336"/>
      <c r="P338" s="320">
        <v>4991</v>
      </c>
      <c r="Q338" s="321">
        <v>42045</v>
      </c>
      <c r="R338" s="167" t="s">
        <v>390</v>
      </c>
      <c r="S338" s="167" t="s">
        <v>301</v>
      </c>
      <c r="T338" s="321">
        <v>42046</v>
      </c>
      <c r="U338" s="167" t="s">
        <v>572</v>
      </c>
      <c r="V338" s="167" t="s">
        <v>392</v>
      </c>
      <c r="W338" s="320">
        <v>4991</v>
      </c>
      <c r="X338" s="338"/>
      <c r="Y338" s="336"/>
      <c r="Z338" s="340"/>
      <c r="AA338" s="340"/>
      <c r="AB338" s="340"/>
      <c r="AC338" s="336"/>
      <c r="AD338" s="336"/>
      <c r="AE338" s="336"/>
      <c r="AF338" s="336"/>
      <c r="AG338" s="336"/>
      <c r="AH338" s="336"/>
      <c r="AI338" s="336"/>
      <c r="AJ338" s="336"/>
      <c r="AK338" s="336"/>
      <c r="AL338" s="336"/>
      <c r="AM338" s="336"/>
      <c r="AN338" s="336"/>
      <c r="AO338" s="371"/>
    </row>
    <row r="339" spans="1:42" ht="16.5" thickBot="1" x14ac:dyDescent="0.3">
      <c r="A339" s="95"/>
      <c r="B339" s="143"/>
      <c r="C339" s="40"/>
      <c r="D339" s="14"/>
      <c r="E339" s="42"/>
      <c r="F339" s="145"/>
      <c r="G339" s="10"/>
      <c r="H339" s="43"/>
      <c r="I339" s="10"/>
      <c r="J339" s="10"/>
      <c r="K339" s="10"/>
      <c r="L339" s="10"/>
      <c r="M339" s="10" t="s">
        <v>269</v>
      </c>
      <c r="N339" s="10" t="s">
        <v>469</v>
      </c>
      <c r="O339" s="10"/>
      <c r="P339" s="170">
        <v>8675.6</v>
      </c>
      <c r="Q339" s="171">
        <v>42034</v>
      </c>
      <c r="R339" s="17" t="s">
        <v>60</v>
      </c>
      <c r="S339" s="17" t="s">
        <v>301</v>
      </c>
      <c r="T339" s="171">
        <v>42034</v>
      </c>
      <c r="U339" s="17" t="s">
        <v>532</v>
      </c>
      <c r="V339" s="17" t="s">
        <v>380</v>
      </c>
      <c r="W339" s="170">
        <v>43428.97</v>
      </c>
      <c r="X339" s="20"/>
      <c r="Y339" s="10"/>
      <c r="Z339" s="184"/>
      <c r="AA339" s="184"/>
      <c r="AB339" s="184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44"/>
    </row>
    <row r="340" spans="1:42" x14ac:dyDescent="0.25">
      <c r="A340" s="461">
        <v>1667</v>
      </c>
      <c r="B340" s="142">
        <v>2014</v>
      </c>
      <c r="C340" s="525" t="s">
        <v>252</v>
      </c>
      <c r="D340" s="402" t="s">
        <v>155</v>
      </c>
      <c r="E340" s="413">
        <v>0.45</v>
      </c>
      <c r="F340" s="433">
        <v>56697.3</v>
      </c>
      <c r="G340" s="335"/>
      <c r="H340" s="358">
        <v>56697.3</v>
      </c>
      <c r="I340" s="368">
        <f>SUM(P340:P342)</f>
        <v>25198.799999999999</v>
      </c>
      <c r="J340" s="335"/>
      <c r="K340" s="335"/>
      <c r="L340" s="335"/>
      <c r="M340" s="106" t="s">
        <v>269</v>
      </c>
      <c r="N340" s="106" t="s">
        <v>316</v>
      </c>
      <c r="O340" s="335"/>
      <c r="P340" s="173">
        <v>3149.85</v>
      </c>
      <c r="Q340" s="174">
        <v>41921</v>
      </c>
      <c r="R340" s="118" t="s">
        <v>60</v>
      </c>
      <c r="S340" s="118" t="s">
        <v>301</v>
      </c>
      <c r="T340" s="174">
        <v>41922</v>
      </c>
      <c r="U340" s="118" t="s">
        <v>379</v>
      </c>
      <c r="V340" s="118" t="s">
        <v>380</v>
      </c>
      <c r="W340" s="173">
        <v>38575.199999999997</v>
      </c>
      <c r="X340" s="337"/>
      <c r="Y340" s="335"/>
      <c r="Z340" s="339"/>
      <c r="AA340" s="339"/>
      <c r="AB340" s="339"/>
      <c r="AC340" s="335"/>
      <c r="AD340" s="335"/>
      <c r="AE340" s="335"/>
      <c r="AF340" s="335"/>
      <c r="AG340" s="335"/>
      <c r="AH340" s="335"/>
      <c r="AI340" s="335"/>
      <c r="AJ340" s="335"/>
      <c r="AK340" s="335"/>
      <c r="AL340" s="335"/>
      <c r="AM340" s="335"/>
      <c r="AN340" s="335"/>
      <c r="AO340" s="370" t="s">
        <v>266</v>
      </c>
    </row>
    <row r="341" spans="1:42" ht="16.5" thickBot="1" x14ac:dyDescent="0.3">
      <c r="A341" s="530"/>
      <c r="B341" s="143"/>
      <c r="C341" s="590"/>
      <c r="D341" s="406"/>
      <c r="E341" s="497"/>
      <c r="F341" s="434"/>
      <c r="G341" s="343"/>
      <c r="H341" s="426"/>
      <c r="I341" s="343"/>
      <c r="J341" s="343"/>
      <c r="K341" s="343"/>
      <c r="L341" s="343"/>
      <c r="M341" s="107" t="s">
        <v>269</v>
      </c>
      <c r="N341" s="107" t="s">
        <v>469</v>
      </c>
      <c r="O341" s="343"/>
      <c r="P341" s="179">
        <v>9449.5499999999993</v>
      </c>
      <c r="Q341" s="180">
        <v>42034</v>
      </c>
      <c r="R341" s="105" t="s">
        <v>60</v>
      </c>
      <c r="S341" s="105" t="s">
        <v>301</v>
      </c>
      <c r="T341" s="180">
        <v>42034</v>
      </c>
      <c r="U341" s="105" t="s">
        <v>532</v>
      </c>
      <c r="V341" s="105" t="s">
        <v>380</v>
      </c>
      <c r="W341" s="179">
        <v>43428.97</v>
      </c>
      <c r="X341" s="376"/>
      <c r="Y341" s="343"/>
      <c r="Z341" s="375"/>
      <c r="AA341" s="375"/>
      <c r="AB341" s="375"/>
      <c r="AC341" s="343"/>
      <c r="AD341" s="343"/>
      <c r="AE341" s="343"/>
      <c r="AF341" s="343"/>
      <c r="AG341" s="343"/>
      <c r="AH341" s="343"/>
      <c r="AI341" s="343"/>
      <c r="AJ341" s="343"/>
      <c r="AK341" s="343"/>
      <c r="AL341" s="343"/>
      <c r="AM341" s="343"/>
      <c r="AN341" s="343"/>
      <c r="AO341" s="374"/>
    </row>
    <row r="342" spans="1:42" ht="16.5" thickBot="1" x14ac:dyDescent="0.3">
      <c r="A342" s="462"/>
      <c r="B342" s="39"/>
      <c r="C342" s="526"/>
      <c r="D342" s="403"/>
      <c r="E342" s="414"/>
      <c r="F342" s="435"/>
      <c r="G342" s="336"/>
      <c r="H342" s="359"/>
      <c r="I342" s="336"/>
      <c r="J342" s="336"/>
      <c r="K342" s="336"/>
      <c r="L342" s="336"/>
      <c r="M342" s="107" t="s">
        <v>269</v>
      </c>
      <c r="N342" s="10" t="s">
        <v>369</v>
      </c>
      <c r="O342" s="336"/>
      <c r="P342" s="170">
        <v>12599.4</v>
      </c>
      <c r="Q342" s="171">
        <v>42156</v>
      </c>
      <c r="R342" s="105" t="s">
        <v>60</v>
      </c>
      <c r="S342" s="105" t="s">
        <v>301</v>
      </c>
      <c r="T342" s="180">
        <v>42158</v>
      </c>
      <c r="U342" s="105" t="s">
        <v>618</v>
      </c>
      <c r="V342" s="105" t="s">
        <v>380</v>
      </c>
      <c r="W342" s="170">
        <v>46578.82</v>
      </c>
      <c r="X342" s="338"/>
      <c r="Y342" s="336"/>
      <c r="Z342" s="340"/>
      <c r="AA342" s="340"/>
      <c r="AB342" s="340"/>
      <c r="AC342" s="336"/>
      <c r="AD342" s="336"/>
      <c r="AE342" s="336"/>
      <c r="AF342" s="336"/>
      <c r="AG342" s="336"/>
      <c r="AH342" s="336"/>
      <c r="AI342" s="336"/>
      <c r="AJ342" s="336"/>
      <c r="AK342" s="336"/>
      <c r="AL342" s="336"/>
      <c r="AM342" s="336"/>
      <c r="AN342" s="336"/>
      <c r="AO342" s="371"/>
    </row>
    <row r="343" spans="1:42" ht="16.5" thickBot="1" x14ac:dyDescent="0.3">
      <c r="A343" s="345">
        <v>1675</v>
      </c>
      <c r="B343" s="39">
        <v>2014</v>
      </c>
      <c r="C343" s="525" t="s">
        <v>253</v>
      </c>
      <c r="D343" s="402" t="s">
        <v>69</v>
      </c>
      <c r="E343" s="404">
        <v>0.6</v>
      </c>
      <c r="F343" s="415">
        <v>18000</v>
      </c>
      <c r="G343" s="335"/>
      <c r="H343" s="358">
        <v>18000</v>
      </c>
      <c r="I343" s="368">
        <f>SUM(P343:P344)</f>
        <v>6000</v>
      </c>
      <c r="J343" s="335"/>
      <c r="K343" s="335"/>
      <c r="L343" s="335"/>
      <c r="M343" s="10" t="s">
        <v>269</v>
      </c>
      <c r="N343" s="10" t="s">
        <v>314</v>
      </c>
      <c r="O343" s="335"/>
      <c r="P343" s="170">
        <v>3000</v>
      </c>
      <c r="Q343" s="171">
        <v>41928</v>
      </c>
      <c r="R343" s="17" t="s">
        <v>418</v>
      </c>
      <c r="S343" s="17" t="s">
        <v>301</v>
      </c>
      <c r="T343" s="171">
        <v>41936</v>
      </c>
      <c r="U343" s="17" t="s">
        <v>419</v>
      </c>
      <c r="V343" s="17" t="s">
        <v>420</v>
      </c>
      <c r="W343" s="170">
        <v>26676</v>
      </c>
      <c r="X343" s="337"/>
      <c r="Y343" s="335"/>
      <c r="Z343" s="339"/>
      <c r="AA343" s="339"/>
      <c r="AB343" s="339"/>
      <c r="AC343" s="335"/>
      <c r="AD343" s="335"/>
      <c r="AE343" s="335"/>
      <c r="AF343" s="335"/>
      <c r="AG343" s="335"/>
      <c r="AH343" s="335"/>
      <c r="AI343" s="335"/>
      <c r="AJ343" s="335"/>
      <c r="AK343" s="335"/>
      <c r="AL343" s="335"/>
      <c r="AM343" s="335"/>
      <c r="AN343" s="335"/>
      <c r="AO343" s="370" t="s">
        <v>266</v>
      </c>
    </row>
    <row r="344" spans="1:42" ht="16.5" thickBot="1" x14ac:dyDescent="0.3">
      <c r="A344" s="346"/>
      <c r="B344" s="39"/>
      <c r="C344" s="526"/>
      <c r="D344" s="403"/>
      <c r="E344" s="405"/>
      <c r="F344" s="416"/>
      <c r="G344" s="336"/>
      <c r="H344" s="359"/>
      <c r="I344" s="336"/>
      <c r="J344" s="336"/>
      <c r="K344" s="336"/>
      <c r="L344" s="336"/>
      <c r="M344" s="10" t="s">
        <v>269</v>
      </c>
      <c r="N344" s="10" t="s">
        <v>461</v>
      </c>
      <c r="O344" s="336"/>
      <c r="P344" s="170">
        <v>3000</v>
      </c>
      <c r="Q344" s="171">
        <v>42053</v>
      </c>
      <c r="R344" s="17" t="s">
        <v>418</v>
      </c>
      <c r="S344" s="17" t="s">
        <v>301</v>
      </c>
      <c r="T344" s="171">
        <v>42086</v>
      </c>
      <c r="U344" s="17">
        <v>110</v>
      </c>
      <c r="V344" s="17" t="s">
        <v>420</v>
      </c>
      <c r="W344" s="170">
        <v>3000</v>
      </c>
      <c r="X344" s="338"/>
      <c r="Y344" s="336"/>
      <c r="Z344" s="340"/>
      <c r="AA344" s="340"/>
      <c r="AB344" s="340"/>
      <c r="AC344" s="336"/>
      <c r="AD344" s="336"/>
      <c r="AE344" s="336"/>
      <c r="AF344" s="336"/>
      <c r="AG344" s="336"/>
      <c r="AH344" s="336"/>
      <c r="AI344" s="336"/>
      <c r="AJ344" s="336"/>
      <c r="AK344" s="336"/>
      <c r="AL344" s="336"/>
      <c r="AM344" s="336"/>
      <c r="AN344" s="336"/>
      <c r="AO344" s="371"/>
    </row>
    <row r="345" spans="1:42" ht="16.5" thickBot="1" x14ac:dyDescent="0.3">
      <c r="A345" s="345">
        <v>1692</v>
      </c>
      <c r="B345" s="39">
        <v>2014</v>
      </c>
      <c r="C345" s="525" t="s">
        <v>254</v>
      </c>
      <c r="D345" s="402" t="s">
        <v>72</v>
      </c>
      <c r="E345" s="404">
        <v>0.4</v>
      </c>
      <c r="F345" s="398">
        <v>70000</v>
      </c>
      <c r="G345" s="335"/>
      <c r="H345" s="358">
        <v>70000</v>
      </c>
      <c r="I345" s="368">
        <f>SUM(P345:P346)</f>
        <v>14000</v>
      </c>
      <c r="J345" s="335"/>
      <c r="K345" s="335"/>
      <c r="L345" s="335"/>
      <c r="M345" s="106" t="s">
        <v>269</v>
      </c>
      <c r="N345" s="17" t="s">
        <v>291</v>
      </c>
      <c r="O345" s="341"/>
      <c r="P345" s="170">
        <v>14000</v>
      </c>
      <c r="Q345" s="171">
        <v>41926</v>
      </c>
      <c r="R345" s="17" t="s">
        <v>358</v>
      </c>
      <c r="S345" s="17" t="s">
        <v>272</v>
      </c>
      <c r="T345" s="171">
        <v>41988</v>
      </c>
      <c r="U345" s="17" t="s">
        <v>359</v>
      </c>
      <c r="V345" s="17" t="s">
        <v>360</v>
      </c>
      <c r="W345" s="170">
        <v>14000</v>
      </c>
      <c r="X345" s="337"/>
      <c r="Y345" s="335"/>
      <c r="Z345" s="339"/>
      <c r="AA345" s="339"/>
      <c r="AB345" s="339"/>
      <c r="AC345" s="335"/>
      <c r="AD345" s="335"/>
      <c r="AE345" s="335"/>
      <c r="AF345" s="335"/>
      <c r="AG345" s="335"/>
      <c r="AH345" s="335"/>
      <c r="AI345" s="335"/>
      <c r="AJ345" s="335"/>
      <c r="AK345" s="335"/>
      <c r="AL345" s="335"/>
      <c r="AM345" s="335"/>
      <c r="AN345" s="335"/>
      <c r="AO345" s="370" t="s">
        <v>266</v>
      </c>
    </row>
    <row r="346" spans="1:42" ht="16.5" thickBot="1" x14ac:dyDescent="0.3">
      <c r="A346" s="346"/>
      <c r="B346" s="38"/>
      <c r="C346" s="526"/>
      <c r="D346" s="403"/>
      <c r="E346" s="405"/>
      <c r="F346" s="399"/>
      <c r="G346" s="336"/>
      <c r="H346" s="359"/>
      <c r="I346" s="336"/>
      <c r="J346" s="336"/>
      <c r="K346" s="336"/>
      <c r="L346" s="336"/>
      <c r="M346" s="10"/>
      <c r="N346" s="17"/>
      <c r="O346" s="342"/>
      <c r="P346" s="170"/>
      <c r="Q346" s="171"/>
      <c r="R346" s="17"/>
      <c r="S346" s="17"/>
      <c r="T346" s="171"/>
      <c r="U346" s="17"/>
      <c r="V346" s="17"/>
      <c r="W346" s="170"/>
      <c r="X346" s="338"/>
      <c r="Y346" s="336"/>
      <c r="Z346" s="340"/>
      <c r="AA346" s="340"/>
      <c r="AB346" s="340"/>
      <c r="AC346" s="336"/>
      <c r="AD346" s="336"/>
      <c r="AE346" s="336"/>
      <c r="AF346" s="336"/>
      <c r="AG346" s="336"/>
      <c r="AH346" s="336"/>
      <c r="AI346" s="336"/>
      <c r="AJ346" s="336"/>
      <c r="AK346" s="336"/>
      <c r="AL346" s="336"/>
      <c r="AM346" s="336"/>
      <c r="AN346" s="336"/>
      <c r="AO346" s="371"/>
    </row>
    <row r="347" spans="1:42" x14ac:dyDescent="0.25">
      <c r="A347" s="345">
        <v>1702</v>
      </c>
      <c r="B347" s="436">
        <v>2014</v>
      </c>
      <c r="C347" s="525" t="s">
        <v>255</v>
      </c>
      <c r="D347" s="402" t="s">
        <v>137</v>
      </c>
      <c r="E347" s="404">
        <v>0.55000000000000004</v>
      </c>
      <c r="F347" s="398">
        <v>50050.000000000007</v>
      </c>
      <c r="G347" s="335"/>
      <c r="H347" s="358">
        <v>50050.000000000007</v>
      </c>
      <c r="I347" s="368">
        <f>SUM(P347:P349)</f>
        <v>18768.75</v>
      </c>
      <c r="J347" s="335"/>
      <c r="K347" s="335"/>
      <c r="L347" s="335"/>
      <c r="M347" s="106" t="s">
        <v>269</v>
      </c>
      <c r="N347" s="106" t="s">
        <v>314</v>
      </c>
      <c r="O347" s="335"/>
      <c r="P347" s="173">
        <v>6256.25</v>
      </c>
      <c r="Q347" s="174">
        <v>41929</v>
      </c>
      <c r="R347" s="118" t="s">
        <v>403</v>
      </c>
      <c r="S347" s="118" t="s">
        <v>272</v>
      </c>
      <c r="T347" s="174">
        <v>41933</v>
      </c>
      <c r="U347" s="118" t="s">
        <v>437</v>
      </c>
      <c r="V347" s="118" t="s">
        <v>405</v>
      </c>
      <c r="W347" s="173">
        <v>6256.25</v>
      </c>
      <c r="X347" s="337"/>
      <c r="Y347" s="335"/>
      <c r="Z347" s="339"/>
      <c r="AA347" s="339"/>
      <c r="AB347" s="339"/>
      <c r="AC347" s="335"/>
      <c r="AD347" s="335"/>
      <c r="AE347" s="335"/>
      <c r="AF347" s="335"/>
      <c r="AG347" s="335"/>
      <c r="AH347" s="335"/>
      <c r="AI347" s="335"/>
      <c r="AJ347" s="335"/>
      <c r="AK347" s="335"/>
      <c r="AL347" s="335"/>
      <c r="AM347" s="335"/>
      <c r="AN347" s="335"/>
      <c r="AO347" s="370" t="s">
        <v>266</v>
      </c>
    </row>
    <row r="348" spans="1:42" ht="16.5" thickBot="1" x14ac:dyDescent="0.3">
      <c r="A348" s="408"/>
      <c r="B348" s="437"/>
      <c r="C348" s="590"/>
      <c r="D348" s="406"/>
      <c r="E348" s="429"/>
      <c r="F348" s="417"/>
      <c r="G348" s="343"/>
      <c r="H348" s="426"/>
      <c r="I348" s="534"/>
      <c r="J348" s="343"/>
      <c r="K348" s="343"/>
      <c r="L348" s="343"/>
      <c r="M348" s="107" t="s">
        <v>269</v>
      </c>
      <c r="N348" s="107" t="s">
        <v>461</v>
      </c>
      <c r="O348" s="343"/>
      <c r="P348" s="206">
        <v>6256.25</v>
      </c>
      <c r="Q348" s="207">
        <v>42030</v>
      </c>
      <c r="R348" s="113" t="s">
        <v>403</v>
      </c>
      <c r="S348" s="113" t="s">
        <v>272</v>
      </c>
      <c r="T348" s="207">
        <v>42040</v>
      </c>
      <c r="U348" s="113" t="s">
        <v>525</v>
      </c>
      <c r="V348" s="113" t="s">
        <v>405</v>
      </c>
      <c r="W348" s="206">
        <v>6256.25</v>
      </c>
      <c r="X348" s="376"/>
      <c r="Y348" s="343"/>
      <c r="Z348" s="375"/>
      <c r="AA348" s="375"/>
      <c r="AB348" s="375"/>
      <c r="AC348" s="343"/>
      <c r="AD348" s="343"/>
      <c r="AE348" s="343"/>
      <c r="AF348" s="343"/>
      <c r="AG348" s="343"/>
      <c r="AH348" s="343"/>
      <c r="AI348" s="343"/>
      <c r="AJ348" s="343"/>
      <c r="AK348" s="343"/>
      <c r="AL348" s="343"/>
      <c r="AM348" s="343"/>
      <c r="AN348" s="343"/>
      <c r="AO348" s="374"/>
    </row>
    <row r="349" spans="1:42" ht="16.5" thickBot="1" x14ac:dyDescent="0.3">
      <c r="A349" s="408"/>
      <c r="B349" s="38"/>
      <c r="C349" s="526"/>
      <c r="D349" s="403"/>
      <c r="E349" s="405"/>
      <c r="F349" s="399"/>
      <c r="G349" s="336"/>
      <c r="H349" s="359"/>
      <c r="I349" s="369"/>
      <c r="J349" s="336"/>
      <c r="K349" s="336"/>
      <c r="L349" s="336"/>
      <c r="M349" s="10" t="s">
        <v>269</v>
      </c>
      <c r="N349" s="10" t="s">
        <v>309</v>
      </c>
      <c r="O349" s="336"/>
      <c r="P349" s="179">
        <v>6256.25</v>
      </c>
      <c r="Q349" s="180">
        <v>42156</v>
      </c>
      <c r="R349" s="105" t="s">
        <v>403</v>
      </c>
      <c r="S349" s="105" t="s">
        <v>272</v>
      </c>
      <c r="T349" s="180">
        <v>42160</v>
      </c>
      <c r="U349" s="105" t="s">
        <v>631</v>
      </c>
      <c r="V349" s="105" t="s">
        <v>405</v>
      </c>
      <c r="W349" s="179">
        <v>6256.25</v>
      </c>
      <c r="X349" s="338"/>
      <c r="Y349" s="336"/>
      <c r="Z349" s="340"/>
      <c r="AA349" s="340"/>
      <c r="AB349" s="340"/>
      <c r="AC349" s="336"/>
      <c r="AD349" s="336"/>
      <c r="AE349" s="336"/>
      <c r="AF349" s="336"/>
      <c r="AG349" s="336"/>
      <c r="AH349" s="336"/>
      <c r="AI349" s="336"/>
      <c r="AJ349" s="336"/>
      <c r="AK349" s="336"/>
      <c r="AL349" s="336"/>
      <c r="AM349" s="336"/>
      <c r="AN349" s="336"/>
      <c r="AO349" s="371"/>
    </row>
    <row r="350" spans="1:42" x14ac:dyDescent="0.25">
      <c r="A350" s="605">
        <v>1708</v>
      </c>
      <c r="B350" s="38">
        <v>2014</v>
      </c>
      <c r="C350" s="590" t="s">
        <v>256</v>
      </c>
      <c r="D350" s="406" t="s">
        <v>73</v>
      </c>
      <c r="E350" s="404">
        <v>0.4</v>
      </c>
      <c r="F350" s="398">
        <v>14400</v>
      </c>
      <c r="G350" s="335"/>
      <c r="H350" s="426">
        <v>14400</v>
      </c>
      <c r="I350" s="534">
        <f>SUM(P350:P351)</f>
        <v>7200</v>
      </c>
      <c r="J350" s="335"/>
      <c r="K350" s="335"/>
      <c r="L350" s="335"/>
      <c r="M350" s="15" t="s">
        <v>269</v>
      </c>
      <c r="N350" s="15" t="s">
        <v>291</v>
      </c>
      <c r="O350" s="335"/>
      <c r="P350" s="185">
        <v>3600</v>
      </c>
      <c r="Q350" s="186">
        <v>41922</v>
      </c>
      <c r="R350" s="160" t="s">
        <v>438</v>
      </c>
      <c r="S350" s="160" t="s">
        <v>272</v>
      </c>
      <c r="T350" s="186">
        <v>41927</v>
      </c>
      <c r="U350" s="160" t="s">
        <v>439</v>
      </c>
      <c r="V350" s="160" t="s">
        <v>440</v>
      </c>
      <c r="W350" s="185">
        <v>11230</v>
      </c>
      <c r="X350" s="337"/>
      <c r="Y350" s="335"/>
      <c r="Z350" s="339"/>
      <c r="AA350" s="339"/>
      <c r="AB350" s="339"/>
      <c r="AC350" s="335"/>
      <c r="AD350" s="335"/>
      <c r="AE350" s="335"/>
      <c r="AF350" s="335"/>
      <c r="AG350" s="335"/>
      <c r="AH350" s="335"/>
      <c r="AI350" s="335"/>
      <c r="AJ350" s="335"/>
      <c r="AK350" s="335"/>
      <c r="AL350" s="335"/>
      <c r="AM350" s="335"/>
      <c r="AN350" s="335"/>
      <c r="AO350" s="370" t="s">
        <v>266</v>
      </c>
    </row>
    <row r="351" spans="1:42" s="117" customFormat="1" ht="16.5" thickBot="1" x14ac:dyDescent="0.3">
      <c r="A351" s="606"/>
      <c r="B351" s="146"/>
      <c r="C351" s="526"/>
      <c r="D351" s="403"/>
      <c r="E351" s="405"/>
      <c r="F351" s="399"/>
      <c r="G351" s="336"/>
      <c r="H351" s="359"/>
      <c r="I351" s="336"/>
      <c r="J351" s="336"/>
      <c r="K351" s="336"/>
      <c r="L351" s="336"/>
      <c r="M351" s="107" t="s">
        <v>269</v>
      </c>
      <c r="N351" s="107" t="s">
        <v>329</v>
      </c>
      <c r="O351" s="336"/>
      <c r="P351" s="179">
        <v>3600</v>
      </c>
      <c r="Q351" s="180">
        <v>42068</v>
      </c>
      <c r="R351" s="105" t="s">
        <v>438</v>
      </c>
      <c r="S351" s="105" t="s">
        <v>272</v>
      </c>
      <c r="T351" s="180">
        <v>42074</v>
      </c>
      <c r="U351" s="105" t="s">
        <v>599</v>
      </c>
      <c r="V351" s="105" t="s">
        <v>440</v>
      </c>
      <c r="W351" s="179">
        <v>3600</v>
      </c>
      <c r="X351" s="338"/>
      <c r="Y351" s="336"/>
      <c r="Z351" s="340"/>
      <c r="AA351" s="340"/>
      <c r="AB351" s="340"/>
      <c r="AC351" s="336"/>
      <c r="AD351" s="336"/>
      <c r="AE351" s="336"/>
      <c r="AF351" s="336"/>
      <c r="AG351" s="336"/>
      <c r="AH351" s="336"/>
      <c r="AI351" s="336"/>
      <c r="AJ351" s="336"/>
      <c r="AK351" s="336"/>
      <c r="AL351" s="336"/>
      <c r="AM351" s="336"/>
      <c r="AN351" s="336"/>
      <c r="AO351" s="371"/>
      <c r="AP351" s="240"/>
    </row>
    <row r="352" spans="1:42" x14ac:dyDescent="0.25">
      <c r="A352" s="467">
        <v>1709</v>
      </c>
      <c r="B352" s="469">
        <v>2014</v>
      </c>
      <c r="C352" s="476" t="s">
        <v>257</v>
      </c>
      <c r="D352" s="478" t="s">
        <v>157</v>
      </c>
      <c r="E352" s="474">
        <v>0.4</v>
      </c>
      <c r="F352" s="481">
        <v>70928</v>
      </c>
      <c r="G352" s="354"/>
      <c r="H352" s="472">
        <v>70928</v>
      </c>
      <c r="I352" s="534">
        <f>SUM(P352:P353)</f>
        <v>70928</v>
      </c>
      <c r="J352" s="335"/>
      <c r="K352" s="335"/>
      <c r="L352" s="335"/>
      <c r="M352" s="12" t="s">
        <v>269</v>
      </c>
      <c r="N352" s="322" t="s">
        <v>361</v>
      </c>
      <c r="O352" s="362"/>
      <c r="P352" s="185">
        <v>35464</v>
      </c>
      <c r="Q352" s="186">
        <v>41928</v>
      </c>
      <c r="R352" s="160" t="s">
        <v>362</v>
      </c>
      <c r="S352" s="160" t="s">
        <v>363</v>
      </c>
      <c r="T352" s="186">
        <v>41984</v>
      </c>
      <c r="U352" s="160" t="s">
        <v>364</v>
      </c>
      <c r="V352" s="160" t="s">
        <v>362</v>
      </c>
      <c r="W352" s="185">
        <v>70928</v>
      </c>
      <c r="X352" s="229" t="s">
        <v>365</v>
      </c>
      <c r="Y352" s="335"/>
      <c r="Z352" s="339"/>
      <c r="AA352" s="339"/>
      <c r="AB352" s="339"/>
      <c r="AC352" s="335"/>
      <c r="AD352" s="335"/>
      <c r="AE352" s="335"/>
      <c r="AF352" s="335"/>
      <c r="AG352" s="335"/>
      <c r="AH352" s="335"/>
      <c r="AI352" s="335"/>
      <c r="AJ352" s="335"/>
      <c r="AK352" s="335"/>
      <c r="AL352" s="335"/>
      <c r="AM352" s="335"/>
      <c r="AN352" s="335"/>
      <c r="AO352" s="370" t="s">
        <v>266</v>
      </c>
    </row>
    <row r="353" spans="1:41" ht="16.5" thickBot="1" x14ac:dyDescent="0.3">
      <c r="A353" s="468"/>
      <c r="B353" s="470"/>
      <c r="C353" s="477"/>
      <c r="D353" s="479"/>
      <c r="E353" s="480"/>
      <c r="F353" s="482"/>
      <c r="G353" s="471"/>
      <c r="H353" s="473"/>
      <c r="I353" s="336"/>
      <c r="J353" s="336"/>
      <c r="K353" s="336"/>
      <c r="L353" s="336"/>
      <c r="M353" s="107" t="s">
        <v>269</v>
      </c>
      <c r="N353" s="105" t="s">
        <v>366</v>
      </c>
      <c r="O353" s="363"/>
      <c r="P353" s="179">
        <v>35464</v>
      </c>
      <c r="Q353" s="180">
        <v>41933</v>
      </c>
      <c r="R353" s="105" t="s">
        <v>362</v>
      </c>
      <c r="S353" s="105" t="s">
        <v>363</v>
      </c>
      <c r="T353" s="180">
        <v>41984</v>
      </c>
      <c r="U353" s="105" t="s">
        <v>367</v>
      </c>
      <c r="V353" s="105" t="s">
        <v>362</v>
      </c>
      <c r="W353" s="179">
        <v>70929</v>
      </c>
      <c r="X353" s="203" t="s">
        <v>365</v>
      </c>
      <c r="Y353" s="336"/>
      <c r="Z353" s="340"/>
      <c r="AA353" s="340"/>
      <c r="AB353" s="340"/>
      <c r="AC353" s="336"/>
      <c r="AD353" s="336"/>
      <c r="AE353" s="336"/>
      <c r="AF353" s="336"/>
      <c r="AG353" s="336"/>
      <c r="AH353" s="336"/>
      <c r="AI353" s="336"/>
      <c r="AJ353" s="336"/>
      <c r="AK353" s="336"/>
      <c r="AL353" s="336"/>
      <c r="AM353" s="336"/>
      <c r="AN353" s="336"/>
      <c r="AO353" s="371"/>
    </row>
    <row r="354" spans="1:41" x14ac:dyDescent="0.25">
      <c r="A354" s="345">
        <v>1726</v>
      </c>
      <c r="B354" s="144">
        <v>2014</v>
      </c>
      <c r="C354" s="591" t="s">
        <v>601</v>
      </c>
      <c r="D354" s="402" t="s">
        <v>74</v>
      </c>
      <c r="E354" s="404">
        <v>0.6</v>
      </c>
      <c r="F354" s="415">
        <v>35160</v>
      </c>
      <c r="G354" s="335"/>
      <c r="H354" s="358">
        <v>35160</v>
      </c>
      <c r="I354" s="368">
        <f>SUM(P354:P355)</f>
        <v>23440</v>
      </c>
      <c r="J354" s="335"/>
      <c r="K354" s="335"/>
      <c r="L354" s="335"/>
      <c r="M354" s="12" t="s">
        <v>269</v>
      </c>
      <c r="N354" s="12" t="s">
        <v>314</v>
      </c>
      <c r="O354" s="335"/>
      <c r="P354" s="185">
        <v>11720</v>
      </c>
      <c r="Q354" s="186">
        <v>41928</v>
      </c>
      <c r="R354" s="160" t="s">
        <v>418</v>
      </c>
      <c r="S354" s="160" t="s">
        <v>301</v>
      </c>
      <c r="T354" s="186">
        <v>41936</v>
      </c>
      <c r="U354" s="160" t="s">
        <v>419</v>
      </c>
      <c r="V354" s="160" t="s">
        <v>420</v>
      </c>
      <c r="W354" s="185">
        <v>26676</v>
      </c>
      <c r="X354" s="337"/>
      <c r="Y354" s="335"/>
      <c r="Z354" s="339"/>
      <c r="AA354" s="339"/>
      <c r="AB354" s="339"/>
      <c r="AC354" s="335"/>
      <c r="AD354" s="335"/>
      <c r="AE354" s="335"/>
      <c r="AF354" s="335"/>
      <c r="AG354" s="335"/>
      <c r="AH354" s="335"/>
      <c r="AI354" s="335"/>
      <c r="AJ354" s="335"/>
      <c r="AK354" s="335"/>
      <c r="AL354" s="335"/>
      <c r="AM354" s="335"/>
      <c r="AN354" s="335"/>
      <c r="AO354" s="370" t="s">
        <v>266</v>
      </c>
    </row>
    <row r="355" spans="1:41" s="172" customFormat="1" ht="16.5" thickBot="1" x14ac:dyDescent="0.3">
      <c r="A355" s="346"/>
      <c r="B355" s="147"/>
      <c r="C355" s="592"/>
      <c r="D355" s="403"/>
      <c r="E355" s="405"/>
      <c r="F355" s="416"/>
      <c r="G355" s="336"/>
      <c r="H355" s="359"/>
      <c r="I355" s="336"/>
      <c r="J355" s="336"/>
      <c r="K355" s="336"/>
      <c r="L355" s="336"/>
      <c r="M355" s="105" t="s">
        <v>269</v>
      </c>
      <c r="N355" s="105" t="s">
        <v>461</v>
      </c>
      <c r="O355" s="336"/>
      <c r="P355" s="170">
        <v>11720</v>
      </c>
      <c r="Q355" s="180">
        <v>42053</v>
      </c>
      <c r="R355" s="17" t="s">
        <v>418</v>
      </c>
      <c r="S355" s="17" t="s">
        <v>301</v>
      </c>
      <c r="T355" s="180">
        <v>42086</v>
      </c>
      <c r="U355" s="105">
        <v>108</v>
      </c>
      <c r="V355" s="17" t="s">
        <v>420</v>
      </c>
      <c r="W355" s="179">
        <v>11720</v>
      </c>
      <c r="X355" s="338"/>
      <c r="Y355" s="336"/>
      <c r="Z355" s="340"/>
      <c r="AA355" s="340"/>
      <c r="AB355" s="340"/>
      <c r="AC355" s="336"/>
      <c r="AD355" s="336"/>
      <c r="AE355" s="336"/>
      <c r="AF355" s="336"/>
      <c r="AG355" s="336"/>
      <c r="AH355" s="336"/>
      <c r="AI355" s="336"/>
      <c r="AJ355" s="336"/>
      <c r="AK355" s="336"/>
      <c r="AL355" s="336"/>
      <c r="AM355" s="336"/>
      <c r="AN355" s="336"/>
      <c r="AO355" s="371"/>
    </row>
    <row r="356" spans="1:41" x14ac:dyDescent="0.25">
      <c r="A356" s="345">
        <v>1730</v>
      </c>
      <c r="B356" s="142">
        <v>2014</v>
      </c>
      <c r="C356" s="525" t="s">
        <v>258</v>
      </c>
      <c r="D356" s="402" t="s">
        <v>44</v>
      </c>
      <c r="E356" s="404">
        <v>0.6</v>
      </c>
      <c r="F356" s="398">
        <v>65880</v>
      </c>
      <c r="G356" s="335"/>
      <c r="H356" s="358">
        <v>65880</v>
      </c>
      <c r="I356" s="368">
        <f>SUM(P356:P357)</f>
        <v>14593.9</v>
      </c>
      <c r="J356" s="335"/>
      <c r="K356" s="335"/>
      <c r="L356" s="335"/>
      <c r="M356" s="106" t="s">
        <v>269</v>
      </c>
      <c r="N356" s="106" t="s">
        <v>291</v>
      </c>
      <c r="O356" s="335"/>
      <c r="P356" s="173">
        <v>7267.32</v>
      </c>
      <c r="Q356" s="174">
        <v>41913</v>
      </c>
      <c r="R356" s="118" t="s">
        <v>44</v>
      </c>
      <c r="S356" s="118" t="s">
        <v>272</v>
      </c>
      <c r="T356" s="174">
        <v>41915</v>
      </c>
      <c r="U356" s="118" t="s">
        <v>441</v>
      </c>
      <c r="V356" s="118" t="s">
        <v>44</v>
      </c>
      <c r="W356" s="173">
        <v>7267.32</v>
      </c>
      <c r="X356" s="337"/>
      <c r="Y356" s="335"/>
      <c r="Z356" s="339"/>
      <c r="AA356" s="339"/>
      <c r="AB356" s="339"/>
      <c r="AC356" s="335"/>
      <c r="AD356" s="335"/>
      <c r="AE356" s="335"/>
      <c r="AF356" s="335"/>
      <c r="AG356" s="335"/>
      <c r="AH356" s="335"/>
      <c r="AI356" s="335"/>
      <c r="AJ356" s="335"/>
      <c r="AK356" s="335"/>
      <c r="AL356" s="335"/>
      <c r="AM356" s="335"/>
      <c r="AN356" s="335"/>
      <c r="AO356" s="370" t="s">
        <v>266</v>
      </c>
    </row>
    <row r="357" spans="1:41" ht="16.5" thickBot="1" x14ac:dyDescent="0.3">
      <c r="A357" s="527"/>
      <c r="B357" s="148"/>
      <c r="C357" s="526"/>
      <c r="D357" s="403"/>
      <c r="E357" s="405"/>
      <c r="F357" s="399"/>
      <c r="G357" s="336"/>
      <c r="H357" s="359"/>
      <c r="I357" s="336"/>
      <c r="J357" s="336"/>
      <c r="K357" s="336"/>
      <c r="L357" s="336"/>
      <c r="M357" s="107" t="s">
        <v>269</v>
      </c>
      <c r="N357" s="107" t="s">
        <v>329</v>
      </c>
      <c r="O357" s="336"/>
      <c r="P357" s="179">
        <v>7326.58</v>
      </c>
      <c r="Q357" s="180">
        <v>42051</v>
      </c>
      <c r="R357" s="105" t="s">
        <v>44</v>
      </c>
      <c r="S357" s="105" t="s">
        <v>272</v>
      </c>
      <c r="T357" s="180">
        <v>42052</v>
      </c>
      <c r="U357" s="105" t="s">
        <v>563</v>
      </c>
      <c r="V357" s="105" t="s">
        <v>44</v>
      </c>
      <c r="W357" s="179">
        <v>7326.58</v>
      </c>
      <c r="X357" s="338"/>
      <c r="Y357" s="336"/>
      <c r="Z357" s="340"/>
      <c r="AA357" s="340"/>
      <c r="AB357" s="340"/>
      <c r="AC357" s="336"/>
      <c r="AD357" s="336"/>
      <c r="AE357" s="336"/>
      <c r="AF357" s="336"/>
      <c r="AG357" s="336"/>
      <c r="AH357" s="336"/>
      <c r="AI357" s="336"/>
      <c r="AJ357" s="336"/>
      <c r="AK357" s="336"/>
      <c r="AL357" s="336"/>
      <c r="AM357" s="336"/>
      <c r="AN357" s="336"/>
      <c r="AO357" s="371"/>
    </row>
    <row r="358" spans="1:41" x14ac:dyDescent="0.25">
      <c r="A358" s="598">
        <v>1738</v>
      </c>
      <c r="B358" s="149">
        <v>2014</v>
      </c>
      <c r="C358" s="596" t="s">
        <v>259</v>
      </c>
      <c r="D358" s="595" t="s">
        <v>158</v>
      </c>
      <c r="E358" s="608">
        <v>0.5</v>
      </c>
      <c r="F358" s="518">
        <v>90126</v>
      </c>
      <c r="G358" s="364"/>
      <c r="H358" s="594">
        <v>25200</v>
      </c>
      <c r="I358" s="593">
        <f>SUM(P358:P359)</f>
        <v>15260</v>
      </c>
      <c r="J358" s="366"/>
      <c r="K358" s="364"/>
      <c r="L358" s="364"/>
      <c r="M358" s="323" t="s">
        <v>269</v>
      </c>
      <c r="N358" s="323" t="s">
        <v>291</v>
      </c>
      <c r="O358" s="364"/>
      <c r="P358" s="324">
        <v>7630</v>
      </c>
      <c r="Q358" s="325">
        <v>41922</v>
      </c>
      <c r="R358" s="168" t="s">
        <v>438</v>
      </c>
      <c r="S358" s="168" t="s">
        <v>272</v>
      </c>
      <c r="T358" s="325">
        <v>41927</v>
      </c>
      <c r="U358" s="168" t="s">
        <v>439</v>
      </c>
      <c r="V358" s="168" t="s">
        <v>440</v>
      </c>
      <c r="W358" s="324">
        <v>11230</v>
      </c>
      <c r="X358" s="366" t="s">
        <v>500</v>
      </c>
      <c r="Y358" s="364"/>
      <c r="Z358" s="379"/>
      <c r="AA358" s="379"/>
      <c r="AB358" s="379"/>
      <c r="AC358" s="364"/>
      <c r="AD358" s="364"/>
      <c r="AE358" s="364"/>
      <c r="AF358" s="364"/>
      <c r="AG358" s="364"/>
      <c r="AH358" s="364"/>
      <c r="AI358" s="364"/>
      <c r="AJ358" s="364"/>
      <c r="AK358" s="364"/>
      <c r="AL358" s="364"/>
      <c r="AM358" s="364"/>
      <c r="AN358" s="366" t="s">
        <v>501</v>
      </c>
      <c r="AO358" s="377" t="s">
        <v>266</v>
      </c>
    </row>
    <row r="359" spans="1:41" ht="16.5" thickBot="1" x14ac:dyDescent="0.3">
      <c r="A359" s="599"/>
      <c r="B359" s="149"/>
      <c r="C359" s="597"/>
      <c r="D359" s="513"/>
      <c r="E359" s="609"/>
      <c r="F359" s="519"/>
      <c r="G359" s="365"/>
      <c r="H359" s="517"/>
      <c r="I359" s="365"/>
      <c r="J359" s="367"/>
      <c r="K359" s="365"/>
      <c r="L359" s="365"/>
      <c r="M359" s="107" t="s">
        <v>269</v>
      </c>
      <c r="N359" s="107" t="s">
        <v>329</v>
      </c>
      <c r="O359" s="365"/>
      <c r="P359" s="179">
        <v>7630</v>
      </c>
      <c r="Q359" s="180">
        <v>42068</v>
      </c>
      <c r="R359" s="105" t="s">
        <v>438</v>
      </c>
      <c r="S359" s="105" t="s">
        <v>272</v>
      </c>
      <c r="T359" s="180">
        <v>42074</v>
      </c>
      <c r="U359" s="105" t="s">
        <v>598</v>
      </c>
      <c r="V359" s="105" t="s">
        <v>440</v>
      </c>
      <c r="W359" s="179">
        <v>7630</v>
      </c>
      <c r="X359" s="367"/>
      <c r="Y359" s="365"/>
      <c r="Z359" s="380"/>
      <c r="AA359" s="380"/>
      <c r="AB359" s="380"/>
      <c r="AC359" s="365"/>
      <c r="AD359" s="365"/>
      <c r="AE359" s="365"/>
      <c r="AF359" s="365"/>
      <c r="AG359" s="365"/>
      <c r="AH359" s="365"/>
      <c r="AI359" s="365"/>
      <c r="AJ359" s="365"/>
      <c r="AK359" s="365"/>
      <c r="AL359" s="365"/>
      <c r="AM359" s="365"/>
      <c r="AN359" s="367"/>
      <c r="AO359" s="378"/>
    </row>
    <row r="360" spans="1:41" x14ac:dyDescent="0.25">
      <c r="A360" s="409">
        <v>1740</v>
      </c>
      <c r="B360" s="144">
        <v>2014</v>
      </c>
      <c r="C360" s="590" t="s">
        <v>260</v>
      </c>
      <c r="D360" s="406" t="s">
        <v>159</v>
      </c>
      <c r="E360" s="404">
        <v>0.35</v>
      </c>
      <c r="F360" s="398">
        <v>25200</v>
      </c>
      <c r="G360" s="335"/>
      <c r="H360" s="426">
        <v>25200</v>
      </c>
      <c r="I360" s="534">
        <f>SUM(P360:P362)</f>
        <v>25200</v>
      </c>
      <c r="J360" s="335"/>
      <c r="K360" s="335"/>
      <c r="L360" s="335"/>
      <c r="M360" s="12" t="s">
        <v>269</v>
      </c>
      <c r="N360" s="12" t="s">
        <v>461</v>
      </c>
      <c r="O360" s="335"/>
      <c r="P360" s="187">
        <v>8400</v>
      </c>
      <c r="Q360" s="188">
        <v>41926</v>
      </c>
      <c r="R360" s="12" t="s">
        <v>462</v>
      </c>
      <c r="S360" s="12" t="s">
        <v>272</v>
      </c>
      <c r="T360" s="188">
        <v>41934</v>
      </c>
      <c r="U360" s="12" t="s">
        <v>463</v>
      </c>
      <c r="V360" s="12" t="s">
        <v>462</v>
      </c>
      <c r="W360" s="187">
        <v>8400</v>
      </c>
      <c r="X360" s="337"/>
      <c r="Y360" s="335"/>
      <c r="Z360" s="339"/>
      <c r="AA360" s="339"/>
      <c r="AB360" s="339"/>
      <c r="AC360" s="335"/>
      <c r="AD360" s="335"/>
      <c r="AE360" s="335"/>
      <c r="AF360" s="335"/>
      <c r="AG360" s="335"/>
      <c r="AH360" s="335"/>
      <c r="AI360" s="335"/>
      <c r="AJ360" s="335"/>
      <c r="AK360" s="335"/>
      <c r="AL360" s="335"/>
      <c r="AM360" s="335"/>
      <c r="AN360" s="335"/>
      <c r="AO360" s="370" t="s">
        <v>266</v>
      </c>
    </row>
    <row r="361" spans="1:41" ht="16.5" thickBot="1" x14ac:dyDescent="0.3">
      <c r="A361" s="408"/>
      <c r="B361" s="143"/>
      <c r="C361" s="590"/>
      <c r="D361" s="406"/>
      <c r="E361" s="429"/>
      <c r="F361" s="417"/>
      <c r="G361" s="343"/>
      <c r="H361" s="426"/>
      <c r="I361" s="343"/>
      <c r="J361" s="343"/>
      <c r="K361" s="343"/>
      <c r="L361" s="343"/>
      <c r="M361" s="107" t="s">
        <v>269</v>
      </c>
      <c r="N361" s="107" t="s">
        <v>309</v>
      </c>
      <c r="O361" s="343"/>
      <c r="P361" s="226">
        <v>8400</v>
      </c>
      <c r="Q361" s="227">
        <v>42030</v>
      </c>
      <c r="R361" s="107" t="s">
        <v>462</v>
      </c>
      <c r="S361" s="107" t="s">
        <v>272</v>
      </c>
      <c r="T361" s="227">
        <v>42032</v>
      </c>
      <c r="U361" s="107" t="s">
        <v>534</v>
      </c>
      <c r="V361" s="107" t="s">
        <v>462</v>
      </c>
      <c r="W361" s="226">
        <v>8400</v>
      </c>
      <c r="X361" s="376"/>
      <c r="Y361" s="343"/>
      <c r="Z361" s="375"/>
      <c r="AA361" s="375"/>
      <c r="AB361" s="375"/>
      <c r="AC361" s="343"/>
      <c r="AD361" s="343"/>
      <c r="AE361" s="343"/>
      <c r="AF361" s="343"/>
      <c r="AG361" s="343"/>
      <c r="AH361" s="343"/>
      <c r="AI361" s="343"/>
      <c r="AJ361" s="343"/>
      <c r="AK361" s="343"/>
      <c r="AL361" s="343"/>
      <c r="AM361" s="343"/>
      <c r="AN361" s="343"/>
      <c r="AO361" s="374"/>
    </row>
    <row r="362" spans="1:41" ht="16.5" thickBot="1" x14ac:dyDescent="0.3">
      <c r="A362" s="346"/>
      <c r="B362" s="39"/>
      <c r="C362" s="526"/>
      <c r="D362" s="403"/>
      <c r="E362" s="405"/>
      <c r="F362" s="399"/>
      <c r="G362" s="336"/>
      <c r="H362" s="359"/>
      <c r="I362" s="336"/>
      <c r="J362" s="336"/>
      <c r="K362" s="336"/>
      <c r="L362" s="336"/>
      <c r="M362" s="10" t="s">
        <v>269</v>
      </c>
      <c r="N362" s="10" t="s">
        <v>588</v>
      </c>
      <c r="O362" s="336"/>
      <c r="P362" s="226">
        <v>8400</v>
      </c>
      <c r="Q362" s="192">
        <v>42143</v>
      </c>
      <c r="R362" s="107" t="s">
        <v>462</v>
      </c>
      <c r="S362" s="107" t="s">
        <v>272</v>
      </c>
      <c r="T362" s="227">
        <v>42152</v>
      </c>
      <c r="U362" s="107" t="s">
        <v>633</v>
      </c>
      <c r="V362" s="107" t="s">
        <v>462</v>
      </c>
      <c r="W362" s="226">
        <v>8400</v>
      </c>
      <c r="X362" s="338"/>
      <c r="Y362" s="336"/>
      <c r="Z362" s="340"/>
      <c r="AA362" s="340"/>
      <c r="AB362" s="340"/>
      <c r="AC362" s="336"/>
      <c r="AD362" s="336"/>
      <c r="AE362" s="336"/>
      <c r="AF362" s="336"/>
      <c r="AG362" s="336"/>
      <c r="AH362" s="336"/>
      <c r="AI362" s="336"/>
      <c r="AJ362" s="336"/>
      <c r="AK362" s="336"/>
      <c r="AL362" s="336"/>
      <c r="AM362" s="336"/>
      <c r="AN362" s="336"/>
      <c r="AO362" s="371"/>
    </row>
    <row r="363" spans="1:41" ht="16.5" thickBot="1" x14ac:dyDescent="0.3">
      <c r="A363" s="63">
        <v>1763</v>
      </c>
      <c r="B363" s="150">
        <v>2014</v>
      </c>
      <c r="C363" s="63" t="s">
        <v>261</v>
      </c>
      <c r="D363" s="5" t="s">
        <v>75</v>
      </c>
      <c r="E363" s="64">
        <v>0.6</v>
      </c>
      <c r="F363" s="151">
        <v>9600</v>
      </c>
      <c r="G363" s="1"/>
      <c r="H363" s="257">
        <v>9600</v>
      </c>
      <c r="I363" s="1"/>
      <c r="J363" s="1"/>
      <c r="K363" s="1"/>
      <c r="L363" s="1"/>
      <c r="M363" s="1" t="s">
        <v>289</v>
      </c>
      <c r="N363" s="32" t="s">
        <v>291</v>
      </c>
      <c r="O363" s="32"/>
      <c r="P363" s="32">
        <v>1920</v>
      </c>
      <c r="Q363" s="255">
        <v>41926</v>
      </c>
      <c r="R363" s="1" t="s">
        <v>368</v>
      </c>
      <c r="S363" s="1" t="s">
        <v>338</v>
      </c>
      <c r="T363" s="255">
        <v>41927</v>
      </c>
      <c r="U363" s="1">
        <v>1177592</v>
      </c>
      <c r="V363" s="1" t="s">
        <v>509</v>
      </c>
      <c r="W363" s="32">
        <v>1920</v>
      </c>
      <c r="X363" s="3" t="s">
        <v>510</v>
      </c>
      <c r="Y363" s="1"/>
      <c r="Z363" s="254"/>
      <c r="AA363" s="254"/>
      <c r="AB363" s="254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 t="s">
        <v>289</v>
      </c>
      <c r="AO363" s="65" t="s">
        <v>266</v>
      </c>
    </row>
    <row r="364" spans="1:41" x14ac:dyDescent="0.25">
      <c r="A364" s="345">
        <v>1777</v>
      </c>
      <c r="B364" s="142">
        <v>2014</v>
      </c>
      <c r="C364" s="525" t="s">
        <v>262</v>
      </c>
      <c r="D364" s="402" t="s">
        <v>127</v>
      </c>
      <c r="E364" s="404">
        <v>0.3</v>
      </c>
      <c r="F364" s="398">
        <v>89428.800000000003</v>
      </c>
      <c r="G364" s="335"/>
      <c r="H364" s="358">
        <v>89428.800000000003</v>
      </c>
      <c r="I364" s="368">
        <f>SUM(P364:P365)</f>
        <v>25551.200000000001</v>
      </c>
      <c r="J364" s="335"/>
      <c r="K364" s="335"/>
      <c r="L364" s="335"/>
      <c r="M364" s="106" t="s">
        <v>269</v>
      </c>
      <c r="N364" s="118" t="s">
        <v>369</v>
      </c>
      <c r="O364" s="341"/>
      <c r="P364" s="173">
        <v>12775.6</v>
      </c>
      <c r="Q364" s="174">
        <v>41921</v>
      </c>
      <c r="R364" s="118" t="s">
        <v>370</v>
      </c>
      <c r="S364" s="118" t="s">
        <v>272</v>
      </c>
      <c r="T364" s="174">
        <v>41947</v>
      </c>
      <c r="U364" s="118" t="s">
        <v>371</v>
      </c>
      <c r="V364" s="118" t="s">
        <v>297</v>
      </c>
      <c r="W364" s="173">
        <v>6344</v>
      </c>
      <c r="X364" s="372" t="s">
        <v>308</v>
      </c>
      <c r="Y364" s="335"/>
      <c r="Z364" s="339"/>
      <c r="AA364" s="339"/>
      <c r="AB364" s="326"/>
      <c r="AC364" s="335"/>
      <c r="AD364" s="335"/>
      <c r="AE364" s="335"/>
      <c r="AF364" s="335"/>
      <c r="AG364" s="335"/>
      <c r="AH364" s="337" t="s">
        <v>608</v>
      </c>
      <c r="AI364" s="335"/>
      <c r="AJ364" s="335"/>
      <c r="AK364" s="335"/>
      <c r="AL364" s="335"/>
      <c r="AM364" s="335"/>
      <c r="AN364" s="335"/>
      <c r="AO364" s="370" t="s">
        <v>266</v>
      </c>
    </row>
    <row r="365" spans="1:41" ht="16.5" thickBot="1" x14ac:dyDescent="0.3">
      <c r="A365" s="346"/>
      <c r="B365" s="143"/>
      <c r="C365" s="526"/>
      <c r="D365" s="403"/>
      <c r="E365" s="405"/>
      <c r="F365" s="399"/>
      <c r="G365" s="336"/>
      <c r="H365" s="359"/>
      <c r="I365" s="336"/>
      <c r="J365" s="336"/>
      <c r="K365" s="336"/>
      <c r="L365" s="336"/>
      <c r="M365" s="107" t="s">
        <v>269</v>
      </c>
      <c r="N365" s="105" t="s">
        <v>511</v>
      </c>
      <c r="O365" s="342"/>
      <c r="P365" s="179">
        <v>12775.6</v>
      </c>
      <c r="Q365" s="180">
        <v>42019</v>
      </c>
      <c r="R365" s="105" t="s">
        <v>370</v>
      </c>
      <c r="S365" s="105" t="s">
        <v>272</v>
      </c>
      <c r="T365" s="180">
        <v>42033</v>
      </c>
      <c r="U365" s="105" t="s">
        <v>512</v>
      </c>
      <c r="V365" s="105" t="s">
        <v>297</v>
      </c>
      <c r="W365" s="179">
        <v>12775.8</v>
      </c>
      <c r="X365" s="373"/>
      <c r="Y365" s="336"/>
      <c r="Z365" s="340"/>
      <c r="AA365" s="340"/>
      <c r="AB365" s="184"/>
      <c r="AC365" s="336"/>
      <c r="AD365" s="336"/>
      <c r="AE365" s="336"/>
      <c r="AF365" s="336"/>
      <c r="AG365" s="336"/>
      <c r="AH365" s="338"/>
      <c r="AI365" s="336"/>
      <c r="AJ365" s="336"/>
      <c r="AK365" s="336"/>
      <c r="AL365" s="336"/>
      <c r="AM365" s="336"/>
      <c r="AN365" s="336"/>
      <c r="AO365" s="371"/>
    </row>
    <row r="366" spans="1:41" ht="16.5" thickBot="1" x14ac:dyDescent="0.3">
      <c r="A366" s="345">
        <v>1801</v>
      </c>
      <c r="B366" s="144">
        <v>2014</v>
      </c>
      <c r="C366" s="525" t="s">
        <v>263</v>
      </c>
      <c r="D366" s="402" t="s">
        <v>76</v>
      </c>
      <c r="E366" s="404">
        <v>0.4</v>
      </c>
      <c r="F366" s="398">
        <v>22592</v>
      </c>
      <c r="G366" s="335"/>
      <c r="H366" s="358">
        <v>22592</v>
      </c>
      <c r="I366" s="368">
        <f>SUM(P366:P367)</f>
        <v>11296</v>
      </c>
      <c r="J366" s="335"/>
      <c r="K366" s="335"/>
      <c r="L366" s="335"/>
      <c r="M366" s="12" t="s">
        <v>269</v>
      </c>
      <c r="N366" s="160" t="s">
        <v>314</v>
      </c>
      <c r="O366" s="360"/>
      <c r="P366" s="185">
        <v>5648</v>
      </c>
      <c r="Q366" s="186">
        <v>41928</v>
      </c>
      <c r="R366" s="160" t="s">
        <v>493</v>
      </c>
      <c r="S366" s="160" t="s">
        <v>363</v>
      </c>
      <c r="T366" s="186">
        <v>41955</v>
      </c>
      <c r="U366" s="160">
        <v>1883874</v>
      </c>
      <c r="V366" s="160" t="s">
        <v>493</v>
      </c>
      <c r="W366" s="185">
        <v>5648</v>
      </c>
      <c r="X366" s="337"/>
      <c r="Y366" s="335"/>
      <c r="Z366" s="339"/>
      <c r="AA366" s="339"/>
      <c r="AB366" s="339"/>
      <c r="AC366" s="335"/>
      <c r="AD366" s="335"/>
      <c r="AE366" s="335"/>
      <c r="AF366" s="335"/>
      <c r="AG366" s="335"/>
      <c r="AH366" s="335"/>
      <c r="AI366" s="335"/>
      <c r="AJ366" s="335"/>
      <c r="AK366" s="335"/>
      <c r="AL366" s="335"/>
      <c r="AM366" s="335"/>
      <c r="AN366" s="335"/>
      <c r="AO366" s="370" t="s">
        <v>266</v>
      </c>
    </row>
    <row r="367" spans="1:41" s="225" customFormat="1" ht="16.5" thickBot="1" x14ac:dyDescent="0.3">
      <c r="A367" s="527"/>
      <c r="B367" s="152"/>
      <c r="C367" s="526"/>
      <c r="D367" s="403"/>
      <c r="E367" s="405"/>
      <c r="F367" s="399"/>
      <c r="G367" s="336"/>
      <c r="H367" s="359"/>
      <c r="I367" s="336"/>
      <c r="J367" s="336"/>
      <c r="K367" s="336"/>
      <c r="L367" s="336"/>
      <c r="M367" s="167" t="s">
        <v>269</v>
      </c>
      <c r="N367" s="10" t="s">
        <v>461</v>
      </c>
      <c r="O367" s="361"/>
      <c r="P367" s="327">
        <v>5648</v>
      </c>
      <c r="Q367" s="328">
        <v>42027</v>
      </c>
      <c r="R367" s="105" t="s">
        <v>493</v>
      </c>
      <c r="S367" s="105" t="s">
        <v>363</v>
      </c>
      <c r="T367" s="171">
        <v>42101</v>
      </c>
      <c r="U367" s="17">
        <v>1988370</v>
      </c>
      <c r="V367" s="17" t="s">
        <v>493</v>
      </c>
      <c r="W367" s="244">
        <v>5648</v>
      </c>
      <c r="X367" s="338"/>
      <c r="Y367" s="336"/>
      <c r="Z367" s="340"/>
      <c r="AA367" s="340"/>
      <c r="AB367" s="340"/>
      <c r="AC367" s="336"/>
      <c r="AD367" s="336"/>
      <c r="AE367" s="336"/>
      <c r="AF367" s="336"/>
      <c r="AG367" s="336"/>
      <c r="AH367" s="336"/>
      <c r="AI367" s="336"/>
      <c r="AJ367" s="336"/>
      <c r="AK367" s="336"/>
      <c r="AL367" s="336"/>
      <c r="AM367" s="336"/>
      <c r="AN367" s="336"/>
      <c r="AO367" s="371"/>
    </row>
    <row r="368" spans="1:41" x14ac:dyDescent="0.25">
      <c r="A368" s="409">
        <v>1804</v>
      </c>
      <c r="B368" s="148">
        <v>2014</v>
      </c>
      <c r="C368" s="590" t="s">
        <v>264</v>
      </c>
      <c r="D368" s="406" t="s">
        <v>49</v>
      </c>
      <c r="E368" s="404">
        <v>0.3</v>
      </c>
      <c r="F368" s="398">
        <v>44919</v>
      </c>
      <c r="G368" s="335"/>
      <c r="H368" s="426">
        <v>44919</v>
      </c>
      <c r="I368" s="534">
        <f>SUM(P368:P369)</f>
        <v>7486.5</v>
      </c>
      <c r="J368" s="335"/>
      <c r="K368" s="335"/>
      <c r="L368" s="335"/>
      <c r="M368" s="15" t="s">
        <v>269</v>
      </c>
      <c r="N368" s="15" t="s">
        <v>314</v>
      </c>
      <c r="O368" s="335"/>
      <c r="P368" s="28">
        <v>7486.5</v>
      </c>
      <c r="Q368" s="191">
        <v>41988</v>
      </c>
      <c r="R368" s="24" t="s">
        <v>390</v>
      </c>
      <c r="S368" s="24" t="s">
        <v>301</v>
      </c>
      <c r="T368" s="15"/>
      <c r="U368" s="15"/>
      <c r="V368" s="24" t="s">
        <v>392</v>
      </c>
      <c r="W368" s="368"/>
      <c r="X368" s="337" t="s">
        <v>467</v>
      </c>
      <c r="Y368" s="335"/>
      <c r="Z368" s="339"/>
      <c r="AA368" s="339"/>
      <c r="AB368" s="339"/>
      <c r="AC368" s="335"/>
      <c r="AD368" s="335"/>
      <c r="AE368" s="335"/>
      <c r="AF368" s="335"/>
      <c r="AG368" s="335"/>
      <c r="AH368" s="335"/>
      <c r="AI368" s="335"/>
      <c r="AJ368" s="335"/>
      <c r="AK368" s="335"/>
      <c r="AL368" s="335"/>
      <c r="AM368" s="335"/>
      <c r="AN368" s="335"/>
      <c r="AO368" s="370" t="s">
        <v>266</v>
      </c>
    </row>
    <row r="369" spans="1:41" ht="16.5" thickBot="1" x14ac:dyDescent="0.3">
      <c r="A369" s="346"/>
      <c r="B369" s="38"/>
      <c r="C369" s="526"/>
      <c r="D369" s="403"/>
      <c r="E369" s="405"/>
      <c r="F369" s="399"/>
      <c r="G369" s="336"/>
      <c r="H369" s="359"/>
      <c r="I369" s="336"/>
      <c r="J369" s="336"/>
      <c r="K369" s="336"/>
      <c r="L369" s="336"/>
      <c r="M369" s="10" t="s">
        <v>634</v>
      </c>
      <c r="N369" s="10"/>
      <c r="O369" s="336"/>
      <c r="P369" s="30"/>
      <c r="Q369" s="192"/>
      <c r="R369" s="17"/>
      <c r="S369" s="17"/>
      <c r="T369" s="10"/>
      <c r="U369" s="10"/>
      <c r="V369" s="17"/>
      <c r="W369" s="369"/>
      <c r="X369" s="338"/>
      <c r="Y369" s="336"/>
      <c r="Z369" s="340"/>
      <c r="AA369" s="340"/>
      <c r="AB369" s="340"/>
      <c r="AC369" s="336"/>
      <c r="AD369" s="336"/>
      <c r="AE369" s="336"/>
      <c r="AF369" s="336"/>
      <c r="AG369" s="336"/>
      <c r="AH369" s="336"/>
      <c r="AI369" s="336"/>
      <c r="AJ369" s="336"/>
      <c r="AK369" s="336"/>
      <c r="AL369" s="336"/>
      <c r="AM369" s="336"/>
      <c r="AN369" s="336"/>
      <c r="AO369" s="371"/>
    </row>
    <row r="370" spans="1:41" x14ac:dyDescent="0.25">
      <c r="A370" s="600">
        <v>1812</v>
      </c>
      <c r="B370" s="37">
        <v>2014</v>
      </c>
      <c r="C370" s="591" t="s">
        <v>265</v>
      </c>
      <c r="D370" s="402" t="s">
        <v>160</v>
      </c>
      <c r="E370" s="411">
        <v>0.3</v>
      </c>
      <c r="F370" s="433">
        <v>66537.288</v>
      </c>
      <c r="G370" s="335"/>
      <c r="H370" s="358">
        <v>66537.288</v>
      </c>
      <c r="I370" s="368">
        <f>SUM(P370:P371)</f>
        <v>22179.08</v>
      </c>
      <c r="J370" s="335"/>
      <c r="K370" s="335"/>
      <c r="L370" s="335"/>
      <c r="M370" s="9" t="s">
        <v>594</v>
      </c>
      <c r="N370" s="9" t="s">
        <v>291</v>
      </c>
      <c r="O370" s="335"/>
      <c r="P370" s="29">
        <v>16634.310000000001</v>
      </c>
      <c r="Q370" s="169">
        <v>41915</v>
      </c>
      <c r="R370" s="16" t="s">
        <v>41</v>
      </c>
      <c r="S370" s="16" t="s">
        <v>272</v>
      </c>
      <c r="T370" s="169">
        <v>41920</v>
      </c>
      <c r="U370" s="16" t="s">
        <v>384</v>
      </c>
      <c r="V370" s="16" t="s">
        <v>385</v>
      </c>
      <c r="W370" s="29">
        <v>130012.74</v>
      </c>
      <c r="X370" s="335"/>
      <c r="Y370" s="335"/>
      <c r="Z370" s="339"/>
      <c r="AA370" s="339"/>
      <c r="AB370" s="339"/>
      <c r="AC370" s="335"/>
      <c r="AD370" s="335"/>
      <c r="AE370" s="335"/>
      <c r="AF370" s="335"/>
      <c r="AG370" s="335"/>
      <c r="AH370" s="335"/>
      <c r="AI370" s="335"/>
      <c r="AJ370" s="335"/>
      <c r="AK370" s="335"/>
      <c r="AL370" s="335"/>
      <c r="AM370" s="335"/>
      <c r="AN370" s="335"/>
      <c r="AO370" s="370" t="s">
        <v>266</v>
      </c>
    </row>
    <row r="371" spans="1:41" ht="16.5" thickBot="1" x14ac:dyDescent="0.3">
      <c r="A371" s="601"/>
      <c r="B371" s="146"/>
      <c r="C371" s="592"/>
      <c r="D371" s="403"/>
      <c r="E371" s="412"/>
      <c r="F371" s="435"/>
      <c r="G371" s="336"/>
      <c r="H371" s="359"/>
      <c r="I371" s="336"/>
      <c r="J371" s="336"/>
      <c r="K371" s="336"/>
      <c r="L371" s="336"/>
      <c r="M371" s="107" t="s">
        <v>634</v>
      </c>
      <c r="N371" s="107" t="s">
        <v>635</v>
      </c>
      <c r="O371" s="336"/>
      <c r="P371" s="179">
        <v>5544.77</v>
      </c>
      <c r="Q371" s="180">
        <v>42165</v>
      </c>
      <c r="R371" s="105" t="s">
        <v>41</v>
      </c>
      <c r="S371" s="105" t="s">
        <v>272</v>
      </c>
      <c r="T371" s="180">
        <v>42167</v>
      </c>
      <c r="U371" s="105" t="s">
        <v>636</v>
      </c>
      <c r="V371" s="105" t="s">
        <v>385</v>
      </c>
      <c r="W371" s="179">
        <v>34684.31</v>
      </c>
      <c r="X371" s="336"/>
      <c r="Y371" s="336"/>
      <c r="Z371" s="340"/>
      <c r="AA371" s="340"/>
      <c r="AB371" s="340"/>
      <c r="AC371" s="336"/>
      <c r="AD371" s="336"/>
      <c r="AE371" s="336"/>
      <c r="AF371" s="336"/>
      <c r="AG371" s="336"/>
      <c r="AH371" s="336"/>
      <c r="AI371" s="336"/>
      <c r="AJ371" s="336"/>
      <c r="AK371" s="336"/>
      <c r="AL371" s="336"/>
      <c r="AM371" s="336"/>
      <c r="AN371" s="336"/>
      <c r="AO371" s="371"/>
    </row>
    <row r="372" spans="1:41" x14ac:dyDescent="0.25">
      <c r="A372" s="96"/>
      <c r="B372" s="153"/>
      <c r="C372" s="157"/>
      <c r="D372" s="329"/>
      <c r="E372" s="97"/>
      <c r="F372" s="154"/>
      <c r="G372" s="153"/>
      <c r="H372" s="330"/>
      <c r="I372" s="153"/>
      <c r="J372" s="153"/>
      <c r="K372" s="153"/>
      <c r="L372" s="153"/>
      <c r="M372" s="153"/>
      <c r="N372" s="153"/>
      <c r="O372" s="153"/>
      <c r="P372" s="260"/>
      <c r="Q372" s="261"/>
      <c r="R372" s="96"/>
      <c r="S372" s="96"/>
      <c r="T372" s="261"/>
      <c r="U372" s="96"/>
      <c r="V372" s="96"/>
      <c r="W372" s="260"/>
      <c r="X372" s="153"/>
      <c r="Y372" s="153"/>
      <c r="Z372" s="331"/>
      <c r="AA372" s="331"/>
      <c r="AB372" s="331"/>
      <c r="AC372" s="153"/>
      <c r="AD372" s="153"/>
      <c r="AE372" s="153"/>
      <c r="AF372" s="153"/>
      <c r="AG372" s="153"/>
      <c r="AH372" s="153"/>
      <c r="AI372" s="153"/>
      <c r="AJ372" s="153"/>
      <c r="AK372" s="153"/>
      <c r="AL372" s="153"/>
      <c r="AM372" s="153"/>
      <c r="AN372" s="153"/>
      <c r="AO372" s="96"/>
    </row>
    <row r="373" spans="1:41" x14ac:dyDescent="0.25">
      <c r="F373" s="156"/>
    </row>
    <row r="374" spans="1:41" x14ac:dyDescent="0.25">
      <c r="E374" s="157"/>
      <c r="F374" s="156"/>
    </row>
    <row r="375" spans="1:41" x14ac:dyDescent="0.25">
      <c r="E375" s="157"/>
      <c r="F375" s="154"/>
    </row>
    <row r="376" spans="1:41" x14ac:dyDescent="0.25">
      <c r="E376" s="157"/>
    </row>
  </sheetData>
  <sheetProtection sheet="1" objects="1" scenarios="1"/>
  <autoFilter ref="A2:AO370"/>
  <mergeCells count="4164">
    <mergeCell ref="G315:G316"/>
    <mergeCell ref="G318:G319"/>
    <mergeCell ref="H322:H323"/>
    <mergeCell ref="H325:H327"/>
    <mergeCell ref="H329:H331"/>
    <mergeCell ref="E329:E331"/>
    <mergeCell ref="F329:F331"/>
    <mergeCell ref="G329:G331"/>
    <mergeCell ref="E325:E327"/>
    <mergeCell ref="F325:F327"/>
    <mergeCell ref="H315:H316"/>
    <mergeCell ref="F360:F362"/>
    <mergeCell ref="E360:E362"/>
    <mergeCell ref="F364:F365"/>
    <mergeCell ref="E364:E365"/>
    <mergeCell ref="E366:E367"/>
    <mergeCell ref="F366:F367"/>
    <mergeCell ref="G364:G365"/>
    <mergeCell ref="G366:G367"/>
    <mergeCell ref="E347:E349"/>
    <mergeCell ref="F347:F349"/>
    <mergeCell ref="E350:E351"/>
    <mergeCell ref="F350:F351"/>
    <mergeCell ref="E358:E359"/>
    <mergeCell ref="E354:E355"/>
    <mergeCell ref="F354:F355"/>
    <mergeCell ref="E356:E357"/>
    <mergeCell ref="F356:F357"/>
    <mergeCell ref="F358:F359"/>
    <mergeCell ref="F315:F316"/>
    <mergeCell ref="F318:F319"/>
    <mergeCell ref="E315:E316"/>
    <mergeCell ref="E318:E319"/>
    <mergeCell ref="F320:F321"/>
    <mergeCell ref="E320:E321"/>
    <mergeCell ref="D325:D327"/>
    <mergeCell ref="C325:C327"/>
    <mergeCell ref="A325:A327"/>
    <mergeCell ref="A329:A331"/>
    <mergeCell ref="A337:A338"/>
    <mergeCell ref="C335:C336"/>
    <mergeCell ref="D335:D336"/>
    <mergeCell ref="D337:D338"/>
    <mergeCell ref="C337:C338"/>
    <mergeCell ref="E343:E344"/>
    <mergeCell ref="E340:E342"/>
    <mergeCell ref="E335:E336"/>
    <mergeCell ref="E337:E338"/>
    <mergeCell ref="F335:F336"/>
    <mergeCell ref="F337:F338"/>
    <mergeCell ref="F340:F342"/>
    <mergeCell ref="F343:F344"/>
    <mergeCell ref="D329:D331"/>
    <mergeCell ref="C329:C331"/>
    <mergeCell ref="D332:D334"/>
    <mergeCell ref="D354:D355"/>
    <mergeCell ref="C354:C355"/>
    <mergeCell ref="A354:A355"/>
    <mergeCell ref="D347:D349"/>
    <mergeCell ref="C347:C349"/>
    <mergeCell ref="A347:A349"/>
    <mergeCell ref="A350:A351"/>
    <mergeCell ref="C350:C351"/>
    <mergeCell ref="D350:D351"/>
    <mergeCell ref="D318:D319"/>
    <mergeCell ref="D320:D321"/>
    <mergeCell ref="C318:C319"/>
    <mergeCell ref="A318:A319"/>
    <mergeCell ref="C320:C321"/>
    <mergeCell ref="A360:A362"/>
    <mergeCell ref="D360:D362"/>
    <mergeCell ref="C360:C362"/>
    <mergeCell ref="D358:D359"/>
    <mergeCell ref="C358:C359"/>
    <mergeCell ref="A358:A359"/>
    <mergeCell ref="D356:D357"/>
    <mergeCell ref="C356:C357"/>
    <mergeCell ref="A356:A357"/>
    <mergeCell ref="A370:A371"/>
    <mergeCell ref="D370:D371"/>
    <mergeCell ref="E370:E371"/>
    <mergeCell ref="F370:F371"/>
    <mergeCell ref="A366:A367"/>
    <mergeCell ref="C366:C367"/>
    <mergeCell ref="D366:D367"/>
    <mergeCell ref="A368:A369"/>
    <mergeCell ref="A364:A365"/>
    <mergeCell ref="E368:E369"/>
    <mergeCell ref="F368:F369"/>
    <mergeCell ref="H364:H365"/>
    <mergeCell ref="I364:I365"/>
    <mergeCell ref="H366:H367"/>
    <mergeCell ref="I366:I367"/>
    <mergeCell ref="H368:H369"/>
    <mergeCell ref="I368:I369"/>
    <mergeCell ref="H370:H371"/>
    <mergeCell ref="I370:I371"/>
    <mergeCell ref="C370:C371"/>
    <mergeCell ref="G370:G371"/>
    <mergeCell ref="I350:I351"/>
    <mergeCell ref="I352:I353"/>
    <mergeCell ref="I354:I355"/>
    <mergeCell ref="I356:I357"/>
    <mergeCell ref="I358:I359"/>
    <mergeCell ref="I360:I362"/>
    <mergeCell ref="H358:H359"/>
    <mergeCell ref="H354:H355"/>
    <mergeCell ref="H350:H351"/>
    <mergeCell ref="H356:H357"/>
    <mergeCell ref="H360:H362"/>
    <mergeCell ref="D368:D369"/>
    <mergeCell ref="C368:C369"/>
    <mergeCell ref="C364:C365"/>
    <mergeCell ref="D364:D365"/>
    <mergeCell ref="G356:G357"/>
    <mergeCell ref="G354:G355"/>
    <mergeCell ref="G368:G369"/>
    <mergeCell ref="I340:I342"/>
    <mergeCell ref="I343:I344"/>
    <mergeCell ref="H340:H342"/>
    <mergeCell ref="H343:H344"/>
    <mergeCell ref="H345:H346"/>
    <mergeCell ref="I345:I346"/>
    <mergeCell ref="I347:I349"/>
    <mergeCell ref="H347:H349"/>
    <mergeCell ref="L332:L334"/>
    <mergeCell ref="K332:K334"/>
    <mergeCell ref="J332:J334"/>
    <mergeCell ref="I332:I334"/>
    <mergeCell ref="H332:H334"/>
    <mergeCell ref="A332:A334"/>
    <mergeCell ref="C332:C334"/>
    <mergeCell ref="I335:I336"/>
    <mergeCell ref="H337:H338"/>
    <mergeCell ref="I337:I338"/>
    <mergeCell ref="E332:E334"/>
    <mergeCell ref="F332:F334"/>
    <mergeCell ref="A335:A336"/>
    <mergeCell ref="J337:J338"/>
    <mergeCell ref="K337:K338"/>
    <mergeCell ref="L337:L338"/>
    <mergeCell ref="D340:D342"/>
    <mergeCell ref="C340:C342"/>
    <mergeCell ref="A340:A342"/>
    <mergeCell ref="A343:A344"/>
    <mergeCell ref="C343:C344"/>
    <mergeCell ref="D343:D344"/>
    <mergeCell ref="F345:F346"/>
    <mergeCell ref="E345:E346"/>
    <mergeCell ref="I318:I319"/>
    <mergeCell ref="I320:I321"/>
    <mergeCell ref="I322:I323"/>
    <mergeCell ref="I325:I327"/>
    <mergeCell ref="I329:I331"/>
    <mergeCell ref="H320:H321"/>
    <mergeCell ref="H318:H319"/>
    <mergeCell ref="AO312:AO314"/>
    <mergeCell ref="AO315:AO316"/>
    <mergeCell ref="AO301:AO302"/>
    <mergeCell ref="AO303:AO304"/>
    <mergeCell ref="AO305:AO308"/>
    <mergeCell ref="AO296:AO297"/>
    <mergeCell ref="AO298:AO299"/>
    <mergeCell ref="I315:I316"/>
    <mergeCell ref="I309:I310"/>
    <mergeCell ref="G309:G310"/>
    <mergeCell ref="J309:J310"/>
    <mergeCell ref="K309:K310"/>
    <mergeCell ref="L309:L310"/>
    <mergeCell ref="I301:I302"/>
    <mergeCell ref="J301:J302"/>
    <mergeCell ref="K301:K302"/>
    <mergeCell ref="L301:L302"/>
    <mergeCell ref="K296:K297"/>
    <mergeCell ref="L296:L297"/>
    <mergeCell ref="K298:K299"/>
    <mergeCell ref="L298:L299"/>
    <mergeCell ref="Y296:Y297"/>
    <mergeCell ref="Z296:Z297"/>
    <mergeCell ref="AA296:AA297"/>
    <mergeCell ref="AB296:AB297"/>
    <mergeCell ref="C312:C314"/>
    <mergeCell ref="A312:A314"/>
    <mergeCell ref="F312:F314"/>
    <mergeCell ref="E312:E314"/>
    <mergeCell ref="D312:D314"/>
    <mergeCell ref="G312:G314"/>
    <mergeCell ref="H312:H314"/>
    <mergeCell ref="I312:I314"/>
    <mergeCell ref="J312:J314"/>
    <mergeCell ref="K312:K314"/>
    <mergeCell ref="L312:L314"/>
    <mergeCell ref="E303:E304"/>
    <mergeCell ref="F303:F304"/>
    <mergeCell ref="H303:H304"/>
    <mergeCell ref="G303:G304"/>
    <mergeCell ref="I305:I308"/>
    <mergeCell ref="I303:I304"/>
    <mergeCell ref="J305:J308"/>
    <mergeCell ref="J303:J304"/>
    <mergeCell ref="K303:K304"/>
    <mergeCell ref="L303:L304"/>
    <mergeCell ref="K305:K308"/>
    <mergeCell ref="L305:L308"/>
    <mergeCell ref="F305:F308"/>
    <mergeCell ref="E305:E308"/>
    <mergeCell ref="D305:D308"/>
    <mergeCell ref="A305:A308"/>
    <mergeCell ref="G305:G308"/>
    <mergeCell ref="H305:H308"/>
    <mergeCell ref="C301:C302"/>
    <mergeCell ref="A301:A302"/>
    <mergeCell ref="D301:D302"/>
    <mergeCell ref="F301:F302"/>
    <mergeCell ref="E301:E302"/>
    <mergeCell ref="H301:H302"/>
    <mergeCell ref="G301:G302"/>
    <mergeCell ref="I296:I297"/>
    <mergeCell ref="J296:J297"/>
    <mergeCell ref="A298:A299"/>
    <mergeCell ref="F298:F299"/>
    <mergeCell ref="E298:E299"/>
    <mergeCell ref="D298:D299"/>
    <mergeCell ref="C298:C299"/>
    <mergeCell ref="G298:G299"/>
    <mergeCell ref="H298:H299"/>
    <mergeCell ref="I298:I299"/>
    <mergeCell ref="J298:J299"/>
    <mergeCell ref="AA284:AA285"/>
    <mergeCell ref="Z284:Z285"/>
    <mergeCell ref="Y284:Y285"/>
    <mergeCell ref="L292:L293"/>
    <mergeCell ref="K292:K293"/>
    <mergeCell ref="J292:J293"/>
    <mergeCell ref="I292:I293"/>
    <mergeCell ref="G292:G293"/>
    <mergeCell ref="F294:F295"/>
    <mergeCell ref="E294:E295"/>
    <mergeCell ref="H294:H295"/>
    <mergeCell ref="G294:G295"/>
    <mergeCell ref="I294:I295"/>
    <mergeCell ref="J294:J295"/>
    <mergeCell ref="K294:K295"/>
    <mergeCell ref="L294:L295"/>
    <mergeCell ref="C305:C308"/>
    <mergeCell ref="A286:A288"/>
    <mergeCell ref="C286:C288"/>
    <mergeCell ref="D286:D288"/>
    <mergeCell ref="E286:E288"/>
    <mergeCell ref="F286:F288"/>
    <mergeCell ref="G286:G288"/>
    <mergeCell ref="H286:H288"/>
    <mergeCell ref="I286:I288"/>
    <mergeCell ref="J286:J288"/>
    <mergeCell ref="K286:K288"/>
    <mergeCell ref="L286:L288"/>
    <mergeCell ref="J281:J283"/>
    <mergeCell ref="K281:K283"/>
    <mergeCell ref="L281:L283"/>
    <mergeCell ref="C289:C291"/>
    <mergeCell ref="D289:D291"/>
    <mergeCell ref="L289:L291"/>
    <mergeCell ref="K289:K291"/>
    <mergeCell ref="J289:J291"/>
    <mergeCell ref="I289:I291"/>
    <mergeCell ref="G289:G291"/>
    <mergeCell ref="H289:H291"/>
    <mergeCell ref="F289:F291"/>
    <mergeCell ref="E289:E291"/>
    <mergeCell ref="G284:G285"/>
    <mergeCell ref="I284:I285"/>
    <mergeCell ref="J284:J285"/>
    <mergeCell ref="K284:K285"/>
    <mergeCell ref="L284:L285"/>
    <mergeCell ref="AO270:AO271"/>
    <mergeCell ref="AO276:AO277"/>
    <mergeCell ref="AO278:AO279"/>
    <mergeCell ref="AO281:AO283"/>
    <mergeCell ref="A281:A283"/>
    <mergeCell ref="C281:C283"/>
    <mergeCell ref="D281:D283"/>
    <mergeCell ref="F281:F283"/>
    <mergeCell ref="E281:E283"/>
    <mergeCell ref="G281:G283"/>
    <mergeCell ref="H281:H283"/>
    <mergeCell ref="I281:I283"/>
    <mergeCell ref="I276:I277"/>
    <mergeCell ref="J276:J277"/>
    <mergeCell ref="G276:G277"/>
    <mergeCell ref="I278:I279"/>
    <mergeCell ref="G278:G279"/>
    <mergeCell ref="L276:L277"/>
    <mergeCell ref="K276:K277"/>
    <mergeCell ref="J278:J279"/>
    <mergeCell ref="K278:K279"/>
    <mergeCell ref="L278:L279"/>
    <mergeCell ref="I270:I271"/>
    <mergeCell ref="G274:G275"/>
    <mergeCell ref="I274:I275"/>
    <mergeCell ref="J274:J275"/>
    <mergeCell ref="J270:J271"/>
    <mergeCell ref="K270:K271"/>
    <mergeCell ref="L270:L271"/>
    <mergeCell ref="L274:L275"/>
    <mergeCell ref="K274:K275"/>
    <mergeCell ref="AO265:AO266"/>
    <mergeCell ref="AO267:AO269"/>
    <mergeCell ref="C267:C269"/>
    <mergeCell ref="D267:D269"/>
    <mergeCell ref="E267:E269"/>
    <mergeCell ref="F267:F269"/>
    <mergeCell ref="G267:G269"/>
    <mergeCell ref="I265:I266"/>
    <mergeCell ref="I267:I269"/>
    <mergeCell ref="H267:H269"/>
    <mergeCell ref="J265:J266"/>
    <mergeCell ref="K265:K266"/>
    <mergeCell ref="L265:L266"/>
    <mergeCell ref="K267:K269"/>
    <mergeCell ref="J267:J269"/>
    <mergeCell ref="L267:L269"/>
    <mergeCell ref="Y265:Y266"/>
    <mergeCell ref="Z265:Z266"/>
    <mergeCell ref="AA265:AA266"/>
    <mergeCell ref="AB265:AB266"/>
    <mergeCell ref="AC265:AC266"/>
    <mergeCell ref="AD265:AD266"/>
    <mergeCell ref="AE265:AE266"/>
    <mergeCell ref="AF265:AF266"/>
    <mergeCell ref="AG265:AG266"/>
    <mergeCell ref="AH265:AH266"/>
    <mergeCell ref="AI265:AI266"/>
    <mergeCell ref="AJ265:AJ266"/>
    <mergeCell ref="AK265:AK266"/>
    <mergeCell ref="AL265:AL266"/>
    <mergeCell ref="AO274:AO275"/>
    <mergeCell ref="I261:I263"/>
    <mergeCell ref="H261:H263"/>
    <mergeCell ref="G261:G263"/>
    <mergeCell ref="F261:F263"/>
    <mergeCell ref="E261:E263"/>
    <mergeCell ref="J261:J263"/>
    <mergeCell ref="K261:K263"/>
    <mergeCell ref="L261:L263"/>
    <mergeCell ref="AO261:AO263"/>
    <mergeCell ref="AO256:AO257"/>
    <mergeCell ref="AO258:AO259"/>
    <mergeCell ref="E252:E254"/>
    <mergeCell ref="F252:F254"/>
    <mergeCell ref="G252:G254"/>
    <mergeCell ref="H252:H254"/>
    <mergeCell ref="I252:I254"/>
    <mergeCell ref="J252:J254"/>
    <mergeCell ref="K252:K254"/>
    <mergeCell ref="L252:L254"/>
    <mergeCell ref="I256:I257"/>
    <mergeCell ref="H256:H257"/>
    <mergeCell ref="G256:G257"/>
    <mergeCell ref="F256:F257"/>
    <mergeCell ref="E256:E257"/>
    <mergeCell ref="J256:J257"/>
    <mergeCell ref="K256:K257"/>
    <mergeCell ref="L256:L257"/>
    <mergeCell ref="G258:G259"/>
    <mergeCell ref="I258:I259"/>
    <mergeCell ref="J258:J259"/>
    <mergeCell ref="K258:K259"/>
    <mergeCell ref="L258:L259"/>
    <mergeCell ref="L249:L251"/>
    <mergeCell ref="A252:A254"/>
    <mergeCell ref="C252:C254"/>
    <mergeCell ref="D252:D254"/>
    <mergeCell ref="AO243:AO244"/>
    <mergeCell ref="AO245:AO247"/>
    <mergeCell ref="AO249:AO251"/>
    <mergeCell ref="AO252:AO255"/>
    <mergeCell ref="C249:C251"/>
    <mergeCell ref="D249:D251"/>
    <mergeCell ref="E249:E251"/>
    <mergeCell ref="F249:F251"/>
    <mergeCell ref="G249:G251"/>
    <mergeCell ref="H249:H251"/>
    <mergeCell ref="I249:I251"/>
    <mergeCell ref="J249:J251"/>
    <mergeCell ref="K249:K251"/>
    <mergeCell ref="Y243:Y244"/>
    <mergeCell ref="Z243:Z244"/>
    <mergeCell ref="AA243:AA244"/>
    <mergeCell ref="AB243:AB244"/>
    <mergeCell ref="AC243:AC244"/>
    <mergeCell ref="AD243:AD244"/>
    <mergeCell ref="AE243:AE244"/>
    <mergeCell ref="AF243:AF244"/>
    <mergeCell ref="AG243:AG244"/>
    <mergeCell ref="AH243:AH244"/>
    <mergeCell ref="AI243:AI244"/>
    <mergeCell ref="AJ243:AJ244"/>
    <mergeCell ref="AK243:AK244"/>
    <mergeCell ref="AL243:AL244"/>
    <mergeCell ref="AM243:AM244"/>
    <mergeCell ref="C240:C241"/>
    <mergeCell ref="D240:D241"/>
    <mergeCell ref="A240:A241"/>
    <mergeCell ref="G243:G244"/>
    <mergeCell ref="I243:I244"/>
    <mergeCell ref="J243:J244"/>
    <mergeCell ref="K243:K244"/>
    <mergeCell ref="L243:L244"/>
    <mergeCell ref="I245:I247"/>
    <mergeCell ref="C245:C247"/>
    <mergeCell ref="D245:D247"/>
    <mergeCell ref="E245:E247"/>
    <mergeCell ref="F245:F247"/>
    <mergeCell ref="G245:G247"/>
    <mergeCell ref="H245:H247"/>
    <mergeCell ref="J245:J247"/>
    <mergeCell ref="K245:K247"/>
    <mergeCell ref="L245:L247"/>
    <mergeCell ref="A243:A244"/>
    <mergeCell ref="K236:K239"/>
    <mergeCell ref="L236:L239"/>
    <mergeCell ref="AO231:AO232"/>
    <mergeCell ref="AO233:AO234"/>
    <mergeCell ref="AO236:AO239"/>
    <mergeCell ref="AO240:AO241"/>
    <mergeCell ref="G240:G241"/>
    <mergeCell ref="I240:I241"/>
    <mergeCell ref="J240:J241"/>
    <mergeCell ref="K240:K241"/>
    <mergeCell ref="L240:L241"/>
    <mergeCell ref="A236:A239"/>
    <mergeCell ref="C236:C239"/>
    <mergeCell ref="D236:D239"/>
    <mergeCell ref="E236:E239"/>
    <mergeCell ref="F236:F239"/>
    <mergeCell ref="G236:G239"/>
    <mergeCell ref="H236:H239"/>
    <mergeCell ref="I236:I239"/>
    <mergeCell ref="J236:J239"/>
    <mergeCell ref="F231:F232"/>
    <mergeCell ref="G231:G232"/>
    <mergeCell ref="I231:I232"/>
    <mergeCell ref="J231:J232"/>
    <mergeCell ref="K231:K232"/>
    <mergeCell ref="L231:L232"/>
    <mergeCell ref="I233:I234"/>
    <mergeCell ref="G233:G234"/>
    <mergeCell ref="F233:F234"/>
    <mergeCell ref="J233:J234"/>
    <mergeCell ref="K233:K234"/>
    <mergeCell ref="L233:L234"/>
    <mergeCell ref="AO228:AO230"/>
    <mergeCell ref="D228:D230"/>
    <mergeCell ref="C228:C230"/>
    <mergeCell ref="A228:A230"/>
    <mergeCell ref="F228:F230"/>
    <mergeCell ref="H228:H230"/>
    <mergeCell ref="G228:G230"/>
    <mergeCell ref="E228:E230"/>
    <mergeCell ref="I228:I230"/>
    <mergeCell ref="J228:J230"/>
    <mergeCell ref="K228:K230"/>
    <mergeCell ref="L228:L230"/>
    <mergeCell ref="I225:I227"/>
    <mergeCell ref="G225:G227"/>
    <mergeCell ref="F225:F227"/>
    <mergeCell ref="J225:J227"/>
    <mergeCell ref="K225:K227"/>
    <mergeCell ref="L225:L227"/>
    <mergeCell ref="AN225:AN227"/>
    <mergeCell ref="AM225:AM227"/>
    <mergeCell ref="AL225:AL227"/>
    <mergeCell ref="AK225:AK227"/>
    <mergeCell ref="X225:X227"/>
    <mergeCell ref="Y225:Y227"/>
    <mergeCell ref="Z225:Z227"/>
    <mergeCell ref="AA225:AA227"/>
    <mergeCell ref="AB225:AB227"/>
    <mergeCell ref="AN228:AN230"/>
    <mergeCell ref="AM228:AM230"/>
    <mergeCell ref="X228:X230"/>
    <mergeCell ref="Y228:Y230"/>
    <mergeCell ref="Z228:Z230"/>
    <mergeCell ref="AO222:AO224"/>
    <mergeCell ref="AO218:AO219"/>
    <mergeCell ref="AO220:AO221"/>
    <mergeCell ref="AO225:AO227"/>
    <mergeCell ref="I220:I221"/>
    <mergeCell ref="G220:G221"/>
    <mergeCell ref="F220:F221"/>
    <mergeCell ref="J220:J221"/>
    <mergeCell ref="K220:K221"/>
    <mergeCell ref="L220:L221"/>
    <mergeCell ref="A222:A224"/>
    <mergeCell ref="C222:C224"/>
    <mergeCell ref="D222:D224"/>
    <mergeCell ref="E222:E224"/>
    <mergeCell ref="F222:F224"/>
    <mergeCell ref="G222:G224"/>
    <mergeCell ref="H222:H224"/>
    <mergeCell ref="I222:I224"/>
    <mergeCell ref="J222:J224"/>
    <mergeCell ref="K222:K224"/>
    <mergeCell ref="L222:L224"/>
    <mergeCell ref="G218:G219"/>
    <mergeCell ref="H218:H219"/>
    <mergeCell ref="A225:A227"/>
    <mergeCell ref="AC225:AC227"/>
    <mergeCell ref="AD225:AD227"/>
    <mergeCell ref="AE225:AE227"/>
    <mergeCell ref="AF225:AF227"/>
    <mergeCell ref="AG225:AG227"/>
    <mergeCell ref="AH225:AH227"/>
    <mergeCell ref="AI225:AI227"/>
    <mergeCell ref="AJ225:AJ227"/>
    <mergeCell ref="J215:J217"/>
    <mergeCell ref="K215:K217"/>
    <mergeCell ref="L215:L217"/>
    <mergeCell ref="AO215:AO217"/>
    <mergeCell ref="AO213:AO214"/>
    <mergeCell ref="AO211:AO212"/>
    <mergeCell ref="AO201:AO202"/>
    <mergeCell ref="AO203:AO205"/>
    <mergeCell ref="AO206:AO208"/>
    <mergeCell ref="AO209:AO210"/>
    <mergeCell ref="I218:I219"/>
    <mergeCell ref="J218:J219"/>
    <mergeCell ref="K218:K219"/>
    <mergeCell ref="L218:L219"/>
    <mergeCell ref="E215:E217"/>
    <mergeCell ref="D215:D217"/>
    <mergeCell ref="C215:C217"/>
    <mergeCell ref="J213:J214"/>
    <mergeCell ref="H213:H214"/>
    <mergeCell ref="G213:G214"/>
    <mergeCell ref="F213:F214"/>
    <mergeCell ref="E213:E214"/>
    <mergeCell ref="J203:J205"/>
    <mergeCell ref="K203:K205"/>
    <mergeCell ref="L203:L205"/>
    <mergeCell ref="K206:K208"/>
    <mergeCell ref="L206:L208"/>
    <mergeCell ref="C203:C205"/>
    <mergeCell ref="AL201:AL202"/>
    <mergeCell ref="AM201:AM202"/>
    <mergeCell ref="AN201:AN202"/>
    <mergeCell ref="A215:A217"/>
    <mergeCell ref="A218:A219"/>
    <mergeCell ref="C218:C219"/>
    <mergeCell ref="D218:D219"/>
    <mergeCell ref="E218:E219"/>
    <mergeCell ref="F218:F219"/>
    <mergeCell ref="F211:F212"/>
    <mergeCell ref="H211:H212"/>
    <mergeCell ref="J211:J212"/>
    <mergeCell ref="K211:K212"/>
    <mergeCell ref="L211:L212"/>
    <mergeCell ref="I215:I217"/>
    <mergeCell ref="H215:H217"/>
    <mergeCell ref="F215:F217"/>
    <mergeCell ref="G215:G217"/>
    <mergeCell ref="AO175:AO176"/>
    <mergeCell ref="G175:G176"/>
    <mergeCell ref="F175:F176"/>
    <mergeCell ref="E175:E176"/>
    <mergeCell ref="D175:D176"/>
    <mergeCell ref="I175:I176"/>
    <mergeCell ref="J175:J176"/>
    <mergeCell ref="K175:K176"/>
    <mergeCell ref="L175:L176"/>
    <mergeCell ref="K209:K210"/>
    <mergeCell ref="L209:L210"/>
    <mergeCell ref="A209:A210"/>
    <mergeCell ref="C209:C210"/>
    <mergeCell ref="D209:D210"/>
    <mergeCell ref="I213:I214"/>
    <mergeCell ref="L213:L214"/>
    <mergeCell ref="K213:K214"/>
    <mergeCell ref="A211:A212"/>
    <mergeCell ref="C211:C212"/>
    <mergeCell ref="D211:D212"/>
    <mergeCell ref="I211:I212"/>
    <mergeCell ref="G211:G212"/>
    <mergeCell ref="E206:E208"/>
    <mergeCell ref="D206:D208"/>
    <mergeCell ref="C206:C208"/>
    <mergeCell ref="A206:A208"/>
    <mergeCell ref="I209:I210"/>
    <mergeCell ref="H209:H210"/>
    <mergeCell ref="J209:J210"/>
    <mergeCell ref="G209:G210"/>
    <mergeCell ref="F209:F210"/>
    <mergeCell ref="E209:E210"/>
    <mergeCell ref="I206:I208"/>
    <mergeCell ref="J206:J208"/>
    <mergeCell ref="H206:H208"/>
    <mergeCell ref="G206:G208"/>
    <mergeCell ref="A203:A205"/>
    <mergeCell ref="D203:D205"/>
    <mergeCell ref="E203:E205"/>
    <mergeCell ref="F203:F205"/>
    <mergeCell ref="H203:H205"/>
    <mergeCell ref="G203:G205"/>
    <mergeCell ref="I203:I205"/>
    <mergeCell ref="AN195:AN196"/>
    <mergeCell ref="A201:A202"/>
    <mergeCell ref="C201:C202"/>
    <mergeCell ref="D201:D202"/>
    <mergeCell ref="E201:E202"/>
    <mergeCell ref="F201:F202"/>
    <mergeCell ref="G201:G202"/>
    <mergeCell ref="H201:H202"/>
    <mergeCell ref="I201:I202"/>
    <mergeCell ref="J201:J202"/>
    <mergeCell ref="K201:K202"/>
    <mergeCell ref="L201:L202"/>
    <mergeCell ref="Y201:Y202"/>
    <mergeCell ref="Z201:Z202"/>
    <mergeCell ref="AA201:AA202"/>
    <mergeCell ref="AB201:AB202"/>
    <mergeCell ref="AC201:AC202"/>
    <mergeCell ref="AD201:AD202"/>
    <mergeCell ref="AE201:AE202"/>
    <mergeCell ref="AF201:AF202"/>
    <mergeCell ref="AG201:AG202"/>
    <mergeCell ref="AH201:AH202"/>
    <mergeCell ref="AI201:AI202"/>
    <mergeCell ref="AJ201:AJ202"/>
    <mergeCell ref="AK201:AK202"/>
    <mergeCell ref="E192:E193"/>
    <mergeCell ref="J192:J193"/>
    <mergeCell ref="K192:K193"/>
    <mergeCell ref="L192:L193"/>
    <mergeCell ref="AO195:AO196"/>
    <mergeCell ref="AO197:AO198"/>
    <mergeCell ref="E195:E196"/>
    <mergeCell ref="F195:F196"/>
    <mergeCell ref="G195:G196"/>
    <mergeCell ref="H195:H196"/>
    <mergeCell ref="F197:F198"/>
    <mergeCell ref="E197:E198"/>
    <mergeCell ref="G197:G198"/>
    <mergeCell ref="H197:H198"/>
    <mergeCell ref="I195:I196"/>
    <mergeCell ref="J195:J196"/>
    <mergeCell ref="K195:K196"/>
    <mergeCell ref="L195:L196"/>
    <mergeCell ref="I197:I198"/>
    <mergeCell ref="J197:J198"/>
    <mergeCell ref="K197:K198"/>
    <mergeCell ref="L197:L198"/>
    <mergeCell ref="P195:P196"/>
    <mergeCell ref="AN197:AN198"/>
    <mergeCell ref="AO192:AO193"/>
    <mergeCell ref="I192:I193"/>
    <mergeCell ref="H192:H193"/>
    <mergeCell ref="G192:G193"/>
    <mergeCell ref="F192:F193"/>
    <mergeCell ref="Y173:Y174"/>
    <mergeCell ref="Z173:Z174"/>
    <mergeCell ref="AH185:AH187"/>
    <mergeCell ref="A188:A189"/>
    <mergeCell ref="C188:C189"/>
    <mergeCell ref="D188:D189"/>
    <mergeCell ref="E188:E189"/>
    <mergeCell ref="F188:F189"/>
    <mergeCell ref="G188:G189"/>
    <mergeCell ref="H188:H189"/>
    <mergeCell ref="I188:I189"/>
    <mergeCell ref="I190:I191"/>
    <mergeCell ref="G190:G191"/>
    <mergeCell ref="F190:F191"/>
    <mergeCell ref="J188:J189"/>
    <mergeCell ref="J190:J191"/>
    <mergeCell ref="K190:K191"/>
    <mergeCell ref="L190:L191"/>
    <mergeCell ref="L188:L189"/>
    <mergeCell ref="K188:K189"/>
    <mergeCell ref="E190:E191"/>
    <mergeCell ref="G185:G187"/>
    <mergeCell ref="F185:F187"/>
    <mergeCell ref="E185:E187"/>
    <mergeCell ref="A185:A187"/>
    <mergeCell ref="C185:C187"/>
    <mergeCell ref="D185:D187"/>
    <mergeCell ref="Z190:Z191"/>
    <mergeCell ref="AA190:AA191"/>
    <mergeCell ref="AB190:AB191"/>
    <mergeCell ref="AC190:AC191"/>
    <mergeCell ref="AD190:AD191"/>
    <mergeCell ref="C183:C184"/>
    <mergeCell ref="D183:D184"/>
    <mergeCell ref="E183:E184"/>
    <mergeCell ref="F183:F184"/>
    <mergeCell ref="G183:G184"/>
    <mergeCell ref="H183:H184"/>
    <mergeCell ref="AO185:AO187"/>
    <mergeCell ref="AO188:AO189"/>
    <mergeCell ref="AO190:AO191"/>
    <mergeCell ref="I183:I184"/>
    <mergeCell ref="J183:J184"/>
    <mergeCell ref="K183:K184"/>
    <mergeCell ref="L183:L184"/>
    <mergeCell ref="I185:I187"/>
    <mergeCell ref="J185:J187"/>
    <mergeCell ref="K185:K187"/>
    <mergeCell ref="L185:L187"/>
    <mergeCell ref="H185:H187"/>
    <mergeCell ref="AO183:AO184"/>
    <mergeCell ref="AE190:AE191"/>
    <mergeCell ref="AF190:AF191"/>
    <mergeCell ref="AO168:AO170"/>
    <mergeCell ref="A171:A172"/>
    <mergeCell ref="C171:C172"/>
    <mergeCell ref="D171:D172"/>
    <mergeCell ref="F171:F172"/>
    <mergeCell ref="E171:E172"/>
    <mergeCell ref="G171:G172"/>
    <mergeCell ref="H171:H172"/>
    <mergeCell ref="I171:I172"/>
    <mergeCell ref="J171:J172"/>
    <mergeCell ref="K171:K172"/>
    <mergeCell ref="L171:L172"/>
    <mergeCell ref="H168:H170"/>
    <mergeCell ref="G168:G170"/>
    <mergeCell ref="F168:F170"/>
    <mergeCell ref="E168:E170"/>
    <mergeCell ref="A180:A182"/>
    <mergeCell ref="C180:C182"/>
    <mergeCell ref="D180:D182"/>
    <mergeCell ref="E180:E182"/>
    <mergeCell ref="F180:F182"/>
    <mergeCell ref="G180:G182"/>
    <mergeCell ref="H180:H182"/>
    <mergeCell ref="I180:I182"/>
    <mergeCell ref="J180:J182"/>
    <mergeCell ref="K180:K182"/>
    <mergeCell ref="L180:L182"/>
    <mergeCell ref="AO173:AO174"/>
    <mergeCell ref="AO171:AO172"/>
    <mergeCell ref="AO177:AO179"/>
    <mergeCell ref="AO180:AO182"/>
    <mergeCell ref="I173:I174"/>
    <mergeCell ref="K168:K170"/>
    <mergeCell ref="L168:L170"/>
    <mergeCell ref="J168:J170"/>
    <mergeCell ref="I168:I170"/>
    <mergeCell ref="J162:J163"/>
    <mergeCell ref="J160:J161"/>
    <mergeCell ref="K160:K161"/>
    <mergeCell ref="K162:K163"/>
    <mergeCell ref="L162:L163"/>
    <mergeCell ref="G173:G174"/>
    <mergeCell ref="F173:F174"/>
    <mergeCell ref="E173:E174"/>
    <mergeCell ref="C177:C179"/>
    <mergeCell ref="D177:D179"/>
    <mergeCell ref="E177:E179"/>
    <mergeCell ref="F177:F179"/>
    <mergeCell ref="G177:G179"/>
    <mergeCell ref="H177:H179"/>
    <mergeCell ref="I177:I179"/>
    <mergeCell ref="J177:J179"/>
    <mergeCell ref="K177:K179"/>
    <mergeCell ref="L177:L179"/>
    <mergeCell ref="C175:C176"/>
    <mergeCell ref="H175:H176"/>
    <mergeCell ref="J173:J174"/>
    <mergeCell ref="K173:K174"/>
    <mergeCell ref="L173:L174"/>
    <mergeCell ref="H173:H174"/>
    <mergeCell ref="A164:A165"/>
    <mergeCell ref="C164:C165"/>
    <mergeCell ref="E164:E165"/>
    <mergeCell ref="F164:F165"/>
    <mergeCell ref="G164:G165"/>
    <mergeCell ref="H164:H165"/>
    <mergeCell ref="L160:L161"/>
    <mergeCell ref="J164:J165"/>
    <mergeCell ref="K164:K165"/>
    <mergeCell ref="L164:L165"/>
    <mergeCell ref="E166:E167"/>
    <mergeCell ref="F166:F167"/>
    <mergeCell ref="H166:H167"/>
    <mergeCell ref="I166:I167"/>
    <mergeCell ref="G166:G167"/>
    <mergeCell ref="J166:J167"/>
    <mergeCell ref="K166:K167"/>
    <mergeCell ref="L166:L167"/>
    <mergeCell ref="AO160:AO161"/>
    <mergeCell ref="AO162:AO163"/>
    <mergeCell ref="AO164:AO165"/>
    <mergeCell ref="AO166:AO167"/>
    <mergeCell ref="AN162:AN163"/>
    <mergeCell ref="I160:I161"/>
    <mergeCell ref="I162:I163"/>
    <mergeCell ref="I164:I165"/>
    <mergeCell ref="A162:A163"/>
    <mergeCell ref="C162:C163"/>
    <mergeCell ref="D162:D163"/>
    <mergeCell ref="E162:E163"/>
    <mergeCell ref="E160:E161"/>
    <mergeCell ref="F162:F163"/>
    <mergeCell ref="F160:F161"/>
    <mergeCell ref="G160:G161"/>
    <mergeCell ref="G162:G163"/>
    <mergeCell ref="H160:H161"/>
    <mergeCell ref="H162:H163"/>
    <mergeCell ref="D160:D161"/>
    <mergeCell ref="Y160:Y161"/>
    <mergeCell ref="Z160:Z161"/>
    <mergeCell ref="AA160:AA161"/>
    <mergeCell ref="AB160:AB161"/>
    <mergeCell ref="AC160:AC161"/>
    <mergeCell ref="AD160:AD161"/>
    <mergeCell ref="AE160:AE161"/>
    <mergeCell ref="AF160:AF161"/>
    <mergeCell ref="AG160:AG161"/>
    <mergeCell ref="AH160:AH161"/>
    <mergeCell ref="AI160:AI161"/>
    <mergeCell ref="AJ160:AJ161"/>
    <mergeCell ref="E157:E159"/>
    <mergeCell ref="F157:F159"/>
    <mergeCell ref="H157:H159"/>
    <mergeCell ref="H155:H156"/>
    <mergeCell ref="G155:G156"/>
    <mergeCell ref="F155:F156"/>
    <mergeCell ref="E155:E156"/>
    <mergeCell ref="G157:G159"/>
    <mergeCell ref="AO155:AO156"/>
    <mergeCell ref="AO157:AO159"/>
    <mergeCell ref="I155:I156"/>
    <mergeCell ref="D155:D156"/>
    <mergeCell ref="A155:A156"/>
    <mergeCell ref="C155:C156"/>
    <mergeCell ref="A157:A159"/>
    <mergeCell ref="C157:C159"/>
    <mergeCell ref="D157:D159"/>
    <mergeCell ref="I157:I159"/>
    <mergeCell ref="J157:J159"/>
    <mergeCell ref="K157:K159"/>
    <mergeCell ref="L157:L159"/>
    <mergeCell ref="K155:K156"/>
    <mergeCell ref="L155:L156"/>
    <mergeCell ref="J155:J156"/>
    <mergeCell ref="AM155:AM156"/>
    <mergeCell ref="AN155:AN156"/>
    <mergeCell ref="E152:E154"/>
    <mergeCell ref="F152:F154"/>
    <mergeCell ref="G152:G154"/>
    <mergeCell ref="H152:H154"/>
    <mergeCell ref="I152:I154"/>
    <mergeCell ref="J152:J154"/>
    <mergeCell ref="K152:K154"/>
    <mergeCell ref="L152:L154"/>
    <mergeCell ref="AO149:AO151"/>
    <mergeCell ref="AO152:AO154"/>
    <mergeCell ref="I149:I151"/>
    <mergeCell ref="J149:J151"/>
    <mergeCell ref="K149:K151"/>
    <mergeCell ref="L149:L151"/>
    <mergeCell ref="H149:H151"/>
    <mergeCell ref="G149:G151"/>
    <mergeCell ref="F149:F151"/>
    <mergeCell ref="E149:E151"/>
    <mergeCell ref="Y152:Y154"/>
    <mergeCell ref="Z152:Z154"/>
    <mergeCell ref="AA152:AA154"/>
    <mergeCell ref="AB152:AB154"/>
    <mergeCell ref="AC152:AC154"/>
    <mergeCell ref="AD152:AD154"/>
    <mergeCell ref="AE152:AE154"/>
    <mergeCell ref="AF152:AF154"/>
    <mergeCell ref="AG152:AG154"/>
    <mergeCell ref="AH152:AH154"/>
    <mergeCell ref="AI152:AI154"/>
    <mergeCell ref="AJ152:AJ154"/>
    <mergeCell ref="AK152:AK154"/>
    <mergeCell ref="AL152:AL154"/>
    <mergeCell ref="AO144:AO146"/>
    <mergeCell ref="I147:I148"/>
    <mergeCell ref="J147:J148"/>
    <mergeCell ref="K147:K148"/>
    <mergeCell ref="L147:L148"/>
    <mergeCell ref="E147:E148"/>
    <mergeCell ref="F147:F148"/>
    <mergeCell ref="G147:G148"/>
    <mergeCell ref="H147:H148"/>
    <mergeCell ref="AO147:AO148"/>
    <mergeCell ref="J137:J138"/>
    <mergeCell ref="K137:K138"/>
    <mergeCell ref="L137:L138"/>
    <mergeCell ref="L139:L140"/>
    <mergeCell ref="L141:L143"/>
    <mergeCell ref="L144:L146"/>
    <mergeCell ref="J144:J146"/>
    <mergeCell ref="J139:J140"/>
    <mergeCell ref="K139:K140"/>
    <mergeCell ref="J141:J143"/>
    <mergeCell ref="K141:K143"/>
    <mergeCell ref="K144:K146"/>
    <mergeCell ref="I141:I143"/>
    <mergeCell ref="E144:E146"/>
    <mergeCell ref="F144:F146"/>
    <mergeCell ref="G144:G146"/>
    <mergeCell ref="H144:H146"/>
    <mergeCell ref="I144:I146"/>
    <mergeCell ref="I137:I138"/>
    <mergeCell ref="I139:I140"/>
    <mergeCell ref="F133:F134"/>
    <mergeCell ref="G133:G134"/>
    <mergeCell ref="H135:H136"/>
    <mergeCell ref="J133:J134"/>
    <mergeCell ref="K133:K134"/>
    <mergeCell ref="L133:L134"/>
    <mergeCell ref="I135:I136"/>
    <mergeCell ref="J135:J136"/>
    <mergeCell ref="K135:K136"/>
    <mergeCell ref="L135:L136"/>
    <mergeCell ref="AO135:AO136"/>
    <mergeCell ref="AO137:AO138"/>
    <mergeCell ref="AO139:AO140"/>
    <mergeCell ref="AO141:AO143"/>
    <mergeCell ref="A135:A136"/>
    <mergeCell ref="C135:C136"/>
    <mergeCell ref="D135:D136"/>
    <mergeCell ref="E135:E136"/>
    <mergeCell ref="F135:F136"/>
    <mergeCell ref="G135:G136"/>
    <mergeCell ref="A141:A143"/>
    <mergeCell ref="C141:C143"/>
    <mergeCell ref="D141:D143"/>
    <mergeCell ref="E141:E143"/>
    <mergeCell ref="E137:E138"/>
    <mergeCell ref="F141:F143"/>
    <mergeCell ref="G137:G138"/>
    <mergeCell ref="G139:G140"/>
    <mergeCell ref="G141:G143"/>
    <mergeCell ref="H141:H143"/>
    <mergeCell ref="G126:G128"/>
    <mergeCell ref="H126:H128"/>
    <mergeCell ref="F126:F128"/>
    <mergeCell ref="AL126:AL128"/>
    <mergeCell ref="AM126:AM128"/>
    <mergeCell ref="AN126:AN128"/>
    <mergeCell ref="AN131:AN132"/>
    <mergeCell ref="AI131:AI132"/>
    <mergeCell ref="AJ131:AJ132"/>
    <mergeCell ref="AK131:AK132"/>
    <mergeCell ref="AL131:AL132"/>
    <mergeCell ref="AM131:AM132"/>
    <mergeCell ref="Z131:Z132"/>
    <mergeCell ref="AA131:AA132"/>
    <mergeCell ref="AB131:AB132"/>
    <mergeCell ref="AC131:AC132"/>
    <mergeCell ref="AD131:AD132"/>
    <mergeCell ref="AE131:AE132"/>
    <mergeCell ref="G131:G132"/>
    <mergeCell ref="F131:F132"/>
    <mergeCell ref="J123:J125"/>
    <mergeCell ref="K123:K125"/>
    <mergeCell ref="L123:L125"/>
    <mergeCell ref="I129:I130"/>
    <mergeCell ref="I131:I132"/>
    <mergeCell ref="J129:J130"/>
    <mergeCell ref="J131:J132"/>
    <mergeCell ref="K131:K132"/>
    <mergeCell ref="L131:L132"/>
    <mergeCell ref="I133:I134"/>
    <mergeCell ref="H133:H134"/>
    <mergeCell ref="AO133:AO134"/>
    <mergeCell ref="AO131:AO132"/>
    <mergeCell ref="AO129:AO130"/>
    <mergeCell ref="K129:K130"/>
    <mergeCell ref="L129:L130"/>
    <mergeCell ref="I126:I128"/>
    <mergeCell ref="E119:E120"/>
    <mergeCell ref="E121:E122"/>
    <mergeCell ref="F121:F122"/>
    <mergeCell ref="E126:E128"/>
    <mergeCell ref="A126:A128"/>
    <mergeCell ref="C126:C128"/>
    <mergeCell ref="D126:D128"/>
    <mergeCell ref="AO126:AO128"/>
    <mergeCell ref="J126:J128"/>
    <mergeCell ref="K126:K128"/>
    <mergeCell ref="L126:L128"/>
    <mergeCell ref="AO112:AO113"/>
    <mergeCell ref="AO108:AO109"/>
    <mergeCell ref="AO110:AO111"/>
    <mergeCell ref="A123:A125"/>
    <mergeCell ref="C123:C125"/>
    <mergeCell ref="D123:D125"/>
    <mergeCell ref="E123:E125"/>
    <mergeCell ref="F123:F125"/>
    <mergeCell ref="G123:G125"/>
    <mergeCell ref="H123:H125"/>
    <mergeCell ref="AO114:AO115"/>
    <mergeCell ref="AN116:AN118"/>
    <mergeCell ref="I119:I120"/>
    <mergeCell ref="J119:J120"/>
    <mergeCell ref="K119:K120"/>
    <mergeCell ref="L119:L120"/>
    <mergeCell ref="I121:I122"/>
    <mergeCell ref="I123:I125"/>
    <mergeCell ref="J121:J122"/>
    <mergeCell ref="K121:K122"/>
    <mergeCell ref="L121:L122"/>
    <mergeCell ref="E116:E118"/>
    <mergeCell ref="F116:F118"/>
    <mergeCell ref="G116:G118"/>
    <mergeCell ref="AO116:AO118"/>
    <mergeCell ref="I108:I109"/>
    <mergeCell ref="J108:J109"/>
    <mergeCell ref="K108:K109"/>
    <mergeCell ref="L108:L109"/>
    <mergeCell ref="I110:I111"/>
    <mergeCell ref="I112:I113"/>
    <mergeCell ref="I114:I115"/>
    <mergeCell ref="J110:J111"/>
    <mergeCell ref="K110:K111"/>
    <mergeCell ref="L110:L111"/>
    <mergeCell ref="J112:J113"/>
    <mergeCell ref="K112:K113"/>
    <mergeCell ref="L112:L113"/>
    <mergeCell ref="L114:L115"/>
    <mergeCell ref="K114:K115"/>
    <mergeCell ref="J114:J115"/>
    <mergeCell ref="AO101:AO102"/>
    <mergeCell ref="AO103:AO104"/>
    <mergeCell ref="L92:L94"/>
    <mergeCell ref="L95:L97"/>
    <mergeCell ref="L105:L106"/>
    <mergeCell ref="K105:K106"/>
    <mergeCell ref="AA92:AA94"/>
    <mergeCell ref="Z92:Z94"/>
    <mergeCell ref="Y92:Y94"/>
    <mergeCell ref="AE95:AE97"/>
    <mergeCell ref="AF95:AF97"/>
    <mergeCell ref="AG95:AG97"/>
    <mergeCell ref="AI95:AI97"/>
    <mergeCell ref="AH95:AH97"/>
    <mergeCell ref="AO123:AO125"/>
    <mergeCell ref="AO119:AO120"/>
    <mergeCell ref="K116:K118"/>
    <mergeCell ref="L116:L118"/>
    <mergeCell ref="AO121:AO122"/>
    <mergeCell ref="A95:A97"/>
    <mergeCell ref="C95:C97"/>
    <mergeCell ref="D95:D97"/>
    <mergeCell ref="A98:A100"/>
    <mergeCell ref="C98:C100"/>
    <mergeCell ref="D98:D100"/>
    <mergeCell ref="E98:E100"/>
    <mergeCell ref="F98:F100"/>
    <mergeCell ref="G98:G100"/>
    <mergeCell ref="H98:H100"/>
    <mergeCell ref="I92:I94"/>
    <mergeCell ref="J92:J94"/>
    <mergeCell ref="K92:K94"/>
    <mergeCell ref="I95:I97"/>
    <mergeCell ref="J95:J97"/>
    <mergeCell ref="K95:K97"/>
    <mergeCell ref="AO105:AO106"/>
    <mergeCell ref="I101:I102"/>
    <mergeCell ref="I103:I104"/>
    <mergeCell ref="J101:J102"/>
    <mergeCell ref="K101:K102"/>
    <mergeCell ref="L101:L102"/>
    <mergeCell ref="J103:J104"/>
    <mergeCell ref="K103:K104"/>
    <mergeCell ref="L103:L104"/>
    <mergeCell ref="I98:I100"/>
    <mergeCell ref="J98:J100"/>
    <mergeCell ref="K98:K100"/>
    <mergeCell ref="L98:L100"/>
    <mergeCell ref="AO92:AO94"/>
    <mergeCell ref="AO95:AO97"/>
    <mergeCell ref="AO98:AO100"/>
    <mergeCell ref="K81:K83"/>
    <mergeCell ref="L81:L83"/>
    <mergeCell ref="AO81:AO83"/>
    <mergeCell ref="AN81:AN83"/>
    <mergeCell ref="AM81:AM83"/>
    <mergeCell ref="A84:A91"/>
    <mergeCell ref="D84:D91"/>
    <mergeCell ref="C84:C91"/>
    <mergeCell ref="E84:E91"/>
    <mergeCell ref="F84:F91"/>
    <mergeCell ref="G84:G91"/>
    <mergeCell ref="H84:H91"/>
    <mergeCell ref="I84:I91"/>
    <mergeCell ref="J84:J91"/>
    <mergeCell ref="K84:K91"/>
    <mergeCell ref="L84:L91"/>
    <mergeCell ref="AO84:AO91"/>
    <mergeCell ref="A81:A83"/>
    <mergeCell ref="C81:C83"/>
    <mergeCell ref="D81:D83"/>
    <mergeCell ref="E81:E83"/>
    <mergeCell ref="F81:F83"/>
    <mergeCell ref="G81:G83"/>
    <mergeCell ref="H81:H83"/>
    <mergeCell ref="I81:I83"/>
    <mergeCell ref="J81:J83"/>
    <mergeCell ref="AF81:AF83"/>
    <mergeCell ref="AG81:AG83"/>
    <mergeCell ref="AH81:AH83"/>
    <mergeCell ref="AI81:AI83"/>
    <mergeCell ref="I59:I61"/>
    <mergeCell ref="J59:J61"/>
    <mergeCell ref="K59:K61"/>
    <mergeCell ref="A59:A61"/>
    <mergeCell ref="C59:C61"/>
    <mergeCell ref="A73:A75"/>
    <mergeCell ref="C73:C75"/>
    <mergeCell ref="D73:D75"/>
    <mergeCell ref="I76:I77"/>
    <mergeCell ref="H73:H75"/>
    <mergeCell ref="E73:E75"/>
    <mergeCell ref="F73:F75"/>
    <mergeCell ref="G73:G75"/>
    <mergeCell ref="AO73:AO75"/>
    <mergeCell ref="J76:J77"/>
    <mergeCell ref="K76:K77"/>
    <mergeCell ref="L76:L77"/>
    <mergeCell ref="K68:K69"/>
    <mergeCell ref="L68:L69"/>
    <mergeCell ref="I70:I72"/>
    <mergeCell ref="J70:J72"/>
    <mergeCell ref="K70:K72"/>
    <mergeCell ref="L70:L72"/>
    <mergeCell ref="AO70:AO72"/>
    <mergeCell ref="I73:I75"/>
    <mergeCell ref="J73:J75"/>
    <mergeCell ref="K73:K75"/>
    <mergeCell ref="L73:L75"/>
    <mergeCell ref="A70:A72"/>
    <mergeCell ref="C70:C72"/>
    <mergeCell ref="D70:D72"/>
    <mergeCell ref="E70:E72"/>
    <mergeCell ref="D48:D49"/>
    <mergeCell ref="AG52:AG54"/>
    <mergeCell ref="AH52:AH54"/>
    <mergeCell ref="AI52:AI54"/>
    <mergeCell ref="AJ52:AJ54"/>
    <mergeCell ref="AK52:AK54"/>
    <mergeCell ref="A62:A64"/>
    <mergeCell ref="C62:C64"/>
    <mergeCell ref="AO55:AO56"/>
    <mergeCell ref="AO57:AO58"/>
    <mergeCell ref="AO59:AO61"/>
    <mergeCell ref="AO62:AO64"/>
    <mergeCell ref="I65:I67"/>
    <mergeCell ref="J65:J67"/>
    <mergeCell ref="K65:K67"/>
    <mergeCell ref="L65:L67"/>
    <mergeCell ref="H65:H67"/>
    <mergeCell ref="G65:G67"/>
    <mergeCell ref="F65:F67"/>
    <mergeCell ref="E65:E67"/>
    <mergeCell ref="D65:D67"/>
    <mergeCell ref="C65:C67"/>
    <mergeCell ref="A65:A67"/>
    <mergeCell ref="AO65:AO67"/>
    <mergeCell ref="I62:I64"/>
    <mergeCell ref="L62:L64"/>
    <mergeCell ref="K62:K64"/>
    <mergeCell ref="J62:J64"/>
    <mergeCell ref="H62:H64"/>
    <mergeCell ref="G62:G64"/>
    <mergeCell ref="F62:F64"/>
    <mergeCell ref="E62:E64"/>
    <mergeCell ref="AO52:AO54"/>
    <mergeCell ref="J55:J56"/>
    <mergeCell ref="K55:K56"/>
    <mergeCell ref="L55:L56"/>
    <mergeCell ref="I55:I56"/>
    <mergeCell ref="I57:I58"/>
    <mergeCell ref="J57:J58"/>
    <mergeCell ref="K57:K58"/>
    <mergeCell ref="L57:L58"/>
    <mergeCell ref="I48:I49"/>
    <mergeCell ref="I50:I51"/>
    <mergeCell ref="J48:J49"/>
    <mergeCell ref="K48:K49"/>
    <mergeCell ref="L48:L49"/>
    <mergeCell ref="J50:J51"/>
    <mergeCell ref="K50:K51"/>
    <mergeCell ref="L50:L51"/>
    <mergeCell ref="I52:I54"/>
    <mergeCell ref="J52:J54"/>
    <mergeCell ref="K52:K54"/>
    <mergeCell ref="L52:L54"/>
    <mergeCell ref="AO39:AO41"/>
    <mergeCell ref="J39:J41"/>
    <mergeCell ref="K39:K41"/>
    <mergeCell ref="L39:L41"/>
    <mergeCell ref="J43:J44"/>
    <mergeCell ref="K43:K44"/>
    <mergeCell ref="L43:L44"/>
    <mergeCell ref="I45:I47"/>
    <mergeCell ref="J45:J47"/>
    <mergeCell ref="K45:K47"/>
    <mergeCell ref="L45:L47"/>
    <mergeCell ref="AO45:AO47"/>
    <mergeCell ref="F35:F36"/>
    <mergeCell ref="E35:E36"/>
    <mergeCell ref="E39:E41"/>
    <mergeCell ref="G35:G36"/>
    <mergeCell ref="AN35:AN36"/>
    <mergeCell ref="AG35:AG36"/>
    <mergeCell ref="AF35:AF36"/>
    <mergeCell ref="AE35:AE36"/>
    <mergeCell ref="Y35:Y36"/>
    <mergeCell ref="Z35:Z36"/>
    <mergeCell ref="AA35:AA36"/>
    <mergeCell ref="AB35:AB36"/>
    <mergeCell ref="AC35:AC36"/>
    <mergeCell ref="AD35:AD36"/>
    <mergeCell ref="AO35:AO36"/>
    <mergeCell ref="AO37:AO38"/>
    <mergeCell ref="AN37:AN38"/>
    <mergeCell ref="Y37:Y38"/>
    <mergeCell ref="E28:E29"/>
    <mergeCell ref="D32:D34"/>
    <mergeCell ref="J28:J29"/>
    <mergeCell ref="K28:K29"/>
    <mergeCell ref="L28:L29"/>
    <mergeCell ref="K30:K31"/>
    <mergeCell ref="L30:L31"/>
    <mergeCell ref="J30:J31"/>
    <mergeCell ref="J32:J34"/>
    <mergeCell ref="K32:K34"/>
    <mergeCell ref="L32:L34"/>
    <mergeCell ref="D45:D47"/>
    <mergeCell ref="C45:C47"/>
    <mergeCell ref="G45:G47"/>
    <mergeCell ref="H35:H36"/>
    <mergeCell ref="F28:F29"/>
    <mergeCell ref="H45:H47"/>
    <mergeCell ref="I43:I44"/>
    <mergeCell ref="I26:I27"/>
    <mergeCell ref="J26:J27"/>
    <mergeCell ref="K26:K27"/>
    <mergeCell ref="L26:L27"/>
    <mergeCell ref="AO20:AO21"/>
    <mergeCell ref="I28:I29"/>
    <mergeCell ref="I30:I31"/>
    <mergeCell ref="I32:I34"/>
    <mergeCell ref="H32:H34"/>
    <mergeCell ref="AO32:AO34"/>
    <mergeCell ref="AO28:AO29"/>
    <mergeCell ref="AO30:AO31"/>
    <mergeCell ref="AO17:AO19"/>
    <mergeCell ref="AO15:AO16"/>
    <mergeCell ref="AO8:AO9"/>
    <mergeCell ref="AO10:AO12"/>
    <mergeCell ref="I20:I21"/>
    <mergeCell ref="J20:J21"/>
    <mergeCell ref="K20:K21"/>
    <mergeCell ref="L20:L21"/>
    <mergeCell ref="J13:J14"/>
    <mergeCell ref="K13:K14"/>
    <mergeCell ref="J15:J16"/>
    <mergeCell ref="K15:K16"/>
    <mergeCell ref="L13:L14"/>
    <mergeCell ref="L15:L16"/>
    <mergeCell ref="H15:H16"/>
    <mergeCell ref="AK13:AK14"/>
    <mergeCell ref="AL13:AL14"/>
    <mergeCell ref="AM13:AM14"/>
    <mergeCell ref="AN13:AN14"/>
    <mergeCell ref="X10:X12"/>
    <mergeCell ref="A22:A24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AO22:AO24"/>
    <mergeCell ref="A17:A19"/>
    <mergeCell ref="C17:C19"/>
    <mergeCell ref="I17:I19"/>
    <mergeCell ref="D17:D19"/>
    <mergeCell ref="E17:E19"/>
    <mergeCell ref="F17:F19"/>
    <mergeCell ref="G17:G19"/>
    <mergeCell ref="H17:H19"/>
    <mergeCell ref="J17:J19"/>
    <mergeCell ref="K17:K19"/>
    <mergeCell ref="L17:L19"/>
    <mergeCell ref="AN17:AN19"/>
    <mergeCell ref="X22:X24"/>
    <mergeCell ref="AN22:AN24"/>
    <mergeCell ref="AM22:AM24"/>
    <mergeCell ref="AL22:AL24"/>
    <mergeCell ref="AK22:AK24"/>
    <mergeCell ref="AJ22:AJ24"/>
    <mergeCell ref="AI22:AI24"/>
    <mergeCell ref="AH22:AH24"/>
    <mergeCell ref="AO5:AO7"/>
    <mergeCell ref="J8:J9"/>
    <mergeCell ref="K8:K9"/>
    <mergeCell ref="L8:L9"/>
    <mergeCell ref="A10:A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AH8:AH9"/>
    <mergeCell ref="L3:L4"/>
    <mergeCell ref="I5:I7"/>
    <mergeCell ref="J5:J7"/>
    <mergeCell ref="K5:K7"/>
    <mergeCell ref="L5:L7"/>
    <mergeCell ref="I8:I9"/>
    <mergeCell ref="A5:A7"/>
    <mergeCell ref="C5:C7"/>
    <mergeCell ref="D5:D7"/>
    <mergeCell ref="E3:E4"/>
    <mergeCell ref="F3:F4"/>
    <mergeCell ref="H3:H4"/>
    <mergeCell ref="G3:G4"/>
    <mergeCell ref="A8:A9"/>
    <mergeCell ref="C8:C9"/>
    <mergeCell ref="D8:D9"/>
    <mergeCell ref="A245:A247"/>
    <mergeCell ref="A249:A251"/>
    <mergeCell ref="A267:A269"/>
    <mergeCell ref="A289:A291"/>
    <mergeCell ref="D322:D323"/>
    <mergeCell ref="C322:C323"/>
    <mergeCell ref="A322:A323"/>
    <mergeCell ref="A197:A198"/>
    <mergeCell ref="A231:A232"/>
    <mergeCell ref="C231:C232"/>
    <mergeCell ref="D231:D232"/>
    <mergeCell ref="B206:B207"/>
    <mergeCell ref="C220:C221"/>
    <mergeCell ref="C195:C196"/>
    <mergeCell ref="A195:A196"/>
    <mergeCell ref="A166:A167"/>
    <mergeCell ref="D192:D193"/>
    <mergeCell ref="A192:A193"/>
    <mergeCell ref="D166:D167"/>
    <mergeCell ref="A177:A179"/>
    <mergeCell ref="A175:A176"/>
    <mergeCell ref="A173:A174"/>
    <mergeCell ref="B173:B174"/>
    <mergeCell ref="C173:C174"/>
    <mergeCell ref="D213:D214"/>
    <mergeCell ref="C213:C214"/>
    <mergeCell ref="A213:A214"/>
    <mergeCell ref="D233:D234"/>
    <mergeCell ref="A168:A170"/>
    <mergeCell ref="C168:C170"/>
    <mergeCell ref="D168:D170"/>
    <mergeCell ref="A183:A184"/>
    <mergeCell ref="A114:A115"/>
    <mergeCell ref="D131:D132"/>
    <mergeCell ref="C131:C132"/>
    <mergeCell ref="A131:A132"/>
    <mergeCell ref="C112:C113"/>
    <mergeCell ref="D112:D113"/>
    <mergeCell ref="A149:A151"/>
    <mergeCell ref="C149:C151"/>
    <mergeCell ref="A152:A154"/>
    <mergeCell ref="C152:C154"/>
    <mergeCell ref="D152:D154"/>
    <mergeCell ref="A160:A161"/>
    <mergeCell ref="C160:C161"/>
    <mergeCell ref="C119:C120"/>
    <mergeCell ref="A119:A120"/>
    <mergeCell ref="D144:D146"/>
    <mergeCell ref="C144:C146"/>
    <mergeCell ref="A144:A146"/>
    <mergeCell ref="A116:A118"/>
    <mergeCell ref="C116:C118"/>
    <mergeCell ref="D116:D118"/>
    <mergeCell ref="A112:A113"/>
    <mergeCell ref="D149:D151"/>
    <mergeCell ref="A233:A234"/>
    <mergeCell ref="C345:C346"/>
    <mergeCell ref="D345:D346"/>
    <mergeCell ref="A345:A346"/>
    <mergeCell ref="D284:D285"/>
    <mergeCell ref="C284:C285"/>
    <mergeCell ref="A284:A285"/>
    <mergeCell ref="D303:D304"/>
    <mergeCell ref="C303:C304"/>
    <mergeCell ref="A303:A304"/>
    <mergeCell ref="A220:A221"/>
    <mergeCell ref="A261:A263"/>
    <mergeCell ref="C79:C80"/>
    <mergeCell ref="B126:B127"/>
    <mergeCell ref="A147:A148"/>
    <mergeCell ref="D101:D102"/>
    <mergeCell ref="C101:C102"/>
    <mergeCell ref="D103:D104"/>
    <mergeCell ref="C103:C104"/>
    <mergeCell ref="A103:A104"/>
    <mergeCell ref="C147:C148"/>
    <mergeCell ref="A139:A140"/>
    <mergeCell ref="A108:A109"/>
    <mergeCell ref="C108:C109"/>
    <mergeCell ref="A110:A111"/>
    <mergeCell ref="D108:D109"/>
    <mergeCell ref="B112:B113"/>
    <mergeCell ref="A121:A122"/>
    <mergeCell ref="C121:C122"/>
    <mergeCell ref="D121:D122"/>
    <mergeCell ref="D119:D120"/>
    <mergeCell ref="A129:A130"/>
    <mergeCell ref="D57:D58"/>
    <mergeCell ref="C57:C58"/>
    <mergeCell ref="E57:E58"/>
    <mergeCell ref="E55:E56"/>
    <mergeCell ref="H57:H58"/>
    <mergeCell ref="F57:F58"/>
    <mergeCell ref="A55:A56"/>
    <mergeCell ref="C55:C56"/>
    <mergeCell ref="D55:D56"/>
    <mergeCell ref="F55:F56"/>
    <mergeCell ref="H55:H56"/>
    <mergeCell ref="G55:G56"/>
    <mergeCell ref="G57:G58"/>
    <mergeCell ref="G68:G69"/>
    <mergeCell ref="E76:E77"/>
    <mergeCell ref="E101:E102"/>
    <mergeCell ref="F101:F102"/>
    <mergeCell ref="F68:F69"/>
    <mergeCell ref="E68:E69"/>
    <mergeCell ref="D59:D61"/>
    <mergeCell ref="E59:E61"/>
    <mergeCell ref="F59:F61"/>
    <mergeCell ref="G59:G61"/>
    <mergeCell ref="H59:H61"/>
    <mergeCell ref="D62:D64"/>
    <mergeCell ref="F70:F72"/>
    <mergeCell ref="G70:G72"/>
    <mergeCell ref="H70:H72"/>
    <mergeCell ref="H95:H97"/>
    <mergeCell ref="G95:G97"/>
    <mergeCell ref="F95:F97"/>
    <mergeCell ref="E95:E97"/>
    <mergeCell ref="AI35:AI36"/>
    <mergeCell ref="AJ35:AJ36"/>
    <mergeCell ref="AK35:AK36"/>
    <mergeCell ref="AL35:AL36"/>
    <mergeCell ref="AM35:AM36"/>
    <mergeCell ref="A50:A51"/>
    <mergeCell ref="D50:D51"/>
    <mergeCell ref="C50:C51"/>
    <mergeCell ref="H50:H51"/>
    <mergeCell ref="F50:F51"/>
    <mergeCell ref="E50:E51"/>
    <mergeCell ref="G50:G51"/>
    <mergeCell ref="A52:A54"/>
    <mergeCell ref="C52:C54"/>
    <mergeCell ref="D52:D54"/>
    <mergeCell ref="E52:E54"/>
    <mergeCell ref="F52:F54"/>
    <mergeCell ref="G52:G54"/>
    <mergeCell ref="H52:H54"/>
    <mergeCell ref="H48:H49"/>
    <mergeCell ref="E48:E49"/>
    <mergeCell ref="F48:F49"/>
    <mergeCell ref="G48:G49"/>
    <mergeCell ref="D39:D41"/>
    <mergeCell ref="C39:C41"/>
    <mergeCell ref="A39:A41"/>
    <mergeCell ref="E45:E47"/>
    <mergeCell ref="F45:F47"/>
    <mergeCell ref="L35:L36"/>
    <mergeCell ref="J35:J36"/>
    <mergeCell ref="I37:I38"/>
    <mergeCell ref="J37:J38"/>
    <mergeCell ref="AH35:AH36"/>
    <mergeCell ref="H37:H38"/>
    <mergeCell ref="F37:F38"/>
    <mergeCell ref="G32:G34"/>
    <mergeCell ref="F30:F31"/>
    <mergeCell ref="F32:F34"/>
    <mergeCell ref="I35:I36"/>
    <mergeCell ref="K35:K36"/>
    <mergeCell ref="E37:E38"/>
    <mergeCell ref="A43:A44"/>
    <mergeCell ref="C43:C44"/>
    <mergeCell ref="D43:D44"/>
    <mergeCell ref="F43:F44"/>
    <mergeCell ref="E43:E44"/>
    <mergeCell ref="H43:H44"/>
    <mergeCell ref="G43:G44"/>
    <mergeCell ref="H39:H41"/>
    <mergeCell ref="G39:G41"/>
    <mergeCell ref="F39:F41"/>
    <mergeCell ref="X30:X31"/>
    <mergeCell ref="C32:C34"/>
    <mergeCell ref="A32:A34"/>
    <mergeCell ref="K37:K38"/>
    <mergeCell ref="L37:L38"/>
    <mergeCell ref="I39:I41"/>
    <mergeCell ref="E32:E34"/>
    <mergeCell ref="E30:E31"/>
    <mergeCell ref="H8:H9"/>
    <mergeCell ref="B5:B6"/>
    <mergeCell ref="H5:H7"/>
    <mergeCell ref="F5:F7"/>
    <mergeCell ref="E5:E7"/>
    <mergeCell ref="G5:G7"/>
    <mergeCell ref="AO13:AO14"/>
    <mergeCell ref="C28:C29"/>
    <mergeCell ref="D28:D29"/>
    <mergeCell ref="C30:C31"/>
    <mergeCell ref="D30:D31"/>
    <mergeCell ref="D76:D77"/>
    <mergeCell ref="C76:C77"/>
    <mergeCell ref="D13:D14"/>
    <mergeCell ref="C13:C14"/>
    <mergeCell ref="H13:H14"/>
    <mergeCell ref="G13:G14"/>
    <mergeCell ref="F13:F14"/>
    <mergeCell ref="E13:E14"/>
    <mergeCell ref="G37:G38"/>
    <mergeCell ref="AO26:AO27"/>
    <mergeCell ref="C26:C27"/>
    <mergeCell ref="D26:D27"/>
    <mergeCell ref="H26:H27"/>
    <mergeCell ref="E26:E27"/>
    <mergeCell ref="G20:G21"/>
    <mergeCell ref="G26:G27"/>
    <mergeCell ref="F26:F27"/>
    <mergeCell ref="G28:G29"/>
    <mergeCell ref="G30:G31"/>
    <mergeCell ref="AO50:AO51"/>
    <mergeCell ref="AO43:AO44"/>
    <mergeCell ref="AO1:AO2"/>
    <mergeCell ref="N1:N2"/>
    <mergeCell ref="F1:J1"/>
    <mergeCell ref="L1:L2"/>
    <mergeCell ref="M1:M2"/>
    <mergeCell ref="P1:P2"/>
    <mergeCell ref="Q1:Q2"/>
    <mergeCell ref="R1:R2"/>
    <mergeCell ref="S1:S2"/>
    <mergeCell ref="AF1:AF2"/>
    <mergeCell ref="AG1:AG2"/>
    <mergeCell ref="AH1:AH2"/>
    <mergeCell ref="AI1:AI2"/>
    <mergeCell ref="AA1:AA2"/>
    <mergeCell ref="AB1:AB2"/>
    <mergeCell ref="AJ1:AJ2"/>
    <mergeCell ref="Z1:Z2"/>
    <mergeCell ref="AO3:AO4"/>
    <mergeCell ref="I3:I4"/>
    <mergeCell ref="J3:J4"/>
    <mergeCell ref="K3:K4"/>
    <mergeCell ref="C352:C353"/>
    <mergeCell ref="D352:D353"/>
    <mergeCell ref="B10:B11"/>
    <mergeCell ref="B215:B216"/>
    <mergeCell ref="B32:B33"/>
    <mergeCell ref="B347:B348"/>
    <mergeCell ref="H68:H69"/>
    <mergeCell ref="E15:E16"/>
    <mergeCell ref="F15:F16"/>
    <mergeCell ref="E352:E353"/>
    <mergeCell ref="F352:F353"/>
    <mergeCell ref="B236:B238"/>
    <mergeCell ref="D261:D263"/>
    <mergeCell ref="C261:C263"/>
    <mergeCell ref="B225:B227"/>
    <mergeCell ref="C225:C227"/>
    <mergeCell ref="D225:D227"/>
    <mergeCell ref="C243:C244"/>
    <mergeCell ref="D243:D244"/>
    <mergeCell ref="C35:C36"/>
    <mergeCell ref="D35:D36"/>
    <mergeCell ref="B22:B23"/>
    <mergeCell ref="B123:B124"/>
    <mergeCell ref="B84:B87"/>
    <mergeCell ref="D105:D106"/>
    <mergeCell ref="E8:E9"/>
    <mergeCell ref="F8:F9"/>
    <mergeCell ref="G8:G9"/>
    <mergeCell ref="A270:A271"/>
    <mergeCell ref="A265:A266"/>
    <mergeCell ref="A276:A277"/>
    <mergeCell ref="A278:A279"/>
    <mergeCell ref="C278:C279"/>
    <mergeCell ref="D278:D279"/>
    <mergeCell ref="F296:F297"/>
    <mergeCell ref="A352:A353"/>
    <mergeCell ref="B352:B353"/>
    <mergeCell ref="G352:G353"/>
    <mergeCell ref="H352:H353"/>
    <mergeCell ref="A315:A316"/>
    <mergeCell ref="C315:C316"/>
    <mergeCell ref="C270:C271"/>
    <mergeCell ref="D270:D271"/>
    <mergeCell ref="H270:H271"/>
    <mergeCell ref="E270:E271"/>
    <mergeCell ref="E265:E266"/>
    <mergeCell ref="H274:H275"/>
    <mergeCell ref="D274:D275"/>
    <mergeCell ref="C274:C275"/>
    <mergeCell ref="A274:A275"/>
    <mergeCell ref="F270:F271"/>
    <mergeCell ref="F278:F279"/>
    <mergeCell ref="E278:E279"/>
    <mergeCell ref="H284:H285"/>
    <mergeCell ref="E284:E285"/>
    <mergeCell ref="F284:F285"/>
    <mergeCell ref="G337:G338"/>
    <mergeCell ref="E322:E323"/>
    <mergeCell ref="F322:F323"/>
    <mergeCell ref="G322:G323"/>
    <mergeCell ref="A92:A94"/>
    <mergeCell ref="G92:G94"/>
    <mergeCell ref="D79:D80"/>
    <mergeCell ref="E79:E80"/>
    <mergeCell ref="F79:F80"/>
    <mergeCell ref="H79:H80"/>
    <mergeCell ref="G79:G80"/>
    <mergeCell ref="I79:I80"/>
    <mergeCell ref="A76:A77"/>
    <mergeCell ref="A26:A27"/>
    <mergeCell ref="A190:A191"/>
    <mergeCell ref="B190:B191"/>
    <mergeCell ref="C190:C191"/>
    <mergeCell ref="D190:D191"/>
    <mergeCell ref="A105:A106"/>
    <mergeCell ref="A28:A29"/>
    <mergeCell ref="A30:A31"/>
    <mergeCell ref="A37:A38"/>
    <mergeCell ref="C37:C38"/>
    <mergeCell ref="D37:D38"/>
    <mergeCell ref="A48:A49"/>
    <mergeCell ref="C48:C49"/>
    <mergeCell ref="A45:A47"/>
    <mergeCell ref="A35:A36"/>
    <mergeCell ref="H121:H122"/>
    <mergeCell ref="G119:G120"/>
    <mergeCell ref="G121:G122"/>
    <mergeCell ref="F119:F120"/>
    <mergeCell ref="H119:H120"/>
    <mergeCell ref="I116:I118"/>
    <mergeCell ref="H116:H118"/>
    <mergeCell ref="A57:A58"/>
    <mergeCell ref="A68:A69"/>
    <mergeCell ref="C68:C69"/>
    <mergeCell ref="D68:D69"/>
    <mergeCell ref="A79:A80"/>
    <mergeCell ref="AN1:AN2"/>
    <mergeCell ref="T1:T2"/>
    <mergeCell ref="U1:U2"/>
    <mergeCell ref="AC1:AC2"/>
    <mergeCell ref="AD1:AD2"/>
    <mergeCell ref="AE1:AE2"/>
    <mergeCell ref="V1:V2"/>
    <mergeCell ref="W1:W2"/>
    <mergeCell ref="K1:K2"/>
    <mergeCell ref="AL1:AL2"/>
    <mergeCell ref="AM1:AM2"/>
    <mergeCell ref="X1:X2"/>
    <mergeCell ref="Y1:Y2"/>
    <mergeCell ref="A1:A2"/>
    <mergeCell ref="A13:A14"/>
    <mergeCell ref="A3:A4"/>
    <mergeCell ref="C3:C4"/>
    <mergeCell ref="D3:D4"/>
    <mergeCell ref="A20:A21"/>
    <mergeCell ref="B1:B2"/>
    <mergeCell ref="C1:C2"/>
    <mergeCell ref="D1:D2"/>
    <mergeCell ref="C20:C21"/>
    <mergeCell ref="D20:D21"/>
    <mergeCell ref="C15:C16"/>
    <mergeCell ref="A15:A16"/>
    <mergeCell ref="D15:D16"/>
    <mergeCell ref="AK1:AK2"/>
    <mergeCell ref="C92:C94"/>
    <mergeCell ref="D92:D94"/>
    <mergeCell ref="H92:H94"/>
    <mergeCell ref="F92:F94"/>
    <mergeCell ref="E92:E94"/>
    <mergeCell ref="H225:H227"/>
    <mergeCell ref="D220:D221"/>
    <mergeCell ref="F206:F208"/>
    <mergeCell ref="H112:H113"/>
    <mergeCell ref="M245:M246"/>
    <mergeCell ref="H190:H191"/>
    <mergeCell ref="H231:H232"/>
    <mergeCell ref="E231:E232"/>
    <mergeCell ref="E233:E234"/>
    <mergeCell ref="F240:F241"/>
    <mergeCell ref="E240:E241"/>
    <mergeCell ref="E243:E244"/>
    <mergeCell ref="F139:F140"/>
    <mergeCell ref="E139:E140"/>
    <mergeCell ref="H240:H241"/>
    <mergeCell ref="H233:H234"/>
    <mergeCell ref="H220:H221"/>
    <mergeCell ref="C105:C106"/>
    <mergeCell ref="J116:J118"/>
    <mergeCell ref="D110:D111"/>
    <mergeCell ref="C110:C111"/>
    <mergeCell ref="J105:J106"/>
    <mergeCell ref="I105:I106"/>
    <mergeCell ref="C233:C234"/>
    <mergeCell ref="C166:C167"/>
    <mergeCell ref="D114:D115"/>
    <mergeCell ref="C114:C115"/>
    <mergeCell ref="H114:H115"/>
    <mergeCell ref="F114:F115"/>
    <mergeCell ref="G114:G115"/>
    <mergeCell ref="E114:E115"/>
    <mergeCell ref="D147:D148"/>
    <mergeCell ref="D139:D140"/>
    <mergeCell ref="AO68:AO69"/>
    <mergeCell ref="H243:H244"/>
    <mergeCell ref="F243:F244"/>
    <mergeCell ref="H131:H132"/>
    <mergeCell ref="H129:H130"/>
    <mergeCell ref="E129:E130"/>
    <mergeCell ref="E131:E132"/>
    <mergeCell ref="E133:E134"/>
    <mergeCell ref="F137:F138"/>
    <mergeCell ref="H108:H109"/>
    <mergeCell ref="G108:G109"/>
    <mergeCell ref="H137:H138"/>
    <mergeCell ref="G112:G113"/>
    <mergeCell ref="O220:O221"/>
    <mergeCell ref="O218:O219"/>
    <mergeCell ref="O215:O217"/>
    <mergeCell ref="O213:O214"/>
    <mergeCell ref="O211:O212"/>
    <mergeCell ref="O209:O210"/>
    <mergeCell ref="O206:O208"/>
    <mergeCell ref="O203:O205"/>
    <mergeCell ref="O201:O202"/>
    <mergeCell ref="O192:O193"/>
    <mergeCell ref="O190:O191"/>
    <mergeCell ref="I68:I69"/>
    <mergeCell ref="J68:J69"/>
    <mergeCell ref="K79:K80"/>
    <mergeCell ref="F76:F77"/>
    <mergeCell ref="E20:E21"/>
    <mergeCell ref="F20:F21"/>
    <mergeCell ref="H20:H21"/>
    <mergeCell ref="D315:D316"/>
    <mergeCell ref="AO309:AO310"/>
    <mergeCell ref="A309:A310"/>
    <mergeCell ref="C309:C310"/>
    <mergeCell ref="D309:D310"/>
    <mergeCell ref="AO79:AO80"/>
    <mergeCell ref="AO76:AO77"/>
    <mergeCell ref="C197:C198"/>
    <mergeCell ref="D197:D198"/>
    <mergeCell ref="H105:H106"/>
    <mergeCell ref="G105:G106"/>
    <mergeCell ref="F105:F106"/>
    <mergeCell ref="E105:E106"/>
    <mergeCell ref="G76:G77"/>
    <mergeCell ref="H76:H77"/>
    <mergeCell ref="H28:H29"/>
    <mergeCell ref="H30:H31"/>
    <mergeCell ref="H276:H277"/>
    <mergeCell ref="E276:E277"/>
    <mergeCell ref="D276:D277"/>
    <mergeCell ref="F276:F277"/>
    <mergeCell ref="C276:C277"/>
    <mergeCell ref="H296:H297"/>
    <mergeCell ref="G296:G297"/>
    <mergeCell ref="E296:E297"/>
    <mergeCell ref="H278:H279"/>
    <mergeCell ref="C192:C193"/>
    <mergeCell ref="G15:G16"/>
    <mergeCell ref="I15:I16"/>
    <mergeCell ref="L79:L80"/>
    <mergeCell ref="I13:I14"/>
    <mergeCell ref="A258:A259"/>
    <mergeCell ref="C258:C259"/>
    <mergeCell ref="F258:F259"/>
    <mergeCell ref="H258:H259"/>
    <mergeCell ref="E258:E259"/>
    <mergeCell ref="G265:G266"/>
    <mergeCell ref="A256:A257"/>
    <mergeCell ref="C256:C257"/>
    <mergeCell ref="D256:D257"/>
    <mergeCell ref="G270:G271"/>
    <mergeCell ref="F274:F275"/>
    <mergeCell ref="E274:E275"/>
    <mergeCell ref="H265:H266"/>
    <mergeCell ref="F265:F266"/>
    <mergeCell ref="D265:D266"/>
    <mergeCell ref="C265:C266"/>
    <mergeCell ref="H110:H111"/>
    <mergeCell ref="H101:H102"/>
    <mergeCell ref="H103:H104"/>
    <mergeCell ref="G103:G104"/>
    <mergeCell ref="F108:F109"/>
    <mergeCell ref="E108:E109"/>
    <mergeCell ref="E112:E113"/>
    <mergeCell ref="E110:E111"/>
    <mergeCell ref="F110:F111"/>
    <mergeCell ref="E103:E104"/>
    <mergeCell ref="G101:G102"/>
    <mergeCell ref="J79:J80"/>
    <mergeCell ref="F103:F104"/>
    <mergeCell ref="C139:C140"/>
    <mergeCell ref="H139:H140"/>
    <mergeCell ref="C133:C134"/>
    <mergeCell ref="F112:F113"/>
    <mergeCell ref="A292:A293"/>
    <mergeCell ref="C292:C293"/>
    <mergeCell ref="D292:D293"/>
    <mergeCell ref="H292:H293"/>
    <mergeCell ref="F292:F293"/>
    <mergeCell ref="E292:E293"/>
    <mergeCell ref="H309:H310"/>
    <mergeCell ref="F309:F310"/>
    <mergeCell ref="E309:E310"/>
    <mergeCell ref="D133:D134"/>
    <mergeCell ref="A133:A134"/>
    <mergeCell ref="D137:D138"/>
    <mergeCell ref="C137:C138"/>
    <mergeCell ref="A137:A138"/>
    <mergeCell ref="D294:D295"/>
    <mergeCell ref="C294:C295"/>
    <mergeCell ref="A294:A295"/>
    <mergeCell ref="A296:A297"/>
    <mergeCell ref="C296:C297"/>
    <mergeCell ref="D296:D297"/>
    <mergeCell ref="G110:G111"/>
    <mergeCell ref="D258:D259"/>
    <mergeCell ref="E220:E221"/>
    <mergeCell ref="E225:E227"/>
    <mergeCell ref="D173:D174"/>
    <mergeCell ref="D164:D165"/>
    <mergeCell ref="D195:D196"/>
    <mergeCell ref="AA228:AA230"/>
    <mergeCell ref="AB228:AB230"/>
    <mergeCell ref="AC228:AC230"/>
    <mergeCell ref="AD228:AD230"/>
    <mergeCell ref="AE228:AE230"/>
    <mergeCell ref="AF228:AF230"/>
    <mergeCell ref="AG228:AG230"/>
    <mergeCell ref="AH228:AH230"/>
    <mergeCell ref="AI228:AI230"/>
    <mergeCell ref="AJ228:AJ230"/>
    <mergeCell ref="AK228:AK230"/>
    <mergeCell ref="AL228:AL230"/>
    <mergeCell ref="X231:X232"/>
    <mergeCell ref="Y231:Y232"/>
    <mergeCell ref="Z231:Z232"/>
    <mergeCell ref="AA231:AA232"/>
    <mergeCell ref="AB231:AB232"/>
    <mergeCell ref="AC231:AC232"/>
    <mergeCell ref="AD231:AD232"/>
    <mergeCell ref="AE231:AE232"/>
    <mergeCell ref="AF231:AF232"/>
    <mergeCell ref="AG231:AG232"/>
    <mergeCell ref="AH231:AH232"/>
    <mergeCell ref="AI231:AI232"/>
    <mergeCell ref="AJ231:AJ232"/>
    <mergeCell ref="AK231:AK232"/>
    <mergeCell ref="AL231:AL232"/>
    <mergeCell ref="AM231:AM232"/>
    <mergeCell ref="AN231:AN232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Y10:Y12"/>
    <mergeCell ref="Z10:Z12"/>
    <mergeCell ref="AA10:AA12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J10:AJ12"/>
    <mergeCell ref="AK10:AK12"/>
    <mergeCell ref="AL10:AL12"/>
    <mergeCell ref="AM10:AM12"/>
    <mergeCell ref="AN10:AN12"/>
    <mergeCell ref="AN15:AN16"/>
    <mergeCell ref="AA15:AA16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AJ15:AJ16"/>
    <mergeCell ref="AK15:AK16"/>
    <mergeCell ref="AL15:AL16"/>
    <mergeCell ref="AM15:AM16"/>
    <mergeCell ref="X17:X19"/>
    <mergeCell ref="Y17:Y19"/>
    <mergeCell ref="Z17:Z19"/>
    <mergeCell ref="AA17:AA19"/>
    <mergeCell ref="AM17:AM19"/>
    <mergeCell ref="AL17:AL19"/>
    <mergeCell ref="AK17:AK19"/>
    <mergeCell ref="AJ17:AJ19"/>
    <mergeCell ref="AI17:AI19"/>
    <mergeCell ref="AH17:AH19"/>
    <mergeCell ref="AG17:AG19"/>
    <mergeCell ref="AF17:AF19"/>
    <mergeCell ref="AE17:AE19"/>
    <mergeCell ref="AD17:AD19"/>
    <mergeCell ref="AC17:AC19"/>
    <mergeCell ref="AB17:AB19"/>
    <mergeCell ref="AG22:AG24"/>
    <mergeCell ref="AF22:AF24"/>
    <mergeCell ref="AE22:AE24"/>
    <mergeCell ref="AD22:AD24"/>
    <mergeCell ref="AC22:AC24"/>
    <mergeCell ref="AB22:AB24"/>
    <mergeCell ref="AA22:AA24"/>
    <mergeCell ref="Z22:Z24"/>
    <mergeCell ref="Y22:Y24"/>
    <mergeCell ref="X28:X29"/>
    <mergeCell ref="X26:X27"/>
    <mergeCell ref="Y28:Y29"/>
    <mergeCell ref="Y26:Y27"/>
    <mergeCell ref="Z28:Z29"/>
    <mergeCell ref="Z26:Z27"/>
    <mergeCell ref="AA28:AA29"/>
    <mergeCell ref="AA26:AA27"/>
    <mergeCell ref="AB28:AB29"/>
    <mergeCell ref="AB26:AB27"/>
    <mergeCell ref="AC28:AC29"/>
    <mergeCell ref="AC26:AC27"/>
    <mergeCell ref="AD28:AD29"/>
    <mergeCell ref="AD26:AD27"/>
    <mergeCell ref="AE28:AE29"/>
    <mergeCell ref="AE26:AE27"/>
    <mergeCell ref="AF28:AF29"/>
    <mergeCell ref="AF26:AF27"/>
    <mergeCell ref="AG28:AG29"/>
    <mergeCell ref="AG26:AG27"/>
    <mergeCell ref="AH26:AH27"/>
    <mergeCell ref="AJ28:AJ29"/>
    <mergeCell ref="AI28:AI29"/>
    <mergeCell ref="AI26:AI27"/>
    <mergeCell ref="AJ26:AJ27"/>
    <mergeCell ref="AK28:AK29"/>
    <mergeCell ref="AL28:AL29"/>
    <mergeCell ref="AM28:AM29"/>
    <mergeCell ref="AN28:AN29"/>
    <mergeCell ref="AK26:AK27"/>
    <mergeCell ref="AL26:AL27"/>
    <mergeCell ref="AM26:AM27"/>
    <mergeCell ref="AN26:AN27"/>
    <mergeCell ref="AM30:AM31"/>
    <mergeCell ref="AN30:AN31"/>
    <mergeCell ref="Y30:Y31"/>
    <mergeCell ref="Z30:Z31"/>
    <mergeCell ref="AA30:AA31"/>
    <mergeCell ref="AB30:AB31"/>
    <mergeCell ref="AC30:AC31"/>
    <mergeCell ref="AD30:AD31"/>
    <mergeCell ref="AE30:AE31"/>
    <mergeCell ref="AF30:AF31"/>
    <mergeCell ref="AG30:AG31"/>
    <mergeCell ref="AH30:AH31"/>
    <mergeCell ref="AI30:AI31"/>
    <mergeCell ref="AJ30:AJ31"/>
    <mergeCell ref="AK30:AK31"/>
    <mergeCell ref="AL30:AL31"/>
    <mergeCell ref="AH28:AH29"/>
    <mergeCell ref="X32:X34"/>
    <mergeCell ref="Y32:Y34"/>
    <mergeCell ref="AN32:AN34"/>
    <mergeCell ref="AM32:AM34"/>
    <mergeCell ref="AL32:AL34"/>
    <mergeCell ref="AK32:AK34"/>
    <mergeCell ref="AJ32:AJ34"/>
    <mergeCell ref="AI32:AI34"/>
    <mergeCell ref="AH32:AH34"/>
    <mergeCell ref="AG32:AG34"/>
    <mergeCell ref="AF32:AF34"/>
    <mergeCell ref="AE32:AE34"/>
    <mergeCell ref="AD32:AD34"/>
    <mergeCell ref="AC32:AC34"/>
    <mergeCell ref="AB32:AB34"/>
    <mergeCell ref="AA32:AA34"/>
    <mergeCell ref="Z32:Z34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I37:AI38"/>
    <mergeCell ref="AJ37:AJ38"/>
    <mergeCell ref="AK37:AK38"/>
    <mergeCell ref="AL37:AL38"/>
    <mergeCell ref="AM37:AM38"/>
    <mergeCell ref="X37:X38"/>
    <mergeCell ref="AC39:AC41"/>
    <mergeCell ref="AD39:AD41"/>
    <mergeCell ref="AE39:AE41"/>
    <mergeCell ref="AF39:AF41"/>
    <mergeCell ref="AG39:AG41"/>
    <mergeCell ref="AH39:AH41"/>
    <mergeCell ref="AI39:AI41"/>
    <mergeCell ref="AJ39:AJ41"/>
    <mergeCell ref="AK39:AK41"/>
    <mergeCell ref="AL39:AL41"/>
    <mergeCell ref="AM39:AM41"/>
    <mergeCell ref="AN39:AN41"/>
    <mergeCell ref="AB39:AB41"/>
    <mergeCell ref="X39:X41"/>
    <mergeCell ref="Y39:Y41"/>
    <mergeCell ref="Z39:Z41"/>
    <mergeCell ref="AA39:AA41"/>
    <mergeCell ref="AH43:AH44"/>
    <mergeCell ref="AI43:AI44"/>
    <mergeCell ref="AJ43:AJ44"/>
    <mergeCell ref="AK43:AK44"/>
    <mergeCell ref="AL43:AL44"/>
    <mergeCell ref="Z43:Z44"/>
    <mergeCell ref="AA43:AA44"/>
    <mergeCell ref="AB43:AB44"/>
    <mergeCell ref="AC43:AC44"/>
    <mergeCell ref="AD43:AD44"/>
    <mergeCell ref="AE43:AE44"/>
    <mergeCell ref="AF43:AF44"/>
    <mergeCell ref="AG43:AG44"/>
    <mergeCell ref="Y43:Y44"/>
    <mergeCell ref="X43:X44"/>
    <mergeCell ref="AN43:AN44"/>
    <mergeCell ref="AM43:AM44"/>
    <mergeCell ref="AG45:AG47"/>
    <mergeCell ref="AH45:AH47"/>
    <mergeCell ref="AI50:AI51"/>
    <mergeCell ref="AJ50:AJ51"/>
    <mergeCell ref="AK50:AK51"/>
    <mergeCell ref="AL50:AL51"/>
    <mergeCell ref="AM50:AM51"/>
    <mergeCell ref="AN50:AN51"/>
    <mergeCell ref="AI45:AI47"/>
    <mergeCell ref="AJ45:AJ47"/>
    <mergeCell ref="AK45:AK47"/>
    <mergeCell ref="AL45:AL47"/>
    <mergeCell ref="AM45:AM47"/>
    <mergeCell ref="AN45:AN47"/>
    <mergeCell ref="AG50:AG51"/>
    <mergeCell ref="AH50:AH51"/>
    <mergeCell ref="AE45:AE47"/>
    <mergeCell ref="AF45:AF47"/>
    <mergeCell ref="AA45:AA47"/>
    <mergeCell ref="AB45:AB47"/>
    <mergeCell ref="AC45:AC47"/>
    <mergeCell ref="AD45:AD47"/>
    <mergeCell ref="Z45:Z47"/>
    <mergeCell ref="Y45:Y47"/>
    <mergeCell ref="X45:X47"/>
    <mergeCell ref="AC50:AC51"/>
    <mergeCell ref="AD50:AD51"/>
    <mergeCell ref="AF50:AF51"/>
    <mergeCell ref="AE50:AE51"/>
    <mergeCell ref="AB50:AB51"/>
    <mergeCell ref="AA50:AA51"/>
    <mergeCell ref="Z50:Z51"/>
    <mergeCell ref="Y50:Y51"/>
    <mergeCell ref="X52:X54"/>
    <mergeCell ref="Y52:Y54"/>
    <mergeCell ref="Z52:Z54"/>
    <mergeCell ref="AA52:AA54"/>
    <mergeCell ref="AB52:AB54"/>
    <mergeCell ref="AC52:AC54"/>
    <mergeCell ref="AD52:AD54"/>
    <mergeCell ref="AE52:AE54"/>
    <mergeCell ref="AF52:AF54"/>
    <mergeCell ref="AM52:AM54"/>
    <mergeCell ref="AN52:AN54"/>
    <mergeCell ref="AN57:AN58"/>
    <mergeCell ref="AN55:AN56"/>
    <mergeCell ref="AE57:AE58"/>
    <mergeCell ref="AE55:AE56"/>
    <mergeCell ref="AF57:AF58"/>
    <mergeCell ref="AF55:AF56"/>
    <mergeCell ref="AG57:AG58"/>
    <mergeCell ref="AG55:AG56"/>
    <mergeCell ref="AH57:AH58"/>
    <mergeCell ref="AH55:AH56"/>
    <mergeCell ref="AI57:AI58"/>
    <mergeCell ref="AI55:AI56"/>
    <mergeCell ref="AJ57:AJ58"/>
    <mergeCell ref="AJ55:AJ56"/>
    <mergeCell ref="AK57:AK58"/>
    <mergeCell ref="AK55:AK56"/>
    <mergeCell ref="AL57:AL58"/>
    <mergeCell ref="AL55:AL56"/>
    <mergeCell ref="AM57:AM58"/>
    <mergeCell ref="AM55:AM56"/>
    <mergeCell ref="Z57:Z58"/>
    <mergeCell ref="Y57:Y58"/>
    <mergeCell ref="X57:X58"/>
    <mergeCell ref="X55:X56"/>
    <mergeCell ref="Y55:Y56"/>
    <mergeCell ref="Z55:Z56"/>
    <mergeCell ref="AA57:AA58"/>
    <mergeCell ref="AA55:AA56"/>
    <mergeCell ref="AB57:AB58"/>
    <mergeCell ref="AB55:AB56"/>
    <mergeCell ref="AC57:AC58"/>
    <mergeCell ref="AC55:AC56"/>
    <mergeCell ref="AD57:AD58"/>
    <mergeCell ref="AD55:AD56"/>
    <mergeCell ref="AB62:AB64"/>
    <mergeCell ref="AC62:AC64"/>
    <mergeCell ref="AL52:AL54"/>
    <mergeCell ref="AE62:AE64"/>
    <mergeCell ref="AF62:AF64"/>
    <mergeCell ref="AG62:AG64"/>
    <mergeCell ref="AH62:AH64"/>
    <mergeCell ref="AI62:AI64"/>
    <mergeCell ref="AJ62:AJ64"/>
    <mergeCell ref="AK62:AK64"/>
    <mergeCell ref="AL62:AL64"/>
    <mergeCell ref="AM62:AM64"/>
    <mergeCell ref="AN62:AN64"/>
    <mergeCell ref="AD62:AD64"/>
    <mergeCell ref="AA62:AA64"/>
    <mergeCell ref="Z62:Z64"/>
    <mergeCell ref="Y62:Y64"/>
    <mergeCell ref="X62:X64"/>
    <mergeCell ref="X65:X67"/>
    <mergeCell ref="Y65:Y67"/>
    <mergeCell ref="Z65:Z67"/>
    <mergeCell ref="AA65:AA67"/>
    <mergeCell ref="AB65:AB67"/>
    <mergeCell ref="AC65:AC67"/>
    <mergeCell ref="AD65:AD67"/>
    <mergeCell ref="AE65:AE67"/>
    <mergeCell ref="AF65:AF67"/>
    <mergeCell ref="AG65:AG67"/>
    <mergeCell ref="AH65:AH67"/>
    <mergeCell ref="AI65:AI67"/>
    <mergeCell ref="AJ65:AJ67"/>
    <mergeCell ref="AK65:AK67"/>
    <mergeCell ref="AL65:AL67"/>
    <mergeCell ref="AM65:AM67"/>
    <mergeCell ref="AN65:AN67"/>
    <mergeCell ref="AD70:AD72"/>
    <mergeCell ref="AF68:AF69"/>
    <mergeCell ref="AE68:AE69"/>
    <mergeCell ref="AD68:AD69"/>
    <mergeCell ref="AC68:AC69"/>
    <mergeCell ref="AB68:AB69"/>
    <mergeCell ref="AA68:AA69"/>
    <mergeCell ref="Z68:Z69"/>
    <mergeCell ref="Y68:Y69"/>
    <mergeCell ref="X68:X69"/>
    <mergeCell ref="AN68:AN69"/>
    <mergeCell ref="AM68:AM69"/>
    <mergeCell ref="AL68:AL69"/>
    <mergeCell ref="AK68:AK69"/>
    <mergeCell ref="AJ68:AJ69"/>
    <mergeCell ref="AI68:AI69"/>
    <mergeCell ref="AH68:AH69"/>
    <mergeCell ref="AG68:AG69"/>
    <mergeCell ref="AN73:AN75"/>
    <mergeCell ref="AM73:AM75"/>
    <mergeCell ref="AE73:AE75"/>
    <mergeCell ref="AE70:AE72"/>
    <mergeCell ref="AF73:AF75"/>
    <mergeCell ref="AF70:AF72"/>
    <mergeCell ref="AG73:AG75"/>
    <mergeCell ref="AG70:AG72"/>
    <mergeCell ref="AH73:AH75"/>
    <mergeCell ref="AH70:AH72"/>
    <mergeCell ref="AI73:AI75"/>
    <mergeCell ref="AI70:AI72"/>
    <mergeCell ref="AJ73:AJ75"/>
    <mergeCell ref="AJ70:AJ72"/>
    <mergeCell ref="AK73:AK75"/>
    <mergeCell ref="AK70:AK72"/>
    <mergeCell ref="AL73:AL75"/>
    <mergeCell ref="AL70:AL72"/>
    <mergeCell ref="X70:X72"/>
    <mergeCell ref="Y70:Y72"/>
    <mergeCell ref="Z70:Z72"/>
    <mergeCell ref="AA70:AA72"/>
    <mergeCell ref="AB70:AB72"/>
    <mergeCell ref="AC70:AC72"/>
    <mergeCell ref="AD73:AD75"/>
    <mergeCell ref="AC73:AC75"/>
    <mergeCell ref="AB73:AB75"/>
    <mergeCell ref="AA73:AA75"/>
    <mergeCell ref="Z73:Z75"/>
    <mergeCell ref="Y73:Y75"/>
    <mergeCell ref="X73:X75"/>
    <mergeCell ref="AN59:AN61"/>
    <mergeCell ref="X59:X61"/>
    <mergeCell ref="Y59:Y61"/>
    <mergeCell ref="Z59:Z61"/>
    <mergeCell ref="AA59:AA61"/>
    <mergeCell ref="AB59:AB61"/>
    <mergeCell ref="AC59:AC61"/>
    <mergeCell ref="AD59:AD61"/>
    <mergeCell ref="AE59:AE61"/>
    <mergeCell ref="AF59:AF61"/>
    <mergeCell ref="AG59:AG61"/>
    <mergeCell ref="AH59:AH61"/>
    <mergeCell ref="AI59:AI61"/>
    <mergeCell ref="AJ59:AJ61"/>
    <mergeCell ref="AK59:AK61"/>
    <mergeCell ref="AL59:AL61"/>
    <mergeCell ref="AM59:AM61"/>
    <mergeCell ref="AN70:AN72"/>
    <mergeCell ref="AM70:AM72"/>
    <mergeCell ref="X76:X77"/>
    <mergeCell ref="Y76:Y77"/>
    <mergeCell ref="AB76:AB77"/>
    <mergeCell ref="AA76:AA77"/>
    <mergeCell ref="Z76:Z77"/>
    <mergeCell ref="AN76:AN77"/>
    <mergeCell ref="AM76:AM77"/>
    <mergeCell ref="AL76:AL77"/>
    <mergeCell ref="AK76:AK77"/>
    <mergeCell ref="AJ76:AJ77"/>
    <mergeCell ref="AI76:AI77"/>
    <mergeCell ref="AH76:AH77"/>
    <mergeCell ref="AG76:AG77"/>
    <mergeCell ref="AF76:AF77"/>
    <mergeCell ref="AE76:AE77"/>
    <mergeCell ref="AD76:AD77"/>
    <mergeCell ref="AC76:AC77"/>
    <mergeCell ref="AN79:AN80"/>
    <mergeCell ref="AE79:AE80"/>
    <mergeCell ref="AL79:AL80"/>
    <mergeCell ref="AK79:AK80"/>
    <mergeCell ref="AJ79:AJ80"/>
    <mergeCell ref="AI79:AI80"/>
    <mergeCell ref="AH79:AH80"/>
    <mergeCell ref="AG79:AG80"/>
    <mergeCell ref="AF79:AF80"/>
    <mergeCell ref="AM79:AM80"/>
    <mergeCell ref="AC79:AC80"/>
    <mergeCell ref="AB79:AB80"/>
    <mergeCell ref="W79:W80"/>
    <mergeCell ref="X79:X80"/>
    <mergeCell ref="Y79:Y80"/>
    <mergeCell ref="Z79:Z80"/>
    <mergeCell ref="AA79:AA80"/>
    <mergeCell ref="AJ81:AJ83"/>
    <mergeCell ref="AK81:AK83"/>
    <mergeCell ref="AL81:AL83"/>
    <mergeCell ref="X81:X83"/>
    <mergeCell ref="Y81:Y83"/>
    <mergeCell ref="Z81:Z83"/>
    <mergeCell ref="AA81:AA83"/>
    <mergeCell ref="AB81:AB83"/>
    <mergeCell ref="AC81:AC83"/>
    <mergeCell ref="AD81:AD83"/>
    <mergeCell ref="AE81:AE83"/>
    <mergeCell ref="AB84:AB91"/>
    <mergeCell ref="AA84:AA91"/>
    <mergeCell ref="Z84:Z91"/>
    <mergeCell ref="Y84:Y91"/>
    <mergeCell ref="AG84:AG91"/>
    <mergeCell ref="AF84:AF91"/>
    <mergeCell ref="AE84:AE91"/>
    <mergeCell ref="AD84:AD91"/>
    <mergeCell ref="AC84:AC91"/>
    <mergeCell ref="AJ84:AJ91"/>
    <mergeCell ref="AI84:AI91"/>
    <mergeCell ref="AH84:AH91"/>
    <mergeCell ref="AN84:AN91"/>
    <mergeCell ref="AM84:AM91"/>
    <mergeCell ref="AL84:AL91"/>
    <mergeCell ref="AK84:AK91"/>
    <mergeCell ref="AL92:AL94"/>
    <mergeCell ref="AM92:AM94"/>
    <mergeCell ref="AN92:AN94"/>
    <mergeCell ref="AE92:AE94"/>
    <mergeCell ref="AF92:AF94"/>
    <mergeCell ref="AG92:AG94"/>
    <mergeCell ref="AH92:AH94"/>
    <mergeCell ref="AI92:AI94"/>
    <mergeCell ref="AJ92:AJ94"/>
    <mergeCell ref="AK92:AK94"/>
    <mergeCell ref="AC92:AC94"/>
    <mergeCell ref="AD92:AD94"/>
    <mergeCell ref="AB92:AB94"/>
    <mergeCell ref="AJ95:AJ97"/>
    <mergeCell ref="AN95:AN97"/>
    <mergeCell ref="AM95:AM97"/>
    <mergeCell ref="AL95:AL97"/>
    <mergeCell ref="AK95:AK97"/>
    <mergeCell ref="Y95:Y97"/>
    <mergeCell ref="Z95:Z97"/>
    <mergeCell ref="AA95:AA97"/>
    <mergeCell ref="AB95:AB97"/>
    <mergeCell ref="AC95:AC97"/>
    <mergeCell ref="AD95:AD97"/>
    <mergeCell ref="X98:X100"/>
    <mergeCell ref="Y98:Y100"/>
    <mergeCell ref="Z98:Z100"/>
    <mergeCell ref="AA98:AA100"/>
    <mergeCell ref="AB98:AB100"/>
    <mergeCell ref="AC98:AC100"/>
    <mergeCell ref="AD98:AD100"/>
    <mergeCell ref="AE98:AE100"/>
    <mergeCell ref="AF98:AF100"/>
    <mergeCell ref="AG98:AG100"/>
    <mergeCell ref="AH98:AH100"/>
    <mergeCell ref="AI98:AI100"/>
    <mergeCell ref="AJ98:AJ100"/>
    <mergeCell ref="AK98:AK100"/>
    <mergeCell ref="AL98:AL100"/>
    <mergeCell ref="AM98:AM100"/>
    <mergeCell ref="AN98:AN100"/>
    <mergeCell ref="AG101:AG102"/>
    <mergeCell ref="AH101:AH102"/>
    <mergeCell ref="AI101:AI102"/>
    <mergeCell ref="AJ101:AJ102"/>
    <mergeCell ref="AK101:AK102"/>
    <mergeCell ref="AL101:AL102"/>
    <mergeCell ref="AM101:AM102"/>
    <mergeCell ref="AN101:AN102"/>
    <mergeCell ref="Y101:Y102"/>
    <mergeCell ref="Z101:Z102"/>
    <mergeCell ref="AA101:AA102"/>
    <mergeCell ref="AB101:AB102"/>
    <mergeCell ref="AC101:AC102"/>
    <mergeCell ref="AD101:AD102"/>
    <mergeCell ref="AE101:AE102"/>
    <mergeCell ref="AF101:AF102"/>
    <mergeCell ref="X103:X104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AH103:AH104"/>
    <mergeCell ref="AI103:AI104"/>
    <mergeCell ref="AJ103:AJ104"/>
    <mergeCell ref="AK103:AK104"/>
    <mergeCell ref="AL103:AL104"/>
    <mergeCell ref="AM103:AM104"/>
    <mergeCell ref="AN103:AN104"/>
    <mergeCell ref="Y105:Y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H105:AH106"/>
    <mergeCell ref="AI105:AI106"/>
    <mergeCell ref="AJ105:AJ106"/>
    <mergeCell ref="AK105:AK106"/>
    <mergeCell ref="AL105:AL106"/>
    <mergeCell ref="AM105:AM106"/>
    <mergeCell ref="AN105:AN106"/>
    <mergeCell ref="AN108:AN109"/>
    <mergeCell ref="AM108:AM109"/>
    <mergeCell ref="AL108:AL109"/>
    <mergeCell ref="AK108:AK109"/>
    <mergeCell ref="AJ108:AJ109"/>
    <mergeCell ref="AI108:AI109"/>
    <mergeCell ref="AH108:AH109"/>
    <mergeCell ref="AG108:AG109"/>
    <mergeCell ref="AF108:AF109"/>
    <mergeCell ref="AE108:AE109"/>
    <mergeCell ref="AD108:AD109"/>
    <mergeCell ref="AC108:AC109"/>
    <mergeCell ref="AB108:AB109"/>
    <mergeCell ref="AA108:AA109"/>
    <mergeCell ref="Z108:Z109"/>
    <mergeCell ref="Y108:Y109"/>
    <mergeCell ref="Y110:Y111"/>
    <mergeCell ref="Z110:Z111"/>
    <mergeCell ref="AN110:AN111"/>
    <mergeCell ref="AM110:AM111"/>
    <mergeCell ref="AL110:AL111"/>
    <mergeCell ref="AK110:AK111"/>
    <mergeCell ref="AJ110:AJ111"/>
    <mergeCell ref="AI110:AI111"/>
    <mergeCell ref="AH110:AH111"/>
    <mergeCell ref="AG110:AG111"/>
    <mergeCell ref="AF110:AF111"/>
    <mergeCell ref="AE110:AE111"/>
    <mergeCell ref="AD110:AD111"/>
    <mergeCell ref="AC110:AC111"/>
    <mergeCell ref="AB110:AB111"/>
    <mergeCell ref="AA110:AA111"/>
    <mergeCell ref="AN114:AN115"/>
    <mergeCell ref="AM114:AM115"/>
    <mergeCell ref="AL114:AL115"/>
    <mergeCell ref="AK114:AK115"/>
    <mergeCell ref="AJ114:AJ115"/>
    <mergeCell ref="AI114:AI115"/>
    <mergeCell ref="AH114:AH115"/>
    <mergeCell ref="AN112:AN113"/>
    <mergeCell ref="AM112:AM113"/>
    <mergeCell ref="AL112:AL113"/>
    <mergeCell ref="AK112:AK113"/>
    <mergeCell ref="AJ112:AJ113"/>
    <mergeCell ref="AI112:AI113"/>
    <mergeCell ref="AH112:AH113"/>
    <mergeCell ref="AG114:AG115"/>
    <mergeCell ref="AG112:AG113"/>
    <mergeCell ref="AF114:AF115"/>
    <mergeCell ref="AF112:AF113"/>
    <mergeCell ref="AE114:AE115"/>
    <mergeCell ref="AE112:AE113"/>
    <mergeCell ref="AD114:AD115"/>
    <mergeCell ref="AD112:AD113"/>
    <mergeCell ref="AC114:AC115"/>
    <mergeCell ref="AC112:AC113"/>
    <mergeCell ref="AB114:AB115"/>
    <mergeCell ref="AB112:AB113"/>
    <mergeCell ref="AA114:AA115"/>
    <mergeCell ref="AA112:AA113"/>
    <mergeCell ref="Z114:Z115"/>
    <mergeCell ref="Y114:Y115"/>
    <mergeCell ref="Y112:Y113"/>
    <mergeCell ref="Z112:Z113"/>
    <mergeCell ref="Y116:Y118"/>
    <mergeCell ref="Z116:Z118"/>
    <mergeCell ref="AA116:AA118"/>
    <mergeCell ref="AB116:AB118"/>
    <mergeCell ref="AC116:AC118"/>
    <mergeCell ref="AD116:AD118"/>
    <mergeCell ref="AE116:AE118"/>
    <mergeCell ref="AF116:AF118"/>
    <mergeCell ref="AG116:AG118"/>
    <mergeCell ref="AH116:AH118"/>
    <mergeCell ref="AI116:AI118"/>
    <mergeCell ref="AJ116:AJ118"/>
    <mergeCell ref="AK116:AK118"/>
    <mergeCell ref="AL116:AL118"/>
    <mergeCell ref="AM116:AM118"/>
    <mergeCell ref="Y119:Y120"/>
    <mergeCell ref="Z119:Z120"/>
    <mergeCell ref="AA119:AA120"/>
    <mergeCell ref="AB119:AB120"/>
    <mergeCell ref="AC119:AC120"/>
    <mergeCell ref="AD119:AD120"/>
    <mergeCell ref="AE119:AE120"/>
    <mergeCell ref="AF119:AF120"/>
    <mergeCell ref="AG119:AG120"/>
    <mergeCell ref="AH119:AH120"/>
    <mergeCell ref="AI119:AI120"/>
    <mergeCell ref="AJ119:AJ120"/>
    <mergeCell ref="AK119:AK120"/>
    <mergeCell ref="AL119:AL120"/>
    <mergeCell ref="AM119:AM120"/>
    <mergeCell ref="Y123:Y125"/>
    <mergeCell ref="AK126:AK128"/>
    <mergeCell ref="AJ126:AJ128"/>
    <mergeCell ref="AI126:AI128"/>
    <mergeCell ref="AH126:AH128"/>
    <mergeCell ref="AG126:AG128"/>
    <mergeCell ref="AF126:AF128"/>
    <mergeCell ref="AE126:AE128"/>
    <mergeCell ref="AD126:AD128"/>
    <mergeCell ref="AC126:AC128"/>
    <mergeCell ref="AB126:AB128"/>
    <mergeCell ref="AA126:AA128"/>
    <mergeCell ref="Z126:Z128"/>
    <mergeCell ref="Y126:Y128"/>
    <mergeCell ref="AN119:AN120"/>
    <mergeCell ref="AK121:AK122"/>
    <mergeCell ref="AL121:AL122"/>
    <mergeCell ref="AM121:AM122"/>
    <mergeCell ref="AN121:AN122"/>
    <mergeCell ref="AJ121:AJ122"/>
    <mergeCell ref="Y121:Y122"/>
    <mergeCell ref="Z121:Z122"/>
    <mergeCell ref="AA121:AA122"/>
    <mergeCell ref="AB121:AB122"/>
    <mergeCell ref="AC121:AC122"/>
    <mergeCell ref="AD121:AD122"/>
    <mergeCell ref="AE121:AE122"/>
    <mergeCell ref="AF121:AF122"/>
    <mergeCell ref="AG121:AG122"/>
    <mergeCell ref="AH121:AH122"/>
    <mergeCell ref="AI121:AI122"/>
    <mergeCell ref="AN123:AN125"/>
    <mergeCell ref="AM123:AM125"/>
    <mergeCell ref="AL123:AL125"/>
    <mergeCell ref="Z129:Z130"/>
    <mergeCell ref="AA129:AA130"/>
    <mergeCell ref="AB129:AB130"/>
    <mergeCell ref="AC129:AC130"/>
    <mergeCell ref="AD129:AD130"/>
    <mergeCell ref="AE129:AE130"/>
    <mergeCell ref="AF129:AF130"/>
    <mergeCell ref="AG129:AG130"/>
    <mergeCell ref="AH129:AH130"/>
    <mergeCell ref="AI129:AI130"/>
    <mergeCell ref="AJ129:AJ130"/>
    <mergeCell ref="AK129:AK130"/>
    <mergeCell ref="AL129:AL130"/>
    <mergeCell ref="AM129:AM130"/>
    <mergeCell ref="AN129:AN130"/>
    <mergeCell ref="AK123:AK125"/>
    <mergeCell ref="AJ123:AJ125"/>
    <mergeCell ref="AI123:AI125"/>
    <mergeCell ref="AH123:AH125"/>
    <mergeCell ref="AG123:AG125"/>
    <mergeCell ref="AF123:AF125"/>
    <mergeCell ref="AE123:AE125"/>
    <mergeCell ref="AD123:AD125"/>
    <mergeCell ref="AC123:AC125"/>
    <mergeCell ref="AB123:AB125"/>
    <mergeCell ref="AA123:AA125"/>
    <mergeCell ref="Z123:Z125"/>
    <mergeCell ref="AF131:AF132"/>
    <mergeCell ref="AG131:AG132"/>
    <mergeCell ref="AH131:AH132"/>
    <mergeCell ref="AI133:AI134"/>
    <mergeCell ref="AJ133:AJ134"/>
    <mergeCell ref="AK133:AK134"/>
    <mergeCell ref="AL133:AL134"/>
    <mergeCell ref="AM133:AM134"/>
    <mergeCell ref="AN133:AN134"/>
    <mergeCell ref="Z133:Z134"/>
    <mergeCell ref="AA133:AA134"/>
    <mergeCell ref="AB133:AB134"/>
    <mergeCell ref="AC133:AC134"/>
    <mergeCell ref="AD133:AD134"/>
    <mergeCell ref="AE133:AE134"/>
    <mergeCell ref="AF133:AF134"/>
    <mergeCell ref="AG133:AG134"/>
    <mergeCell ref="AH133:AH134"/>
    <mergeCell ref="Z137:Z138"/>
    <mergeCell ref="AA137:AA138"/>
    <mergeCell ref="AB137:AB138"/>
    <mergeCell ref="AC137:AC138"/>
    <mergeCell ref="AD137:AD138"/>
    <mergeCell ref="AE137:AE138"/>
    <mergeCell ref="AF137:AF138"/>
    <mergeCell ref="AG137:AG138"/>
    <mergeCell ref="AH137:AH138"/>
    <mergeCell ref="AI137:AI138"/>
    <mergeCell ref="AJ137:AJ138"/>
    <mergeCell ref="AK137:AK138"/>
    <mergeCell ref="AL137:AL138"/>
    <mergeCell ref="AM137:AM138"/>
    <mergeCell ref="AN137:AN138"/>
    <mergeCell ref="Z139:Z140"/>
    <mergeCell ref="AA139:AA140"/>
    <mergeCell ref="AB139:AB140"/>
    <mergeCell ref="AC139:AC140"/>
    <mergeCell ref="AD139:AD140"/>
    <mergeCell ref="AE139:AE140"/>
    <mergeCell ref="AF139:AF140"/>
    <mergeCell ref="AG139:AG140"/>
    <mergeCell ref="AH139:AH140"/>
    <mergeCell ref="AI139:AI140"/>
    <mergeCell ref="AJ139:AJ140"/>
    <mergeCell ref="AK139:AK140"/>
    <mergeCell ref="AL139:AL140"/>
    <mergeCell ref="AM139:AM140"/>
    <mergeCell ref="AN139:AN140"/>
    <mergeCell ref="AI141:AI143"/>
    <mergeCell ref="AJ141:AJ143"/>
    <mergeCell ref="AK141:AK143"/>
    <mergeCell ref="AL141:AL143"/>
    <mergeCell ref="AM141:AM143"/>
    <mergeCell ref="AN141:AN143"/>
    <mergeCell ref="AI144:AI146"/>
    <mergeCell ref="AJ144:AJ146"/>
    <mergeCell ref="AK144:AK146"/>
    <mergeCell ref="AL144:AL146"/>
    <mergeCell ref="AM144:AM146"/>
    <mergeCell ref="AN144:AN146"/>
    <mergeCell ref="Z144:Z146"/>
    <mergeCell ref="AA144:AA146"/>
    <mergeCell ref="AB144:AB146"/>
    <mergeCell ref="AC144:AC146"/>
    <mergeCell ref="AD144:AD146"/>
    <mergeCell ref="AE144:AE146"/>
    <mergeCell ref="AF144:AF146"/>
    <mergeCell ref="AG144:AG146"/>
    <mergeCell ref="AH144:AH146"/>
    <mergeCell ref="Y144:Y146"/>
    <mergeCell ref="Y141:Y143"/>
    <mergeCell ref="Y139:Y140"/>
    <mergeCell ref="Y137:Y138"/>
    <mergeCell ref="Y135:Y136"/>
    <mergeCell ref="Y133:Y134"/>
    <mergeCell ref="Y131:Y132"/>
    <mergeCell ref="AF149:AF151"/>
    <mergeCell ref="AG149:AG151"/>
    <mergeCell ref="AH149:AH151"/>
    <mergeCell ref="AI149:AI151"/>
    <mergeCell ref="AJ149:AJ151"/>
    <mergeCell ref="AK149:AK151"/>
    <mergeCell ref="AL149:AL151"/>
    <mergeCell ref="AM149:AM151"/>
    <mergeCell ref="AN149:AN151"/>
    <mergeCell ref="AE149:AE151"/>
    <mergeCell ref="AD149:AD151"/>
    <mergeCell ref="AC149:AC151"/>
    <mergeCell ref="AB149:AB151"/>
    <mergeCell ref="AA149:AA151"/>
    <mergeCell ref="Z149:Z151"/>
    <mergeCell ref="Y149:Y151"/>
    <mergeCell ref="Z141:Z143"/>
    <mergeCell ref="AA141:AA143"/>
    <mergeCell ref="AB141:AB143"/>
    <mergeCell ref="AC141:AC143"/>
    <mergeCell ref="AD141:AD143"/>
    <mergeCell ref="AE141:AE143"/>
    <mergeCell ref="AF141:AF143"/>
    <mergeCell ref="AG141:AG143"/>
    <mergeCell ref="AH141:AH143"/>
    <mergeCell ref="AM152:AM154"/>
    <mergeCell ref="AN152:AN154"/>
    <mergeCell ref="Y157:Y159"/>
    <mergeCell ref="Z157:Z159"/>
    <mergeCell ref="AA157:AA159"/>
    <mergeCell ref="AB157:AB159"/>
    <mergeCell ref="AC157:AC159"/>
    <mergeCell ref="AD157:AD159"/>
    <mergeCell ref="AE157:AE159"/>
    <mergeCell ref="AF157:AF159"/>
    <mergeCell ref="AG157:AG159"/>
    <mergeCell ref="AH157:AH159"/>
    <mergeCell ref="AI157:AI159"/>
    <mergeCell ref="AJ157:AJ159"/>
    <mergeCell ref="AK157:AK159"/>
    <mergeCell ref="AL157:AL159"/>
    <mergeCell ref="AM157:AM159"/>
    <mergeCell ref="AN157:AN159"/>
    <mergeCell ref="Y155:Y156"/>
    <mergeCell ref="Z155:Z156"/>
    <mergeCell ref="AA155:AA156"/>
    <mergeCell ref="AB155:AB156"/>
    <mergeCell ref="AC155:AC156"/>
    <mergeCell ref="AD155:AD156"/>
    <mergeCell ref="AE155:AE156"/>
    <mergeCell ref="AF155:AF156"/>
    <mergeCell ref="AG155:AG156"/>
    <mergeCell ref="AH155:AH156"/>
    <mergeCell ref="AI155:AI156"/>
    <mergeCell ref="AJ155:AJ156"/>
    <mergeCell ref="AK155:AK156"/>
    <mergeCell ref="AL155:AL156"/>
    <mergeCell ref="AK160:AK161"/>
    <mergeCell ref="AL160:AL161"/>
    <mergeCell ref="AM160:AM161"/>
    <mergeCell ref="AN160:AN161"/>
    <mergeCell ref="AM162:AM163"/>
    <mergeCell ref="Y162:Y163"/>
    <mergeCell ref="Z162:Z163"/>
    <mergeCell ref="AA162:AA163"/>
    <mergeCell ref="AB162:AB163"/>
    <mergeCell ref="AC162:AC163"/>
    <mergeCell ref="AD162:AD163"/>
    <mergeCell ref="AE162:AE163"/>
    <mergeCell ref="AF162:AF163"/>
    <mergeCell ref="AG162:AG163"/>
    <mergeCell ref="AH162:AH163"/>
    <mergeCell ref="AI162:AI163"/>
    <mergeCell ref="AJ162:AJ163"/>
    <mergeCell ref="AK162:AK163"/>
    <mergeCell ref="AL162:AL163"/>
    <mergeCell ref="AL164:AL165"/>
    <mergeCell ref="AM164:AM165"/>
    <mergeCell ref="AN164:AN165"/>
    <mergeCell ref="AN166:AN167"/>
    <mergeCell ref="AM166:AM167"/>
    <mergeCell ref="AL166:AL167"/>
    <mergeCell ref="AI164:AI165"/>
    <mergeCell ref="AJ164:AJ165"/>
    <mergeCell ref="AK164:AK165"/>
    <mergeCell ref="AF166:AF167"/>
    <mergeCell ref="AG166:AG167"/>
    <mergeCell ref="AH166:AH167"/>
    <mergeCell ref="AI166:AI167"/>
    <mergeCell ref="AJ166:AJ167"/>
    <mergeCell ref="AK166:AK167"/>
    <mergeCell ref="AH164:AH165"/>
    <mergeCell ref="Y164:Y165"/>
    <mergeCell ref="Z164:Z165"/>
    <mergeCell ref="AA164:AA165"/>
    <mergeCell ref="AB164:AB165"/>
    <mergeCell ref="AC164:AC165"/>
    <mergeCell ref="AD164:AD165"/>
    <mergeCell ref="AE164:AE165"/>
    <mergeCell ref="AF164:AF165"/>
    <mergeCell ref="AG164:AG165"/>
    <mergeCell ref="Y166:Y167"/>
    <mergeCell ref="Z166:Z167"/>
    <mergeCell ref="AA166:AA167"/>
    <mergeCell ref="AB166:AB167"/>
    <mergeCell ref="AC166:AC167"/>
    <mergeCell ref="AD166:AD167"/>
    <mergeCell ref="AE166:AE167"/>
    <mergeCell ref="Y168:Y170"/>
    <mergeCell ref="Z168:Z170"/>
    <mergeCell ref="AA168:AA170"/>
    <mergeCell ref="AB168:AB170"/>
    <mergeCell ref="AC168:AC170"/>
    <mergeCell ref="AD168:AD170"/>
    <mergeCell ref="AE168:AE170"/>
    <mergeCell ref="AF168:AF170"/>
    <mergeCell ref="AG168:AG170"/>
    <mergeCell ref="AH168:AH170"/>
    <mergeCell ref="AI168:AI170"/>
    <mergeCell ref="AJ168:AJ170"/>
    <mergeCell ref="AK168:AK170"/>
    <mergeCell ref="AL168:AL170"/>
    <mergeCell ref="AM168:AM170"/>
    <mergeCell ref="AN168:AN170"/>
    <mergeCell ref="AK171:AK172"/>
    <mergeCell ref="AL171:AL172"/>
    <mergeCell ref="AM171:AM172"/>
    <mergeCell ref="AN171:AN172"/>
    <mergeCell ref="Y171:Y172"/>
    <mergeCell ref="Z171:Z172"/>
    <mergeCell ref="AA171:AA172"/>
    <mergeCell ref="AB171:AB172"/>
    <mergeCell ref="AC171:AC172"/>
    <mergeCell ref="AD171:AD172"/>
    <mergeCell ref="AE171:AE172"/>
    <mergeCell ref="AF171:AF172"/>
    <mergeCell ref="AG171:AG172"/>
    <mergeCell ref="AH171:AH172"/>
    <mergeCell ref="AI171:AI172"/>
    <mergeCell ref="AJ171:AJ172"/>
    <mergeCell ref="AA173:AA174"/>
    <mergeCell ref="AB173:AB174"/>
    <mergeCell ref="AC173:AC174"/>
    <mergeCell ref="AD173:AD174"/>
    <mergeCell ref="AE173:AE174"/>
    <mergeCell ref="AF173:AF174"/>
    <mergeCell ref="AD175:AD176"/>
    <mergeCell ref="AE175:AE176"/>
    <mergeCell ref="AG175:AG176"/>
    <mergeCell ref="AH175:AH176"/>
    <mergeCell ref="AI175:AI176"/>
    <mergeCell ref="AJ175:AJ176"/>
    <mergeCell ref="AK175:AK176"/>
    <mergeCell ref="AL175:AL176"/>
    <mergeCell ref="AM175:AM176"/>
    <mergeCell ref="AN175:AN176"/>
    <mergeCell ref="AF175:AF176"/>
    <mergeCell ref="AC175:AC176"/>
    <mergeCell ref="AB175:AB176"/>
    <mergeCell ref="AA175:AA176"/>
    <mergeCell ref="AH173:AH174"/>
    <mergeCell ref="AI173:AI174"/>
    <mergeCell ref="AJ173:AJ174"/>
    <mergeCell ref="AK173:AK174"/>
    <mergeCell ref="AL173:AL174"/>
    <mergeCell ref="AM173:AM174"/>
    <mergeCell ref="AN173:AN174"/>
    <mergeCell ref="AG173:AG174"/>
    <mergeCell ref="Z175:Z176"/>
    <mergeCell ref="Y175:Y176"/>
    <mergeCell ref="AA177:AA179"/>
    <mergeCell ref="AB177:AB179"/>
    <mergeCell ref="AC177:AC179"/>
    <mergeCell ref="AD177:AD179"/>
    <mergeCell ref="AE177:AE179"/>
    <mergeCell ref="AF177:AF179"/>
    <mergeCell ref="AG177:AG179"/>
    <mergeCell ref="AH177:AH179"/>
    <mergeCell ref="AI177:AI179"/>
    <mergeCell ref="AJ177:AJ179"/>
    <mergeCell ref="AK177:AK179"/>
    <mergeCell ref="AL177:AL179"/>
    <mergeCell ref="AM177:AM179"/>
    <mergeCell ref="AN177:AN179"/>
    <mergeCell ref="Z177:Z179"/>
    <mergeCell ref="Y177:Y179"/>
    <mergeCell ref="Y183:Y184"/>
    <mergeCell ref="Y180:Y182"/>
    <mergeCell ref="Z183:Z184"/>
    <mergeCell ref="Z180:Z182"/>
    <mergeCell ref="AA183:AA184"/>
    <mergeCell ref="AA180:AA182"/>
    <mergeCell ref="AB183:AB184"/>
    <mergeCell ref="AB180:AB182"/>
    <mergeCell ref="AC183:AC184"/>
    <mergeCell ref="AC180:AC182"/>
    <mergeCell ref="AD183:AD184"/>
    <mergeCell ref="AD180:AD182"/>
    <mergeCell ref="AE183:AE184"/>
    <mergeCell ref="AE180:AE182"/>
    <mergeCell ref="AF183:AF184"/>
    <mergeCell ref="AF180:AF182"/>
    <mergeCell ref="AG183:AG184"/>
    <mergeCell ref="AG180:AG182"/>
    <mergeCell ref="AH180:AH182"/>
    <mergeCell ref="AI183:AI184"/>
    <mergeCell ref="AI180:AI182"/>
    <mergeCell ref="AJ183:AJ184"/>
    <mergeCell ref="AJ180:AJ182"/>
    <mergeCell ref="AK183:AK184"/>
    <mergeCell ref="AK180:AK182"/>
    <mergeCell ref="AL183:AL184"/>
    <mergeCell ref="AL180:AL182"/>
    <mergeCell ref="AM183:AM184"/>
    <mergeCell ref="AM180:AM182"/>
    <mergeCell ref="AN183:AN184"/>
    <mergeCell ref="AN180:AN182"/>
    <mergeCell ref="Z185:Z187"/>
    <mergeCell ref="AA185:AA187"/>
    <mergeCell ref="AB185:AB187"/>
    <mergeCell ref="AC185:AC187"/>
    <mergeCell ref="AD185:AD187"/>
    <mergeCell ref="AE185:AE187"/>
    <mergeCell ref="AF185:AF187"/>
    <mergeCell ref="AG185:AG187"/>
    <mergeCell ref="AI185:AI187"/>
    <mergeCell ref="AJ185:AJ187"/>
    <mergeCell ref="AK185:AK187"/>
    <mergeCell ref="AL185:AL187"/>
    <mergeCell ref="AM185:AM187"/>
    <mergeCell ref="AN185:AN187"/>
    <mergeCell ref="AN190:AN191"/>
    <mergeCell ref="Z192:Z193"/>
    <mergeCell ref="AA192:AA193"/>
    <mergeCell ref="AB192:AB193"/>
    <mergeCell ref="AC192:AC193"/>
    <mergeCell ref="AD192:AD193"/>
    <mergeCell ref="AE192:AE193"/>
    <mergeCell ref="AF192:AF193"/>
    <mergeCell ref="AG192:AG193"/>
    <mergeCell ref="AH192:AH193"/>
    <mergeCell ref="AI192:AI193"/>
    <mergeCell ref="AJ192:AJ193"/>
    <mergeCell ref="AK192:AK193"/>
    <mergeCell ref="AL192:AL193"/>
    <mergeCell ref="AM192:AM193"/>
    <mergeCell ref="AN192:AN193"/>
    <mergeCell ref="AH183:AH184"/>
    <mergeCell ref="Z195:Z196"/>
    <mergeCell ref="AA195:AA196"/>
    <mergeCell ref="AB195:AB196"/>
    <mergeCell ref="AC195:AC196"/>
    <mergeCell ref="AD195:AD196"/>
    <mergeCell ref="AE195:AE196"/>
    <mergeCell ref="AF195:AF196"/>
    <mergeCell ref="AG195:AG196"/>
    <mergeCell ref="AH195:AH196"/>
    <mergeCell ref="AI195:AI196"/>
    <mergeCell ref="AJ195:AJ196"/>
    <mergeCell ref="AK195:AK196"/>
    <mergeCell ref="AL195:AL196"/>
    <mergeCell ref="AM195:AM196"/>
    <mergeCell ref="AG190:AG191"/>
    <mergeCell ref="AH190:AH191"/>
    <mergeCell ref="AI190:AI191"/>
    <mergeCell ref="AJ190:AJ191"/>
    <mergeCell ref="AK190:AK191"/>
    <mergeCell ref="AL190:AL191"/>
    <mergeCell ref="AM190:AM191"/>
    <mergeCell ref="Y203:Y205"/>
    <mergeCell ref="Z203:Z205"/>
    <mergeCell ref="AA203:AA205"/>
    <mergeCell ref="AB203:AB205"/>
    <mergeCell ref="AC203:AC205"/>
    <mergeCell ref="AD203:AD205"/>
    <mergeCell ref="AE203:AE205"/>
    <mergeCell ref="AF203:AF205"/>
    <mergeCell ref="AG203:AG205"/>
    <mergeCell ref="AH203:AH205"/>
    <mergeCell ref="AI203:AI205"/>
    <mergeCell ref="AJ203:AJ205"/>
    <mergeCell ref="AK203:AK205"/>
    <mergeCell ref="AL203:AL205"/>
    <mergeCell ref="AM203:AM205"/>
    <mergeCell ref="AN203:AN205"/>
    <mergeCell ref="Z188:Z189"/>
    <mergeCell ref="AA188:AA189"/>
    <mergeCell ref="AB188:AB189"/>
    <mergeCell ref="AC188:AC189"/>
    <mergeCell ref="AD188:AD189"/>
    <mergeCell ref="AE188:AE189"/>
    <mergeCell ref="AF188:AF189"/>
    <mergeCell ref="AG188:AG189"/>
    <mergeCell ref="AH188:AH189"/>
    <mergeCell ref="AI188:AI189"/>
    <mergeCell ref="AJ188:AJ189"/>
    <mergeCell ref="AK188:AK189"/>
    <mergeCell ref="AL188:AL189"/>
    <mergeCell ref="AM188:AM189"/>
    <mergeCell ref="AN188:AN189"/>
    <mergeCell ref="Y195:Y196"/>
    <mergeCell ref="Y206:Y208"/>
    <mergeCell ref="Z206:Z208"/>
    <mergeCell ref="AA206:AA208"/>
    <mergeCell ref="AB206:AB208"/>
    <mergeCell ref="AC206:AC208"/>
    <mergeCell ref="AD206:AD208"/>
    <mergeCell ref="AE206:AE208"/>
    <mergeCell ref="AF206:AF208"/>
    <mergeCell ref="AG206:AG208"/>
    <mergeCell ref="AH206:AH208"/>
    <mergeCell ref="AI206:AI208"/>
    <mergeCell ref="AJ206:AJ208"/>
    <mergeCell ref="AK206:AK208"/>
    <mergeCell ref="AL206:AL208"/>
    <mergeCell ref="AM206:AM208"/>
    <mergeCell ref="AN206:AN208"/>
    <mergeCell ref="Y209:Y210"/>
    <mergeCell ref="Z209:Z210"/>
    <mergeCell ref="AA209:AA210"/>
    <mergeCell ref="AB209:AB210"/>
    <mergeCell ref="AC209:AC210"/>
    <mergeCell ref="AD209:AD210"/>
    <mergeCell ref="AE209:AE210"/>
    <mergeCell ref="AF209:AF210"/>
    <mergeCell ref="AG209:AG210"/>
    <mergeCell ref="AH209:AH210"/>
    <mergeCell ref="AI209:AI210"/>
    <mergeCell ref="AJ209:AJ210"/>
    <mergeCell ref="AK209:AK210"/>
    <mergeCell ref="AL209:AL210"/>
    <mergeCell ref="AM209:AM210"/>
    <mergeCell ref="AN209:AN210"/>
    <mergeCell ref="Y211:Y212"/>
    <mergeCell ref="Z211:Z212"/>
    <mergeCell ref="AA211:AA212"/>
    <mergeCell ref="AB211:AB212"/>
    <mergeCell ref="AC211:AC212"/>
    <mergeCell ref="AD211:AD212"/>
    <mergeCell ref="AE211:AE212"/>
    <mergeCell ref="AF211:AF212"/>
    <mergeCell ref="AG211:AG212"/>
    <mergeCell ref="AH211:AH212"/>
    <mergeCell ref="AI211:AI212"/>
    <mergeCell ref="AJ211:AJ212"/>
    <mergeCell ref="AK211:AK212"/>
    <mergeCell ref="AL211:AL212"/>
    <mergeCell ref="AM211:AM212"/>
    <mergeCell ref="AN211:AN212"/>
    <mergeCell ref="Y213:Y214"/>
    <mergeCell ref="Z213:Z214"/>
    <mergeCell ref="AA213:AA214"/>
    <mergeCell ref="AB213:AB214"/>
    <mergeCell ref="AC213:AC214"/>
    <mergeCell ref="AD213:AD214"/>
    <mergeCell ref="AE213:AE214"/>
    <mergeCell ref="AF213:AF214"/>
    <mergeCell ref="AG213:AG214"/>
    <mergeCell ref="AH213:AH214"/>
    <mergeCell ref="AI213:AI214"/>
    <mergeCell ref="AJ213:AJ214"/>
    <mergeCell ref="AK213:AK214"/>
    <mergeCell ref="AL213:AL214"/>
    <mergeCell ref="AM213:AM214"/>
    <mergeCell ref="AN213:AN214"/>
    <mergeCell ref="Y215:Y217"/>
    <mergeCell ref="Z215:Z217"/>
    <mergeCell ref="AA215:AA217"/>
    <mergeCell ref="AB215:AB217"/>
    <mergeCell ref="AC215:AC217"/>
    <mergeCell ref="AD215:AD217"/>
    <mergeCell ref="AE215:AE217"/>
    <mergeCell ref="AF215:AF217"/>
    <mergeCell ref="AG215:AG217"/>
    <mergeCell ref="AH215:AH217"/>
    <mergeCell ref="AI215:AI217"/>
    <mergeCell ref="AJ215:AJ217"/>
    <mergeCell ref="AK215:AK217"/>
    <mergeCell ref="AL215:AL217"/>
    <mergeCell ref="AM215:AM217"/>
    <mergeCell ref="AN215:AN217"/>
    <mergeCell ref="Y218:Y219"/>
    <mergeCell ref="Z218:Z219"/>
    <mergeCell ref="AA218:AA219"/>
    <mergeCell ref="AB218:AB219"/>
    <mergeCell ref="AC218:AC219"/>
    <mergeCell ref="AD218:AD219"/>
    <mergeCell ref="AE218:AE219"/>
    <mergeCell ref="AF218:AF219"/>
    <mergeCell ref="AG218:AG219"/>
    <mergeCell ref="AH218:AH219"/>
    <mergeCell ref="AI218:AI219"/>
    <mergeCell ref="AJ218:AJ219"/>
    <mergeCell ref="AK218:AK219"/>
    <mergeCell ref="AL218:AL219"/>
    <mergeCell ref="AM218:AM219"/>
    <mergeCell ref="AN218:AN219"/>
    <mergeCell ref="AN233:AN234"/>
    <mergeCell ref="Y220:Y221"/>
    <mergeCell ref="Z220:Z221"/>
    <mergeCell ref="AA220:AA221"/>
    <mergeCell ref="AB220:AB221"/>
    <mergeCell ref="AC220:AC221"/>
    <mergeCell ref="AD220:AD221"/>
    <mergeCell ref="AE220:AE221"/>
    <mergeCell ref="AF220:AF221"/>
    <mergeCell ref="AG220:AG221"/>
    <mergeCell ref="AH220:AH221"/>
    <mergeCell ref="AI220:AI221"/>
    <mergeCell ref="AJ220:AJ221"/>
    <mergeCell ref="AK220:AK221"/>
    <mergeCell ref="AL220:AL221"/>
    <mergeCell ref="AM220:AM221"/>
    <mergeCell ref="AN220:AN221"/>
    <mergeCell ref="Z222:Z224"/>
    <mergeCell ref="AB222:AB224"/>
    <mergeCell ref="AC222:AC224"/>
    <mergeCell ref="AD222:AD224"/>
    <mergeCell ref="AE222:AE224"/>
    <mergeCell ref="AF222:AF224"/>
    <mergeCell ref="AG222:AG224"/>
    <mergeCell ref="AH222:AH224"/>
    <mergeCell ref="AI222:AI224"/>
    <mergeCell ref="AJ222:AJ224"/>
    <mergeCell ref="AK222:AK224"/>
    <mergeCell ref="AL222:AL224"/>
    <mergeCell ref="AM222:AM224"/>
    <mergeCell ref="AN222:AN224"/>
    <mergeCell ref="AA222:AA224"/>
    <mergeCell ref="Y240:Y241"/>
    <mergeCell ref="Z240:Z241"/>
    <mergeCell ref="AA240:AA241"/>
    <mergeCell ref="AB240:AB241"/>
    <mergeCell ref="AC240:AC241"/>
    <mergeCell ref="AD240:AD241"/>
    <mergeCell ref="AE240:AE241"/>
    <mergeCell ref="AF240:AF241"/>
    <mergeCell ref="AG240:AG241"/>
    <mergeCell ref="AH240:AH241"/>
    <mergeCell ref="AI240:AI241"/>
    <mergeCell ref="AJ240:AJ241"/>
    <mergeCell ref="AK240:AK241"/>
    <mergeCell ref="AL240:AL241"/>
    <mergeCell ref="AM240:AM241"/>
    <mergeCell ref="AN240:AN241"/>
    <mergeCell ref="Y222:Y224"/>
    <mergeCell ref="Y233:Y234"/>
    <mergeCell ref="Z233:Z234"/>
    <mergeCell ref="AA233:AA234"/>
    <mergeCell ref="AB233:AB234"/>
    <mergeCell ref="AC233:AC234"/>
    <mergeCell ref="AD233:AD234"/>
    <mergeCell ref="AE233:AE234"/>
    <mergeCell ref="AF233:AF234"/>
    <mergeCell ref="AG233:AG234"/>
    <mergeCell ref="AH233:AH234"/>
    <mergeCell ref="AI233:AI234"/>
    <mergeCell ref="AJ233:AJ234"/>
    <mergeCell ref="AK233:AK234"/>
    <mergeCell ref="AL233:AL234"/>
    <mergeCell ref="AM233:AM234"/>
    <mergeCell ref="AN243:AN244"/>
    <mergeCell ref="Z245:Z247"/>
    <mergeCell ref="AA245:AA247"/>
    <mergeCell ref="AB245:AB247"/>
    <mergeCell ref="AC245:AC247"/>
    <mergeCell ref="AD245:AD247"/>
    <mergeCell ref="AE245:AE247"/>
    <mergeCell ref="AF245:AF247"/>
    <mergeCell ref="AG245:AG247"/>
    <mergeCell ref="AH245:AH247"/>
    <mergeCell ref="AI245:AI247"/>
    <mergeCell ref="AJ245:AJ247"/>
    <mergeCell ref="AK245:AK247"/>
    <mergeCell ref="AL245:AL247"/>
    <mergeCell ref="AM245:AM247"/>
    <mergeCell ref="AN245:AN247"/>
    <mergeCell ref="Y236:Y239"/>
    <mergeCell ref="Z236:Z239"/>
    <mergeCell ref="AA236:AA239"/>
    <mergeCell ref="AB236:AB239"/>
    <mergeCell ref="AC236:AC239"/>
    <mergeCell ref="AD236:AD239"/>
    <mergeCell ref="AE236:AE239"/>
    <mergeCell ref="AF236:AF239"/>
    <mergeCell ref="AG236:AG239"/>
    <mergeCell ref="AH236:AH239"/>
    <mergeCell ref="AI236:AI239"/>
    <mergeCell ref="AJ236:AJ239"/>
    <mergeCell ref="AK236:AK239"/>
    <mergeCell ref="AL236:AL239"/>
    <mergeCell ref="AM236:AM239"/>
    <mergeCell ref="AN236:AN239"/>
    <mergeCell ref="Y245:Y247"/>
    <mergeCell ref="Y249:Y251"/>
    <mergeCell ref="Z249:Z251"/>
    <mergeCell ref="AA249:AA251"/>
    <mergeCell ref="AB249:AB251"/>
    <mergeCell ref="AC249:AC251"/>
    <mergeCell ref="AD249:AD251"/>
    <mergeCell ref="AE249:AE251"/>
    <mergeCell ref="AF249:AF251"/>
    <mergeCell ref="AG249:AG251"/>
    <mergeCell ref="AH249:AH251"/>
    <mergeCell ref="AI249:AI251"/>
    <mergeCell ref="AJ249:AJ251"/>
    <mergeCell ref="AK249:AK251"/>
    <mergeCell ref="AL249:AL251"/>
    <mergeCell ref="AM249:AM251"/>
    <mergeCell ref="AN249:AN251"/>
    <mergeCell ref="Y252:Y254"/>
    <mergeCell ref="Z252:Z254"/>
    <mergeCell ref="AA252:AA254"/>
    <mergeCell ref="AB252:AB254"/>
    <mergeCell ref="AC252:AC254"/>
    <mergeCell ref="AD252:AD254"/>
    <mergeCell ref="AE252:AE254"/>
    <mergeCell ref="AF252:AF254"/>
    <mergeCell ref="AG252:AG254"/>
    <mergeCell ref="AH252:AH254"/>
    <mergeCell ref="AI252:AI254"/>
    <mergeCell ref="AJ252:AJ254"/>
    <mergeCell ref="AK252:AK254"/>
    <mergeCell ref="AL252:AL254"/>
    <mergeCell ref="AM252:AM254"/>
    <mergeCell ref="AN252:AN254"/>
    <mergeCell ref="Y256:Y257"/>
    <mergeCell ref="Z256:Z257"/>
    <mergeCell ref="AA256:AA257"/>
    <mergeCell ref="AB256:AB257"/>
    <mergeCell ref="AC256:AC257"/>
    <mergeCell ref="AD256:AD257"/>
    <mergeCell ref="AE256:AE257"/>
    <mergeCell ref="AF256:AF257"/>
    <mergeCell ref="AG256:AG257"/>
    <mergeCell ref="AH256:AH257"/>
    <mergeCell ref="AI256:AI257"/>
    <mergeCell ref="AJ256:AJ257"/>
    <mergeCell ref="AK256:AK257"/>
    <mergeCell ref="AL256:AL257"/>
    <mergeCell ref="AM256:AM257"/>
    <mergeCell ref="AN256:AN257"/>
    <mergeCell ref="Y258:Y259"/>
    <mergeCell ref="Z258:Z259"/>
    <mergeCell ref="AA258:AA259"/>
    <mergeCell ref="AB258:AB259"/>
    <mergeCell ref="AC258:AC259"/>
    <mergeCell ref="AD258:AD259"/>
    <mergeCell ref="AE258:AE259"/>
    <mergeCell ref="AF258:AF259"/>
    <mergeCell ref="AG258:AG259"/>
    <mergeCell ref="AH258:AH259"/>
    <mergeCell ref="AI258:AI259"/>
    <mergeCell ref="AJ258:AJ259"/>
    <mergeCell ref="AK258:AK259"/>
    <mergeCell ref="AL258:AL259"/>
    <mergeCell ref="AM258:AM259"/>
    <mergeCell ref="AN258:AN259"/>
    <mergeCell ref="Y261:Y263"/>
    <mergeCell ref="Z261:Z263"/>
    <mergeCell ref="AA261:AA263"/>
    <mergeCell ref="AB261:AB263"/>
    <mergeCell ref="AC261:AC263"/>
    <mergeCell ref="AD261:AD263"/>
    <mergeCell ref="AE261:AE263"/>
    <mergeCell ref="AF261:AF263"/>
    <mergeCell ref="AG261:AG263"/>
    <mergeCell ref="AH261:AH263"/>
    <mergeCell ref="AI261:AI263"/>
    <mergeCell ref="AJ261:AJ263"/>
    <mergeCell ref="AK261:AK263"/>
    <mergeCell ref="AL261:AL263"/>
    <mergeCell ref="AM261:AM263"/>
    <mergeCell ref="AN261:AN263"/>
    <mergeCell ref="AM265:AM266"/>
    <mergeCell ref="AN265:AN266"/>
    <mergeCell ref="Y267:Y269"/>
    <mergeCell ref="Z267:Z269"/>
    <mergeCell ref="AA267:AA269"/>
    <mergeCell ref="AB267:AB269"/>
    <mergeCell ref="AC267:AC269"/>
    <mergeCell ref="AD267:AD269"/>
    <mergeCell ref="AE267:AE269"/>
    <mergeCell ref="AF267:AF269"/>
    <mergeCell ref="AG267:AG269"/>
    <mergeCell ref="AH267:AH269"/>
    <mergeCell ref="AI267:AI269"/>
    <mergeCell ref="AJ267:AJ269"/>
    <mergeCell ref="AK267:AK269"/>
    <mergeCell ref="AL267:AL269"/>
    <mergeCell ref="AM267:AM269"/>
    <mergeCell ref="AN267:AN269"/>
    <mergeCell ref="Y270:Y271"/>
    <mergeCell ref="Z270:Z271"/>
    <mergeCell ref="AA270:AA271"/>
    <mergeCell ref="AB270:AB271"/>
    <mergeCell ref="AC270:AC271"/>
    <mergeCell ref="AD270:AD271"/>
    <mergeCell ref="AE270:AE271"/>
    <mergeCell ref="AF270:AF271"/>
    <mergeCell ref="AG270:AG271"/>
    <mergeCell ref="AH270:AH271"/>
    <mergeCell ref="AI270:AI271"/>
    <mergeCell ref="AJ270:AJ271"/>
    <mergeCell ref="AK270:AK271"/>
    <mergeCell ref="AL270:AL271"/>
    <mergeCell ref="AM270:AM271"/>
    <mergeCell ref="AN270:AN271"/>
    <mergeCell ref="Y274:Y275"/>
    <mergeCell ref="Z274:Z275"/>
    <mergeCell ref="AA274:AA275"/>
    <mergeCell ref="AB274:AB275"/>
    <mergeCell ref="AC274:AC275"/>
    <mergeCell ref="AD274:AD275"/>
    <mergeCell ref="AE274:AE275"/>
    <mergeCell ref="AF274:AF275"/>
    <mergeCell ref="AG274:AG275"/>
    <mergeCell ref="AH274:AH275"/>
    <mergeCell ref="AI274:AI275"/>
    <mergeCell ref="AJ274:AJ275"/>
    <mergeCell ref="AK274:AK275"/>
    <mergeCell ref="AL274:AL275"/>
    <mergeCell ref="AM274:AM275"/>
    <mergeCell ref="AN274:AN275"/>
    <mergeCell ref="Y276:Y277"/>
    <mergeCell ref="Z276:Z277"/>
    <mergeCell ref="AA276:AA277"/>
    <mergeCell ref="AB276:AB277"/>
    <mergeCell ref="AC276:AC277"/>
    <mergeCell ref="AD276:AD277"/>
    <mergeCell ref="AE276:AE277"/>
    <mergeCell ref="AF276:AF277"/>
    <mergeCell ref="AG276:AG277"/>
    <mergeCell ref="AH276:AH277"/>
    <mergeCell ref="AI276:AI277"/>
    <mergeCell ref="AJ276:AJ277"/>
    <mergeCell ref="AK276:AK277"/>
    <mergeCell ref="AL276:AL277"/>
    <mergeCell ref="AM276:AM277"/>
    <mergeCell ref="AN276:AN277"/>
    <mergeCell ref="Y278:Y279"/>
    <mergeCell ref="Z278:Z279"/>
    <mergeCell ref="AA278:AA279"/>
    <mergeCell ref="AB278:AB279"/>
    <mergeCell ref="AC278:AC279"/>
    <mergeCell ref="AD278:AD279"/>
    <mergeCell ref="AE278:AE279"/>
    <mergeCell ref="AF278:AF279"/>
    <mergeCell ref="AG278:AG279"/>
    <mergeCell ref="AH278:AH279"/>
    <mergeCell ref="AI278:AI279"/>
    <mergeCell ref="AJ278:AJ279"/>
    <mergeCell ref="AK278:AK279"/>
    <mergeCell ref="AL278:AL279"/>
    <mergeCell ref="AM278:AM279"/>
    <mergeCell ref="AN278:AN279"/>
    <mergeCell ref="AN286:AN288"/>
    <mergeCell ref="AO286:AO288"/>
    <mergeCell ref="Y281:Y283"/>
    <mergeCell ref="Z281:Z283"/>
    <mergeCell ref="AA281:AA283"/>
    <mergeCell ref="AB281:AB283"/>
    <mergeCell ref="AC281:AC283"/>
    <mergeCell ref="AD281:AD283"/>
    <mergeCell ref="AF281:AF283"/>
    <mergeCell ref="AG281:AG283"/>
    <mergeCell ref="AH281:AH283"/>
    <mergeCell ref="AI281:AI283"/>
    <mergeCell ref="AJ281:AJ283"/>
    <mergeCell ref="AK281:AK283"/>
    <mergeCell ref="AL281:AL283"/>
    <mergeCell ref="AM281:AM283"/>
    <mergeCell ref="AN281:AN283"/>
    <mergeCell ref="AE281:AE283"/>
    <mergeCell ref="AC284:AC285"/>
    <mergeCell ref="AD284:AD285"/>
    <mergeCell ref="AE284:AE285"/>
    <mergeCell ref="AF284:AF285"/>
    <mergeCell ref="AG284:AG285"/>
    <mergeCell ref="AO284:AO285"/>
    <mergeCell ref="AH284:AH285"/>
    <mergeCell ref="AI284:AI285"/>
    <mergeCell ref="AJ284:AJ285"/>
    <mergeCell ref="AK284:AK285"/>
    <mergeCell ref="AL284:AL285"/>
    <mergeCell ref="AM284:AM285"/>
    <mergeCell ref="AN284:AN285"/>
    <mergeCell ref="AB284:AB285"/>
    <mergeCell ref="Y286:Y288"/>
    <mergeCell ref="AO289:AO291"/>
    <mergeCell ref="Y289:Y291"/>
    <mergeCell ref="Z289:Z291"/>
    <mergeCell ref="AA289:AA291"/>
    <mergeCell ref="AB289:AB291"/>
    <mergeCell ref="AC289:AC291"/>
    <mergeCell ref="AD289:AD291"/>
    <mergeCell ref="AE289:AE291"/>
    <mergeCell ref="AF289:AF291"/>
    <mergeCell ref="AG289:AG291"/>
    <mergeCell ref="AH289:AH291"/>
    <mergeCell ref="AI289:AI291"/>
    <mergeCell ref="AJ289:AJ291"/>
    <mergeCell ref="AK289:AK291"/>
    <mergeCell ref="AL289:AL291"/>
    <mergeCell ref="AM289:AM291"/>
    <mergeCell ref="AN289:AN291"/>
    <mergeCell ref="Z286:Z288"/>
    <mergeCell ref="AA286:AA288"/>
    <mergeCell ref="AB286:AB288"/>
    <mergeCell ref="AC286:AC288"/>
    <mergeCell ref="AD286:AD288"/>
    <mergeCell ref="AE286:AE288"/>
    <mergeCell ref="AF286:AF288"/>
    <mergeCell ref="AG286:AG288"/>
    <mergeCell ref="AH286:AH288"/>
    <mergeCell ref="AI286:AI288"/>
    <mergeCell ref="AJ286:AJ288"/>
    <mergeCell ref="AK286:AK288"/>
    <mergeCell ref="AL286:AL288"/>
    <mergeCell ref="AM286:AM288"/>
    <mergeCell ref="AO292:AO293"/>
    <mergeCell ref="AN292:AN293"/>
    <mergeCell ref="Y292:Y293"/>
    <mergeCell ref="Z292:Z293"/>
    <mergeCell ref="AA292:AA293"/>
    <mergeCell ref="AB292:AB293"/>
    <mergeCell ref="AC292:AC293"/>
    <mergeCell ref="AD292:AD293"/>
    <mergeCell ref="AE292:AE293"/>
    <mergeCell ref="AF292:AF293"/>
    <mergeCell ref="AG292:AG293"/>
    <mergeCell ref="AH292:AH293"/>
    <mergeCell ref="AI292:AI293"/>
    <mergeCell ref="AJ292:AJ293"/>
    <mergeCell ref="AK292:AK293"/>
    <mergeCell ref="AL292:AL293"/>
    <mergeCell ref="AM292:AM293"/>
    <mergeCell ref="AO294:AO295"/>
    <mergeCell ref="Y294:Y295"/>
    <mergeCell ref="Z294:Z295"/>
    <mergeCell ref="AA294:AA295"/>
    <mergeCell ref="AB294:AB295"/>
    <mergeCell ref="AC294:AC295"/>
    <mergeCell ref="AD294:AD295"/>
    <mergeCell ref="AE294:AE295"/>
    <mergeCell ref="AF294:AF295"/>
    <mergeCell ref="AG294:AG295"/>
    <mergeCell ref="AH294:AH295"/>
    <mergeCell ref="AI294:AI295"/>
    <mergeCell ref="AJ294:AJ295"/>
    <mergeCell ref="AK294:AK295"/>
    <mergeCell ref="AL294:AL295"/>
    <mergeCell ref="AM294:AM295"/>
    <mergeCell ref="AN294:AN295"/>
    <mergeCell ref="AC296:AC297"/>
    <mergeCell ref="AD296:AD297"/>
    <mergeCell ref="AE296:AE297"/>
    <mergeCell ref="AF296:AF297"/>
    <mergeCell ref="AG296:AG297"/>
    <mergeCell ref="AH296:AH297"/>
    <mergeCell ref="AI296:AI297"/>
    <mergeCell ref="AJ296:AJ297"/>
    <mergeCell ref="AK296:AK297"/>
    <mergeCell ref="AL296:AL297"/>
    <mergeCell ref="AM296:AM297"/>
    <mergeCell ref="AN296:AN297"/>
    <mergeCell ref="Y298:Y299"/>
    <mergeCell ref="Z298:Z299"/>
    <mergeCell ref="AA298:AA299"/>
    <mergeCell ref="AB298:AB299"/>
    <mergeCell ref="AC298:AC299"/>
    <mergeCell ref="AD298:AD299"/>
    <mergeCell ref="AE298:AE299"/>
    <mergeCell ref="AF298:AF299"/>
    <mergeCell ref="AG298:AG299"/>
    <mergeCell ref="AH298:AH299"/>
    <mergeCell ref="AI298:AI299"/>
    <mergeCell ref="AJ298:AJ299"/>
    <mergeCell ref="AK298:AK299"/>
    <mergeCell ref="AL298:AL299"/>
    <mergeCell ref="AM298:AM299"/>
    <mergeCell ref="AN298:AN299"/>
    <mergeCell ref="AN301:AN302"/>
    <mergeCell ref="Y303:Y304"/>
    <mergeCell ref="Z303:Z304"/>
    <mergeCell ref="AA303:AA304"/>
    <mergeCell ref="AB303:AB304"/>
    <mergeCell ref="AC303:AC304"/>
    <mergeCell ref="AD303:AD304"/>
    <mergeCell ref="AE303:AE304"/>
    <mergeCell ref="AF303:AF304"/>
    <mergeCell ref="AG303:AG304"/>
    <mergeCell ref="AH303:AH304"/>
    <mergeCell ref="AI303:AI304"/>
    <mergeCell ref="AJ303:AJ304"/>
    <mergeCell ref="AK303:AK304"/>
    <mergeCell ref="AL303:AL304"/>
    <mergeCell ref="AM303:AM304"/>
    <mergeCell ref="AN303:AN304"/>
    <mergeCell ref="AF305:AF308"/>
    <mergeCell ref="AG305:AG308"/>
    <mergeCell ref="AH305:AH308"/>
    <mergeCell ref="AI305:AI308"/>
    <mergeCell ref="AJ305:AJ308"/>
    <mergeCell ref="AK305:AK308"/>
    <mergeCell ref="AL305:AL308"/>
    <mergeCell ref="AM305:AM308"/>
    <mergeCell ref="Z305:Z308"/>
    <mergeCell ref="Y301:Y302"/>
    <mergeCell ref="Z301:Z302"/>
    <mergeCell ref="AA301:AA302"/>
    <mergeCell ref="AB301:AB302"/>
    <mergeCell ref="AC301:AC302"/>
    <mergeCell ref="AD301:AD302"/>
    <mergeCell ref="AE301:AE302"/>
    <mergeCell ref="AF301:AF302"/>
    <mergeCell ref="AG301:AG302"/>
    <mergeCell ref="AH301:AH302"/>
    <mergeCell ref="AI301:AI302"/>
    <mergeCell ref="AJ301:AJ302"/>
    <mergeCell ref="AK301:AK302"/>
    <mergeCell ref="AL301:AL302"/>
    <mergeCell ref="AM301:AM302"/>
    <mergeCell ref="AL315:AL316"/>
    <mergeCell ref="AM315:AM316"/>
    <mergeCell ref="AN315:AN316"/>
    <mergeCell ref="X296:X297"/>
    <mergeCell ref="X298:X299"/>
    <mergeCell ref="X301:X302"/>
    <mergeCell ref="X303:X304"/>
    <mergeCell ref="X305:X308"/>
    <mergeCell ref="X309:X310"/>
    <mergeCell ref="Y309:Y310"/>
    <mergeCell ref="Z309:Z310"/>
    <mergeCell ref="AB309:AB310"/>
    <mergeCell ref="AA309:AA310"/>
    <mergeCell ref="AC309:AC310"/>
    <mergeCell ref="AN309:AN310"/>
    <mergeCell ref="AM309:AM310"/>
    <mergeCell ref="AL309:AL310"/>
    <mergeCell ref="AK309:AK310"/>
    <mergeCell ref="AJ309:AJ310"/>
    <mergeCell ref="AI309:AI310"/>
    <mergeCell ref="AH309:AH310"/>
    <mergeCell ref="AG309:AG310"/>
    <mergeCell ref="AF309:AF310"/>
    <mergeCell ref="AE309:AE310"/>
    <mergeCell ref="AD309:AD310"/>
    <mergeCell ref="AN305:AN308"/>
    <mergeCell ref="Y305:Y308"/>
    <mergeCell ref="AA305:AA308"/>
    <mergeCell ref="AB305:AB308"/>
    <mergeCell ref="AC305:AC308"/>
    <mergeCell ref="AD305:AD308"/>
    <mergeCell ref="AE305:AE308"/>
    <mergeCell ref="AK312:AK314"/>
    <mergeCell ref="Y312:Y314"/>
    <mergeCell ref="Z312:Z314"/>
    <mergeCell ref="AA312:AA314"/>
    <mergeCell ref="AB312:AB314"/>
    <mergeCell ref="AC312:AC314"/>
    <mergeCell ref="AD312:AD314"/>
    <mergeCell ref="AE312:AE314"/>
    <mergeCell ref="AF312:AF314"/>
    <mergeCell ref="AG312:AG314"/>
    <mergeCell ref="AH312:AH314"/>
    <mergeCell ref="AI312:AI314"/>
    <mergeCell ref="AJ312:AJ314"/>
    <mergeCell ref="AH315:AH316"/>
    <mergeCell ref="AI315:AI316"/>
    <mergeCell ref="AJ315:AJ316"/>
    <mergeCell ref="AK315:AK316"/>
    <mergeCell ref="X312:X314"/>
    <mergeCell ref="X315:X316"/>
    <mergeCell ref="X318:X319"/>
    <mergeCell ref="AO318:AO319"/>
    <mergeCell ref="AJ318:AJ319"/>
    <mergeCell ref="AK318:AK319"/>
    <mergeCell ref="AL318:AL319"/>
    <mergeCell ref="AM318:AM319"/>
    <mergeCell ref="AN318:AN319"/>
    <mergeCell ref="AD318:AD319"/>
    <mergeCell ref="AE318:AE319"/>
    <mergeCell ref="AF318:AF319"/>
    <mergeCell ref="AG318:AG319"/>
    <mergeCell ref="AH318:AH319"/>
    <mergeCell ref="AI318:AI319"/>
    <mergeCell ref="Y318:Y319"/>
    <mergeCell ref="Z318:Z319"/>
    <mergeCell ref="AA318:AA319"/>
    <mergeCell ref="AB318:AB319"/>
    <mergeCell ref="AC318:AC319"/>
    <mergeCell ref="Y315:Y316"/>
    <mergeCell ref="Z315:Z316"/>
    <mergeCell ref="AA315:AA316"/>
    <mergeCell ref="AB315:AB316"/>
    <mergeCell ref="AC315:AC316"/>
    <mergeCell ref="AD315:AD316"/>
    <mergeCell ref="AE315:AE316"/>
    <mergeCell ref="AF315:AF316"/>
    <mergeCell ref="AG315:AG316"/>
    <mergeCell ref="AN312:AN314"/>
    <mergeCell ref="AM312:AM314"/>
    <mergeCell ref="AL312:AL314"/>
    <mergeCell ref="Y329:Y331"/>
    <mergeCell ref="Z329:Z331"/>
    <mergeCell ref="AA329:AA331"/>
    <mergeCell ref="AB329:AB331"/>
    <mergeCell ref="AC329:AC331"/>
    <mergeCell ref="AD329:AD331"/>
    <mergeCell ref="AE329:AE331"/>
    <mergeCell ref="AF329:AF331"/>
    <mergeCell ref="AG329:AG331"/>
    <mergeCell ref="AH329:AH331"/>
    <mergeCell ref="AI329:AI331"/>
    <mergeCell ref="AJ329:AJ331"/>
    <mergeCell ref="AK329:AK331"/>
    <mergeCell ref="AO320:AO321"/>
    <mergeCell ref="X325:X327"/>
    <mergeCell ref="X320:X321"/>
    <mergeCell ref="Y320:Y321"/>
    <mergeCell ref="Z320:Z321"/>
    <mergeCell ref="AA320:AA321"/>
    <mergeCell ref="AB320:AB321"/>
    <mergeCell ref="AC320:AC321"/>
    <mergeCell ref="AD320:AD321"/>
    <mergeCell ref="AE320:AE321"/>
    <mergeCell ref="AF320:AF321"/>
    <mergeCell ref="AG320:AG321"/>
    <mergeCell ref="AH320:AH321"/>
    <mergeCell ref="AI320:AI321"/>
    <mergeCell ref="AJ320:AJ321"/>
    <mergeCell ref="AK320:AK321"/>
    <mergeCell ref="AL320:AL321"/>
    <mergeCell ref="AM320:AM321"/>
    <mergeCell ref="AN320:AN321"/>
    <mergeCell ref="AO325:AO327"/>
    <mergeCell ref="Y325:Y327"/>
    <mergeCell ref="Z325:Z327"/>
    <mergeCell ref="AA325:AA327"/>
    <mergeCell ref="AB325:AB327"/>
    <mergeCell ref="AC325:AC327"/>
    <mergeCell ref="AD325:AD327"/>
    <mergeCell ref="AE325:AE327"/>
    <mergeCell ref="AF325:AF327"/>
    <mergeCell ref="AG325:AG327"/>
    <mergeCell ref="AH325:AH327"/>
    <mergeCell ref="AI325:AI327"/>
    <mergeCell ref="AJ325:AJ327"/>
    <mergeCell ref="AK325:AK327"/>
    <mergeCell ref="AL325:AL327"/>
    <mergeCell ref="AM325:AM327"/>
    <mergeCell ref="AN325:AN327"/>
    <mergeCell ref="AL329:AL331"/>
    <mergeCell ref="AM329:AM331"/>
    <mergeCell ref="AO332:AO334"/>
    <mergeCell ref="Z332:Z334"/>
    <mergeCell ref="AA332:AA334"/>
    <mergeCell ref="AB332:AB334"/>
    <mergeCell ref="AC332:AC334"/>
    <mergeCell ref="AD332:AD334"/>
    <mergeCell ref="AE332:AE334"/>
    <mergeCell ref="AF332:AF334"/>
    <mergeCell ref="AG332:AG334"/>
    <mergeCell ref="AH332:AH334"/>
    <mergeCell ref="AI332:AI334"/>
    <mergeCell ref="AJ332:AJ334"/>
    <mergeCell ref="AK332:AK334"/>
    <mergeCell ref="AL332:AL334"/>
    <mergeCell ref="AM332:AM334"/>
    <mergeCell ref="AN332:AN334"/>
    <mergeCell ref="AO329:AO331"/>
    <mergeCell ref="AN329:AN331"/>
    <mergeCell ref="Y332:Y334"/>
    <mergeCell ref="AO335:AO336"/>
    <mergeCell ref="AN335:AN336"/>
    <mergeCell ref="AM335:AM336"/>
    <mergeCell ref="Y335:Y336"/>
    <mergeCell ref="Z335:Z336"/>
    <mergeCell ref="AA335:AA336"/>
    <mergeCell ref="AB335:AB336"/>
    <mergeCell ref="AC335:AC336"/>
    <mergeCell ref="AD335:AD336"/>
    <mergeCell ref="AE335:AE336"/>
    <mergeCell ref="AF335:AF336"/>
    <mergeCell ref="AG335:AG336"/>
    <mergeCell ref="AH335:AH336"/>
    <mergeCell ref="AI335:AI336"/>
    <mergeCell ref="AJ335:AJ336"/>
    <mergeCell ref="AK335:AK336"/>
    <mergeCell ref="AL335:AL336"/>
    <mergeCell ref="X335:X336"/>
    <mergeCell ref="AO337:AO338"/>
    <mergeCell ref="AF337:AF338"/>
    <mergeCell ref="AG337:AG338"/>
    <mergeCell ref="AH337:AH338"/>
    <mergeCell ref="AI337:AI338"/>
    <mergeCell ref="AJ337:AJ338"/>
    <mergeCell ref="AK337:AK338"/>
    <mergeCell ref="AL337:AL338"/>
    <mergeCell ref="AM337:AM338"/>
    <mergeCell ref="AN337:AN338"/>
    <mergeCell ref="Y337:Y338"/>
    <mergeCell ref="Z337:Z338"/>
    <mergeCell ref="AA337:AA338"/>
    <mergeCell ref="AB337:AB338"/>
    <mergeCell ref="AC337:AC338"/>
    <mergeCell ref="AD337:AD338"/>
    <mergeCell ref="AE337:AE338"/>
    <mergeCell ref="X337:X338"/>
    <mergeCell ref="AF343:AF344"/>
    <mergeCell ref="AG343:AG344"/>
    <mergeCell ref="AH343:AH344"/>
    <mergeCell ref="AI343:AI344"/>
    <mergeCell ref="AJ343:AJ344"/>
    <mergeCell ref="AK343:AK344"/>
    <mergeCell ref="AL343:AL344"/>
    <mergeCell ref="AM343:AM344"/>
    <mergeCell ref="AN343:AN344"/>
    <mergeCell ref="AO340:AO342"/>
    <mergeCell ref="AN340:AN342"/>
    <mergeCell ref="AM340:AM342"/>
    <mergeCell ref="X340:X342"/>
    <mergeCell ref="Y340:Y342"/>
    <mergeCell ref="Z340:Z342"/>
    <mergeCell ref="AA340:AA342"/>
    <mergeCell ref="AB340:AB342"/>
    <mergeCell ref="AC340:AC342"/>
    <mergeCell ref="AD340:AD342"/>
    <mergeCell ref="AE340:AE342"/>
    <mergeCell ref="AF340:AF342"/>
    <mergeCell ref="AG340:AG342"/>
    <mergeCell ref="AH340:AH342"/>
    <mergeCell ref="AI340:AI342"/>
    <mergeCell ref="AJ340:AJ342"/>
    <mergeCell ref="AK340:AK342"/>
    <mergeCell ref="AL340:AL342"/>
    <mergeCell ref="AL347:AL349"/>
    <mergeCell ref="AM347:AM349"/>
    <mergeCell ref="Y347:Y349"/>
    <mergeCell ref="Z347:Z349"/>
    <mergeCell ref="AA347:AA349"/>
    <mergeCell ref="X343:X344"/>
    <mergeCell ref="AO345:AO346"/>
    <mergeCell ref="AN345:AN346"/>
    <mergeCell ref="X345:X346"/>
    <mergeCell ref="Y345:Y346"/>
    <mergeCell ref="Z345:Z346"/>
    <mergeCell ref="AA345:AA346"/>
    <mergeCell ref="AB345:AB346"/>
    <mergeCell ref="AC345:AC346"/>
    <mergeCell ref="AD345:AD346"/>
    <mergeCell ref="AE345:AE346"/>
    <mergeCell ref="AF345:AF346"/>
    <mergeCell ref="AG345:AG346"/>
    <mergeCell ref="AH345:AH346"/>
    <mergeCell ref="AI345:AI346"/>
    <mergeCell ref="AJ345:AJ346"/>
    <mergeCell ref="AK345:AK346"/>
    <mergeCell ref="AL345:AL346"/>
    <mergeCell ref="AM345:AM346"/>
    <mergeCell ref="AO343:AO344"/>
    <mergeCell ref="Y343:Y344"/>
    <mergeCell ref="Z343:Z344"/>
    <mergeCell ref="AA343:AA344"/>
    <mergeCell ref="AB343:AB344"/>
    <mergeCell ref="AC343:AC344"/>
    <mergeCell ref="AD343:AD344"/>
    <mergeCell ref="AE343:AE344"/>
    <mergeCell ref="Y352:Y353"/>
    <mergeCell ref="X347:X349"/>
    <mergeCell ref="AO350:AO351"/>
    <mergeCell ref="AL350:AL351"/>
    <mergeCell ref="AM350:AM351"/>
    <mergeCell ref="AN350:AN351"/>
    <mergeCell ref="AD350:AD351"/>
    <mergeCell ref="AE350:AE351"/>
    <mergeCell ref="AF350:AF351"/>
    <mergeCell ref="AG350:AG351"/>
    <mergeCell ref="AH350:AH351"/>
    <mergeCell ref="AI350:AI351"/>
    <mergeCell ref="AJ350:AJ351"/>
    <mergeCell ref="AK350:AK351"/>
    <mergeCell ref="Y350:Y351"/>
    <mergeCell ref="Z350:Z351"/>
    <mergeCell ref="AA350:AA351"/>
    <mergeCell ref="AB350:AB351"/>
    <mergeCell ref="AC350:AC351"/>
    <mergeCell ref="X350:X351"/>
    <mergeCell ref="AO347:AO349"/>
    <mergeCell ref="AN347:AN349"/>
    <mergeCell ref="AB347:AB349"/>
    <mergeCell ref="AC347:AC349"/>
    <mergeCell ref="AD347:AD349"/>
    <mergeCell ref="AE347:AE349"/>
    <mergeCell ref="AF347:AF349"/>
    <mergeCell ref="AG347:AG349"/>
    <mergeCell ref="AH347:AH349"/>
    <mergeCell ref="AI347:AI349"/>
    <mergeCell ref="AJ347:AJ349"/>
    <mergeCell ref="AK347:AK349"/>
    <mergeCell ref="AO354:AO355"/>
    <mergeCell ref="AO352:AO353"/>
    <mergeCell ref="AN352:AN353"/>
    <mergeCell ref="AM352:AM353"/>
    <mergeCell ref="AL352:AL353"/>
    <mergeCell ref="AB352:AB353"/>
    <mergeCell ref="AC352:AC353"/>
    <mergeCell ref="AD352:AD353"/>
    <mergeCell ref="AE352:AE353"/>
    <mergeCell ref="AF352:AF353"/>
    <mergeCell ref="AG352:AG353"/>
    <mergeCell ref="AH352:AH353"/>
    <mergeCell ref="AI352:AI353"/>
    <mergeCell ref="AJ352:AJ353"/>
    <mergeCell ref="AK352:AK353"/>
    <mergeCell ref="AA352:AA353"/>
    <mergeCell ref="Z352:Z353"/>
    <mergeCell ref="X356:X357"/>
    <mergeCell ref="Y354:Y355"/>
    <mergeCell ref="Z354:Z355"/>
    <mergeCell ref="AA354:AA355"/>
    <mergeCell ref="AB354:AB355"/>
    <mergeCell ref="AC354:AC355"/>
    <mergeCell ref="AD354:AD355"/>
    <mergeCell ref="AE354:AE355"/>
    <mergeCell ref="AF354:AF355"/>
    <mergeCell ref="AG354:AG355"/>
    <mergeCell ref="AH354:AH355"/>
    <mergeCell ref="AI354:AI355"/>
    <mergeCell ref="AJ354:AJ355"/>
    <mergeCell ref="AK354:AK355"/>
    <mergeCell ref="AL354:AL355"/>
    <mergeCell ref="AM354:AM355"/>
    <mergeCell ref="AN354:AN355"/>
    <mergeCell ref="X360:X362"/>
    <mergeCell ref="X354:X355"/>
    <mergeCell ref="AO358:AO359"/>
    <mergeCell ref="AN358:AN359"/>
    <mergeCell ref="AL358:AL359"/>
    <mergeCell ref="AM358:AM359"/>
    <mergeCell ref="AG358:AG359"/>
    <mergeCell ref="AH358:AH359"/>
    <mergeCell ref="AI358:AI359"/>
    <mergeCell ref="AJ358:AJ359"/>
    <mergeCell ref="AK358:AK359"/>
    <mergeCell ref="AC358:AC359"/>
    <mergeCell ref="AD358:AD359"/>
    <mergeCell ref="AE358:AE359"/>
    <mergeCell ref="AF358:AF359"/>
    <mergeCell ref="Y358:Y359"/>
    <mergeCell ref="Z358:Z359"/>
    <mergeCell ref="AA358:AA359"/>
    <mergeCell ref="AB358:AB359"/>
    <mergeCell ref="X358:X359"/>
    <mergeCell ref="AN356:AN357"/>
    <mergeCell ref="Y356:Y357"/>
    <mergeCell ref="Z356:Z357"/>
    <mergeCell ref="AA356:AA357"/>
    <mergeCell ref="AB356:AB357"/>
    <mergeCell ref="AC356:AC357"/>
    <mergeCell ref="AD356:AD357"/>
    <mergeCell ref="AE356:AE357"/>
    <mergeCell ref="AF356:AF357"/>
    <mergeCell ref="AG356:AG357"/>
    <mergeCell ref="AH356:AH357"/>
    <mergeCell ref="AI356:AI357"/>
    <mergeCell ref="AO356:AO357"/>
    <mergeCell ref="AO360:AO362"/>
    <mergeCell ref="AN360:AN362"/>
    <mergeCell ref="AF360:AF362"/>
    <mergeCell ref="AG360:AG362"/>
    <mergeCell ref="AH360:AH362"/>
    <mergeCell ref="AI360:AI362"/>
    <mergeCell ref="AJ360:AJ362"/>
    <mergeCell ref="AK360:AK362"/>
    <mergeCell ref="AL360:AL362"/>
    <mergeCell ref="AM360:AM362"/>
    <mergeCell ref="Y360:Y362"/>
    <mergeCell ref="Z360:Z362"/>
    <mergeCell ref="AA360:AA362"/>
    <mergeCell ref="AB360:AB362"/>
    <mergeCell ref="AC360:AC362"/>
    <mergeCell ref="AD360:AD362"/>
    <mergeCell ref="AE360:AE362"/>
    <mergeCell ref="AJ356:AJ357"/>
    <mergeCell ref="AK356:AK357"/>
    <mergeCell ref="AL356:AL357"/>
    <mergeCell ref="AM356:AM357"/>
    <mergeCell ref="X366:X367"/>
    <mergeCell ref="Y366:Y367"/>
    <mergeCell ref="Z366:Z367"/>
    <mergeCell ref="AA366:AA367"/>
    <mergeCell ref="AL364:AL365"/>
    <mergeCell ref="AM364:AM365"/>
    <mergeCell ref="AN364:AN365"/>
    <mergeCell ref="AO364:AO365"/>
    <mergeCell ref="AI364:AI365"/>
    <mergeCell ref="AJ364:AJ365"/>
    <mergeCell ref="AK364:AK365"/>
    <mergeCell ref="AG364:AG365"/>
    <mergeCell ref="AF364:AF365"/>
    <mergeCell ref="AE364:AE365"/>
    <mergeCell ref="AD364:AD365"/>
    <mergeCell ref="AC364:AC365"/>
    <mergeCell ref="AA364:AA365"/>
    <mergeCell ref="Z364:Z365"/>
    <mergeCell ref="Y364:Y365"/>
    <mergeCell ref="X364:X365"/>
    <mergeCell ref="AH364:AH365"/>
    <mergeCell ref="AK368:AK369"/>
    <mergeCell ref="AL368:AL369"/>
    <mergeCell ref="AM368:AM369"/>
    <mergeCell ref="AN368:AN369"/>
    <mergeCell ref="Y368:Y369"/>
    <mergeCell ref="AO366:AO367"/>
    <mergeCell ref="AH366:AH367"/>
    <mergeCell ref="AI366:AI367"/>
    <mergeCell ref="AJ366:AJ367"/>
    <mergeCell ref="AK366:AK367"/>
    <mergeCell ref="AL366:AL367"/>
    <mergeCell ref="AM366:AM367"/>
    <mergeCell ref="AN366:AN367"/>
    <mergeCell ref="AB366:AB367"/>
    <mergeCell ref="AC366:AC367"/>
    <mergeCell ref="AD366:AD367"/>
    <mergeCell ref="AE366:AE367"/>
    <mergeCell ref="AF366:AF367"/>
    <mergeCell ref="AG366:AG367"/>
    <mergeCell ref="X368:X369"/>
    <mergeCell ref="W368:W369"/>
    <mergeCell ref="AO370:AO371"/>
    <mergeCell ref="AJ370:AJ371"/>
    <mergeCell ref="AK370:AK371"/>
    <mergeCell ref="AL370:AL371"/>
    <mergeCell ref="AM370:AM371"/>
    <mergeCell ref="AN370:AN371"/>
    <mergeCell ref="Z370:Z371"/>
    <mergeCell ref="AA370:AA371"/>
    <mergeCell ref="AB370:AB371"/>
    <mergeCell ref="AC370:AC371"/>
    <mergeCell ref="AD370:AD371"/>
    <mergeCell ref="AE370:AE371"/>
    <mergeCell ref="AF370:AF371"/>
    <mergeCell ref="AG370:AG371"/>
    <mergeCell ref="AH370:AH371"/>
    <mergeCell ref="AI370:AI371"/>
    <mergeCell ref="Y370:Y371"/>
    <mergeCell ref="X370:X371"/>
    <mergeCell ref="AO368:AO369"/>
    <mergeCell ref="Z368:Z369"/>
    <mergeCell ref="AA368:AA369"/>
    <mergeCell ref="AB368:AB369"/>
    <mergeCell ref="AC368:AC369"/>
    <mergeCell ref="AD368:AD369"/>
    <mergeCell ref="AE368:AE369"/>
    <mergeCell ref="AF368:AF369"/>
    <mergeCell ref="AG368:AG369"/>
    <mergeCell ref="AH368:AH369"/>
    <mergeCell ref="AI368:AI369"/>
    <mergeCell ref="AJ368:AJ369"/>
    <mergeCell ref="O350:O351"/>
    <mergeCell ref="O360:O362"/>
    <mergeCell ref="O364:O365"/>
    <mergeCell ref="J370:J371"/>
    <mergeCell ref="K370:K371"/>
    <mergeCell ref="L370:L371"/>
    <mergeCell ref="L368:L369"/>
    <mergeCell ref="K368:K369"/>
    <mergeCell ref="J368:J369"/>
    <mergeCell ref="J366:J367"/>
    <mergeCell ref="L366:L367"/>
    <mergeCell ref="K366:K367"/>
    <mergeCell ref="L364:L365"/>
    <mergeCell ref="K364:K365"/>
    <mergeCell ref="J364:J365"/>
    <mergeCell ref="J360:J362"/>
    <mergeCell ref="G360:G362"/>
    <mergeCell ref="K360:K362"/>
    <mergeCell ref="L360:L362"/>
    <mergeCell ref="G358:G359"/>
    <mergeCell ref="J358:J359"/>
    <mergeCell ref="K358:K359"/>
    <mergeCell ref="L358:L359"/>
    <mergeCell ref="J354:J355"/>
    <mergeCell ref="K354:K355"/>
    <mergeCell ref="L354:L355"/>
    <mergeCell ref="J356:J357"/>
    <mergeCell ref="K356:K357"/>
    <mergeCell ref="L356:L357"/>
    <mergeCell ref="O354:O355"/>
    <mergeCell ref="O356:O357"/>
    <mergeCell ref="O358:O359"/>
    <mergeCell ref="J325:J327"/>
    <mergeCell ref="O370:O371"/>
    <mergeCell ref="O368:O369"/>
    <mergeCell ref="O366:O367"/>
    <mergeCell ref="O347:O349"/>
    <mergeCell ref="O345:O346"/>
    <mergeCell ref="L345:L346"/>
    <mergeCell ref="K345:K346"/>
    <mergeCell ref="G343:G344"/>
    <mergeCell ref="O343:O344"/>
    <mergeCell ref="L343:L344"/>
    <mergeCell ref="K343:K344"/>
    <mergeCell ref="J343:J344"/>
    <mergeCell ref="O340:O342"/>
    <mergeCell ref="L340:L342"/>
    <mergeCell ref="K340:K342"/>
    <mergeCell ref="J340:J342"/>
    <mergeCell ref="G340:G342"/>
    <mergeCell ref="J352:J353"/>
    <mergeCell ref="K352:K353"/>
    <mergeCell ref="L352:L353"/>
    <mergeCell ref="G350:G351"/>
    <mergeCell ref="J350:J351"/>
    <mergeCell ref="K350:K351"/>
    <mergeCell ref="L350:L351"/>
    <mergeCell ref="G347:G349"/>
    <mergeCell ref="J347:J349"/>
    <mergeCell ref="K347:K349"/>
    <mergeCell ref="L347:L349"/>
    <mergeCell ref="G345:G346"/>
    <mergeCell ref="J345:J346"/>
    <mergeCell ref="O352:O353"/>
    <mergeCell ref="J322:J323"/>
    <mergeCell ref="K322:K323"/>
    <mergeCell ref="L322:L323"/>
    <mergeCell ref="O322:O323"/>
    <mergeCell ref="G320:G321"/>
    <mergeCell ref="J320:J321"/>
    <mergeCell ref="K320:K321"/>
    <mergeCell ref="L320:L321"/>
    <mergeCell ref="J318:J319"/>
    <mergeCell ref="K318:K319"/>
    <mergeCell ref="L318:L319"/>
    <mergeCell ref="J315:J316"/>
    <mergeCell ref="K315:K316"/>
    <mergeCell ref="L315:L316"/>
    <mergeCell ref="O318:O319"/>
    <mergeCell ref="O315:O316"/>
    <mergeCell ref="O337:O338"/>
    <mergeCell ref="G335:G336"/>
    <mergeCell ref="H335:H336"/>
    <mergeCell ref="K335:K336"/>
    <mergeCell ref="J335:J336"/>
    <mergeCell ref="L335:L336"/>
    <mergeCell ref="O335:O336"/>
    <mergeCell ref="G332:G334"/>
    <mergeCell ref="O329:O331"/>
    <mergeCell ref="L329:L331"/>
    <mergeCell ref="K329:K331"/>
    <mergeCell ref="J329:J331"/>
    <mergeCell ref="G325:G327"/>
    <mergeCell ref="O325:O327"/>
    <mergeCell ref="L325:L327"/>
    <mergeCell ref="K325:K327"/>
    <mergeCell ref="O270:O271"/>
    <mergeCell ref="O267:O269"/>
    <mergeCell ref="O265:O266"/>
    <mergeCell ref="O261:O263"/>
    <mergeCell ref="O258:O259"/>
    <mergeCell ref="O256:O257"/>
    <mergeCell ref="O252:O254"/>
    <mergeCell ref="O249:O251"/>
    <mergeCell ref="O245:O247"/>
    <mergeCell ref="O243:O244"/>
    <mergeCell ref="O240:O241"/>
    <mergeCell ref="O233:O234"/>
    <mergeCell ref="O231:O232"/>
    <mergeCell ref="O228:O230"/>
    <mergeCell ref="O225:O227"/>
    <mergeCell ref="O222:O224"/>
    <mergeCell ref="O312:O314"/>
    <mergeCell ref="O309:O310"/>
    <mergeCell ref="O305:O308"/>
    <mergeCell ref="O303:O304"/>
    <mergeCell ref="O301:O302"/>
    <mergeCell ref="O298:O299"/>
    <mergeCell ref="O296:O297"/>
    <mergeCell ref="O294:O295"/>
    <mergeCell ref="O292:O293"/>
    <mergeCell ref="O289:O291"/>
    <mergeCell ref="O286:O288"/>
    <mergeCell ref="O284:O285"/>
    <mergeCell ref="O281:O283"/>
    <mergeCell ref="O278:O279"/>
    <mergeCell ref="O276:O277"/>
    <mergeCell ref="O274:O275"/>
    <mergeCell ref="O188:O189"/>
    <mergeCell ref="O185:O187"/>
    <mergeCell ref="O183:O184"/>
    <mergeCell ref="O180:O182"/>
    <mergeCell ref="O177:O179"/>
    <mergeCell ref="O175:O176"/>
    <mergeCell ref="O173:O174"/>
    <mergeCell ref="O171:O172"/>
    <mergeCell ref="O168:O170"/>
    <mergeCell ref="O166:O167"/>
    <mergeCell ref="O164:O165"/>
    <mergeCell ref="O162:O163"/>
    <mergeCell ref="O195:O196"/>
    <mergeCell ref="O160:O161"/>
    <mergeCell ref="O157:O159"/>
    <mergeCell ref="O155:O156"/>
    <mergeCell ref="O152:O154"/>
    <mergeCell ref="O149:O151"/>
    <mergeCell ref="O147:O148"/>
    <mergeCell ref="O144:O146"/>
    <mergeCell ref="O141:O143"/>
    <mergeCell ref="O139:O140"/>
    <mergeCell ref="O137:O138"/>
    <mergeCell ref="O135:O136"/>
    <mergeCell ref="O133:O134"/>
    <mergeCell ref="O131:O132"/>
    <mergeCell ref="O129:O130"/>
    <mergeCell ref="O126:O128"/>
    <mergeCell ref="O123:O125"/>
    <mergeCell ref="O121:O122"/>
    <mergeCell ref="O119:O120"/>
    <mergeCell ref="O116:O118"/>
    <mergeCell ref="O114:O115"/>
    <mergeCell ref="O112:O113"/>
    <mergeCell ref="O110:O111"/>
    <mergeCell ref="O108:O109"/>
    <mergeCell ref="O105:O106"/>
    <mergeCell ref="O103:O104"/>
    <mergeCell ref="O101:O102"/>
    <mergeCell ref="O98:O100"/>
    <mergeCell ref="O95:O97"/>
    <mergeCell ref="O3:O4"/>
    <mergeCell ref="O5:O7"/>
    <mergeCell ref="O8:O9"/>
    <mergeCell ref="O10:O12"/>
    <mergeCell ref="O13:O14"/>
    <mergeCell ref="O15:O16"/>
    <mergeCell ref="O17:O19"/>
    <mergeCell ref="O22:O24"/>
    <mergeCell ref="O20:O21"/>
    <mergeCell ref="O26:O27"/>
    <mergeCell ref="O28:O29"/>
    <mergeCell ref="O30:O31"/>
    <mergeCell ref="O32:O34"/>
    <mergeCell ref="O35:O36"/>
    <mergeCell ref="O37:O38"/>
    <mergeCell ref="O39:O41"/>
    <mergeCell ref="O43:O44"/>
    <mergeCell ref="O45:O47"/>
    <mergeCell ref="O48:O49"/>
    <mergeCell ref="O50:O51"/>
    <mergeCell ref="O52:O54"/>
    <mergeCell ref="O55:O56"/>
    <mergeCell ref="O57:O58"/>
    <mergeCell ref="O59:O61"/>
    <mergeCell ref="O62:O64"/>
    <mergeCell ref="O65:O67"/>
    <mergeCell ref="O68:O69"/>
    <mergeCell ref="O70:O72"/>
    <mergeCell ref="A101:A102"/>
    <mergeCell ref="O92:O94"/>
    <mergeCell ref="O84:O91"/>
    <mergeCell ref="O81:O83"/>
    <mergeCell ref="O79:O80"/>
    <mergeCell ref="O76:O77"/>
    <mergeCell ref="O73:O75"/>
    <mergeCell ref="AN3:AN4"/>
    <mergeCell ref="AN8:AN9"/>
    <mergeCell ref="AM3:AM4"/>
    <mergeCell ref="AM8:AM9"/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  <mergeCell ref="AI8:AI9"/>
    <mergeCell ref="AJ8:AJ9"/>
    <mergeCell ref="AK8:AK9"/>
    <mergeCell ref="AL8:AL9"/>
    <mergeCell ref="AB8:AB9"/>
    <mergeCell ref="AC8:AC9"/>
    <mergeCell ref="AD8:AD9"/>
    <mergeCell ref="AE8:AE9"/>
    <mergeCell ref="AN20:AN21"/>
    <mergeCell ref="AM20:AM21"/>
    <mergeCell ref="AL20:AL21"/>
    <mergeCell ref="AK20:AK21"/>
    <mergeCell ref="AJ20:AJ21"/>
    <mergeCell ref="AH20:AH21"/>
    <mergeCell ref="AI20:AI21"/>
    <mergeCell ref="AF8:AF9"/>
    <mergeCell ref="AG8:AG9"/>
    <mergeCell ref="AB3:AB4"/>
    <mergeCell ref="AC3:AC4"/>
    <mergeCell ref="X3:X4"/>
    <mergeCell ref="Y3:Y4"/>
    <mergeCell ref="Z3:Z4"/>
    <mergeCell ref="AA3:AA4"/>
    <mergeCell ref="X8:X9"/>
    <mergeCell ref="Y8:Y9"/>
    <mergeCell ref="Z8:Z9"/>
    <mergeCell ref="AA8:AA9"/>
    <mergeCell ref="AG20:AG21"/>
    <mergeCell ref="AF20:AF21"/>
    <mergeCell ref="AE20:AE21"/>
    <mergeCell ref="AD20:AD21"/>
    <mergeCell ref="AC20:AC21"/>
    <mergeCell ref="AB20:AB21"/>
    <mergeCell ref="AA20:AA21"/>
    <mergeCell ref="Z20:Z21"/>
    <mergeCell ref="Y20:Y21"/>
    <mergeCell ref="X20:X21"/>
    <mergeCell ref="X15:X16"/>
    <mergeCell ref="Y15:Y16"/>
    <mergeCell ref="Z15:Z16"/>
  </mergeCells>
  <printOptions horizontalCentered="1"/>
  <pageMargins left="0.23622047244094491" right="0.23622047244094491" top="0.55118110236220474" bottom="0.55118110236220474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Carlos</cp:lastModifiedBy>
  <cp:lastPrinted>2015-04-27T18:41:48Z</cp:lastPrinted>
  <dcterms:created xsi:type="dcterms:W3CDTF">2015-01-07T15:50:48Z</dcterms:created>
  <dcterms:modified xsi:type="dcterms:W3CDTF">2015-06-17T13:55:40Z</dcterms:modified>
</cp:coreProperties>
</file>