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6" i="1"/>
  <c r="E146"/>
  <c r="F146"/>
  <c r="G146"/>
  <c r="H146"/>
  <c r="I146"/>
  <c r="J146"/>
  <c r="D148"/>
  <c r="E148"/>
  <c r="F148"/>
  <c r="G148"/>
  <c r="H148"/>
  <c r="I148"/>
  <c r="J148"/>
  <c r="C148"/>
  <c r="C146"/>
  <c r="D135"/>
  <c r="E135"/>
  <c r="F135"/>
  <c r="G135"/>
  <c r="H135"/>
  <c r="I135"/>
  <c r="J135"/>
  <c r="C135"/>
  <c r="D117"/>
  <c r="E117"/>
  <c r="F117"/>
  <c r="G117"/>
  <c r="H117"/>
  <c r="I117"/>
  <c r="J117"/>
  <c r="C117"/>
  <c r="D102"/>
  <c r="E102"/>
  <c r="F102"/>
  <c r="G102"/>
  <c r="H102"/>
  <c r="I102"/>
  <c r="J102"/>
  <c r="C102"/>
  <c r="D36"/>
  <c r="E36"/>
  <c r="F36"/>
  <c r="G36"/>
  <c r="H36"/>
  <c r="I36"/>
  <c r="J36"/>
  <c r="C36"/>
  <c r="D13"/>
  <c r="E13"/>
  <c r="F13"/>
  <c r="G13"/>
  <c r="H13"/>
  <c r="I13"/>
  <c r="J13"/>
  <c r="C13"/>
  <c r="I11"/>
  <c r="I12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5"/>
  <c r="I106"/>
  <c r="I107"/>
  <c r="I108"/>
  <c r="I109"/>
  <c r="I110"/>
  <c r="I111"/>
  <c r="I112"/>
  <c r="I113"/>
  <c r="I114"/>
  <c r="I115"/>
  <c r="I116"/>
  <c r="I120"/>
  <c r="I121"/>
  <c r="I122"/>
  <c r="I123"/>
  <c r="I124"/>
  <c r="I125"/>
  <c r="I126"/>
  <c r="I127"/>
  <c r="I128"/>
  <c r="I129"/>
  <c r="I130"/>
  <c r="I131"/>
  <c r="I132"/>
  <c r="I133"/>
  <c r="I134"/>
  <c r="I138"/>
  <c r="I139"/>
  <c r="I140"/>
  <c r="I141"/>
  <c r="I142"/>
  <c r="I143"/>
  <c r="I144"/>
  <c r="I145"/>
  <c r="I10"/>
  <c r="E11"/>
  <c r="E12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5"/>
  <c r="E106"/>
  <c r="E107"/>
  <c r="E108"/>
  <c r="E109"/>
  <c r="E110"/>
  <c r="E111"/>
  <c r="E112"/>
  <c r="E113"/>
  <c r="E114"/>
  <c r="E115"/>
  <c r="E116"/>
  <c r="E120"/>
  <c r="E121"/>
  <c r="E122"/>
  <c r="E123"/>
  <c r="E124"/>
  <c r="E125"/>
  <c r="E126"/>
  <c r="E127"/>
  <c r="E128"/>
  <c r="E129"/>
  <c r="E130"/>
  <c r="E131"/>
  <c r="E132"/>
  <c r="E133"/>
  <c r="E134"/>
  <c r="E138"/>
  <c r="E139"/>
  <c r="E140"/>
  <c r="E141"/>
  <c r="E142"/>
  <c r="E143"/>
  <c r="E144"/>
  <c r="E145"/>
  <c r="E10"/>
  <c r="J10" l="1"/>
  <c r="J144"/>
  <c r="J142"/>
  <c r="J140"/>
  <c r="J138"/>
  <c r="J133"/>
  <c r="J131"/>
  <c r="J129"/>
  <c r="J127"/>
  <c r="J125"/>
  <c r="J123"/>
  <c r="J121"/>
  <c r="J116"/>
  <c r="J114"/>
  <c r="J112"/>
  <c r="J110"/>
  <c r="J108"/>
  <c r="J106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4"/>
  <c r="J32"/>
  <c r="J30"/>
  <c r="J28"/>
  <c r="J26"/>
  <c r="J24"/>
  <c r="J22"/>
  <c r="J20"/>
  <c r="J18"/>
  <c r="J16"/>
  <c r="J11"/>
  <c r="J145"/>
  <c r="J143"/>
  <c r="J141"/>
  <c r="J139"/>
  <c r="J134"/>
  <c r="J132"/>
  <c r="J130"/>
  <c r="J128"/>
  <c r="J126"/>
  <c r="J124"/>
  <c r="J122"/>
  <c r="J120"/>
  <c r="J115"/>
  <c r="J113"/>
  <c r="J111"/>
  <c r="J109"/>
  <c r="J107"/>
  <c r="J105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5"/>
  <c r="J33"/>
  <c r="J31"/>
  <c r="J29"/>
  <c r="J27"/>
  <c r="J25"/>
  <c r="J23"/>
  <c r="J21"/>
  <c r="J19"/>
  <c r="J17"/>
  <c r="J12"/>
</calcChain>
</file>

<file path=xl/sharedStrings.xml><?xml version="1.0" encoding="utf-8"?>
<sst xmlns="http://schemas.openxmlformats.org/spreadsheetml/2006/main" count="278" uniqueCount="263">
  <si>
    <t>ORGANISMO OPERADOR DEL PARQUE DE LA SOLIDARIDAD</t>
  </si>
  <si>
    <t>Código</t>
  </si>
  <si>
    <t>Empleado</t>
  </si>
  <si>
    <t>Aguinaldo</t>
  </si>
  <si>
    <t>Otras Med.Caracter Laboral y Economicas</t>
  </si>
  <si>
    <t>I.S.R.</t>
  </si>
  <si>
    <t>Anticipo de Aguinaldo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</si>
  <si>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</si>
  <si>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</si>
  <si>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</si>
  <si>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</si>
  <si>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</si>
  <si>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</si>
  <si>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</si>
  <si>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</si>
  <si>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</si>
  <si>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</si>
  <si>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</si>
  <si>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</si>
  <si>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</si>
  <si>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</si>
  <si>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</si>
  <si>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</si>
  <si>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</si>
  <si>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</si>
  <si>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</si>
  <si>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</si>
  <si>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</si>
  <si>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</si>
  <si>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</si>
  <si>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</si>
  <si>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</si>
  <si>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</si>
  <si>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</si>
  <si>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</si>
  <si>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</si>
  <si>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</si>
  <si>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</si>
  <si>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</si>
  <si>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</si>
  <si>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</si>
  <si>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</si>
  <si>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</si>
  <si>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</si>
  <si>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</si>
  <si>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</si>
  <si>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</si>
  <si>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</si>
  <si>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</si>
  <si>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</si>
  <si>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</si>
  <si>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</si>
  <si>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</si>
  <si>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</si>
  <si>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</si>
  <si>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</si>
  <si>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</si>
  <si>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</si>
  <si>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</si>
  <si>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</si>
  <si>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</si>
  <si>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</si>
  <si>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</si>
  <si>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</si>
  <si>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</si>
  <si>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</si>
  <si>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</si>
  <si>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</si>
  <si>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</si>
  <si>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</si>
  <si>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</si>
  <si>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</si>
  <si>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</si>
  <si>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</si>
  <si>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</si>
  <si>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</si>
  <si>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</si>
  <si>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</si>
  <si>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</si>
  <si>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</si>
  <si>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</si>
  <si>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</si>
  <si>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</si>
  <si>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</si>
  <si>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</si>
  <si>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</si>
  <si>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</si>
  <si>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</si>
  <si>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</si>
  <si>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</si>
  <si>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</si>
  <si>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</si>
  <si>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</si>
  <si>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</si>
  <si>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</si>
  <si>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</si>
  <si>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</si>
  <si>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</si>
  <si>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</si>
  <si>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</si>
  <si>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</si>
  <si>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</si>
  <si>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</si>
  <si>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</si>
  <si>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</si>
  <si>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</si>
  <si>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</si>
  <si>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</si>
  <si>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</si>
  <si>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</si>
  <si>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</si>
  <si>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</si>
  <si>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</si>
  <si>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</si>
  <si>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</si>
  <si>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</si>
  <si>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</si>
  <si>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</si>
  <si>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</si>
  <si>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</si>
  <si>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</si>
  <si>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</si>
  <si>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</si>
  <si>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</si>
  <si>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</si>
  <si>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</si>
  <si>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</si>
  <si>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</si>
  <si>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</si>
  <si>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</si>
  <si>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</si>
  <si>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</si>
  <si>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</si>
  <si>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</si>
  <si>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</si>
  <si>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</si>
  <si>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</si>
  <si>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</si>
  <si>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</si>
  <si>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</si>
  <si>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</si>
  <si>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</si>
  <si>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</si>
  <si>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</si>
  <si>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</si>
  <si>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</si>
  <si>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</si>
  <si>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</si>
  <si>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</si>
  <si>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</si>
  <si>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</si>
  <si>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</si>
  <si>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</si>
  <si>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</si>
  <si>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</si>
  <si>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</si>
  <si>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</si>
  <si>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</si>
  <si>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</si>
  <si>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</si>
  <si>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</si>
  <si>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</si>
  <si>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</si>
  <si>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</si>
  <si>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</si>
  <si>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</si>
  <si>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</si>
  <si>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</si>
  <si>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</si>
  <si>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</si>
  <si>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</si>
  <si>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</si>
  <si>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</si>
  <si>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</si>
  <si>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</si>
  <si>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</si>
  <si>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</si>
  <si>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</si>
  <si>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</si>
  <si>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</si>
  <si>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</si>
  <si>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</si>
  <si>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</si>
  <si>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</si>
  <si>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</si>
  <si>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</si>
  <si>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</si>
  <si>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</si>
  <si>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</si>
  <si>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</si>
  <si>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</si>
  <si>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</si>
  <si>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</si>
  <si>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</si>
  <si>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</si>
  <si>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</si>
  <si>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</si>
  <si>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</si>
  <si>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</si>
  <si>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</si>
  <si>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</si>
  <si>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</si>
  <si>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</si>
  <si>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</si>
  <si>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</si>
  <si>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</si>
  <si>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</si>
  <si>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</si>
  <si>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</si>
  <si>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</si>
  <si>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</si>
  <si>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</si>
  <si>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</si>
  <si>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</si>
  <si>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</si>
  <si>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</si>
  <si>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</si>
  <si>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</si>
  <si>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</si>
  <si>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</si>
  <si>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</si>
  <si>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</si>
  <si>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</si>
  <si>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</si>
  <si>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</si>
  <si>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</si>
  <si>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</si>
  <si>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</si>
  <si>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</si>
  <si>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</si>
  <si>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</si>
  <si>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</si>
  <si>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</si>
  <si>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</si>
  <si>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244</t>
  </si>
  <si>
    <t>Cruz Infante Ana Ruth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</si>
  <si>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</si>
  <si>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</si>
  <si>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</si>
  <si>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</si>
  <si>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</si>
  <si>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</si>
  <si>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</si>
  <si>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</si>
  <si>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</si>
  <si>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</si>
  <si>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</si>
  <si>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</si>
  <si>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773</t>
  </si>
  <si>
    <t>Sandoval Alvarez Isaac</t>
  </si>
  <si>
    <t>Total Gral.</t>
  </si>
  <si>
    <t xml:space="preserve"> </t>
  </si>
  <si>
    <t>*TOTAL* 
*PERCEP*</t>
  </si>
  <si>
    <t>Ajuste
 al neto</t>
  </si>
  <si>
    <t>*TOTAL* *DEDUCC*</t>
  </si>
  <si>
    <t xml:space="preserve"> Aguinaldo "2015"</t>
  </si>
  <si>
    <t>1 Direccion General</t>
  </si>
  <si>
    <t>Total Departamento</t>
  </si>
  <si>
    <t>2 Direccion Administrativa</t>
  </si>
  <si>
    <t>3 Direccion de Mantenimiento</t>
  </si>
  <si>
    <t>4 Parque Montenegro</t>
  </si>
  <si>
    <t>5 Direccion de Promocion Deportiva</t>
  </si>
  <si>
    <t>5 Personal 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</si>
</sst>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/>
    <xf numFmtId="164" fontId="1" fillId="3" borderId="0" xfId="0" applyNumberFormat="1" applyFont="1" applyFill="1"/>
    <xf numFmtId="164" fontId="4" fillId="3" borderId="0" xfId="0" applyNumberFormat="1" applyFont="1" applyFill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/>
    <xf numFmtId="0" fontId="9" fillId="3" borderId="0" xfId="0" applyFont="1" applyFill="1" applyAlignment="1">
      <alignment horizontal="center" vertic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948531</xdr:colOff>
      <xdr:row>1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39081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0</xdr:row>
      <xdr:rowOff>28575</xdr:rowOff>
    </xdr:from>
    <xdr:to>
      <xdr:col>9</xdr:col>
      <xdr:colOff>495301</xdr:colOff>
      <xdr:row>5</xdr:row>
      <xdr:rowOff>48260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28575"/>
          <a:ext cx="895351" cy="99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workbookViewId="0">
      <selection activeCell="I30" sqref="I30"/>
    </sheetView>
  </sheetViews>
  <sheetFormatPr baseColWidth="10" defaultRowHeight="11.25"/>
  <cols>
    <col min="1" max="1" width="8.85546875" style="2" bestFit="1" customWidth="1"/>
    <col min="2" max="2" width="30.28515625" style="1" bestFit="1" customWidth="1"/>
    <col min="3" max="3" width="10.85546875" style="1" bestFit="1" customWidth="1"/>
    <col min="4" max="4" width="11.5703125" style="1" bestFit="1" customWidth="1"/>
    <col min="5" max="5" width="10.85546875" style="1" bestFit="1" customWidth="1"/>
    <col min="6" max="6" width="9.5703125" style="1" bestFit="1" customWidth="1"/>
    <col min="7" max="7" width="6.7109375" style="1" bestFit="1" customWidth="1"/>
    <col min="8" max="8" width="9.85546875" style="1" bestFit="1" customWidth="1"/>
    <col min="9" max="9" width="9.5703125" style="1" bestFit="1" customWidth="1"/>
    <col min="10" max="10" width="10.85546875" style="1" bestFit="1" customWidth="1"/>
    <col min="11" max="16384" width="11.42578125" style="1"/>
  </cols>
  <sheetData>
    <row r="1" spans="1:18" ht="24.9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2"/>
      <c r="L1" s="22"/>
      <c r="M1" s="22"/>
      <c r="N1" s="22"/>
      <c r="O1" s="22"/>
      <c r="P1" s="22"/>
      <c r="Q1" s="22"/>
      <c r="R1" s="22"/>
    </row>
    <row r="2" spans="1:18" ht="12.75">
      <c r="A2" s="23" t="s">
        <v>251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2.75">
      <c r="A3" s="24" t="s">
        <v>255</v>
      </c>
      <c r="B3" s="24"/>
      <c r="C3" s="24"/>
      <c r="D3" s="24"/>
      <c r="E3" s="24"/>
      <c r="F3" s="24"/>
      <c r="G3" s="24"/>
      <c r="H3" s="24"/>
      <c r="I3" s="24"/>
      <c r="J3" s="24"/>
      <c r="K3" s="23"/>
      <c r="L3" s="23"/>
      <c r="M3" s="23"/>
      <c r="N3" s="23"/>
      <c r="O3" s="23"/>
      <c r="P3" s="23"/>
      <c r="Q3" s="23"/>
      <c r="R3" s="23"/>
    </row>
    <row r="4" spans="1:18" ht="15">
      <c r="A4" s="17"/>
      <c r="B4" s="21"/>
      <c r="C4" s="20"/>
      <c r="D4" s="2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3" customFormat="1" ht="45.75" thickBot="1">
      <c r="A7" s="5" t="s">
        <v>1</v>
      </c>
      <c r="B7" s="6" t="s">
        <v>2</v>
      </c>
      <c r="C7" s="6" t="s">
        <v>3</v>
      </c>
      <c r="D7" s="6" t="s">
        <v>4</v>
      </c>
      <c r="E7" s="7" t="s">
        <v>252</v>
      </c>
      <c r="F7" s="6" t="s">
        <v>5</v>
      </c>
      <c r="G7" s="6" t="s">
        <v>253</v>
      </c>
      <c r="H7" s="6" t="s">
        <v>6</v>
      </c>
      <c r="I7" s="7" t="s">
        <v>254</v>
      </c>
      <c r="J7" s="8" t="s">
        <v>7</v>
      </c>
    </row>
    <row r="8" spans="1:18" ht="12" thickTop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8">
      <c r="A9" s="25" t="s">
        <v>256</v>
      </c>
      <c r="B9" s="16"/>
      <c r="C9" s="16"/>
      <c r="D9" s="16"/>
      <c r="E9" s="16"/>
      <c r="F9" s="16"/>
      <c r="G9" s="16"/>
      <c r="H9" s="16"/>
      <c r="I9" s="16"/>
      <c r="J9" s="16"/>
    </row>
    <row r="10" spans="1:18">
      <c r="A10" s="11" t="s">
        <v>8</v>
      </c>
      <c r="B10" s="9" t="s">
        <v>9</v>
      </c>
      <c r="C10" s="12">
        <v>89186.5</v>
      </c>
      <c r="D10" s="12">
        <v>27001.39</v>
      </c>
      <c r="E10" s="12">
        <f t="shared" ref="E10:E47" si="0">SUM(C10:D10)</f>
        <v>116187.89</v>
      </c>
      <c r="F10" s="12">
        <v>27001.39</v>
      </c>
      <c r="G10" s="13">
        <v>-0.1</v>
      </c>
      <c r="H10" s="12">
        <v>0</v>
      </c>
      <c r="I10" s="12">
        <f t="shared" ref="I10:I47" si="1">SUM(F10:H10)</f>
        <v>27001.29</v>
      </c>
      <c r="J10" s="12">
        <f t="shared" ref="J10:J47" si="2">SUM(E10-I10)</f>
        <v>89186.6</v>
      </c>
    </row>
    <row r="11" spans="1:18">
      <c r="A11" s="11" t="s">
        <v>10</v>
      </c>
      <c r="B11" s="9" t="s">
        <v>11</v>
      </c>
      <c r="C11" s="12">
        <v>21089</v>
      </c>
      <c r="D11" s="12">
        <v>4504.72</v>
      </c>
      <c r="E11" s="18">
        <f t="shared" si="0"/>
        <v>25593.72</v>
      </c>
      <c r="F11" s="12">
        <v>4504.72</v>
      </c>
      <c r="G11" s="12">
        <v>0</v>
      </c>
      <c r="H11" s="12">
        <v>0</v>
      </c>
      <c r="I11" s="18">
        <f t="shared" si="1"/>
        <v>4504.72</v>
      </c>
      <c r="J11" s="18">
        <f t="shared" si="2"/>
        <v>21089</v>
      </c>
    </row>
    <row r="12" spans="1:18">
      <c r="A12" s="11" t="s">
        <v>12</v>
      </c>
      <c r="B12" s="9" t="s">
        <v>13</v>
      </c>
      <c r="C12" s="12">
        <v>22278.5</v>
      </c>
      <c r="D12" s="12">
        <v>4758.6899999999996</v>
      </c>
      <c r="E12" s="18">
        <f t="shared" si="0"/>
        <v>27037.19</v>
      </c>
      <c r="F12" s="12">
        <v>4758.6899999999996</v>
      </c>
      <c r="G12" s="12">
        <v>0.15</v>
      </c>
      <c r="H12" s="12">
        <v>6683.55</v>
      </c>
      <c r="I12" s="18">
        <f t="shared" si="1"/>
        <v>11442.39</v>
      </c>
      <c r="J12" s="18">
        <f t="shared" si="2"/>
        <v>15594.8</v>
      </c>
    </row>
    <row r="13" spans="1:18">
      <c r="A13" s="11"/>
      <c r="B13" s="26" t="s">
        <v>257</v>
      </c>
      <c r="C13" s="19">
        <f>SUM(C10:C12)</f>
        <v>132554</v>
      </c>
      <c r="D13" s="19">
        <f t="shared" ref="D13:J13" si="3">SUM(D10:D12)</f>
        <v>36264.800000000003</v>
      </c>
      <c r="E13" s="19">
        <f t="shared" si="3"/>
        <v>168818.8</v>
      </c>
      <c r="F13" s="19">
        <f t="shared" si="3"/>
        <v>36264.800000000003</v>
      </c>
      <c r="G13" s="19">
        <f t="shared" si="3"/>
        <v>4.9999999999999989E-2</v>
      </c>
      <c r="H13" s="19">
        <f t="shared" si="3"/>
        <v>6683.55</v>
      </c>
      <c r="I13" s="19">
        <f t="shared" si="3"/>
        <v>42948.4</v>
      </c>
      <c r="J13" s="19">
        <f t="shared" si="3"/>
        <v>125870.40000000001</v>
      </c>
    </row>
    <row r="14" spans="1:18">
      <c r="A14" s="11"/>
      <c r="B14" s="16"/>
      <c r="C14" s="18"/>
      <c r="D14" s="18"/>
      <c r="E14" s="18"/>
      <c r="F14" s="18"/>
      <c r="G14" s="18"/>
      <c r="H14" s="18"/>
      <c r="I14" s="18"/>
      <c r="J14" s="18"/>
    </row>
    <row r="15" spans="1:18">
      <c r="A15" s="14" t="s">
        <v>258</v>
      </c>
      <c r="B15" s="16"/>
      <c r="C15" s="18"/>
      <c r="D15" s="18"/>
      <c r="E15" s="18"/>
      <c r="F15" s="18"/>
      <c r="G15" s="18"/>
      <c r="H15" s="18"/>
      <c r="I15" s="18"/>
      <c r="J15" s="18"/>
    </row>
    <row r="16" spans="1:18">
      <c r="A16" s="11" t="s">
        <v>14</v>
      </c>
      <c r="B16" s="9" t="s">
        <v>15</v>
      </c>
      <c r="C16" s="12">
        <v>51714</v>
      </c>
      <c r="D16" s="12">
        <v>15514.2</v>
      </c>
      <c r="E16" s="18">
        <f t="shared" si="0"/>
        <v>67228.2</v>
      </c>
      <c r="F16" s="12">
        <v>15514.2</v>
      </c>
      <c r="G16" s="13">
        <v>-0.2</v>
      </c>
      <c r="H16" s="12">
        <v>0</v>
      </c>
      <c r="I16" s="18">
        <f t="shared" si="1"/>
        <v>15514</v>
      </c>
      <c r="J16" s="18">
        <f t="shared" si="2"/>
        <v>51714.2</v>
      </c>
    </row>
    <row r="17" spans="1:10">
      <c r="A17" s="11" t="s">
        <v>16</v>
      </c>
      <c r="B17" s="9" t="s">
        <v>17</v>
      </c>
      <c r="C17" s="12">
        <v>23278.5</v>
      </c>
      <c r="D17" s="12">
        <v>4972.29</v>
      </c>
      <c r="E17" s="18">
        <f t="shared" si="0"/>
        <v>28250.79</v>
      </c>
      <c r="F17" s="12">
        <v>4972.29</v>
      </c>
      <c r="G17" s="13">
        <v>-0.05</v>
      </c>
      <c r="H17" s="12">
        <v>6983.55</v>
      </c>
      <c r="I17" s="18">
        <f t="shared" si="1"/>
        <v>11955.79</v>
      </c>
      <c r="J17" s="18">
        <f t="shared" si="2"/>
        <v>16295</v>
      </c>
    </row>
    <row r="18" spans="1:10">
      <c r="A18" s="11" t="s">
        <v>18</v>
      </c>
      <c r="B18" s="9" t="s">
        <v>19</v>
      </c>
      <c r="C18" s="12">
        <v>12455</v>
      </c>
      <c r="D18" s="12">
        <v>2231.94</v>
      </c>
      <c r="E18" s="18">
        <f t="shared" si="0"/>
        <v>14686.94</v>
      </c>
      <c r="F18" s="12">
        <v>2231.94</v>
      </c>
      <c r="G18" s="12">
        <v>0.2</v>
      </c>
      <c r="H18" s="12">
        <v>0</v>
      </c>
      <c r="I18" s="18">
        <f t="shared" si="1"/>
        <v>2232.14</v>
      </c>
      <c r="J18" s="18">
        <f t="shared" si="2"/>
        <v>12454.800000000001</v>
      </c>
    </row>
    <row r="19" spans="1:10">
      <c r="A19" s="11" t="s">
        <v>20</v>
      </c>
      <c r="B19" s="9" t="s">
        <v>21</v>
      </c>
      <c r="C19" s="12">
        <v>12455</v>
      </c>
      <c r="D19" s="12">
        <v>2219.85</v>
      </c>
      <c r="E19" s="18">
        <f t="shared" si="0"/>
        <v>14674.85</v>
      </c>
      <c r="F19" s="12">
        <v>2219.85</v>
      </c>
      <c r="G19" s="12">
        <v>0</v>
      </c>
      <c r="H19" s="12">
        <v>0</v>
      </c>
      <c r="I19" s="18">
        <f t="shared" si="1"/>
        <v>2219.85</v>
      </c>
      <c r="J19" s="18">
        <f t="shared" si="2"/>
        <v>12455</v>
      </c>
    </row>
    <row r="20" spans="1:10">
      <c r="A20" s="11" t="s">
        <v>22</v>
      </c>
      <c r="B20" s="9" t="s">
        <v>23</v>
      </c>
      <c r="C20" s="12">
        <v>12455</v>
      </c>
      <c r="D20" s="12">
        <v>2219.85</v>
      </c>
      <c r="E20" s="18">
        <f t="shared" si="0"/>
        <v>14674.85</v>
      </c>
      <c r="F20" s="12">
        <v>2219.85</v>
      </c>
      <c r="G20" s="13">
        <v>-0.2</v>
      </c>
      <c r="H20" s="12">
        <v>3486.6</v>
      </c>
      <c r="I20" s="18">
        <f t="shared" si="1"/>
        <v>5706.25</v>
      </c>
      <c r="J20" s="18">
        <f t="shared" si="2"/>
        <v>8968.6</v>
      </c>
    </row>
    <row r="21" spans="1:10">
      <c r="A21" s="11" t="s">
        <v>24</v>
      </c>
      <c r="B21" s="9" t="s">
        <v>25</v>
      </c>
      <c r="C21" s="12">
        <v>12455</v>
      </c>
      <c r="D21" s="12">
        <v>2231.94</v>
      </c>
      <c r="E21" s="18">
        <f t="shared" si="0"/>
        <v>14686.94</v>
      </c>
      <c r="F21" s="12">
        <v>2231.94</v>
      </c>
      <c r="G21" s="12">
        <v>0.2</v>
      </c>
      <c r="H21" s="12">
        <v>3486.6</v>
      </c>
      <c r="I21" s="18">
        <f t="shared" si="1"/>
        <v>5718.74</v>
      </c>
      <c r="J21" s="18">
        <f t="shared" si="2"/>
        <v>8968.2000000000007</v>
      </c>
    </row>
    <row r="22" spans="1:10">
      <c r="A22" s="11" t="s">
        <v>26</v>
      </c>
      <c r="B22" s="9" t="s">
        <v>27</v>
      </c>
      <c r="C22" s="12">
        <v>12455</v>
      </c>
      <c r="D22" s="12">
        <v>2231.94</v>
      </c>
      <c r="E22" s="18">
        <f t="shared" si="0"/>
        <v>14686.94</v>
      </c>
      <c r="F22" s="12">
        <v>2231.94</v>
      </c>
      <c r="G22" s="12">
        <v>0</v>
      </c>
      <c r="H22" s="12">
        <v>3486.6</v>
      </c>
      <c r="I22" s="18">
        <f t="shared" si="1"/>
        <v>5718.54</v>
      </c>
      <c r="J22" s="18">
        <f t="shared" si="2"/>
        <v>8968.4000000000015</v>
      </c>
    </row>
    <row r="23" spans="1:10">
      <c r="A23" s="11" t="s">
        <v>28</v>
      </c>
      <c r="B23" s="9" t="s">
        <v>29</v>
      </c>
      <c r="C23" s="12">
        <v>12455</v>
      </c>
      <c r="D23" s="12">
        <v>2219.85</v>
      </c>
      <c r="E23" s="18">
        <f t="shared" si="0"/>
        <v>14674.85</v>
      </c>
      <c r="F23" s="12">
        <v>2219.85</v>
      </c>
      <c r="G23" s="12">
        <v>0</v>
      </c>
      <c r="H23" s="12">
        <v>3486.6</v>
      </c>
      <c r="I23" s="18">
        <f t="shared" si="1"/>
        <v>5706.45</v>
      </c>
      <c r="J23" s="18">
        <f t="shared" si="2"/>
        <v>8968.4000000000015</v>
      </c>
    </row>
    <row r="24" spans="1:10">
      <c r="A24" s="11" t="s">
        <v>30</v>
      </c>
      <c r="B24" s="9" t="s">
        <v>31</v>
      </c>
      <c r="C24" s="12">
        <v>12455</v>
      </c>
      <c r="D24" s="12">
        <v>2231.94</v>
      </c>
      <c r="E24" s="18">
        <f t="shared" si="0"/>
        <v>14686.94</v>
      </c>
      <c r="F24" s="12">
        <v>2231.94</v>
      </c>
      <c r="G24" s="12">
        <v>0</v>
      </c>
      <c r="H24" s="12">
        <v>3486.6</v>
      </c>
      <c r="I24" s="18">
        <f t="shared" si="1"/>
        <v>5718.54</v>
      </c>
      <c r="J24" s="18">
        <f t="shared" si="2"/>
        <v>8968.4000000000015</v>
      </c>
    </row>
    <row r="25" spans="1:10">
      <c r="A25" s="11" t="s">
        <v>32</v>
      </c>
      <c r="B25" s="9" t="s">
        <v>33</v>
      </c>
      <c r="C25" s="12">
        <v>12455</v>
      </c>
      <c r="D25" s="12">
        <v>2219.85</v>
      </c>
      <c r="E25" s="18">
        <f t="shared" si="0"/>
        <v>14674.85</v>
      </c>
      <c r="F25" s="12">
        <v>2219.85</v>
      </c>
      <c r="G25" s="12">
        <v>0.2</v>
      </c>
      <c r="H25" s="12">
        <v>3486.6</v>
      </c>
      <c r="I25" s="18">
        <f t="shared" si="1"/>
        <v>5706.65</v>
      </c>
      <c r="J25" s="18">
        <f t="shared" si="2"/>
        <v>8968.2000000000007</v>
      </c>
    </row>
    <row r="26" spans="1:10">
      <c r="A26" s="11" t="s">
        <v>34</v>
      </c>
      <c r="B26" s="9" t="s">
        <v>35</v>
      </c>
      <c r="C26" s="12">
        <v>10133</v>
      </c>
      <c r="D26" s="12">
        <v>1368.23</v>
      </c>
      <c r="E26" s="18">
        <f t="shared" si="0"/>
        <v>11501.23</v>
      </c>
      <c r="F26" s="12">
        <v>1368.23</v>
      </c>
      <c r="G26" s="12">
        <v>0</v>
      </c>
      <c r="H26" s="12">
        <v>0</v>
      </c>
      <c r="I26" s="18">
        <f t="shared" si="1"/>
        <v>1368.23</v>
      </c>
      <c r="J26" s="18">
        <f t="shared" si="2"/>
        <v>10133</v>
      </c>
    </row>
    <row r="27" spans="1:10">
      <c r="A27" s="11" t="s">
        <v>36</v>
      </c>
      <c r="B27" s="9" t="s">
        <v>37</v>
      </c>
      <c r="C27" s="12">
        <v>10133</v>
      </c>
      <c r="D27" s="12">
        <v>1368.23</v>
      </c>
      <c r="E27" s="18">
        <f t="shared" si="0"/>
        <v>11501.23</v>
      </c>
      <c r="F27" s="12">
        <v>1368.23</v>
      </c>
      <c r="G27" s="12">
        <v>0.2</v>
      </c>
      <c r="H27" s="12">
        <v>2852.4</v>
      </c>
      <c r="I27" s="18">
        <f t="shared" si="1"/>
        <v>4220.83</v>
      </c>
      <c r="J27" s="18">
        <f t="shared" si="2"/>
        <v>7280.4</v>
      </c>
    </row>
    <row r="28" spans="1:10">
      <c r="A28" s="11" t="s">
        <v>38</v>
      </c>
      <c r="B28" s="9" t="s">
        <v>39</v>
      </c>
      <c r="C28" s="12">
        <v>12455</v>
      </c>
      <c r="D28" s="12">
        <v>2203.69</v>
      </c>
      <c r="E28" s="18">
        <f t="shared" si="0"/>
        <v>14658.69</v>
      </c>
      <c r="F28" s="12">
        <v>2203.69</v>
      </c>
      <c r="G28" s="12">
        <v>0.2</v>
      </c>
      <c r="H28" s="12">
        <v>3486.6</v>
      </c>
      <c r="I28" s="18">
        <f t="shared" si="1"/>
        <v>5690.49</v>
      </c>
      <c r="J28" s="18">
        <f t="shared" si="2"/>
        <v>8968.2000000000007</v>
      </c>
    </row>
    <row r="29" spans="1:10">
      <c r="A29" s="11" t="s">
        <v>40</v>
      </c>
      <c r="B29" s="9" t="s">
        <v>41</v>
      </c>
      <c r="C29" s="12">
        <v>12455</v>
      </c>
      <c r="D29" s="12">
        <v>2203.69</v>
      </c>
      <c r="E29" s="18">
        <f t="shared" si="0"/>
        <v>14658.69</v>
      </c>
      <c r="F29" s="12">
        <v>2203.69</v>
      </c>
      <c r="G29" s="12">
        <v>0</v>
      </c>
      <c r="H29" s="12">
        <v>3486.6</v>
      </c>
      <c r="I29" s="18">
        <f t="shared" si="1"/>
        <v>5690.29</v>
      </c>
      <c r="J29" s="18">
        <f t="shared" si="2"/>
        <v>8968.4000000000015</v>
      </c>
    </row>
    <row r="30" spans="1:10">
      <c r="A30" s="11" t="s">
        <v>42</v>
      </c>
      <c r="B30" s="9" t="s">
        <v>43</v>
      </c>
      <c r="C30" s="12">
        <v>10133</v>
      </c>
      <c r="D30" s="12">
        <v>1368.23</v>
      </c>
      <c r="E30" s="18">
        <f t="shared" si="0"/>
        <v>11501.23</v>
      </c>
      <c r="F30" s="12">
        <v>1368.23</v>
      </c>
      <c r="G30" s="12">
        <v>0.2</v>
      </c>
      <c r="H30" s="12">
        <v>0</v>
      </c>
      <c r="I30" s="18">
        <f t="shared" si="1"/>
        <v>1368.43</v>
      </c>
      <c r="J30" s="18">
        <f t="shared" si="2"/>
        <v>10132.799999999999</v>
      </c>
    </row>
    <row r="31" spans="1:10">
      <c r="A31" s="11" t="s">
        <v>44</v>
      </c>
      <c r="B31" s="9" t="s">
        <v>45</v>
      </c>
      <c r="C31" s="12">
        <v>18007.5</v>
      </c>
      <c r="D31" s="12">
        <v>3846.4</v>
      </c>
      <c r="E31" s="18">
        <f t="shared" si="0"/>
        <v>21853.9</v>
      </c>
      <c r="F31" s="12">
        <v>3846.4</v>
      </c>
      <c r="G31" s="12">
        <v>0.05</v>
      </c>
      <c r="H31" s="12">
        <v>5177.25</v>
      </c>
      <c r="I31" s="18">
        <f t="shared" si="1"/>
        <v>9023.7000000000007</v>
      </c>
      <c r="J31" s="18">
        <f t="shared" si="2"/>
        <v>12830.2</v>
      </c>
    </row>
    <row r="32" spans="1:10">
      <c r="A32" s="11" t="s">
        <v>46</v>
      </c>
      <c r="B32" s="9" t="s">
        <v>47</v>
      </c>
      <c r="C32" s="12">
        <v>10133</v>
      </c>
      <c r="D32" s="12">
        <v>1325.14</v>
      </c>
      <c r="E32" s="18">
        <f t="shared" si="0"/>
        <v>11458.14</v>
      </c>
      <c r="F32" s="12">
        <v>1325.14</v>
      </c>
      <c r="G32" s="13">
        <v>-0.2</v>
      </c>
      <c r="H32" s="12">
        <v>2852.4</v>
      </c>
      <c r="I32" s="18">
        <f t="shared" si="1"/>
        <v>4177.34</v>
      </c>
      <c r="J32" s="18">
        <f t="shared" si="2"/>
        <v>7280.7999999999993</v>
      </c>
    </row>
    <row r="33" spans="1:10">
      <c r="A33" s="11" t="s">
        <v>48</v>
      </c>
      <c r="B33" s="9" t="s">
        <v>49</v>
      </c>
      <c r="C33" s="12">
        <v>10133</v>
      </c>
      <c r="D33" s="12">
        <v>1325.14</v>
      </c>
      <c r="E33" s="18">
        <f t="shared" si="0"/>
        <v>11458.14</v>
      </c>
      <c r="F33" s="12">
        <v>1325.14</v>
      </c>
      <c r="G33" s="12">
        <v>0</v>
      </c>
      <c r="H33" s="12">
        <v>2852.4</v>
      </c>
      <c r="I33" s="18">
        <f t="shared" si="1"/>
        <v>4177.54</v>
      </c>
      <c r="J33" s="18">
        <f t="shared" si="2"/>
        <v>7280.5999999999995</v>
      </c>
    </row>
    <row r="34" spans="1:10">
      <c r="A34" s="11" t="s">
        <v>50</v>
      </c>
      <c r="B34" s="9" t="s">
        <v>51</v>
      </c>
      <c r="C34" s="12">
        <v>15563.5</v>
      </c>
      <c r="D34" s="12">
        <v>3324.36</v>
      </c>
      <c r="E34" s="18">
        <f t="shared" si="0"/>
        <v>18887.86</v>
      </c>
      <c r="F34" s="12">
        <v>3324.36</v>
      </c>
      <c r="G34" s="12">
        <v>0.1</v>
      </c>
      <c r="H34" s="12">
        <v>4419</v>
      </c>
      <c r="I34" s="18">
        <f t="shared" si="1"/>
        <v>7743.46</v>
      </c>
      <c r="J34" s="18">
        <f t="shared" si="2"/>
        <v>11144.400000000001</v>
      </c>
    </row>
    <row r="35" spans="1:10">
      <c r="A35" s="11" t="s">
        <v>52</v>
      </c>
      <c r="B35" s="9" t="s">
        <v>53</v>
      </c>
      <c r="C35" s="12">
        <v>7788.54</v>
      </c>
      <c r="D35" s="12">
        <v>1663.63</v>
      </c>
      <c r="E35" s="18">
        <f t="shared" si="0"/>
        <v>9452.17</v>
      </c>
      <c r="F35" s="12">
        <v>1663.63</v>
      </c>
      <c r="G35" s="13">
        <v>-0.06</v>
      </c>
      <c r="H35" s="12">
        <v>0</v>
      </c>
      <c r="I35" s="18">
        <f t="shared" si="1"/>
        <v>1663.5700000000002</v>
      </c>
      <c r="J35" s="18">
        <f t="shared" si="2"/>
        <v>7788.6</v>
      </c>
    </row>
    <row r="36" spans="1:10">
      <c r="A36" s="11"/>
      <c r="B36" s="26" t="s">
        <v>257</v>
      </c>
      <c r="C36" s="19">
        <f>SUM(C16:C35)</f>
        <v>291567.03999999998</v>
      </c>
      <c r="D36" s="19">
        <f t="shared" ref="D36:J36" si="4">SUM(D16:D35)</f>
        <v>58290.390000000007</v>
      </c>
      <c r="E36" s="19">
        <f t="shared" si="4"/>
        <v>349857.43000000005</v>
      </c>
      <c r="F36" s="19">
        <f t="shared" si="4"/>
        <v>58290.390000000007</v>
      </c>
      <c r="G36" s="19">
        <f t="shared" si="4"/>
        <v>0.64000000000000012</v>
      </c>
      <c r="H36" s="19">
        <f t="shared" si="4"/>
        <v>53029.799999999996</v>
      </c>
      <c r="I36" s="19">
        <f t="shared" si="4"/>
        <v>111320.82999999999</v>
      </c>
      <c r="J36" s="19">
        <f t="shared" si="4"/>
        <v>238536.6</v>
      </c>
    </row>
    <row r="37" spans="1:10">
      <c r="A37" s="11"/>
      <c r="B37" s="16"/>
      <c r="C37" s="18"/>
      <c r="D37" s="18"/>
      <c r="E37" s="18"/>
      <c r="F37" s="18"/>
      <c r="G37" s="13"/>
      <c r="H37" s="18"/>
      <c r="I37" s="18"/>
      <c r="J37" s="18"/>
    </row>
    <row r="38" spans="1:10">
      <c r="A38" s="27" t="s">
        <v>259</v>
      </c>
      <c r="B38" s="16"/>
      <c r="C38" s="18"/>
      <c r="D38" s="18"/>
      <c r="E38" s="18"/>
      <c r="F38" s="18"/>
      <c r="G38" s="13"/>
      <c r="H38" s="18"/>
      <c r="I38" s="18"/>
      <c r="J38" s="18"/>
    </row>
    <row r="39" spans="1:10">
      <c r="A39" s="11" t="s">
        <v>54</v>
      </c>
      <c r="B39" s="9" t="s">
        <v>55</v>
      </c>
      <c r="C39" s="12">
        <v>12455</v>
      </c>
      <c r="D39" s="12">
        <v>2203.69</v>
      </c>
      <c r="E39" s="18">
        <f t="shared" si="0"/>
        <v>14658.69</v>
      </c>
      <c r="F39" s="12">
        <v>2203.69</v>
      </c>
      <c r="G39" s="12">
        <v>0</v>
      </c>
      <c r="H39" s="12">
        <v>3486.6</v>
      </c>
      <c r="I39" s="18">
        <f t="shared" si="1"/>
        <v>5690.29</v>
      </c>
      <c r="J39" s="18">
        <f t="shared" si="2"/>
        <v>8968.4000000000015</v>
      </c>
    </row>
    <row r="40" spans="1:10">
      <c r="A40" s="11" t="s">
        <v>56</v>
      </c>
      <c r="B40" s="9" t="s">
        <v>57</v>
      </c>
      <c r="C40" s="12">
        <v>12455</v>
      </c>
      <c r="D40" s="12">
        <v>2203.69</v>
      </c>
      <c r="E40" s="18">
        <f t="shared" si="0"/>
        <v>14658.69</v>
      </c>
      <c r="F40" s="12">
        <v>2203.69</v>
      </c>
      <c r="G40" s="12">
        <v>0</v>
      </c>
      <c r="H40" s="12">
        <v>3486.6</v>
      </c>
      <c r="I40" s="18">
        <f t="shared" si="1"/>
        <v>5690.29</v>
      </c>
      <c r="J40" s="18">
        <f t="shared" si="2"/>
        <v>8968.4000000000015</v>
      </c>
    </row>
    <row r="41" spans="1:10">
      <c r="A41" s="11" t="s">
        <v>58</v>
      </c>
      <c r="B41" s="9" t="s">
        <v>59</v>
      </c>
      <c r="C41" s="12">
        <v>14364.5</v>
      </c>
      <c r="D41" s="12">
        <v>2727.75</v>
      </c>
      <c r="E41" s="18">
        <f t="shared" si="0"/>
        <v>17092.25</v>
      </c>
      <c r="F41" s="12">
        <v>2727.75</v>
      </c>
      <c r="G41" s="12">
        <v>0.1</v>
      </c>
      <c r="H41" s="12">
        <v>0</v>
      </c>
      <c r="I41" s="18">
        <f t="shared" si="1"/>
        <v>2727.85</v>
      </c>
      <c r="J41" s="18">
        <f t="shared" si="2"/>
        <v>14364.4</v>
      </c>
    </row>
    <row r="42" spans="1:10">
      <c r="A42" s="11" t="s">
        <v>60</v>
      </c>
      <c r="B42" s="9" t="s">
        <v>61</v>
      </c>
      <c r="C42" s="12">
        <v>51695</v>
      </c>
      <c r="D42" s="12">
        <v>15421.89</v>
      </c>
      <c r="E42" s="18">
        <f t="shared" si="0"/>
        <v>67116.89</v>
      </c>
      <c r="F42" s="12">
        <v>15421.89</v>
      </c>
      <c r="G42" s="12">
        <v>0.2</v>
      </c>
      <c r="H42" s="12">
        <v>0</v>
      </c>
      <c r="I42" s="18">
        <f t="shared" si="1"/>
        <v>15422.09</v>
      </c>
      <c r="J42" s="18">
        <f t="shared" si="2"/>
        <v>51694.8</v>
      </c>
    </row>
    <row r="43" spans="1:10">
      <c r="A43" s="11" t="s">
        <v>62</v>
      </c>
      <c r="B43" s="9" t="s">
        <v>63</v>
      </c>
      <c r="C43" s="12">
        <v>51695</v>
      </c>
      <c r="D43" s="12">
        <v>15421.89</v>
      </c>
      <c r="E43" s="18">
        <f t="shared" si="0"/>
        <v>67116.89</v>
      </c>
      <c r="F43" s="12">
        <v>15421.89</v>
      </c>
      <c r="G43" s="12">
        <v>0</v>
      </c>
      <c r="H43" s="12">
        <v>0</v>
      </c>
      <c r="I43" s="18">
        <f t="shared" si="1"/>
        <v>15421.89</v>
      </c>
      <c r="J43" s="18">
        <f t="shared" si="2"/>
        <v>51695</v>
      </c>
    </row>
    <row r="44" spans="1:10">
      <c r="A44" s="11" t="s">
        <v>64</v>
      </c>
      <c r="B44" s="9" t="s">
        <v>65</v>
      </c>
      <c r="C44" s="12">
        <v>13666</v>
      </c>
      <c r="D44" s="12">
        <v>2483.69</v>
      </c>
      <c r="E44" s="18">
        <f t="shared" si="0"/>
        <v>16149.69</v>
      </c>
      <c r="F44" s="12">
        <v>2483.69</v>
      </c>
      <c r="G44" s="12">
        <v>0.25</v>
      </c>
      <c r="H44" s="12">
        <v>3849.75</v>
      </c>
      <c r="I44" s="18">
        <f t="shared" si="1"/>
        <v>6333.6900000000005</v>
      </c>
      <c r="J44" s="18">
        <f t="shared" si="2"/>
        <v>9816</v>
      </c>
    </row>
    <row r="45" spans="1:10">
      <c r="A45" s="11" t="s">
        <v>66</v>
      </c>
      <c r="B45" s="9" t="s">
        <v>67</v>
      </c>
      <c r="C45" s="12">
        <v>13387</v>
      </c>
      <c r="D45" s="12">
        <v>2429.16</v>
      </c>
      <c r="E45" s="18">
        <f t="shared" si="0"/>
        <v>15816.16</v>
      </c>
      <c r="F45" s="12">
        <v>2429.16</v>
      </c>
      <c r="G45" s="13">
        <v>-0.05</v>
      </c>
      <c r="H45" s="12">
        <v>3766.05</v>
      </c>
      <c r="I45" s="18">
        <f t="shared" si="1"/>
        <v>6195.16</v>
      </c>
      <c r="J45" s="18">
        <f t="shared" si="2"/>
        <v>9621</v>
      </c>
    </row>
    <row r="46" spans="1:10">
      <c r="A46" s="11" t="s">
        <v>68</v>
      </c>
      <c r="B46" s="9" t="s">
        <v>69</v>
      </c>
      <c r="C46" s="12">
        <v>13387</v>
      </c>
      <c r="D46" s="12">
        <v>2400.1999999999998</v>
      </c>
      <c r="E46" s="18">
        <f t="shared" si="0"/>
        <v>15787.2</v>
      </c>
      <c r="F46" s="12">
        <v>2400.1999999999998</v>
      </c>
      <c r="G46" s="12">
        <v>0</v>
      </c>
      <c r="H46" s="12">
        <v>3766</v>
      </c>
      <c r="I46" s="18">
        <f t="shared" si="1"/>
        <v>6166.2</v>
      </c>
      <c r="J46" s="18">
        <f t="shared" si="2"/>
        <v>9621</v>
      </c>
    </row>
    <row r="47" spans="1:10">
      <c r="A47" s="11" t="s">
        <v>70</v>
      </c>
      <c r="B47" s="9" t="s">
        <v>71</v>
      </c>
      <c r="C47" s="12">
        <v>14364.5</v>
      </c>
      <c r="D47" s="12">
        <v>2857.7</v>
      </c>
      <c r="E47" s="18">
        <f t="shared" si="0"/>
        <v>17222.2</v>
      </c>
      <c r="F47" s="12">
        <v>2857.7</v>
      </c>
      <c r="G47" s="12">
        <v>0</v>
      </c>
      <c r="H47" s="12">
        <v>4059.3</v>
      </c>
      <c r="I47" s="18">
        <f t="shared" si="1"/>
        <v>6917</v>
      </c>
      <c r="J47" s="18">
        <f t="shared" si="2"/>
        <v>10305.200000000001</v>
      </c>
    </row>
    <row r="48" spans="1:10">
      <c r="A48" s="11" t="s">
        <v>72</v>
      </c>
      <c r="B48" s="9" t="s">
        <v>73</v>
      </c>
      <c r="C48" s="12">
        <v>13387</v>
      </c>
      <c r="D48" s="12">
        <v>2429.16</v>
      </c>
      <c r="E48" s="18">
        <f t="shared" ref="E48:E79" si="5">SUM(C48:D48)</f>
        <v>15816.16</v>
      </c>
      <c r="F48" s="12">
        <v>2429.16</v>
      </c>
      <c r="G48" s="13">
        <v>-0.05</v>
      </c>
      <c r="H48" s="12">
        <v>3766.05</v>
      </c>
      <c r="I48" s="18">
        <f t="shared" ref="I48:I79" si="6">SUM(F48:H48)</f>
        <v>6195.16</v>
      </c>
      <c r="J48" s="18">
        <f t="shared" ref="J48:J79" si="7">SUM(E48-I48)</f>
        <v>9621</v>
      </c>
    </row>
    <row r="49" spans="1:10">
      <c r="A49" s="11" t="s">
        <v>74</v>
      </c>
      <c r="B49" s="9" t="s">
        <v>75</v>
      </c>
      <c r="C49" s="12">
        <v>15217.5</v>
      </c>
      <c r="D49" s="12">
        <v>3250.46</v>
      </c>
      <c r="E49" s="18">
        <f t="shared" si="5"/>
        <v>18467.96</v>
      </c>
      <c r="F49" s="12">
        <v>3250.46</v>
      </c>
      <c r="G49" s="13">
        <v>-0.1</v>
      </c>
      <c r="H49" s="12">
        <v>4315.2</v>
      </c>
      <c r="I49" s="18">
        <f t="shared" si="6"/>
        <v>7565.5599999999995</v>
      </c>
      <c r="J49" s="18">
        <f t="shared" si="7"/>
        <v>10902.4</v>
      </c>
    </row>
    <row r="50" spans="1:10">
      <c r="A50" s="11" t="s">
        <v>76</v>
      </c>
      <c r="B50" s="9" t="s">
        <v>77</v>
      </c>
      <c r="C50" s="12">
        <v>15646.5</v>
      </c>
      <c r="D50" s="12">
        <v>3342.09</v>
      </c>
      <c r="E50" s="18">
        <f t="shared" si="5"/>
        <v>18988.59</v>
      </c>
      <c r="F50" s="12">
        <v>3342.09</v>
      </c>
      <c r="G50" s="13">
        <v>-0.15</v>
      </c>
      <c r="H50" s="12">
        <v>4444.05</v>
      </c>
      <c r="I50" s="18">
        <f t="shared" si="6"/>
        <v>7785.99</v>
      </c>
      <c r="J50" s="18">
        <f t="shared" si="7"/>
        <v>11202.6</v>
      </c>
    </row>
    <row r="51" spans="1:10">
      <c r="A51" s="11" t="s">
        <v>78</v>
      </c>
      <c r="B51" s="9" t="s">
        <v>79</v>
      </c>
      <c r="C51" s="12">
        <v>15217.5</v>
      </c>
      <c r="D51" s="12">
        <v>3250.46</v>
      </c>
      <c r="E51" s="18">
        <f t="shared" si="5"/>
        <v>18467.96</v>
      </c>
      <c r="F51" s="12">
        <v>3250.46</v>
      </c>
      <c r="G51" s="13">
        <v>-0.1</v>
      </c>
      <c r="H51" s="12">
        <v>4315.2</v>
      </c>
      <c r="I51" s="18">
        <f t="shared" si="6"/>
        <v>7565.5599999999995</v>
      </c>
      <c r="J51" s="18">
        <f t="shared" si="7"/>
        <v>10902.4</v>
      </c>
    </row>
    <row r="52" spans="1:10">
      <c r="A52" s="11" t="s">
        <v>80</v>
      </c>
      <c r="B52" s="9" t="s">
        <v>81</v>
      </c>
      <c r="C52" s="12">
        <v>13237.5</v>
      </c>
      <c r="D52" s="12">
        <v>2372.16</v>
      </c>
      <c r="E52" s="18">
        <f t="shared" si="5"/>
        <v>15609.66</v>
      </c>
      <c r="F52" s="12">
        <v>2372.16</v>
      </c>
      <c r="G52" s="12">
        <v>0.1</v>
      </c>
      <c r="H52" s="12">
        <v>3721.2</v>
      </c>
      <c r="I52" s="18">
        <f t="shared" si="6"/>
        <v>6093.4599999999991</v>
      </c>
      <c r="J52" s="18">
        <f t="shared" si="7"/>
        <v>9516.2000000000007</v>
      </c>
    </row>
    <row r="53" spans="1:10">
      <c r="A53" s="11" t="s">
        <v>82</v>
      </c>
      <c r="B53" s="9" t="s">
        <v>83</v>
      </c>
      <c r="C53" s="12">
        <v>14364.5</v>
      </c>
      <c r="D53" s="12">
        <v>2827.69</v>
      </c>
      <c r="E53" s="18">
        <f t="shared" si="5"/>
        <v>17192.189999999999</v>
      </c>
      <c r="F53" s="12">
        <v>2827.69</v>
      </c>
      <c r="G53" s="12">
        <v>0</v>
      </c>
      <c r="H53" s="12">
        <v>4059.3</v>
      </c>
      <c r="I53" s="18">
        <f t="shared" si="6"/>
        <v>6886.99</v>
      </c>
      <c r="J53" s="18">
        <f t="shared" si="7"/>
        <v>10305.199999999999</v>
      </c>
    </row>
    <row r="54" spans="1:10">
      <c r="A54" s="11" t="s">
        <v>84</v>
      </c>
      <c r="B54" s="9" t="s">
        <v>85</v>
      </c>
      <c r="C54" s="12">
        <v>14364.5</v>
      </c>
      <c r="D54" s="12">
        <v>2853.21</v>
      </c>
      <c r="E54" s="18">
        <f t="shared" si="5"/>
        <v>17217.71</v>
      </c>
      <c r="F54" s="12">
        <v>2853.21</v>
      </c>
      <c r="G54" s="12">
        <v>0.2</v>
      </c>
      <c r="H54" s="12">
        <v>4059.3</v>
      </c>
      <c r="I54" s="18">
        <f t="shared" si="6"/>
        <v>6912.71</v>
      </c>
      <c r="J54" s="18">
        <f t="shared" si="7"/>
        <v>10305</v>
      </c>
    </row>
    <row r="55" spans="1:10">
      <c r="A55" s="11" t="s">
        <v>86</v>
      </c>
      <c r="B55" s="9" t="s">
        <v>87</v>
      </c>
      <c r="C55" s="12">
        <v>13237.5</v>
      </c>
      <c r="D55" s="12">
        <v>2372.16</v>
      </c>
      <c r="E55" s="18">
        <f t="shared" si="5"/>
        <v>15609.66</v>
      </c>
      <c r="F55" s="12">
        <v>2372.16</v>
      </c>
      <c r="G55" s="13">
        <v>-0.1</v>
      </c>
      <c r="H55" s="12">
        <v>3721.2</v>
      </c>
      <c r="I55" s="18">
        <f t="shared" si="6"/>
        <v>6093.26</v>
      </c>
      <c r="J55" s="18">
        <f t="shared" si="7"/>
        <v>9516.4</v>
      </c>
    </row>
    <row r="56" spans="1:10">
      <c r="A56" s="11" t="s">
        <v>88</v>
      </c>
      <c r="B56" s="9" t="s">
        <v>89</v>
      </c>
      <c r="C56" s="12">
        <v>13315</v>
      </c>
      <c r="D56" s="12">
        <v>2386.0500000000002</v>
      </c>
      <c r="E56" s="18">
        <f t="shared" si="5"/>
        <v>15701.05</v>
      </c>
      <c r="F56" s="12">
        <v>2386.0500000000002</v>
      </c>
      <c r="G56" s="13">
        <v>-0.05</v>
      </c>
      <c r="H56" s="12">
        <v>3744.45</v>
      </c>
      <c r="I56" s="18">
        <f t="shared" si="6"/>
        <v>6130.45</v>
      </c>
      <c r="J56" s="18">
        <f t="shared" si="7"/>
        <v>9570.5999999999985</v>
      </c>
    </row>
    <row r="57" spans="1:10">
      <c r="A57" s="11" t="s">
        <v>90</v>
      </c>
      <c r="B57" s="9" t="s">
        <v>91</v>
      </c>
      <c r="C57" s="12">
        <v>12931</v>
      </c>
      <c r="D57" s="12">
        <v>2317.2399999999998</v>
      </c>
      <c r="E57" s="18">
        <f t="shared" si="5"/>
        <v>15248.24</v>
      </c>
      <c r="F57" s="12">
        <v>2317.2399999999998</v>
      </c>
      <c r="G57" s="13">
        <v>-0.05</v>
      </c>
      <c r="H57" s="12">
        <v>3629.25</v>
      </c>
      <c r="I57" s="18">
        <f t="shared" si="6"/>
        <v>5946.44</v>
      </c>
      <c r="J57" s="18">
        <f t="shared" si="7"/>
        <v>9301.7999999999993</v>
      </c>
    </row>
    <row r="58" spans="1:10">
      <c r="A58" s="11" t="s">
        <v>92</v>
      </c>
      <c r="B58" s="9" t="s">
        <v>93</v>
      </c>
      <c r="C58" s="12">
        <v>13315</v>
      </c>
      <c r="D58" s="12">
        <v>2386.0500000000002</v>
      </c>
      <c r="E58" s="18">
        <f t="shared" si="5"/>
        <v>15701.05</v>
      </c>
      <c r="F58" s="12">
        <v>2386.0500000000002</v>
      </c>
      <c r="G58" s="12">
        <v>0.15</v>
      </c>
      <c r="H58" s="12">
        <v>3744.45</v>
      </c>
      <c r="I58" s="18">
        <f t="shared" si="6"/>
        <v>6130.65</v>
      </c>
      <c r="J58" s="18">
        <f t="shared" si="7"/>
        <v>9570.4</v>
      </c>
    </row>
    <row r="59" spans="1:10">
      <c r="A59" s="11" t="s">
        <v>94</v>
      </c>
      <c r="B59" s="9" t="s">
        <v>95</v>
      </c>
      <c r="C59" s="12">
        <v>12455</v>
      </c>
      <c r="D59" s="12">
        <v>2219.85</v>
      </c>
      <c r="E59" s="18">
        <f t="shared" si="5"/>
        <v>14674.85</v>
      </c>
      <c r="F59" s="12">
        <v>2219.85</v>
      </c>
      <c r="G59" s="12">
        <v>0</v>
      </c>
      <c r="H59" s="12">
        <v>3486.6</v>
      </c>
      <c r="I59" s="18">
        <f t="shared" si="6"/>
        <v>5706.45</v>
      </c>
      <c r="J59" s="18">
        <f t="shared" si="7"/>
        <v>8968.4000000000015</v>
      </c>
    </row>
    <row r="60" spans="1:10">
      <c r="A60" s="11" t="s">
        <v>96</v>
      </c>
      <c r="B60" s="9" t="s">
        <v>97</v>
      </c>
      <c r="C60" s="12">
        <v>12455</v>
      </c>
      <c r="D60" s="12">
        <v>2231.94</v>
      </c>
      <c r="E60" s="18">
        <f t="shared" si="5"/>
        <v>14686.94</v>
      </c>
      <c r="F60" s="12">
        <v>2231.94</v>
      </c>
      <c r="G60" s="12">
        <v>0</v>
      </c>
      <c r="H60" s="12">
        <v>0</v>
      </c>
      <c r="I60" s="18">
        <f t="shared" si="6"/>
        <v>2231.94</v>
      </c>
      <c r="J60" s="18">
        <f t="shared" si="7"/>
        <v>12455</v>
      </c>
    </row>
    <row r="61" spans="1:10">
      <c r="A61" s="11" t="s">
        <v>98</v>
      </c>
      <c r="B61" s="9" t="s">
        <v>99</v>
      </c>
      <c r="C61" s="12">
        <v>12455</v>
      </c>
      <c r="D61" s="12">
        <v>2187.5300000000002</v>
      </c>
      <c r="E61" s="18">
        <f t="shared" si="5"/>
        <v>14642.53</v>
      </c>
      <c r="F61" s="12">
        <v>2187.5300000000002</v>
      </c>
      <c r="G61" s="12">
        <v>0</v>
      </c>
      <c r="H61" s="12">
        <v>3486.6</v>
      </c>
      <c r="I61" s="18">
        <f t="shared" si="6"/>
        <v>5674.13</v>
      </c>
      <c r="J61" s="18">
        <f t="shared" si="7"/>
        <v>8968.4000000000015</v>
      </c>
    </row>
    <row r="62" spans="1:10">
      <c r="A62" s="11" t="s">
        <v>100</v>
      </c>
      <c r="B62" s="9" t="s">
        <v>101</v>
      </c>
      <c r="C62" s="12">
        <v>12455</v>
      </c>
      <c r="D62" s="12">
        <v>2219.85</v>
      </c>
      <c r="E62" s="18">
        <f t="shared" si="5"/>
        <v>14674.85</v>
      </c>
      <c r="F62" s="12">
        <v>2219.85</v>
      </c>
      <c r="G62" s="12">
        <v>0</v>
      </c>
      <c r="H62" s="12">
        <v>3486.6</v>
      </c>
      <c r="I62" s="18">
        <f t="shared" si="6"/>
        <v>5706.45</v>
      </c>
      <c r="J62" s="18">
        <f t="shared" si="7"/>
        <v>8968.4000000000015</v>
      </c>
    </row>
    <row r="63" spans="1:10">
      <c r="A63" s="11" t="s">
        <v>102</v>
      </c>
      <c r="B63" s="9" t="s">
        <v>103</v>
      </c>
      <c r="C63" s="12">
        <v>12455</v>
      </c>
      <c r="D63" s="12">
        <v>2203.69</v>
      </c>
      <c r="E63" s="18">
        <f t="shared" si="5"/>
        <v>14658.69</v>
      </c>
      <c r="F63" s="12">
        <v>2203.69</v>
      </c>
      <c r="G63" s="12">
        <v>0</v>
      </c>
      <c r="H63" s="12">
        <v>3486.6</v>
      </c>
      <c r="I63" s="18">
        <f t="shared" si="6"/>
        <v>5690.29</v>
      </c>
      <c r="J63" s="18">
        <f t="shared" si="7"/>
        <v>8968.4000000000015</v>
      </c>
    </row>
    <row r="64" spans="1:10">
      <c r="A64" s="11" t="s">
        <v>104</v>
      </c>
      <c r="B64" s="9" t="s">
        <v>105</v>
      </c>
      <c r="C64" s="12">
        <v>12455</v>
      </c>
      <c r="D64" s="12">
        <v>2219.85</v>
      </c>
      <c r="E64" s="18">
        <f t="shared" si="5"/>
        <v>14674.85</v>
      </c>
      <c r="F64" s="12">
        <v>2219.85</v>
      </c>
      <c r="G64" s="12">
        <v>0</v>
      </c>
      <c r="H64" s="12">
        <v>3486.6</v>
      </c>
      <c r="I64" s="18">
        <f t="shared" si="6"/>
        <v>5706.45</v>
      </c>
      <c r="J64" s="18">
        <f t="shared" si="7"/>
        <v>8968.4000000000015</v>
      </c>
    </row>
    <row r="65" spans="1:10">
      <c r="A65" s="11" t="s">
        <v>106</v>
      </c>
      <c r="B65" s="9" t="s">
        <v>107</v>
      </c>
      <c r="C65" s="12">
        <v>13237.5</v>
      </c>
      <c r="D65" s="12">
        <v>2372.16</v>
      </c>
      <c r="E65" s="18">
        <f t="shared" si="5"/>
        <v>15609.66</v>
      </c>
      <c r="F65" s="12">
        <v>2372.16</v>
      </c>
      <c r="G65" s="12">
        <v>0.1</v>
      </c>
      <c r="H65" s="12">
        <v>3721.2</v>
      </c>
      <c r="I65" s="18">
        <f t="shared" si="6"/>
        <v>6093.4599999999991</v>
      </c>
      <c r="J65" s="18">
        <f t="shared" si="7"/>
        <v>9516.2000000000007</v>
      </c>
    </row>
    <row r="66" spans="1:10">
      <c r="A66" s="11" t="s">
        <v>108</v>
      </c>
      <c r="B66" s="9" t="s">
        <v>109</v>
      </c>
      <c r="C66" s="12">
        <v>14364.5</v>
      </c>
      <c r="D66" s="12">
        <v>2827.69</v>
      </c>
      <c r="E66" s="18">
        <f t="shared" si="5"/>
        <v>17192.189999999999</v>
      </c>
      <c r="F66" s="12">
        <v>2827.69</v>
      </c>
      <c r="G66" s="13">
        <v>-0.2</v>
      </c>
      <c r="H66" s="12">
        <v>4059.3</v>
      </c>
      <c r="I66" s="18">
        <f t="shared" si="6"/>
        <v>6886.7900000000009</v>
      </c>
      <c r="J66" s="18">
        <f t="shared" si="7"/>
        <v>10305.399999999998</v>
      </c>
    </row>
    <row r="67" spans="1:10">
      <c r="A67" s="11" t="s">
        <v>110</v>
      </c>
      <c r="B67" s="9" t="s">
        <v>111</v>
      </c>
      <c r="C67" s="12">
        <v>13237.5</v>
      </c>
      <c r="D67" s="12">
        <v>2372.16</v>
      </c>
      <c r="E67" s="18">
        <f t="shared" si="5"/>
        <v>15609.66</v>
      </c>
      <c r="F67" s="12">
        <v>2372.16</v>
      </c>
      <c r="G67" s="12">
        <v>0.1</v>
      </c>
      <c r="H67" s="12">
        <v>3721.2</v>
      </c>
      <c r="I67" s="18">
        <f t="shared" si="6"/>
        <v>6093.4599999999991</v>
      </c>
      <c r="J67" s="18">
        <f t="shared" si="7"/>
        <v>9516.2000000000007</v>
      </c>
    </row>
    <row r="68" spans="1:10">
      <c r="A68" s="11" t="s">
        <v>112</v>
      </c>
      <c r="B68" s="9" t="s">
        <v>113</v>
      </c>
      <c r="C68" s="12">
        <v>12455</v>
      </c>
      <c r="D68" s="12">
        <v>2219.85</v>
      </c>
      <c r="E68" s="18">
        <f t="shared" si="5"/>
        <v>14674.85</v>
      </c>
      <c r="F68" s="12">
        <v>2219.85</v>
      </c>
      <c r="G68" s="13">
        <v>-0.17</v>
      </c>
      <c r="H68" s="12">
        <v>3486.57</v>
      </c>
      <c r="I68" s="18">
        <f t="shared" si="6"/>
        <v>5706.25</v>
      </c>
      <c r="J68" s="18">
        <f t="shared" si="7"/>
        <v>8968.6</v>
      </c>
    </row>
    <row r="69" spans="1:10">
      <c r="A69" s="11" t="s">
        <v>114</v>
      </c>
      <c r="B69" s="9" t="s">
        <v>115</v>
      </c>
      <c r="C69" s="12">
        <v>12455</v>
      </c>
      <c r="D69" s="12">
        <v>2203.69</v>
      </c>
      <c r="E69" s="18">
        <f t="shared" si="5"/>
        <v>14658.69</v>
      </c>
      <c r="F69" s="12">
        <v>2203.69</v>
      </c>
      <c r="G69" s="12">
        <v>0</v>
      </c>
      <c r="H69" s="12">
        <v>3486.6</v>
      </c>
      <c r="I69" s="18">
        <f t="shared" si="6"/>
        <v>5690.29</v>
      </c>
      <c r="J69" s="18">
        <f t="shared" si="7"/>
        <v>8968.4000000000015</v>
      </c>
    </row>
    <row r="70" spans="1:10">
      <c r="A70" s="11" t="s">
        <v>116</v>
      </c>
      <c r="B70" s="9" t="s">
        <v>117</v>
      </c>
      <c r="C70" s="12">
        <v>12455</v>
      </c>
      <c r="D70" s="12">
        <v>2231.94</v>
      </c>
      <c r="E70" s="18">
        <f t="shared" si="5"/>
        <v>14686.94</v>
      </c>
      <c r="F70" s="12">
        <v>2231.94</v>
      </c>
      <c r="G70" s="12">
        <v>0</v>
      </c>
      <c r="H70" s="12">
        <v>3486.6</v>
      </c>
      <c r="I70" s="18">
        <f t="shared" si="6"/>
        <v>5718.54</v>
      </c>
      <c r="J70" s="18">
        <f t="shared" si="7"/>
        <v>8968.4000000000015</v>
      </c>
    </row>
    <row r="71" spans="1:10">
      <c r="A71" s="11" t="s">
        <v>118</v>
      </c>
      <c r="B71" s="9" t="s">
        <v>119</v>
      </c>
      <c r="C71" s="12">
        <v>13387</v>
      </c>
      <c r="D71" s="12">
        <v>2398.9499999999998</v>
      </c>
      <c r="E71" s="18">
        <f t="shared" si="5"/>
        <v>15785.95</v>
      </c>
      <c r="F71" s="12">
        <v>2398.9499999999998</v>
      </c>
      <c r="G71" s="13">
        <v>-0.05</v>
      </c>
      <c r="H71" s="12">
        <v>3766.05</v>
      </c>
      <c r="I71" s="18">
        <f t="shared" si="6"/>
        <v>6164.95</v>
      </c>
      <c r="J71" s="18">
        <f t="shared" si="7"/>
        <v>9621</v>
      </c>
    </row>
    <row r="72" spans="1:10">
      <c r="A72" s="11" t="s">
        <v>120</v>
      </c>
      <c r="B72" s="9" t="s">
        <v>121</v>
      </c>
      <c r="C72" s="12">
        <v>13387</v>
      </c>
      <c r="D72" s="12">
        <v>2400.19</v>
      </c>
      <c r="E72" s="18">
        <f t="shared" si="5"/>
        <v>15787.19</v>
      </c>
      <c r="F72" s="12">
        <v>2400.19</v>
      </c>
      <c r="G72" s="13">
        <v>-0.05</v>
      </c>
      <c r="H72" s="12">
        <v>3766.05</v>
      </c>
      <c r="I72" s="18">
        <f t="shared" si="6"/>
        <v>6166.1900000000005</v>
      </c>
      <c r="J72" s="18">
        <f t="shared" si="7"/>
        <v>9621</v>
      </c>
    </row>
    <row r="73" spans="1:10">
      <c r="A73" s="11" t="s">
        <v>122</v>
      </c>
      <c r="B73" s="9" t="s">
        <v>123</v>
      </c>
      <c r="C73" s="12">
        <v>12455</v>
      </c>
      <c r="D73" s="12">
        <v>2203.69</v>
      </c>
      <c r="E73" s="18">
        <f t="shared" si="5"/>
        <v>14658.69</v>
      </c>
      <c r="F73" s="12">
        <v>2203.69</v>
      </c>
      <c r="G73" s="12">
        <v>0</v>
      </c>
      <c r="H73" s="12">
        <v>3486.6</v>
      </c>
      <c r="I73" s="18">
        <f t="shared" si="6"/>
        <v>5690.29</v>
      </c>
      <c r="J73" s="18">
        <f t="shared" si="7"/>
        <v>8968.4000000000015</v>
      </c>
    </row>
    <row r="74" spans="1:10">
      <c r="A74" s="11" t="s">
        <v>124</v>
      </c>
      <c r="B74" s="9" t="s">
        <v>125</v>
      </c>
      <c r="C74" s="12">
        <v>12931</v>
      </c>
      <c r="D74" s="12">
        <v>2317.2399999999998</v>
      </c>
      <c r="E74" s="18">
        <f t="shared" si="5"/>
        <v>15248.24</v>
      </c>
      <c r="F74" s="12">
        <v>2317.2399999999998</v>
      </c>
      <c r="G74" s="12">
        <v>0</v>
      </c>
      <c r="H74" s="12">
        <v>3486.6</v>
      </c>
      <c r="I74" s="18">
        <f t="shared" si="6"/>
        <v>5803.84</v>
      </c>
      <c r="J74" s="18">
        <f t="shared" si="7"/>
        <v>9444.4</v>
      </c>
    </row>
    <row r="75" spans="1:10">
      <c r="A75" s="11" t="s">
        <v>126</v>
      </c>
      <c r="B75" s="9" t="s">
        <v>127</v>
      </c>
      <c r="C75" s="12">
        <v>13315</v>
      </c>
      <c r="D75" s="12">
        <v>2386.0500000000002</v>
      </c>
      <c r="E75" s="18">
        <f t="shared" si="5"/>
        <v>15701.05</v>
      </c>
      <c r="F75" s="12">
        <v>2386.0500000000002</v>
      </c>
      <c r="G75" s="13">
        <v>-0.05</v>
      </c>
      <c r="H75" s="12">
        <v>3744.45</v>
      </c>
      <c r="I75" s="18">
        <f t="shared" si="6"/>
        <v>6130.45</v>
      </c>
      <c r="J75" s="18">
        <f t="shared" si="7"/>
        <v>9570.5999999999985</v>
      </c>
    </row>
    <row r="76" spans="1:10">
      <c r="A76" s="11" t="s">
        <v>128</v>
      </c>
      <c r="B76" s="9" t="s">
        <v>129</v>
      </c>
      <c r="C76" s="12">
        <v>12455</v>
      </c>
      <c r="D76" s="12">
        <v>2219.85</v>
      </c>
      <c r="E76" s="18">
        <f t="shared" si="5"/>
        <v>14674.85</v>
      </c>
      <c r="F76" s="12">
        <v>2219.85</v>
      </c>
      <c r="G76" s="12">
        <v>0</v>
      </c>
      <c r="H76" s="12">
        <v>3486.6</v>
      </c>
      <c r="I76" s="18">
        <f t="shared" si="6"/>
        <v>5706.45</v>
      </c>
      <c r="J76" s="18">
        <f t="shared" si="7"/>
        <v>8968.4000000000015</v>
      </c>
    </row>
    <row r="77" spans="1:10">
      <c r="A77" s="11" t="s">
        <v>130</v>
      </c>
      <c r="B77" s="9" t="s">
        <v>131</v>
      </c>
      <c r="C77" s="12">
        <v>12455</v>
      </c>
      <c r="D77" s="12">
        <v>2219.85</v>
      </c>
      <c r="E77" s="18">
        <f t="shared" si="5"/>
        <v>14674.85</v>
      </c>
      <c r="F77" s="12">
        <v>2219.85</v>
      </c>
      <c r="G77" s="12">
        <v>0</v>
      </c>
      <c r="H77" s="12">
        <v>3486.6</v>
      </c>
      <c r="I77" s="18">
        <f t="shared" si="6"/>
        <v>5706.45</v>
      </c>
      <c r="J77" s="18">
        <f t="shared" si="7"/>
        <v>8968.4000000000015</v>
      </c>
    </row>
    <row r="78" spans="1:10">
      <c r="A78" s="11" t="s">
        <v>132</v>
      </c>
      <c r="B78" s="9" t="s">
        <v>133</v>
      </c>
      <c r="C78" s="12">
        <v>12455</v>
      </c>
      <c r="D78" s="12">
        <v>2203.69</v>
      </c>
      <c r="E78" s="18">
        <f t="shared" si="5"/>
        <v>14658.69</v>
      </c>
      <c r="F78" s="12">
        <v>2203.69</v>
      </c>
      <c r="G78" s="12">
        <v>0.2</v>
      </c>
      <c r="H78" s="12">
        <v>3486.6</v>
      </c>
      <c r="I78" s="18">
        <f t="shared" si="6"/>
        <v>5690.49</v>
      </c>
      <c r="J78" s="18">
        <f t="shared" si="7"/>
        <v>8968.2000000000007</v>
      </c>
    </row>
    <row r="79" spans="1:10">
      <c r="A79" s="11" t="s">
        <v>134</v>
      </c>
      <c r="B79" s="9" t="s">
        <v>135</v>
      </c>
      <c r="C79" s="12">
        <v>12455</v>
      </c>
      <c r="D79" s="12">
        <v>2203.69</v>
      </c>
      <c r="E79" s="18">
        <f t="shared" si="5"/>
        <v>14658.69</v>
      </c>
      <c r="F79" s="12">
        <v>2203.69</v>
      </c>
      <c r="G79" s="12">
        <v>0</v>
      </c>
      <c r="H79" s="12">
        <v>3486.6</v>
      </c>
      <c r="I79" s="18">
        <f t="shared" si="6"/>
        <v>5690.29</v>
      </c>
      <c r="J79" s="18">
        <f t="shared" si="7"/>
        <v>8968.4000000000015</v>
      </c>
    </row>
    <row r="80" spans="1:10">
      <c r="A80" s="11" t="s">
        <v>136</v>
      </c>
      <c r="B80" s="9" t="s">
        <v>137</v>
      </c>
      <c r="C80" s="12">
        <v>12455</v>
      </c>
      <c r="D80" s="12">
        <v>2203.69</v>
      </c>
      <c r="E80" s="18">
        <f t="shared" ref="E80:E114" si="8">SUM(C80:D80)</f>
        <v>14658.69</v>
      </c>
      <c r="F80" s="12">
        <v>2203.69</v>
      </c>
      <c r="G80" s="12">
        <v>0</v>
      </c>
      <c r="H80" s="12">
        <v>3486.6</v>
      </c>
      <c r="I80" s="18">
        <f t="shared" ref="I80:I114" si="9">SUM(F80:H80)</f>
        <v>5690.29</v>
      </c>
      <c r="J80" s="18">
        <f t="shared" ref="J80:J114" si="10">SUM(E80-I80)</f>
        <v>8968.4000000000015</v>
      </c>
    </row>
    <row r="81" spans="1:10">
      <c r="A81" s="11" t="s">
        <v>138</v>
      </c>
      <c r="B81" s="9" t="s">
        <v>139</v>
      </c>
      <c r="C81" s="12">
        <v>13237.5</v>
      </c>
      <c r="D81" s="12">
        <v>2372.16</v>
      </c>
      <c r="E81" s="18">
        <f t="shared" si="8"/>
        <v>15609.66</v>
      </c>
      <c r="F81" s="12">
        <v>2372.16</v>
      </c>
      <c r="G81" s="13">
        <v>-0.1</v>
      </c>
      <c r="H81" s="12">
        <v>3486.6</v>
      </c>
      <c r="I81" s="18">
        <f t="shared" si="9"/>
        <v>5858.66</v>
      </c>
      <c r="J81" s="18">
        <f t="shared" si="10"/>
        <v>9751</v>
      </c>
    </row>
    <row r="82" spans="1:10">
      <c r="A82" s="11" t="s">
        <v>140</v>
      </c>
      <c r="B82" s="9" t="s">
        <v>141</v>
      </c>
      <c r="C82" s="12">
        <v>13237.5</v>
      </c>
      <c r="D82" s="12">
        <v>2372.16</v>
      </c>
      <c r="E82" s="18">
        <f t="shared" si="8"/>
        <v>15609.66</v>
      </c>
      <c r="F82" s="12">
        <v>2372.16</v>
      </c>
      <c r="G82" s="13">
        <v>-0.1</v>
      </c>
      <c r="H82" s="12">
        <v>3721.2</v>
      </c>
      <c r="I82" s="18">
        <f t="shared" si="9"/>
        <v>6093.26</v>
      </c>
      <c r="J82" s="18">
        <f t="shared" si="10"/>
        <v>9516.4</v>
      </c>
    </row>
    <row r="83" spans="1:10">
      <c r="A83" s="11" t="s">
        <v>142</v>
      </c>
      <c r="B83" s="9" t="s">
        <v>143</v>
      </c>
      <c r="C83" s="12">
        <v>17042</v>
      </c>
      <c r="D83" s="12">
        <v>3640.17</v>
      </c>
      <c r="E83" s="18">
        <f t="shared" si="8"/>
        <v>20682.169999999998</v>
      </c>
      <c r="F83" s="12">
        <v>3640.17</v>
      </c>
      <c r="G83" s="13">
        <v>-0.2</v>
      </c>
      <c r="H83" s="12">
        <v>4887</v>
      </c>
      <c r="I83" s="18">
        <f t="shared" si="9"/>
        <v>8526.9700000000012</v>
      </c>
      <c r="J83" s="18">
        <f t="shared" si="10"/>
        <v>12155.199999999997</v>
      </c>
    </row>
    <row r="84" spans="1:10">
      <c r="A84" s="11" t="s">
        <v>144</v>
      </c>
      <c r="B84" s="9" t="s">
        <v>145</v>
      </c>
      <c r="C84" s="12">
        <v>13387</v>
      </c>
      <c r="D84" s="12">
        <v>2398.9499999999998</v>
      </c>
      <c r="E84" s="18">
        <f t="shared" si="8"/>
        <v>15785.95</v>
      </c>
      <c r="F84" s="12">
        <v>2398.9499999999998</v>
      </c>
      <c r="G84" s="13">
        <v>-0.05</v>
      </c>
      <c r="H84" s="12">
        <v>3766.05</v>
      </c>
      <c r="I84" s="18">
        <f t="shared" si="9"/>
        <v>6164.95</v>
      </c>
      <c r="J84" s="18">
        <f t="shared" si="10"/>
        <v>9621</v>
      </c>
    </row>
    <row r="85" spans="1:10">
      <c r="A85" s="11" t="s">
        <v>146</v>
      </c>
      <c r="B85" s="9" t="s">
        <v>147</v>
      </c>
      <c r="C85" s="12">
        <v>13237.5</v>
      </c>
      <c r="D85" s="12">
        <v>2372.16</v>
      </c>
      <c r="E85" s="18">
        <f t="shared" si="8"/>
        <v>15609.66</v>
      </c>
      <c r="F85" s="12">
        <v>2372.16</v>
      </c>
      <c r="G85" s="12">
        <v>0.1</v>
      </c>
      <c r="H85" s="12">
        <v>3721</v>
      </c>
      <c r="I85" s="18">
        <f t="shared" si="9"/>
        <v>6093.26</v>
      </c>
      <c r="J85" s="18">
        <f t="shared" si="10"/>
        <v>9516.4</v>
      </c>
    </row>
    <row r="86" spans="1:10">
      <c r="A86" s="11" t="s">
        <v>148</v>
      </c>
      <c r="B86" s="9" t="s">
        <v>149</v>
      </c>
      <c r="C86" s="12">
        <v>12455</v>
      </c>
      <c r="D86" s="12">
        <v>2187.5300000000002</v>
      </c>
      <c r="E86" s="18">
        <f t="shared" si="8"/>
        <v>14642.53</v>
      </c>
      <c r="F86" s="12">
        <v>2187.5300000000002</v>
      </c>
      <c r="G86" s="12">
        <v>0.2</v>
      </c>
      <c r="H86" s="12">
        <v>3486.6</v>
      </c>
      <c r="I86" s="18">
        <f t="shared" si="9"/>
        <v>5674.33</v>
      </c>
      <c r="J86" s="18">
        <f t="shared" si="10"/>
        <v>8968.2000000000007</v>
      </c>
    </row>
    <row r="87" spans="1:10">
      <c r="A87" s="11" t="s">
        <v>150</v>
      </c>
      <c r="B87" s="9" t="s">
        <v>151</v>
      </c>
      <c r="C87" s="12">
        <v>12455</v>
      </c>
      <c r="D87" s="12">
        <v>2187.5300000000002</v>
      </c>
      <c r="E87" s="18">
        <f t="shared" si="8"/>
        <v>14642.53</v>
      </c>
      <c r="F87" s="12">
        <v>2187.5300000000002</v>
      </c>
      <c r="G87" s="12">
        <v>0</v>
      </c>
      <c r="H87" s="12">
        <v>3486.6</v>
      </c>
      <c r="I87" s="18">
        <f t="shared" si="9"/>
        <v>5674.13</v>
      </c>
      <c r="J87" s="18">
        <f t="shared" si="10"/>
        <v>8968.4000000000015</v>
      </c>
    </row>
    <row r="88" spans="1:10">
      <c r="A88" s="11" t="s">
        <v>152</v>
      </c>
      <c r="B88" s="9" t="s">
        <v>153</v>
      </c>
      <c r="C88" s="12">
        <v>13237.5</v>
      </c>
      <c r="D88" s="12">
        <v>2372.16</v>
      </c>
      <c r="E88" s="18">
        <f t="shared" si="8"/>
        <v>15609.66</v>
      </c>
      <c r="F88" s="12">
        <v>2372.16</v>
      </c>
      <c r="G88" s="12">
        <v>0.1</v>
      </c>
      <c r="H88" s="12">
        <v>3721.2</v>
      </c>
      <c r="I88" s="18">
        <f t="shared" si="9"/>
        <v>6093.4599999999991</v>
      </c>
      <c r="J88" s="18">
        <f t="shared" si="10"/>
        <v>9516.2000000000007</v>
      </c>
    </row>
    <row r="89" spans="1:10">
      <c r="A89" s="11" t="s">
        <v>154</v>
      </c>
      <c r="B89" s="9" t="s">
        <v>155</v>
      </c>
      <c r="C89" s="12">
        <v>12455</v>
      </c>
      <c r="D89" s="12">
        <v>2187.5300000000002</v>
      </c>
      <c r="E89" s="18">
        <f t="shared" si="8"/>
        <v>14642.53</v>
      </c>
      <c r="F89" s="12">
        <v>2187.5300000000002</v>
      </c>
      <c r="G89" s="12">
        <v>0</v>
      </c>
      <c r="H89" s="12">
        <v>3486.6</v>
      </c>
      <c r="I89" s="18">
        <f t="shared" si="9"/>
        <v>5674.13</v>
      </c>
      <c r="J89" s="18">
        <f t="shared" si="10"/>
        <v>8968.4000000000015</v>
      </c>
    </row>
    <row r="90" spans="1:10">
      <c r="A90" s="11" t="s">
        <v>156</v>
      </c>
      <c r="B90" s="9" t="s">
        <v>157</v>
      </c>
      <c r="C90" s="12">
        <v>12455</v>
      </c>
      <c r="D90" s="12">
        <v>2187.5300000000002</v>
      </c>
      <c r="E90" s="18">
        <f t="shared" si="8"/>
        <v>14642.53</v>
      </c>
      <c r="F90" s="12">
        <v>2187.5300000000002</v>
      </c>
      <c r="G90" s="12">
        <v>0</v>
      </c>
      <c r="H90" s="12">
        <v>3486.6</v>
      </c>
      <c r="I90" s="18">
        <f t="shared" si="9"/>
        <v>5674.13</v>
      </c>
      <c r="J90" s="18">
        <f t="shared" si="10"/>
        <v>8968.4000000000015</v>
      </c>
    </row>
    <row r="91" spans="1:10">
      <c r="A91" s="11" t="s">
        <v>158</v>
      </c>
      <c r="B91" s="9" t="s">
        <v>159</v>
      </c>
      <c r="C91" s="12">
        <v>12931</v>
      </c>
      <c r="D91" s="12">
        <v>2317.2399999999998</v>
      </c>
      <c r="E91" s="18">
        <f t="shared" si="8"/>
        <v>15248.24</v>
      </c>
      <c r="F91" s="12">
        <v>2317.2399999999998</v>
      </c>
      <c r="G91" s="13">
        <v>-0.25</v>
      </c>
      <c r="H91" s="12">
        <v>3629.25</v>
      </c>
      <c r="I91" s="18">
        <f t="shared" si="9"/>
        <v>5946.24</v>
      </c>
      <c r="J91" s="18">
        <f t="shared" si="10"/>
        <v>9302</v>
      </c>
    </row>
    <row r="92" spans="1:10">
      <c r="A92" s="11" t="s">
        <v>160</v>
      </c>
      <c r="B92" s="9" t="s">
        <v>161</v>
      </c>
      <c r="C92" s="12">
        <v>12455</v>
      </c>
      <c r="D92" s="12">
        <v>2187.5300000000002</v>
      </c>
      <c r="E92" s="18">
        <f t="shared" si="8"/>
        <v>14642.53</v>
      </c>
      <c r="F92" s="12">
        <v>2187.5300000000002</v>
      </c>
      <c r="G92" s="12">
        <v>0</v>
      </c>
      <c r="H92" s="12">
        <v>3486.6</v>
      </c>
      <c r="I92" s="18">
        <f t="shared" si="9"/>
        <v>5674.13</v>
      </c>
      <c r="J92" s="18">
        <f t="shared" si="10"/>
        <v>8968.4000000000015</v>
      </c>
    </row>
    <row r="93" spans="1:10">
      <c r="A93" s="11" t="s">
        <v>162</v>
      </c>
      <c r="B93" s="9" t="s">
        <v>163</v>
      </c>
      <c r="C93" s="12">
        <v>13314.5</v>
      </c>
      <c r="D93" s="12">
        <v>2385.96</v>
      </c>
      <c r="E93" s="18">
        <f t="shared" si="8"/>
        <v>15700.46</v>
      </c>
      <c r="F93" s="12">
        <v>2385.96</v>
      </c>
      <c r="G93" s="12">
        <v>0.05</v>
      </c>
      <c r="H93" s="12">
        <v>3629.25</v>
      </c>
      <c r="I93" s="18">
        <f t="shared" si="9"/>
        <v>6015.26</v>
      </c>
      <c r="J93" s="18">
        <f t="shared" si="10"/>
        <v>9685.1999999999989</v>
      </c>
    </row>
    <row r="94" spans="1:10">
      <c r="A94" s="11" t="s">
        <v>164</v>
      </c>
      <c r="B94" s="9" t="s">
        <v>165</v>
      </c>
      <c r="C94" s="12">
        <v>12455</v>
      </c>
      <c r="D94" s="12">
        <v>2187.5300000000002</v>
      </c>
      <c r="E94" s="18">
        <f t="shared" si="8"/>
        <v>14642.53</v>
      </c>
      <c r="F94" s="12">
        <v>2187.5300000000002</v>
      </c>
      <c r="G94" s="12">
        <v>0.2</v>
      </c>
      <c r="H94" s="12">
        <v>3486.6</v>
      </c>
      <c r="I94" s="18">
        <f t="shared" si="9"/>
        <v>5674.33</v>
      </c>
      <c r="J94" s="18">
        <f t="shared" si="10"/>
        <v>8968.2000000000007</v>
      </c>
    </row>
    <row r="95" spans="1:10">
      <c r="A95" s="11" t="s">
        <v>166</v>
      </c>
      <c r="B95" s="9" t="s">
        <v>167</v>
      </c>
      <c r="C95" s="12">
        <v>12455</v>
      </c>
      <c r="D95" s="12">
        <v>2187.5300000000002</v>
      </c>
      <c r="E95" s="18">
        <f t="shared" si="8"/>
        <v>14642.53</v>
      </c>
      <c r="F95" s="12">
        <v>2187.5300000000002</v>
      </c>
      <c r="G95" s="12">
        <v>0</v>
      </c>
      <c r="H95" s="12">
        <v>3486.6</v>
      </c>
      <c r="I95" s="18">
        <f t="shared" si="9"/>
        <v>5674.13</v>
      </c>
      <c r="J95" s="18">
        <f t="shared" si="10"/>
        <v>8968.4000000000015</v>
      </c>
    </row>
    <row r="96" spans="1:10">
      <c r="A96" s="11" t="s">
        <v>168</v>
      </c>
      <c r="B96" s="9" t="s">
        <v>169</v>
      </c>
      <c r="C96" s="12">
        <v>12455</v>
      </c>
      <c r="D96" s="12">
        <v>2155.21</v>
      </c>
      <c r="E96" s="18">
        <f t="shared" si="8"/>
        <v>14610.21</v>
      </c>
      <c r="F96" s="12">
        <v>2155.21</v>
      </c>
      <c r="G96" s="12">
        <v>0</v>
      </c>
      <c r="H96" s="12">
        <v>3486.6</v>
      </c>
      <c r="I96" s="18">
        <f t="shared" si="9"/>
        <v>5641.8099999999995</v>
      </c>
      <c r="J96" s="18">
        <f t="shared" si="10"/>
        <v>8968.4</v>
      </c>
    </row>
    <row r="97" spans="1:10">
      <c r="A97" s="11" t="s">
        <v>170</v>
      </c>
      <c r="B97" s="9" t="s">
        <v>171</v>
      </c>
      <c r="C97" s="12">
        <v>12455</v>
      </c>
      <c r="D97" s="12">
        <v>2155.21</v>
      </c>
      <c r="E97" s="18">
        <f t="shared" si="8"/>
        <v>14610.21</v>
      </c>
      <c r="F97" s="12">
        <v>2155.21</v>
      </c>
      <c r="G97" s="12">
        <v>0</v>
      </c>
      <c r="H97" s="12">
        <v>3486.6</v>
      </c>
      <c r="I97" s="18">
        <f t="shared" si="9"/>
        <v>5641.8099999999995</v>
      </c>
      <c r="J97" s="18">
        <f t="shared" si="10"/>
        <v>8968.4</v>
      </c>
    </row>
    <row r="98" spans="1:10">
      <c r="A98" s="11" t="s">
        <v>172</v>
      </c>
      <c r="B98" s="9" t="s">
        <v>173</v>
      </c>
      <c r="C98" s="12">
        <v>12455</v>
      </c>
      <c r="D98" s="12">
        <v>2155.21</v>
      </c>
      <c r="E98" s="18">
        <f t="shared" si="8"/>
        <v>14610.21</v>
      </c>
      <c r="F98" s="12">
        <v>2155.21</v>
      </c>
      <c r="G98" s="12">
        <v>0</v>
      </c>
      <c r="H98" s="12">
        <v>3486.6</v>
      </c>
      <c r="I98" s="18">
        <f t="shared" si="9"/>
        <v>5641.8099999999995</v>
      </c>
      <c r="J98" s="18">
        <f t="shared" si="10"/>
        <v>8968.4</v>
      </c>
    </row>
    <row r="99" spans="1:10">
      <c r="A99" s="11" t="s">
        <v>174</v>
      </c>
      <c r="B99" s="9" t="s">
        <v>175</v>
      </c>
      <c r="C99" s="12">
        <v>12455</v>
      </c>
      <c r="D99" s="12">
        <v>2155.21</v>
      </c>
      <c r="E99" s="18">
        <f t="shared" si="8"/>
        <v>14610.21</v>
      </c>
      <c r="F99" s="12">
        <v>2155.21</v>
      </c>
      <c r="G99" s="12">
        <v>0</v>
      </c>
      <c r="H99" s="12">
        <v>0</v>
      </c>
      <c r="I99" s="18">
        <f t="shared" si="9"/>
        <v>2155.21</v>
      </c>
      <c r="J99" s="18">
        <f t="shared" si="10"/>
        <v>12455</v>
      </c>
    </row>
    <row r="100" spans="1:10">
      <c r="A100" s="11" t="s">
        <v>176</v>
      </c>
      <c r="B100" s="9" t="s">
        <v>177</v>
      </c>
      <c r="C100" s="12">
        <v>12455</v>
      </c>
      <c r="D100" s="12">
        <v>2155.21</v>
      </c>
      <c r="E100" s="18">
        <f t="shared" si="8"/>
        <v>14610.21</v>
      </c>
      <c r="F100" s="12">
        <v>2155.21</v>
      </c>
      <c r="G100" s="13">
        <v>-0.05</v>
      </c>
      <c r="H100" s="12">
        <v>3486.45</v>
      </c>
      <c r="I100" s="18">
        <f t="shared" si="9"/>
        <v>5641.61</v>
      </c>
      <c r="J100" s="18">
        <f t="shared" si="10"/>
        <v>8968.5999999999985</v>
      </c>
    </row>
    <row r="101" spans="1:10">
      <c r="A101" s="11" t="s">
        <v>178</v>
      </c>
      <c r="B101" s="9" t="s">
        <v>179</v>
      </c>
      <c r="C101" s="12">
        <v>10133</v>
      </c>
      <c r="D101" s="12">
        <v>1299.3599999999999</v>
      </c>
      <c r="E101" s="18">
        <f t="shared" si="8"/>
        <v>11432.36</v>
      </c>
      <c r="F101" s="12">
        <v>1299.3599999999999</v>
      </c>
      <c r="G101" s="12">
        <v>0</v>
      </c>
      <c r="H101" s="12">
        <v>2852.4</v>
      </c>
      <c r="I101" s="18">
        <f t="shared" si="9"/>
        <v>4151.76</v>
      </c>
      <c r="J101" s="18">
        <f t="shared" si="10"/>
        <v>7280.6</v>
      </c>
    </row>
    <row r="102" spans="1:10">
      <c r="A102" s="11"/>
      <c r="B102" s="29" t="s">
        <v>257</v>
      </c>
      <c r="C102" s="19">
        <f>SUM(C39:C101)</f>
        <v>901604.5</v>
      </c>
      <c r="D102" s="19">
        <f t="shared" ref="D102:J102" si="11">SUM(D39:D101)</f>
        <v>175822.56000000006</v>
      </c>
      <c r="E102" s="19">
        <f t="shared" si="11"/>
        <v>1077427.0599999998</v>
      </c>
      <c r="F102" s="19">
        <f t="shared" si="11"/>
        <v>175822.56000000006</v>
      </c>
      <c r="G102" s="19">
        <f t="shared" si="11"/>
        <v>0.13000000000000006</v>
      </c>
      <c r="H102" s="19">
        <f t="shared" si="11"/>
        <v>212777.57000000015</v>
      </c>
      <c r="I102" s="19">
        <f t="shared" si="11"/>
        <v>388600.26000000013</v>
      </c>
      <c r="J102" s="19">
        <f t="shared" si="11"/>
        <v>688826.8000000004</v>
      </c>
    </row>
    <row r="103" spans="1:10">
      <c r="A103" s="11"/>
      <c r="B103" s="16"/>
      <c r="C103" s="18"/>
      <c r="D103" s="18"/>
      <c r="E103" s="18"/>
      <c r="F103" s="18"/>
      <c r="G103" s="18"/>
      <c r="H103" s="18"/>
      <c r="I103" s="18"/>
      <c r="J103" s="18"/>
    </row>
    <row r="104" spans="1:10">
      <c r="A104" s="14" t="s">
        <v>260</v>
      </c>
      <c r="B104" s="16"/>
      <c r="C104" s="18"/>
      <c r="D104" s="18"/>
      <c r="E104" s="18"/>
      <c r="F104" s="18"/>
      <c r="G104" s="18"/>
      <c r="H104" s="18"/>
      <c r="I104" s="18"/>
      <c r="J104" s="18"/>
    </row>
    <row r="105" spans="1:10">
      <c r="A105" s="11" t="s">
        <v>180</v>
      </c>
      <c r="B105" s="9" t="s">
        <v>181</v>
      </c>
      <c r="C105" s="12">
        <v>12455</v>
      </c>
      <c r="D105" s="12">
        <v>2219.85</v>
      </c>
      <c r="E105" s="18">
        <f t="shared" si="8"/>
        <v>14674.85</v>
      </c>
      <c r="F105" s="12">
        <v>2219.85</v>
      </c>
      <c r="G105" s="13">
        <v>-0.2</v>
      </c>
      <c r="H105" s="12">
        <v>3486.6</v>
      </c>
      <c r="I105" s="18">
        <f t="shared" si="9"/>
        <v>5706.25</v>
      </c>
      <c r="J105" s="18">
        <f t="shared" si="10"/>
        <v>8968.6</v>
      </c>
    </row>
    <row r="106" spans="1:10">
      <c r="A106" s="11" t="s">
        <v>182</v>
      </c>
      <c r="B106" s="9" t="s">
        <v>183</v>
      </c>
      <c r="C106" s="12">
        <v>12455</v>
      </c>
      <c r="D106" s="12">
        <v>2219.85</v>
      </c>
      <c r="E106" s="18">
        <f t="shared" si="8"/>
        <v>14674.85</v>
      </c>
      <c r="F106" s="12">
        <v>2219.85</v>
      </c>
      <c r="G106" s="12">
        <v>0</v>
      </c>
      <c r="H106" s="12">
        <v>0</v>
      </c>
      <c r="I106" s="18">
        <f t="shared" si="9"/>
        <v>2219.85</v>
      </c>
      <c r="J106" s="18">
        <f t="shared" si="10"/>
        <v>12455</v>
      </c>
    </row>
    <row r="107" spans="1:10">
      <c r="A107" s="11" t="s">
        <v>184</v>
      </c>
      <c r="B107" s="9" t="s">
        <v>185</v>
      </c>
      <c r="C107" s="12">
        <v>13387</v>
      </c>
      <c r="D107" s="12">
        <v>2400.1999999999998</v>
      </c>
      <c r="E107" s="18">
        <f t="shared" si="8"/>
        <v>15787.2</v>
      </c>
      <c r="F107" s="12">
        <v>2400.1999999999998</v>
      </c>
      <c r="G107" s="13">
        <v>-0.05</v>
      </c>
      <c r="H107" s="12">
        <v>3766.05</v>
      </c>
      <c r="I107" s="18">
        <f t="shared" si="9"/>
        <v>6166.2</v>
      </c>
      <c r="J107" s="18">
        <f t="shared" si="10"/>
        <v>9621</v>
      </c>
    </row>
    <row r="108" spans="1:10">
      <c r="A108" s="11" t="s">
        <v>186</v>
      </c>
      <c r="B108" s="9" t="s">
        <v>187</v>
      </c>
      <c r="C108" s="12">
        <v>12455</v>
      </c>
      <c r="D108" s="12">
        <v>2231.94</v>
      </c>
      <c r="E108" s="18">
        <f t="shared" si="8"/>
        <v>14686.94</v>
      </c>
      <c r="F108" s="12">
        <v>2231.94</v>
      </c>
      <c r="G108" s="12">
        <v>0</v>
      </c>
      <c r="H108" s="12">
        <v>3486.6</v>
      </c>
      <c r="I108" s="18">
        <f t="shared" si="9"/>
        <v>5718.54</v>
      </c>
      <c r="J108" s="18">
        <f t="shared" si="10"/>
        <v>8968.4000000000015</v>
      </c>
    </row>
    <row r="109" spans="1:10">
      <c r="A109" s="11" t="s">
        <v>188</v>
      </c>
      <c r="B109" s="9" t="s">
        <v>189</v>
      </c>
      <c r="C109" s="12">
        <v>12455</v>
      </c>
      <c r="D109" s="12">
        <v>2219.85</v>
      </c>
      <c r="E109" s="18">
        <f t="shared" si="8"/>
        <v>14674.85</v>
      </c>
      <c r="F109" s="12">
        <v>2219.85</v>
      </c>
      <c r="G109" s="12">
        <v>0</v>
      </c>
      <c r="H109" s="12">
        <v>3486.6</v>
      </c>
      <c r="I109" s="18">
        <f t="shared" si="9"/>
        <v>5706.45</v>
      </c>
      <c r="J109" s="18">
        <f t="shared" si="10"/>
        <v>8968.4000000000015</v>
      </c>
    </row>
    <row r="110" spans="1:10">
      <c r="A110" s="11" t="s">
        <v>190</v>
      </c>
      <c r="B110" s="9" t="s">
        <v>191</v>
      </c>
      <c r="C110" s="12">
        <v>12455</v>
      </c>
      <c r="D110" s="12">
        <v>2219.85</v>
      </c>
      <c r="E110" s="18">
        <f t="shared" si="8"/>
        <v>14674.85</v>
      </c>
      <c r="F110" s="12">
        <v>2219.85</v>
      </c>
      <c r="G110" s="12">
        <v>0</v>
      </c>
      <c r="H110" s="12">
        <v>3486.6</v>
      </c>
      <c r="I110" s="18">
        <f t="shared" si="9"/>
        <v>5706.45</v>
      </c>
      <c r="J110" s="18">
        <f t="shared" si="10"/>
        <v>8968.4000000000015</v>
      </c>
    </row>
    <row r="111" spans="1:10">
      <c r="A111" s="11" t="s">
        <v>192</v>
      </c>
      <c r="B111" s="9" t="s">
        <v>193</v>
      </c>
      <c r="C111" s="12">
        <v>12455</v>
      </c>
      <c r="D111" s="12">
        <v>2219.85</v>
      </c>
      <c r="E111" s="18">
        <f t="shared" si="8"/>
        <v>14674.85</v>
      </c>
      <c r="F111" s="12">
        <v>2219.85</v>
      </c>
      <c r="G111" s="12">
        <v>0</v>
      </c>
      <c r="H111" s="12">
        <v>3486.6</v>
      </c>
      <c r="I111" s="18">
        <f t="shared" si="9"/>
        <v>5706.45</v>
      </c>
      <c r="J111" s="18">
        <f t="shared" si="10"/>
        <v>8968.4000000000015</v>
      </c>
    </row>
    <row r="112" spans="1:10">
      <c r="A112" s="11" t="s">
        <v>194</v>
      </c>
      <c r="B112" s="9" t="s">
        <v>195</v>
      </c>
      <c r="C112" s="12">
        <v>12455</v>
      </c>
      <c r="D112" s="12">
        <v>2188.0700000000002</v>
      </c>
      <c r="E112" s="18">
        <f t="shared" si="8"/>
        <v>14643.07</v>
      </c>
      <c r="F112" s="12">
        <v>2188.0700000000002</v>
      </c>
      <c r="G112" s="12">
        <v>0.2</v>
      </c>
      <c r="H112" s="12">
        <v>3486.6</v>
      </c>
      <c r="I112" s="18">
        <f t="shared" si="9"/>
        <v>5674.87</v>
      </c>
      <c r="J112" s="18">
        <f t="shared" si="10"/>
        <v>8968.2000000000007</v>
      </c>
    </row>
    <row r="113" spans="1:10">
      <c r="A113" s="11" t="s">
        <v>196</v>
      </c>
      <c r="B113" s="9" t="s">
        <v>197</v>
      </c>
      <c r="C113" s="12">
        <v>12455</v>
      </c>
      <c r="D113" s="12">
        <v>2203.69</v>
      </c>
      <c r="E113" s="18">
        <f t="shared" si="8"/>
        <v>14658.69</v>
      </c>
      <c r="F113" s="12">
        <v>2203.69</v>
      </c>
      <c r="G113" s="13">
        <v>-0.2</v>
      </c>
      <c r="H113" s="12">
        <v>0</v>
      </c>
      <c r="I113" s="18">
        <f t="shared" si="9"/>
        <v>2203.4900000000002</v>
      </c>
      <c r="J113" s="18">
        <f t="shared" si="10"/>
        <v>12455.2</v>
      </c>
    </row>
    <row r="114" spans="1:10">
      <c r="A114" s="11" t="s">
        <v>198</v>
      </c>
      <c r="B114" s="9" t="s">
        <v>199</v>
      </c>
      <c r="C114" s="12">
        <v>12455</v>
      </c>
      <c r="D114" s="12">
        <v>2203.69</v>
      </c>
      <c r="E114" s="18">
        <f t="shared" si="8"/>
        <v>14658.69</v>
      </c>
      <c r="F114" s="12">
        <v>2203.69</v>
      </c>
      <c r="G114" s="12">
        <v>0</v>
      </c>
      <c r="H114" s="12">
        <v>3486.6</v>
      </c>
      <c r="I114" s="18">
        <f t="shared" si="9"/>
        <v>5690.29</v>
      </c>
      <c r="J114" s="18">
        <f t="shared" si="10"/>
        <v>8968.4000000000015</v>
      </c>
    </row>
    <row r="115" spans="1:10">
      <c r="A115" s="11" t="s">
        <v>200</v>
      </c>
      <c r="B115" s="9" t="s">
        <v>201</v>
      </c>
      <c r="C115" s="12">
        <v>12455</v>
      </c>
      <c r="D115" s="12">
        <v>2203.69</v>
      </c>
      <c r="E115" s="18">
        <f t="shared" ref="E115:E154" si="12">SUM(C115:D115)</f>
        <v>14658.69</v>
      </c>
      <c r="F115" s="12">
        <v>2203.69</v>
      </c>
      <c r="G115" s="12">
        <v>0.2</v>
      </c>
      <c r="H115" s="12">
        <v>3486.6</v>
      </c>
      <c r="I115" s="18">
        <f t="shared" ref="I115:I154" si="13">SUM(F115:H115)</f>
        <v>5690.49</v>
      </c>
      <c r="J115" s="18">
        <f t="shared" ref="J115:J154" si="14">SUM(E115-I115)</f>
        <v>8968.2000000000007</v>
      </c>
    </row>
    <row r="116" spans="1:10">
      <c r="A116" s="11" t="s">
        <v>202</v>
      </c>
      <c r="B116" s="9" t="s">
        <v>203</v>
      </c>
      <c r="C116" s="12">
        <v>22278</v>
      </c>
      <c r="D116" s="12">
        <v>4758.58</v>
      </c>
      <c r="E116" s="18">
        <f t="shared" si="12"/>
        <v>27036.58</v>
      </c>
      <c r="F116" s="12">
        <v>4758.58</v>
      </c>
      <c r="G116" s="12">
        <v>0</v>
      </c>
      <c r="H116" s="12">
        <v>0</v>
      </c>
      <c r="I116" s="18">
        <f t="shared" si="13"/>
        <v>4758.58</v>
      </c>
      <c r="J116" s="18">
        <f t="shared" si="14"/>
        <v>22278</v>
      </c>
    </row>
    <row r="117" spans="1:10">
      <c r="A117" s="11"/>
      <c r="B117" s="29" t="s">
        <v>257</v>
      </c>
      <c r="C117" s="19">
        <f>SUM(C105:C116)</f>
        <v>160215</v>
      </c>
      <c r="D117" s="19">
        <f t="shared" ref="D117:J117" si="15">SUM(D105:D116)</f>
        <v>29289.11</v>
      </c>
      <c r="E117" s="19">
        <f t="shared" si="15"/>
        <v>189504.11000000004</v>
      </c>
      <c r="F117" s="19">
        <f t="shared" si="15"/>
        <v>29289.11</v>
      </c>
      <c r="G117" s="19">
        <f t="shared" si="15"/>
        <v>-4.9999999999999989E-2</v>
      </c>
      <c r="H117" s="19">
        <f t="shared" si="15"/>
        <v>31658.849999999995</v>
      </c>
      <c r="I117" s="19">
        <f t="shared" si="15"/>
        <v>60947.91</v>
      </c>
      <c r="J117" s="19">
        <f t="shared" si="15"/>
        <v>128556.2</v>
      </c>
    </row>
    <row r="118" spans="1:10">
      <c r="A118" s="11"/>
      <c r="B118" s="16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27" t="s">
        <v>261</v>
      </c>
      <c r="B119" s="16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11" t="s">
        <v>204</v>
      </c>
      <c r="B120" s="9" t="s">
        <v>205</v>
      </c>
      <c r="C120" s="12">
        <v>46914</v>
      </c>
      <c r="D120" s="12">
        <v>11820.1</v>
      </c>
      <c r="E120" s="18">
        <f t="shared" si="12"/>
        <v>58734.1</v>
      </c>
      <c r="F120" s="12">
        <v>11820.1</v>
      </c>
      <c r="G120" s="12">
        <v>0</v>
      </c>
      <c r="H120" s="12">
        <v>0</v>
      </c>
      <c r="I120" s="18">
        <f t="shared" si="13"/>
        <v>11820.1</v>
      </c>
      <c r="J120" s="18">
        <f t="shared" si="14"/>
        <v>46914</v>
      </c>
    </row>
    <row r="121" spans="1:10">
      <c r="A121" s="11" t="s">
        <v>206</v>
      </c>
      <c r="B121" s="9" t="s">
        <v>207</v>
      </c>
      <c r="C121" s="12">
        <v>16854.5</v>
      </c>
      <c r="D121" s="12">
        <v>3600.12</v>
      </c>
      <c r="E121" s="18">
        <f t="shared" si="12"/>
        <v>20454.62</v>
      </c>
      <c r="F121" s="12">
        <v>3600.12</v>
      </c>
      <c r="G121" s="12">
        <v>0.1</v>
      </c>
      <c r="H121" s="12">
        <v>0</v>
      </c>
      <c r="I121" s="18">
        <f t="shared" si="13"/>
        <v>3600.22</v>
      </c>
      <c r="J121" s="18">
        <f t="shared" si="14"/>
        <v>16854.399999999998</v>
      </c>
    </row>
    <row r="122" spans="1:10">
      <c r="A122" s="11" t="s">
        <v>208</v>
      </c>
      <c r="B122" s="9" t="s">
        <v>209</v>
      </c>
      <c r="C122" s="12">
        <v>14358</v>
      </c>
      <c r="D122" s="12">
        <v>2846.65</v>
      </c>
      <c r="E122" s="18">
        <f t="shared" si="12"/>
        <v>17204.650000000001</v>
      </c>
      <c r="F122" s="12">
        <v>2846.65</v>
      </c>
      <c r="G122" s="12">
        <v>0.1</v>
      </c>
      <c r="H122" s="12">
        <v>4057.5</v>
      </c>
      <c r="I122" s="18">
        <f t="shared" si="13"/>
        <v>6904.25</v>
      </c>
      <c r="J122" s="18">
        <f t="shared" si="14"/>
        <v>10300.400000000001</v>
      </c>
    </row>
    <row r="123" spans="1:10">
      <c r="A123" s="11" t="s">
        <v>210</v>
      </c>
      <c r="B123" s="9" t="s">
        <v>211</v>
      </c>
      <c r="C123" s="12">
        <v>14358</v>
      </c>
      <c r="D123" s="12">
        <v>2788.74</v>
      </c>
      <c r="E123" s="18">
        <f t="shared" si="12"/>
        <v>17146.739999999998</v>
      </c>
      <c r="F123" s="12">
        <v>2788.74</v>
      </c>
      <c r="G123" s="12">
        <v>0.1</v>
      </c>
      <c r="H123" s="12">
        <v>4057.5</v>
      </c>
      <c r="I123" s="18">
        <f t="shared" si="13"/>
        <v>6846.34</v>
      </c>
      <c r="J123" s="18">
        <f t="shared" si="14"/>
        <v>10300.399999999998</v>
      </c>
    </row>
    <row r="124" spans="1:10">
      <c r="A124" s="11" t="s">
        <v>212</v>
      </c>
      <c r="B124" s="9" t="s">
        <v>213</v>
      </c>
      <c r="C124" s="12">
        <v>10843.5</v>
      </c>
      <c r="D124" s="12">
        <v>1734.96</v>
      </c>
      <c r="E124" s="18">
        <f t="shared" si="12"/>
        <v>12578.46</v>
      </c>
      <c r="F124" s="12">
        <v>1734.96</v>
      </c>
      <c r="G124" s="12">
        <v>0.15</v>
      </c>
      <c r="H124" s="12">
        <v>3065.55</v>
      </c>
      <c r="I124" s="18">
        <f t="shared" si="13"/>
        <v>4800.66</v>
      </c>
      <c r="J124" s="18">
        <f t="shared" si="14"/>
        <v>7777.7999999999993</v>
      </c>
    </row>
    <row r="125" spans="1:10">
      <c r="A125" s="11" t="s">
        <v>214</v>
      </c>
      <c r="B125" s="9" t="s">
        <v>215</v>
      </c>
      <c r="C125" s="12">
        <v>10843.5</v>
      </c>
      <c r="D125" s="12">
        <v>1734.96</v>
      </c>
      <c r="E125" s="18">
        <f t="shared" si="12"/>
        <v>12578.46</v>
      </c>
      <c r="F125" s="12">
        <v>1734.96</v>
      </c>
      <c r="G125" s="13">
        <v>-0.25</v>
      </c>
      <c r="H125" s="12">
        <v>3065.55</v>
      </c>
      <c r="I125" s="18">
        <f t="shared" si="13"/>
        <v>4800.26</v>
      </c>
      <c r="J125" s="18">
        <f t="shared" si="14"/>
        <v>7778.1999999999989</v>
      </c>
    </row>
    <row r="126" spans="1:10">
      <c r="A126" s="11" t="s">
        <v>216</v>
      </c>
      <c r="B126" s="9" t="s">
        <v>217</v>
      </c>
      <c r="C126" s="12">
        <v>10843.5</v>
      </c>
      <c r="D126" s="12">
        <v>1734.96</v>
      </c>
      <c r="E126" s="18">
        <f t="shared" si="12"/>
        <v>12578.46</v>
      </c>
      <c r="F126" s="12">
        <v>1734.96</v>
      </c>
      <c r="G126" s="12">
        <v>0.15</v>
      </c>
      <c r="H126" s="12">
        <v>3065.55</v>
      </c>
      <c r="I126" s="18">
        <f t="shared" si="13"/>
        <v>4800.66</v>
      </c>
      <c r="J126" s="18">
        <f t="shared" si="14"/>
        <v>7777.7999999999993</v>
      </c>
    </row>
    <row r="127" spans="1:10">
      <c r="A127" s="11" t="s">
        <v>218</v>
      </c>
      <c r="B127" s="9" t="s">
        <v>219</v>
      </c>
      <c r="C127" s="12">
        <v>10843.5</v>
      </c>
      <c r="D127" s="12">
        <v>1734.96</v>
      </c>
      <c r="E127" s="18">
        <f t="shared" si="12"/>
        <v>12578.46</v>
      </c>
      <c r="F127" s="12">
        <v>1734.96</v>
      </c>
      <c r="G127" s="12">
        <v>0.15</v>
      </c>
      <c r="H127" s="12">
        <v>3065.55</v>
      </c>
      <c r="I127" s="18">
        <f t="shared" si="13"/>
        <v>4800.66</v>
      </c>
      <c r="J127" s="18">
        <f t="shared" si="14"/>
        <v>7777.7999999999993</v>
      </c>
    </row>
    <row r="128" spans="1:10">
      <c r="A128" s="11" t="s">
        <v>220</v>
      </c>
      <c r="B128" s="9" t="s">
        <v>221</v>
      </c>
      <c r="C128" s="12">
        <v>10843.5</v>
      </c>
      <c r="D128" s="12">
        <v>1734.96</v>
      </c>
      <c r="E128" s="18">
        <f t="shared" si="12"/>
        <v>12578.46</v>
      </c>
      <c r="F128" s="12">
        <v>1734.96</v>
      </c>
      <c r="G128" s="13">
        <v>-0.05</v>
      </c>
      <c r="H128" s="12">
        <v>3065.55</v>
      </c>
      <c r="I128" s="18">
        <f t="shared" si="13"/>
        <v>4800.46</v>
      </c>
      <c r="J128" s="18">
        <f t="shared" si="14"/>
        <v>7777.9999999999991</v>
      </c>
    </row>
    <row r="129" spans="1:10">
      <c r="A129" s="11" t="s">
        <v>222</v>
      </c>
      <c r="B129" s="9" t="s">
        <v>223</v>
      </c>
      <c r="C129" s="12">
        <v>10843.5</v>
      </c>
      <c r="D129" s="12">
        <v>1734.96</v>
      </c>
      <c r="E129" s="18">
        <f t="shared" si="12"/>
        <v>12578.46</v>
      </c>
      <c r="F129" s="12">
        <v>1734.96</v>
      </c>
      <c r="G129" s="13">
        <v>-0.05</v>
      </c>
      <c r="H129" s="12">
        <v>3065.55</v>
      </c>
      <c r="I129" s="18">
        <f t="shared" si="13"/>
        <v>4800.46</v>
      </c>
      <c r="J129" s="18">
        <f t="shared" si="14"/>
        <v>7777.9999999999991</v>
      </c>
    </row>
    <row r="130" spans="1:10">
      <c r="A130" s="11" t="s">
        <v>224</v>
      </c>
      <c r="B130" s="9" t="s">
        <v>225</v>
      </c>
      <c r="C130" s="12">
        <v>10843.5</v>
      </c>
      <c r="D130" s="12">
        <v>1734.96</v>
      </c>
      <c r="E130" s="18">
        <f t="shared" si="12"/>
        <v>12578.46</v>
      </c>
      <c r="F130" s="12">
        <v>1734.96</v>
      </c>
      <c r="G130" s="12">
        <v>0.15</v>
      </c>
      <c r="H130" s="12">
        <v>3065.55</v>
      </c>
      <c r="I130" s="18">
        <f t="shared" si="13"/>
        <v>4800.66</v>
      </c>
      <c r="J130" s="18">
        <f t="shared" si="14"/>
        <v>7777.7999999999993</v>
      </c>
    </row>
    <row r="131" spans="1:10">
      <c r="A131" s="11" t="s">
        <v>226</v>
      </c>
      <c r="B131" s="9" t="s">
        <v>227</v>
      </c>
      <c r="C131" s="12">
        <v>10843.5</v>
      </c>
      <c r="D131" s="12">
        <v>1734.96</v>
      </c>
      <c r="E131" s="18">
        <f t="shared" si="12"/>
        <v>12578.46</v>
      </c>
      <c r="F131" s="12">
        <v>1734.96</v>
      </c>
      <c r="G131" s="12">
        <v>0.15</v>
      </c>
      <c r="H131" s="12">
        <v>3065.55</v>
      </c>
      <c r="I131" s="18">
        <f t="shared" si="13"/>
        <v>4800.66</v>
      </c>
      <c r="J131" s="18">
        <f t="shared" si="14"/>
        <v>7777.7999999999993</v>
      </c>
    </row>
    <row r="132" spans="1:10">
      <c r="A132" s="11" t="s">
        <v>228</v>
      </c>
      <c r="B132" s="9" t="s">
        <v>229</v>
      </c>
      <c r="C132" s="12">
        <v>10843.5</v>
      </c>
      <c r="D132" s="12">
        <v>1734.96</v>
      </c>
      <c r="E132" s="18">
        <f t="shared" si="12"/>
        <v>12578.46</v>
      </c>
      <c r="F132" s="12">
        <v>1734.96</v>
      </c>
      <c r="G132" s="13">
        <v>-0.1</v>
      </c>
      <c r="H132" s="12">
        <v>0</v>
      </c>
      <c r="I132" s="18">
        <f t="shared" si="13"/>
        <v>1734.8600000000001</v>
      </c>
      <c r="J132" s="18">
        <f t="shared" si="14"/>
        <v>10843.599999999999</v>
      </c>
    </row>
    <row r="133" spans="1:10">
      <c r="A133" s="11" t="s">
        <v>230</v>
      </c>
      <c r="B133" s="9" t="s">
        <v>231</v>
      </c>
      <c r="C133" s="12">
        <v>10843.5</v>
      </c>
      <c r="D133" s="12">
        <v>1734.96</v>
      </c>
      <c r="E133" s="18">
        <f t="shared" si="12"/>
        <v>12578.46</v>
      </c>
      <c r="F133" s="12">
        <v>1734.96</v>
      </c>
      <c r="G133" s="13">
        <v>-0.1</v>
      </c>
      <c r="H133" s="12">
        <v>0</v>
      </c>
      <c r="I133" s="18">
        <f t="shared" si="13"/>
        <v>1734.8600000000001</v>
      </c>
      <c r="J133" s="18">
        <f t="shared" si="14"/>
        <v>10843.599999999999</v>
      </c>
    </row>
    <row r="134" spans="1:10">
      <c r="A134" s="11" t="s">
        <v>232</v>
      </c>
      <c r="B134" s="9" t="s">
        <v>233</v>
      </c>
      <c r="C134" s="12">
        <v>21311</v>
      </c>
      <c r="D134" s="12">
        <v>4552.03</v>
      </c>
      <c r="E134" s="18">
        <f t="shared" si="12"/>
        <v>25863.03</v>
      </c>
      <c r="F134" s="12">
        <v>4552.03</v>
      </c>
      <c r="G134" s="12">
        <v>0.05</v>
      </c>
      <c r="H134" s="12">
        <v>6193.35</v>
      </c>
      <c r="I134" s="18">
        <f t="shared" si="13"/>
        <v>10745.43</v>
      </c>
      <c r="J134" s="18">
        <f t="shared" si="14"/>
        <v>15117.599999999999</v>
      </c>
    </row>
    <row r="135" spans="1:10">
      <c r="A135" s="11"/>
      <c r="B135" s="29" t="s">
        <v>257</v>
      </c>
      <c r="C135" s="19">
        <f>SUM(C120:C134)</f>
        <v>222230.5</v>
      </c>
      <c r="D135" s="19">
        <f t="shared" ref="D135:J135" si="16">SUM(D120:D134)</f>
        <v>42957.239999999991</v>
      </c>
      <c r="E135" s="19">
        <f t="shared" si="16"/>
        <v>265187.73999999987</v>
      </c>
      <c r="F135" s="19">
        <f t="shared" si="16"/>
        <v>42957.239999999991</v>
      </c>
      <c r="G135" s="19">
        <f t="shared" si="16"/>
        <v>0.55000000000000027</v>
      </c>
      <c r="H135" s="19">
        <f t="shared" si="16"/>
        <v>38832.749999999993</v>
      </c>
      <c r="I135" s="19">
        <f t="shared" si="16"/>
        <v>81790.540000000008</v>
      </c>
      <c r="J135" s="19">
        <f t="shared" si="16"/>
        <v>183397.19999999998</v>
      </c>
    </row>
    <row r="136" spans="1:10">
      <c r="A136" s="11"/>
      <c r="B136" s="16"/>
      <c r="C136" s="18"/>
      <c r="D136" s="18"/>
      <c r="E136" s="18"/>
      <c r="F136" s="18"/>
      <c r="G136" s="18"/>
      <c r="H136" s="18"/>
      <c r="I136" s="18"/>
      <c r="J136" s="18"/>
    </row>
    <row r="137" spans="1:10">
      <c r="A137" s="27" t="s">
        <v>262</v>
      </c>
      <c r="B137" s="16"/>
      <c r="C137" s="18"/>
      <c r="D137" s="18"/>
      <c r="E137" s="18"/>
      <c r="F137" s="18"/>
      <c r="G137" s="18"/>
      <c r="H137" s="18"/>
      <c r="I137" s="18"/>
      <c r="J137" s="18"/>
    </row>
    <row r="138" spans="1:10">
      <c r="A138" s="11" t="s">
        <v>234</v>
      </c>
      <c r="B138" s="9" t="s">
        <v>235</v>
      </c>
      <c r="C138" s="12">
        <v>3139.34</v>
      </c>
      <c r="D138" s="12">
        <v>502.29</v>
      </c>
      <c r="E138" s="18">
        <f t="shared" si="12"/>
        <v>3641.63</v>
      </c>
      <c r="F138" s="12">
        <v>502.29</v>
      </c>
      <c r="G138" s="12">
        <v>0.14000000000000001</v>
      </c>
      <c r="H138" s="12">
        <v>0</v>
      </c>
      <c r="I138" s="18">
        <f t="shared" si="13"/>
        <v>502.43</v>
      </c>
      <c r="J138" s="18">
        <f t="shared" si="14"/>
        <v>3139.2000000000003</v>
      </c>
    </row>
    <row r="139" spans="1:10">
      <c r="A139" s="11" t="s">
        <v>236</v>
      </c>
      <c r="B139" s="9" t="s">
        <v>237</v>
      </c>
      <c r="C139" s="12">
        <v>31048.5</v>
      </c>
      <c r="D139" s="12">
        <v>7302.61</v>
      </c>
      <c r="E139" s="18">
        <f t="shared" si="12"/>
        <v>38351.11</v>
      </c>
      <c r="F139" s="12">
        <v>7302.61</v>
      </c>
      <c r="G139" s="12">
        <v>0.1</v>
      </c>
      <c r="H139" s="12">
        <v>0</v>
      </c>
      <c r="I139" s="18">
        <f t="shared" si="13"/>
        <v>7302.71</v>
      </c>
      <c r="J139" s="18">
        <f t="shared" si="14"/>
        <v>31048.400000000001</v>
      </c>
    </row>
    <row r="140" spans="1:10">
      <c r="A140" s="11" t="s">
        <v>238</v>
      </c>
      <c r="B140" s="9" t="s">
        <v>239</v>
      </c>
      <c r="C140" s="12">
        <v>31048.5</v>
      </c>
      <c r="D140" s="12">
        <v>7302.61</v>
      </c>
      <c r="E140" s="18">
        <f t="shared" si="12"/>
        <v>38351.11</v>
      </c>
      <c r="F140" s="12">
        <v>7302.61</v>
      </c>
      <c r="G140" s="13">
        <v>-0.1</v>
      </c>
      <c r="H140" s="12">
        <v>0</v>
      </c>
      <c r="I140" s="18">
        <f t="shared" si="13"/>
        <v>7302.5099999999993</v>
      </c>
      <c r="J140" s="18">
        <f t="shared" si="14"/>
        <v>31048.600000000002</v>
      </c>
    </row>
    <row r="141" spans="1:10">
      <c r="A141" s="11" t="s">
        <v>240</v>
      </c>
      <c r="B141" s="9" t="s">
        <v>241</v>
      </c>
      <c r="C141" s="12">
        <v>51695</v>
      </c>
      <c r="D141" s="12">
        <v>15421.89</v>
      </c>
      <c r="E141" s="18">
        <f t="shared" si="12"/>
        <v>67116.89</v>
      </c>
      <c r="F141" s="12">
        <v>15421.89</v>
      </c>
      <c r="G141" s="12">
        <v>0</v>
      </c>
      <c r="H141" s="12">
        <v>0</v>
      </c>
      <c r="I141" s="18">
        <f t="shared" si="13"/>
        <v>15421.89</v>
      </c>
      <c r="J141" s="18">
        <f t="shared" si="14"/>
        <v>51695</v>
      </c>
    </row>
    <row r="142" spans="1:10">
      <c r="A142" s="11" t="s">
        <v>242</v>
      </c>
      <c r="B142" s="9" t="s">
        <v>243</v>
      </c>
      <c r="C142" s="12">
        <v>15465.1</v>
      </c>
      <c r="D142" s="12">
        <v>3341.8</v>
      </c>
      <c r="E142" s="18">
        <f t="shared" si="12"/>
        <v>18806.900000000001</v>
      </c>
      <c r="F142" s="12">
        <v>3341.8</v>
      </c>
      <c r="G142" s="12">
        <v>0.1</v>
      </c>
      <c r="H142" s="12">
        <v>0</v>
      </c>
      <c r="I142" s="18">
        <f t="shared" si="13"/>
        <v>3341.9</v>
      </c>
      <c r="J142" s="18">
        <f t="shared" si="14"/>
        <v>15465.000000000002</v>
      </c>
    </row>
    <row r="143" spans="1:10">
      <c r="A143" s="11" t="s">
        <v>244</v>
      </c>
      <c r="B143" s="9" t="s">
        <v>245</v>
      </c>
      <c r="C143" s="12">
        <v>15465.12</v>
      </c>
      <c r="D143" s="12">
        <v>3341.8</v>
      </c>
      <c r="E143" s="18">
        <f t="shared" si="12"/>
        <v>18806.920000000002</v>
      </c>
      <c r="F143" s="12">
        <v>3341.8</v>
      </c>
      <c r="G143" s="13">
        <v>-0.08</v>
      </c>
      <c r="H143" s="12">
        <v>0</v>
      </c>
      <c r="I143" s="18">
        <f t="shared" si="13"/>
        <v>3341.7200000000003</v>
      </c>
      <c r="J143" s="18">
        <f t="shared" si="14"/>
        <v>15465.2</v>
      </c>
    </row>
    <row r="144" spans="1:10">
      <c r="A144" s="11" t="s">
        <v>246</v>
      </c>
      <c r="B144" s="9" t="s">
        <v>247</v>
      </c>
      <c r="C144" s="12">
        <v>8519.7000000000007</v>
      </c>
      <c r="D144" s="12">
        <v>1819.81</v>
      </c>
      <c r="E144" s="18">
        <f t="shared" si="12"/>
        <v>10339.51</v>
      </c>
      <c r="F144" s="12">
        <v>1819.81</v>
      </c>
      <c r="G144" s="13">
        <v>-0.1</v>
      </c>
      <c r="H144" s="12">
        <v>0</v>
      </c>
      <c r="I144" s="18">
        <f t="shared" si="13"/>
        <v>1819.71</v>
      </c>
      <c r="J144" s="18">
        <f t="shared" si="14"/>
        <v>8519.7999999999993</v>
      </c>
    </row>
    <row r="145" spans="1:10">
      <c r="A145" s="11" t="s">
        <v>248</v>
      </c>
      <c r="B145" s="9" t="s">
        <v>249</v>
      </c>
      <c r="C145" s="12">
        <v>4313.92</v>
      </c>
      <c r="D145" s="12">
        <v>690.23</v>
      </c>
      <c r="E145" s="18">
        <f t="shared" si="12"/>
        <v>5004.1499999999996</v>
      </c>
      <c r="F145" s="12">
        <v>690.23</v>
      </c>
      <c r="G145" s="12">
        <v>0.12</v>
      </c>
      <c r="H145" s="12">
        <v>0</v>
      </c>
      <c r="I145" s="18">
        <f t="shared" si="13"/>
        <v>690.35</v>
      </c>
      <c r="J145" s="18">
        <f t="shared" si="14"/>
        <v>4313.7999999999993</v>
      </c>
    </row>
    <row r="146" spans="1:10">
      <c r="A146" s="11"/>
      <c r="B146" s="29" t="s">
        <v>257</v>
      </c>
      <c r="C146" s="19">
        <f>SUM(C138:C145)</f>
        <v>160695.18000000002</v>
      </c>
      <c r="D146" s="19">
        <f t="shared" ref="D146:J146" si="17">SUM(D138:D145)</f>
        <v>39723.040000000001</v>
      </c>
      <c r="E146" s="19">
        <f t="shared" si="17"/>
        <v>200418.22</v>
      </c>
      <c r="F146" s="19">
        <f t="shared" si="17"/>
        <v>39723.040000000001</v>
      </c>
      <c r="G146" s="19">
        <f t="shared" si="17"/>
        <v>0.18000000000000002</v>
      </c>
      <c r="H146" s="19">
        <f t="shared" si="17"/>
        <v>0</v>
      </c>
      <c r="I146" s="19">
        <f t="shared" si="17"/>
        <v>39723.22</v>
      </c>
      <c r="J146" s="19">
        <f t="shared" si="17"/>
        <v>160695</v>
      </c>
    </row>
    <row r="147" spans="1:10">
      <c r="A147" s="11"/>
      <c r="B147" s="16"/>
      <c r="C147" s="18"/>
      <c r="D147" s="18"/>
      <c r="E147" s="18"/>
      <c r="F147" s="18"/>
      <c r="G147" s="18"/>
      <c r="H147" s="18"/>
      <c r="I147" s="18"/>
      <c r="J147" s="18"/>
    </row>
    <row r="148" spans="1:10">
      <c r="A148" s="30" t="s">
        <v>250</v>
      </c>
      <c r="B148" s="30"/>
      <c r="C148" s="15">
        <f>SUM(C13,C36,C102,C117,C135,C146)</f>
        <v>1868866.22</v>
      </c>
      <c r="D148" s="19">
        <f t="shared" ref="D148:J148" si="18">SUM(D13,D36,D102,D117,D135,D146)</f>
        <v>382347.14</v>
      </c>
      <c r="E148" s="19">
        <f t="shared" si="18"/>
        <v>2251213.36</v>
      </c>
      <c r="F148" s="19">
        <f t="shared" si="18"/>
        <v>382347.14</v>
      </c>
      <c r="G148" s="19">
        <f t="shared" si="18"/>
        <v>1.5000000000000004</v>
      </c>
      <c r="H148" s="19">
        <f t="shared" si="18"/>
        <v>342982.52000000014</v>
      </c>
      <c r="I148" s="19">
        <f t="shared" si="18"/>
        <v>725331.16000000015</v>
      </c>
      <c r="J148" s="19">
        <f t="shared" si="18"/>
        <v>1525882.2000000002</v>
      </c>
    </row>
    <row r="150" spans="1:10">
      <c r="C150" s="1" t="s">
        <v>251</v>
      </c>
      <c r="D150" s="1" t="s">
        <v>251</v>
      </c>
      <c r="E150" s="1" t="s">
        <v>251</v>
      </c>
      <c r="F150" s="1" t="s">
        <v>251</v>
      </c>
      <c r="G150" s="1" t="s">
        <v>251</v>
      </c>
      <c r="H150" s="1" t="s">
        <v>251</v>
      </c>
      <c r="I150" s="1" t="s">
        <v>251</v>
      </c>
      <c r="J150" s="1" t="s">
        <v>251</v>
      </c>
    </row>
    <row r="151" spans="1:10">
      <c r="A151" s="2" t="s">
        <v>251</v>
      </c>
      <c r="B151" s="1" t="s">
        <v>251</v>
      </c>
      <c r="C151" s="4"/>
      <c r="D151" s="4"/>
      <c r="E151" s="4"/>
      <c r="F151" s="4"/>
      <c r="G151" s="4"/>
      <c r="H151" s="4"/>
      <c r="I151" s="4"/>
      <c r="J151" s="4"/>
    </row>
  </sheetData>
  <mergeCells count="3">
    <mergeCell ref="A1:J1"/>
    <mergeCell ref="A3:J3"/>
    <mergeCell ref="A148:B148"/>
  </mergeCells>
  <pageMargins left="0.7" right="0.7" top="0.75" bottom="0.75" header="0.3" footer="0.3"/>
  <pageSetup orientation="portrait" verticalDpi="0" r:id="rId1"/>
  <ignoredErrors>
    <ignoredError sqref="A138:A145 A10:A12 A16:A35 A39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2015-12-18T20:45:39Z</dcterms:created>
  <dcterms:modified xsi:type="dcterms:W3CDTF">2016-05-02T20:13:51Z</dcterms:modified>
</cp:coreProperties>
</file>