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4\Documents\NOMINASPARQUETRANSPARENCIA\2016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L134" i="1" l="1"/>
  <c r="M134" i="1"/>
  <c r="N134" i="1"/>
  <c r="O134" i="1"/>
  <c r="L136" i="1"/>
  <c r="M136" i="1"/>
  <c r="N136" i="1"/>
  <c r="O136" i="1"/>
  <c r="M116" i="1"/>
  <c r="N116" i="1"/>
  <c r="O116" i="1"/>
  <c r="M101" i="1"/>
  <c r="N101" i="1"/>
  <c r="O101" i="1"/>
  <c r="M36" i="1"/>
  <c r="M12" i="1"/>
  <c r="N10" i="1"/>
  <c r="N11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9" i="1"/>
  <c r="D134" i="1"/>
  <c r="E134" i="1"/>
  <c r="F134" i="1"/>
  <c r="G134" i="1"/>
  <c r="H134" i="1"/>
  <c r="I134" i="1"/>
  <c r="J134" i="1"/>
  <c r="C134" i="1"/>
  <c r="D116" i="1"/>
  <c r="E116" i="1"/>
  <c r="F116" i="1"/>
  <c r="G116" i="1"/>
  <c r="H116" i="1"/>
  <c r="I116" i="1"/>
  <c r="J116" i="1"/>
  <c r="L116" i="1"/>
  <c r="C116" i="1"/>
  <c r="D101" i="1"/>
  <c r="E101" i="1"/>
  <c r="F101" i="1"/>
  <c r="G101" i="1"/>
  <c r="H101" i="1"/>
  <c r="I101" i="1"/>
  <c r="J101" i="1"/>
  <c r="L101" i="1"/>
  <c r="C101" i="1"/>
  <c r="D36" i="1"/>
  <c r="E36" i="1"/>
  <c r="F36" i="1"/>
  <c r="G36" i="1"/>
  <c r="H36" i="1"/>
  <c r="I36" i="1"/>
  <c r="J36" i="1"/>
  <c r="L36" i="1"/>
  <c r="C36" i="1"/>
  <c r="D12" i="1"/>
  <c r="E12" i="1"/>
  <c r="F12" i="1"/>
  <c r="F136" i="1" s="1"/>
  <c r="G12" i="1"/>
  <c r="H12" i="1"/>
  <c r="I12" i="1"/>
  <c r="J12" i="1"/>
  <c r="J136" i="1" s="1"/>
  <c r="L12" i="1"/>
  <c r="C12" i="1"/>
  <c r="K10" i="1"/>
  <c r="K11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9" i="1"/>
  <c r="N36" i="1" l="1"/>
  <c r="N12" i="1"/>
  <c r="K12" i="1"/>
  <c r="K101" i="1"/>
  <c r="C136" i="1"/>
  <c r="I136" i="1"/>
  <c r="E136" i="1"/>
  <c r="K36" i="1"/>
  <c r="K134" i="1"/>
  <c r="K116" i="1"/>
  <c r="G136" i="1"/>
  <c r="H136" i="1"/>
  <c r="D136" i="1"/>
  <c r="O133" i="1"/>
  <c r="O131" i="1"/>
  <c r="O129" i="1"/>
  <c r="O127" i="1"/>
  <c r="O125" i="1"/>
  <c r="O123" i="1"/>
  <c r="O121" i="1"/>
  <c r="O119" i="1"/>
  <c r="O114" i="1"/>
  <c r="O112" i="1"/>
  <c r="O110" i="1"/>
  <c r="O108" i="1"/>
  <c r="O106" i="1"/>
  <c r="O104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4" i="1"/>
  <c r="O32" i="1"/>
  <c r="O30" i="1"/>
  <c r="O28" i="1"/>
  <c r="O26" i="1"/>
  <c r="O24" i="1"/>
  <c r="O22" i="1"/>
  <c r="O20" i="1"/>
  <c r="O18" i="1"/>
  <c r="O16" i="1"/>
  <c r="O11" i="1"/>
  <c r="O9" i="1"/>
  <c r="O132" i="1"/>
  <c r="O130" i="1"/>
  <c r="O128" i="1"/>
  <c r="O126" i="1"/>
  <c r="O124" i="1"/>
  <c r="O122" i="1"/>
  <c r="O120" i="1"/>
  <c r="O115" i="1"/>
  <c r="O113" i="1"/>
  <c r="O111" i="1"/>
  <c r="O109" i="1"/>
  <c r="O107" i="1"/>
  <c r="O105" i="1"/>
  <c r="O100" i="1"/>
  <c r="O98" i="1"/>
  <c r="O96" i="1"/>
  <c r="O94" i="1"/>
  <c r="O92" i="1"/>
  <c r="O90" i="1"/>
  <c r="O88" i="1"/>
  <c r="O86" i="1"/>
  <c r="O84" i="1"/>
  <c r="O82" i="1"/>
  <c r="O80" i="1"/>
  <c r="O78" i="1"/>
  <c r="O76" i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4" i="1"/>
  <c r="O42" i="1"/>
  <c r="O40" i="1"/>
  <c r="O35" i="1"/>
  <c r="O33" i="1"/>
  <c r="O31" i="1"/>
  <c r="O29" i="1"/>
  <c r="O27" i="1"/>
  <c r="O25" i="1"/>
  <c r="O23" i="1"/>
  <c r="O21" i="1"/>
  <c r="O19" i="1"/>
  <c r="O17" i="1"/>
  <c r="O15" i="1"/>
  <c r="O10" i="1"/>
  <c r="K136" i="1" l="1"/>
  <c r="O12" i="1"/>
  <c r="O36" i="1"/>
</calcChain>
</file>

<file path=xl/sharedStrings.xml><?xml version="1.0" encoding="utf-8"?>
<sst xmlns="http://schemas.openxmlformats.org/spreadsheetml/2006/main" count="271" uniqueCount="252">
  <si>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</si>
  <si>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</si>
  <si>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</si>
  <si>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</si>
  <si>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</si>
  <si>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</si>
  <si>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</si>
  <si>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</si>
  <si>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</si>
  <si>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</si>
  <si>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</si>
  <si>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</si>
  <si>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</si>
  <si>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</si>
  <si>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</si>
  <si>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</si>
  <si>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</si>
  <si>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</si>
  <si>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</si>
  <si>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</si>
  <si>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</si>
  <si>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</si>
  <si>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</si>
  <si>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</si>
  <si>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</si>
  <si>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</si>
  <si>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</si>
  <si>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</si>
  <si>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</si>
  <si>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</si>
  <si>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</si>
  <si>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</si>
  <si>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</si>
  <si>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</si>
  <si>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</si>
  <si>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</si>
  <si>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</si>
  <si>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</si>
  <si>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</si>
  <si>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</si>
  <si>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</si>
  <si>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</si>
  <si>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</si>
  <si>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</si>
  <si>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</si>
  <si>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</si>
  <si>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</si>
  <si>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</si>
  <si>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</si>
  <si>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</si>
  <si>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</si>
  <si>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242</t>
  </si>
  <si>
    <t>Gonzalez Pulido Pamela</t>
  </si>
  <si>
    <t>244</t>
  </si>
  <si>
    <t>Cruz Infante Ana Ruth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</si>
  <si>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</si>
  <si>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</si>
  <si>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</si>
  <si>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</si>
  <si>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</si>
  <si>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</si>
  <si>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</si>
  <si>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</si>
  <si>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</si>
  <si>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</si>
  <si>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</si>
  <si>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</si>
  <si>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</si>
  <si>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</si>
  <si>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</si>
  <si>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</si>
  <si>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</si>
  <si>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</si>
  <si>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</si>
  <si>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</si>
  <si>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</si>
  <si>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</si>
  <si>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</si>
  <si>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</si>
  <si>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</si>
  <si>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</si>
  <si>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</si>
  <si>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</si>
  <si>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</si>
  <si>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</si>
  <si>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</si>
  <si>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</si>
  <si>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</si>
  <si>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</si>
  <si>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</si>
  <si>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</si>
  <si>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</si>
  <si>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</si>
  <si>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</si>
  <si>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</si>
  <si>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</si>
  <si>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</si>
  <si>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</si>
  <si>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</si>
  <si>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</si>
  <si>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</si>
  <si>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</si>
  <si>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</si>
  <si>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</si>
  <si>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</si>
  <si>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</si>
  <si>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</si>
  <si>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</si>
  <si>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</si>
  <si>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</si>
  <si>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</si>
  <si>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</si>
  <si>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</si>
  <si>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</si>
  <si>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</si>
  <si>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</si>
  <si>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</si>
  <si>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</si>
  <si>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</si>
  <si>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</si>
  <si>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</si>
  <si>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</si>
  <si>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</si>
  <si>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</si>
  <si>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</si>
  <si>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</si>
  <si>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</si>
  <si>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</si>
  <si>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</si>
  <si>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</si>
  <si>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</si>
  <si>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</si>
  <si>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</si>
  <si>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</si>
  <si>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</si>
  <si>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</si>
  <si>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</si>
  <si>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</si>
  <si>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</si>
  <si>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</si>
  <si>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</si>
  <si>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</si>
  <si>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</si>
  <si>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</si>
  <si>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</si>
  <si>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</si>
  <si>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</si>
  <si>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</si>
  <si>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</si>
  <si>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</si>
  <si>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</si>
  <si>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</si>
  <si>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</si>
  <si>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</si>
  <si>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</si>
  <si>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</si>
  <si>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</si>
  <si>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</si>
  <si>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</si>
  <si>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</si>
  <si>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</si>
  <si>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</si>
  <si>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</si>
  <si>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</si>
  <si>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</si>
  <si>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</si>
  <si>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</si>
  <si>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</si>
  <si>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</si>
  <si>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</si>
  <si>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</si>
  <si>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</si>
  <si>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</si>
  <si>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</si>
  <si>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</si>
  <si>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</si>
  <si>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</si>
  <si>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</si>
  <si>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</si>
  <si>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</si>
  <si>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</si>
  <si>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</si>
  <si>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</si>
  <si>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</si>
  <si>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</si>
  <si>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</si>
  <si>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</si>
  <si>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</si>
  <si>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</si>
  <si>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</si>
  <si>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</si>
  <si>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</si>
  <si>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</si>
  <si>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</si>
  <si>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</si>
  <si>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</si>
  <si>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</si>
  <si>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</si>
  <si>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</si>
  <si>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</si>
  <si>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</si>
  <si>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</si>
  <si>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</si>
  <si>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</si>
  <si>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</si>
  <si>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</si>
  <si>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</si>
  <si>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</si>
  <si>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</si>
  <si>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</si>
  <si>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</si>
  <si>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</si>
  <si>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</si>
  <si>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</si>
  <si>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</si>
  <si>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</si>
  <si>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</si>
  <si>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</si>
  <si>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</si>
  <si>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</si>
  <si>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</si>
  <si>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</si>
  <si>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</si>
  <si>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</si>
  <si>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</si>
  <si>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</si>
  <si>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</si>
  <si>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</si>
  <si>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</si>
  <si>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</si>
  <si>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</si>
  <si>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</si>
  <si>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</si>
  <si>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</si>
  <si>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</si>
  <si>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</si>
  <si>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</si>
  <si>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Horas 
extras</t>
  </si>
  <si>
    <t>Prima 
Domin</t>
  </si>
  <si>
    <t>Día 
fest/lab</t>
  </si>
  <si>
    <t>Bono 
punt</t>
  </si>
  <si>
    <t>*TOTAL* 
*PERCEP*</t>
  </si>
  <si>
    <t>*TOTAL* 
*DEDUCC*</t>
  </si>
  <si>
    <t>Período del 1 al 15 de Marzo 2016.</t>
  </si>
  <si>
    <t>1 Direccion General</t>
  </si>
  <si>
    <t>Total Departamento</t>
  </si>
  <si>
    <t>2 Direccion Administratia</t>
  </si>
  <si>
    <t>3 Direccion de Mantenimiento</t>
  </si>
  <si>
    <t>4 Parque Montenegro</t>
  </si>
  <si>
    <t>5 Direccion de Promocion Deportiva</t>
  </si>
  <si>
    <t>OTROS
DESCTOS</t>
  </si>
  <si>
    <t>OOP-920229-FH1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</si>
</sst>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7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4" fillId="3" borderId="0" xfId="0" applyFont="1" applyFill="1"/>
    <xf numFmtId="49" fontId="4" fillId="3" borderId="0" xfId="0" applyNumberFormat="1" applyFont="1" applyFill="1" applyAlignment="1"/>
    <xf numFmtId="0" fontId="3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9527</xdr:rowOff>
    </xdr:from>
    <xdr:to>
      <xdr:col>1</xdr:col>
      <xdr:colOff>1314450</xdr:colOff>
      <xdr:row>3</xdr:row>
      <xdr:rowOff>104776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9527"/>
          <a:ext cx="1866899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409575</xdr:colOff>
      <xdr:row>0</xdr:row>
      <xdr:rowOff>9526</xdr:rowOff>
    </xdr:from>
    <xdr:to>
      <xdr:col>14</xdr:col>
      <xdr:colOff>523875</xdr:colOff>
      <xdr:row>4</xdr:row>
      <xdr:rowOff>114301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44025" y="9526"/>
          <a:ext cx="7524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workbookViewId="0">
      <selection activeCell="M7" sqref="M7"/>
    </sheetView>
  </sheetViews>
  <sheetFormatPr baseColWidth="10" defaultRowHeight="11.25" x14ac:dyDescent="0.2"/>
  <cols>
    <col min="1" max="1" width="8.85546875" style="2" bestFit="1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7.140625" style="1" bestFit="1" customWidth="1"/>
    <col min="7" max="7" width="7.85546875" style="1" bestFit="1" customWidth="1"/>
    <col min="8" max="8" width="8.85546875" style="1" bestFit="1" customWidth="1"/>
    <col min="9" max="9" width="8.7109375" style="1" bestFit="1" customWidth="1"/>
    <col min="10" max="10" width="10" style="1" bestFit="1" customWidth="1"/>
    <col min="11" max="11" width="9.5703125" style="1" bestFit="1" customWidth="1"/>
    <col min="12" max="12" width="8.7109375" style="1" bestFit="1" customWidth="1"/>
    <col min="13" max="15" width="9.5703125" style="1" bestFit="1" customWidth="1"/>
    <col min="16" max="16384" width="11.42578125" style="1"/>
  </cols>
  <sheetData>
    <row r="1" spans="1:15" ht="20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 x14ac:dyDescent="0.2">
      <c r="A2" s="18" t="s">
        <v>236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9"/>
    </row>
    <row r="3" spans="1:15" ht="12.75" x14ac:dyDescent="0.2">
      <c r="A3" s="18" t="s">
        <v>243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">
      <c r="A4" s="19" t="s">
        <v>251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3" customFormat="1" ht="23.25" thickBot="1" x14ac:dyDescent="0.25">
      <c r="A6" s="4" t="s">
        <v>1</v>
      </c>
      <c r="B6" s="5" t="s">
        <v>2</v>
      </c>
      <c r="C6" s="5" t="s">
        <v>3</v>
      </c>
      <c r="D6" s="5" t="s">
        <v>237</v>
      </c>
      <c r="E6" s="5" t="s">
        <v>238</v>
      </c>
      <c r="F6" s="5" t="s">
        <v>239</v>
      </c>
      <c r="G6" s="5" t="s">
        <v>240</v>
      </c>
      <c r="H6" s="5" t="s">
        <v>4</v>
      </c>
      <c r="I6" s="5" t="s">
        <v>5</v>
      </c>
      <c r="J6" s="5" t="s">
        <v>6</v>
      </c>
      <c r="K6" s="6" t="s">
        <v>241</v>
      </c>
      <c r="L6" s="5" t="s">
        <v>7</v>
      </c>
      <c r="M6" s="5" t="s">
        <v>250</v>
      </c>
      <c r="N6" s="6" t="s">
        <v>242</v>
      </c>
      <c r="O6" s="7" t="s">
        <v>8</v>
      </c>
    </row>
    <row r="7" spans="1:15" ht="12" thickTop="1" x14ac:dyDescent="0.2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14" t="s">
        <v>244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">
      <c r="A9" s="11" t="s">
        <v>9</v>
      </c>
      <c r="B9" s="9" t="s">
        <v>10</v>
      </c>
      <c r="C9" s="12">
        <v>26755.95</v>
      </c>
      <c r="D9" s="12">
        <v>0</v>
      </c>
      <c r="E9" s="12">
        <v>0</v>
      </c>
      <c r="F9" s="12">
        <v>0</v>
      </c>
      <c r="G9" s="12">
        <v>0</v>
      </c>
      <c r="H9" s="12">
        <v>717</v>
      </c>
      <c r="I9" s="12">
        <v>574.07000000000005</v>
      </c>
      <c r="J9" s="12">
        <v>0</v>
      </c>
      <c r="K9" s="12">
        <f>SUM(C9:J9)</f>
        <v>28047.02</v>
      </c>
      <c r="L9" s="12">
        <v>6598.76</v>
      </c>
      <c r="M9" s="12">
        <v>13485.77</v>
      </c>
      <c r="N9" s="12">
        <f>SUM(L9+M9)</f>
        <v>20084.53</v>
      </c>
      <c r="O9" s="12">
        <f>SUM(K9-N9)</f>
        <v>7962.4900000000016</v>
      </c>
    </row>
    <row r="10" spans="1:15" x14ac:dyDescent="0.2">
      <c r="A10" s="11" t="s">
        <v>11</v>
      </c>
      <c r="B10" s="9" t="s">
        <v>12</v>
      </c>
      <c r="C10" s="12">
        <v>6326.85</v>
      </c>
      <c r="D10" s="12">
        <v>0</v>
      </c>
      <c r="E10" s="12">
        <v>0</v>
      </c>
      <c r="F10" s="12">
        <v>0</v>
      </c>
      <c r="G10" s="12">
        <v>0</v>
      </c>
      <c r="H10" s="12">
        <v>366.86</v>
      </c>
      <c r="I10" s="12">
        <v>294.75</v>
      </c>
      <c r="J10" s="12">
        <v>0</v>
      </c>
      <c r="K10" s="12">
        <f t="shared" ref="K10:K79" si="0">SUM(C10:J10)</f>
        <v>6988.46</v>
      </c>
      <c r="L10" s="12">
        <v>945.47</v>
      </c>
      <c r="M10" s="12">
        <v>1919.5900000000001</v>
      </c>
      <c r="N10" s="12">
        <f>SUM(L10+M10)</f>
        <v>2865.0600000000004</v>
      </c>
      <c r="O10" s="12">
        <f>SUM(K10-N10)</f>
        <v>4123.3999999999996</v>
      </c>
    </row>
    <row r="11" spans="1:15" x14ac:dyDescent="0.2">
      <c r="A11" s="11" t="s">
        <v>13</v>
      </c>
      <c r="B11" s="9" t="s">
        <v>14</v>
      </c>
      <c r="C11" s="12">
        <v>6683.55</v>
      </c>
      <c r="D11" s="12">
        <v>0</v>
      </c>
      <c r="E11" s="12">
        <v>0</v>
      </c>
      <c r="F11" s="12">
        <v>0</v>
      </c>
      <c r="G11" s="12">
        <v>0</v>
      </c>
      <c r="H11" s="12">
        <v>360.87</v>
      </c>
      <c r="I11" s="12">
        <v>217.78</v>
      </c>
      <c r="J11" s="12">
        <v>0</v>
      </c>
      <c r="K11" s="12">
        <f t="shared" si="0"/>
        <v>7262.2</v>
      </c>
      <c r="L11" s="12">
        <v>1003.94</v>
      </c>
      <c r="M11" s="12">
        <v>2625.61</v>
      </c>
      <c r="N11" s="12">
        <f>SUM(L11+M11)</f>
        <v>3629.55</v>
      </c>
      <c r="O11" s="12">
        <f>SUM(K11-N11)</f>
        <v>3632.6499999999996</v>
      </c>
    </row>
    <row r="12" spans="1:15" x14ac:dyDescent="0.2">
      <c r="A12" s="11"/>
      <c r="B12" s="16" t="s">
        <v>245</v>
      </c>
      <c r="C12" s="15">
        <f>SUM(C9:C11)</f>
        <v>39766.350000000006</v>
      </c>
      <c r="D12" s="15">
        <f t="shared" ref="D12:O12" si="1">SUM(D9:D11)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1444.73</v>
      </c>
      <c r="I12" s="15">
        <f t="shared" si="1"/>
        <v>1086.6000000000001</v>
      </c>
      <c r="J12" s="15">
        <f t="shared" si="1"/>
        <v>0</v>
      </c>
      <c r="K12" s="15">
        <f t="shared" si="1"/>
        <v>42297.68</v>
      </c>
      <c r="L12" s="15">
        <f t="shared" si="1"/>
        <v>8548.17</v>
      </c>
      <c r="M12" s="15">
        <f t="shared" si="1"/>
        <v>18030.97</v>
      </c>
      <c r="N12" s="15">
        <f t="shared" si="1"/>
        <v>26579.14</v>
      </c>
      <c r="O12" s="15">
        <f t="shared" si="1"/>
        <v>15718.54</v>
      </c>
    </row>
    <row r="13" spans="1:15" x14ac:dyDescent="0.2">
      <c r="A13" s="11"/>
      <c r="B13" s="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">
      <c r="A14" s="14" t="s">
        <v>246</v>
      </c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">
      <c r="A15" s="11" t="s">
        <v>15</v>
      </c>
      <c r="B15" s="9" t="s">
        <v>16</v>
      </c>
      <c r="C15" s="12">
        <v>15514.2</v>
      </c>
      <c r="D15" s="12">
        <v>0</v>
      </c>
      <c r="E15" s="12">
        <v>0</v>
      </c>
      <c r="F15" s="12">
        <v>0</v>
      </c>
      <c r="G15" s="12">
        <v>0</v>
      </c>
      <c r="H15" s="12">
        <v>451.28</v>
      </c>
      <c r="I15" s="12">
        <v>353.08</v>
      </c>
      <c r="J15" s="12">
        <v>109.56</v>
      </c>
      <c r="K15" s="12">
        <f t="shared" si="0"/>
        <v>16428.120000000003</v>
      </c>
      <c r="L15" s="12">
        <v>3113.09</v>
      </c>
      <c r="M15" s="12">
        <v>6022.02</v>
      </c>
      <c r="N15" s="12">
        <f t="shared" ref="N15:N35" si="2">SUM(L15+M15)</f>
        <v>9135.11</v>
      </c>
      <c r="O15" s="12">
        <f t="shared" ref="O15:O35" si="3">SUM(K15-N15)</f>
        <v>7293.010000000002</v>
      </c>
    </row>
    <row r="16" spans="1:15" x14ac:dyDescent="0.2">
      <c r="A16" s="11" t="s">
        <v>17</v>
      </c>
      <c r="B16" s="9" t="s">
        <v>18</v>
      </c>
      <c r="C16" s="12">
        <v>6983.55</v>
      </c>
      <c r="D16" s="12">
        <v>0</v>
      </c>
      <c r="E16" s="12">
        <v>0</v>
      </c>
      <c r="F16" s="12">
        <v>0</v>
      </c>
      <c r="G16" s="12">
        <v>0</v>
      </c>
      <c r="H16" s="12">
        <v>366</v>
      </c>
      <c r="I16" s="12">
        <v>226</v>
      </c>
      <c r="J16" s="12">
        <v>182.6</v>
      </c>
      <c r="K16" s="12">
        <f t="shared" si="0"/>
        <v>7758.1500000000005</v>
      </c>
      <c r="L16" s="12">
        <v>1109.8800000000001</v>
      </c>
      <c r="M16" s="12">
        <v>3915.88</v>
      </c>
      <c r="N16" s="12">
        <f t="shared" si="2"/>
        <v>5025.76</v>
      </c>
      <c r="O16" s="12">
        <f t="shared" si="3"/>
        <v>2732.3900000000003</v>
      </c>
    </row>
    <row r="17" spans="1:15" x14ac:dyDescent="0.2">
      <c r="A17" s="11" t="s">
        <v>19</v>
      </c>
      <c r="B17" s="9" t="s">
        <v>20</v>
      </c>
      <c r="C17" s="12">
        <v>3736.5</v>
      </c>
      <c r="D17" s="12">
        <v>0</v>
      </c>
      <c r="E17" s="12">
        <v>124.55</v>
      </c>
      <c r="F17" s="12">
        <v>0</v>
      </c>
      <c r="G17" s="12">
        <v>0</v>
      </c>
      <c r="H17" s="12">
        <v>239.43</v>
      </c>
      <c r="I17" s="12">
        <v>158.49</v>
      </c>
      <c r="J17" s="12">
        <v>182.6</v>
      </c>
      <c r="K17" s="12">
        <f t="shared" si="0"/>
        <v>4441.5700000000006</v>
      </c>
      <c r="L17" s="12">
        <v>423.47</v>
      </c>
      <c r="M17" s="12">
        <v>467.06</v>
      </c>
      <c r="N17" s="12">
        <f t="shared" si="2"/>
        <v>890.53</v>
      </c>
      <c r="O17" s="12">
        <f t="shared" si="3"/>
        <v>3551.0400000000009</v>
      </c>
    </row>
    <row r="18" spans="1:15" x14ac:dyDescent="0.2">
      <c r="A18" s="11" t="s">
        <v>21</v>
      </c>
      <c r="B18" s="9" t="s">
        <v>22</v>
      </c>
      <c r="C18" s="12">
        <v>3736.5</v>
      </c>
      <c r="D18" s="12">
        <v>0</v>
      </c>
      <c r="E18" s="12">
        <v>124.55</v>
      </c>
      <c r="F18" s="12">
        <v>0</v>
      </c>
      <c r="G18" s="12">
        <v>0</v>
      </c>
      <c r="H18" s="12">
        <v>239.43</v>
      </c>
      <c r="I18" s="12">
        <v>158.49</v>
      </c>
      <c r="J18" s="12">
        <v>146.08000000000001</v>
      </c>
      <c r="K18" s="12">
        <f t="shared" si="0"/>
        <v>4405.05</v>
      </c>
      <c r="L18" s="12">
        <v>416.93</v>
      </c>
      <c r="M18" s="12">
        <v>1713.06</v>
      </c>
      <c r="N18" s="12">
        <f t="shared" si="2"/>
        <v>2129.9899999999998</v>
      </c>
      <c r="O18" s="12">
        <f t="shared" si="3"/>
        <v>2275.0600000000004</v>
      </c>
    </row>
    <row r="19" spans="1:15" x14ac:dyDescent="0.2">
      <c r="A19" s="11" t="s">
        <v>23</v>
      </c>
      <c r="B19" s="9" t="s">
        <v>24</v>
      </c>
      <c r="C19" s="12">
        <v>3736.5</v>
      </c>
      <c r="D19" s="12">
        <v>0</v>
      </c>
      <c r="E19" s="12">
        <v>0</v>
      </c>
      <c r="F19" s="12">
        <v>0</v>
      </c>
      <c r="G19" s="12">
        <v>0</v>
      </c>
      <c r="H19" s="12">
        <v>239.43</v>
      </c>
      <c r="I19" s="12">
        <v>158.49</v>
      </c>
      <c r="J19" s="12">
        <v>146.08000000000001</v>
      </c>
      <c r="K19" s="12">
        <f t="shared" si="0"/>
        <v>4280.5</v>
      </c>
      <c r="L19" s="12">
        <v>394.61</v>
      </c>
      <c r="M19" s="12">
        <v>1713.06</v>
      </c>
      <c r="N19" s="12">
        <f t="shared" si="2"/>
        <v>2107.67</v>
      </c>
      <c r="O19" s="12">
        <f t="shared" si="3"/>
        <v>2172.83</v>
      </c>
    </row>
    <row r="20" spans="1:15" x14ac:dyDescent="0.2">
      <c r="A20" s="11" t="s">
        <v>25</v>
      </c>
      <c r="B20" s="9" t="s">
        <v>26</v>
      </c>
      <c r="C20" s="12">
        <v>3736.5</v>
      </c>
      <c r="D20" s="12">
        <v>0</v>
      </c>
      <c r="E20" s="12">
        <v>124.55</v>
      </c>
      <c r="F20" s="12">
        <v>0</v>
      </c>
      <c r="G20" s="12">
        <v>0</v>
      </c>
      <c r="H20" s="12">
        <v>239.43</v>
      </c>
      <c r="I20" s="12">
        <v>158.49</v>
      </c>
      <c r="J20" s="12">
        <v>182.6</v>
      </c>
      <c r="K20" s="12">
        <f t="shared" si="0"/>
        <v>4441.5700000000006</v>
      </c>
      <c r="L20" s="12">
        <v>423.47</v>
      </c>
      <c r="M20" s="12">
        <v>1713.06</v>
      </c>
      <c r="N20" s="12">
        <f t="shared" si="2"/>
        <v>2136.5299999999997</v>
      </c>
      <c r="O20" s="12">
        <f t="shared" si="3"/>
        <v>2305.0400000000009</v>
      </c>
    </row>
    <row r="21" spans="1:15" x14ac:dyDescent="0.2">
      <c r="A21" s="11" t="s">
        <v>27</v>
      </c>
      <c r="B21" s="9" t="s">
        <v>28</v>
      </c>
      <c r="C21" s="12">
        <v>3736.5</v>
      </c>
      <c r="D21" s="12">
        <v>0</v>
      </c>
      <c r="E21" s="12">
        <v>186.83</v>
      </c>
      <c r="F21" s="12">
        <v>0</v>
      </c>
      <c r="G21" s="12">
        <v>0</v>
      </c>
      <c r="H21" s="12">
        <v>239.43</v>
      </c>
      <c r="I21" s="12">
        <v>158.49</v>
      </c>
      <c r="J21" s="12">
        <v>182.6</v>
      </c>
      <c r="K21" s="12">
        <f t="shared" si="0"/>
        <v>4503.8500000000004</v>
      </c>
      <c r="L21" s="12">
        <v>434.63</v>
      </c>
      <c r="M21" s="12">
        <v>2013.06</v>
      </c>
      <c r="N21" s="12">
        <f t="shared" si="2"/>
        <v>2447.69</v>
      </c>
      <c r="O21" s="12">
        <f t="shared" si="3"/>
        <v>2056.1600000000003</v>
      </c>
    </row>
    <row r="22" spans="1:15" x14ac:dyDescent="0.2">
      <c r="A22" s="11" t="s">
        <v>29</v>
      </c>
      <c r="B22" s="9" t="s">
        <v>30</v>
      </c>
      <c r="C22" s="12">
        <v>3736.5</v>
      </c>
      <c r="D22" s="12">
        <v>0</v>
      </c>
      <c r="E22" s="12">
        <v>62.28</v>
      </c>
      <c r="F22" s="12">
        <v>0</v>
      </c>
      <c r="G22" s="12">
        <v>0</v>
      </c>
      <c r="H22" s="12">
        <v>239.43</v>
      </c>
      <c r="I22" s="12">
        <v>158.49</v>
      </c>
      <c r="J22" s="12">
        <v>146.08000000000001</v>
      </c>
      <c r="K22" s="12">
        <f t="shared" si="0"/>
        <v>4342.78</v>
      </c>
      <c r="L22" s="12">
        <v>405.77</v>
      </c>
      <c r="M22" s="12">
        <v>2336.06</v>
      </c>
      <c r="N22" s="12">
        <f t="shared" si="2"/>
        <v>2741.83</v>
      </c>
      <c r="O22" s="12">
        <f t="shared" si="3"/>
        <v>1600.9499999999998</v>
      </c>
    </row>
    <row r="23" spans="1:15" x14ac:dyDescent="0.2">
      <c r="A23" s="11" t="s">
        <v>31</v>
      </c>
      <c r="B23" s="9" t="s">
        <v>32</v>
      </c>
      <c r="C23" s="12">
        <v>3736.5</v>
      </c>
      <c r="D23" s="12">
        <v>0</v>
      </c>
      <c r="E23" s="12">
        <v>124.55</v>
      </c>
      <c r="F23" s="12">
        <v>0</v>
      </c>
      <c r="G23" s="12">
        <v>0</v>
      </c>
      <c r="H23" s="12">
        <v>239.43</v>
      </c>
      <c r="I23" s="12">
        <v>158.49</v>
      </c>
      <c r="J23" s="12">
        <v>182.6</v>
      </c>
      <c r="K23" s="12">
        <f t="shared" si="0"/>
        <v>4441.5700000000006</v>
      </c>
      <c r="L23" s="12">
        <v>423.47</v>
      </c>
      <c r="M23" s="12">
        <v>2320.4</v>
      </c>
      <c r="N23" s="12">
        <f t="shared" si="2"/>
        <v>2743.87</v>
      </c>
      <c r="O23" s="12">
        <f t="shared" si="3"/>
        <v>1697.7000000000007</v>
      </c>
    </row>
    <row r="24" spans="1:15" x14ac:dyDescent="0.2">
      <c r="A24" s="11" t="s">
        <v>33</v>
      </c>
      <c r="B24" s="9" t="s">
        <v>34</v>
      </c>
      <c r="C24" s="12">
        <v>3736.5</v>
      </c>
      <c r="D24" s="12">
        <v>0</v>
      </c>
      <c r="E24" s="12">
        <v>124.55</v>
      </c>
      <c r="F24" s="12">
        <v>0</v>
      </c>
      <c r="G24" s="12">
        <v>0</v>
      </c>
      <c r="H24" s="12">
        <v>239.43</v>
      </c>
      <c r="I24" s="12">
        <v>158.49</v>
      </c>
      <c r="J24" s="12">
        <v>146.08000000000001</v>
      </c>
      <c r="K24" s="12">
        <f t="shared" si="0"/>
        <v>4405.05</v>
      </c>
      <c r="L24" s="12">
        <v>416.93</v>
      </c>
      <c r="M24" s="12">
        <v>1713.06</v>
      </c>
      <c r="N24" s="12">
        <f t="shared" si="2"/>
        <v>2129.9899999999998</v>
      </c>
      <c r="O24" s="12">
        <f t="shared" si="3"/>
        <v>2275.0600000000004</v>
      </c>
    </row>
    <row r="25" spans="1:15" x14ac:dyDescent="0.2">
      <c r="A25" s="11" t="s">
        <v>35</v>
      </c>
      <c r="B25" s="9" t="s">
        <v>36</v>
      </c>
      <c r="C25" s="12">
        <v>3039.9</v>
      </c>
      <c r="D25" s="12">
        <v>0</v>
      </c>
      <c r="E25" s="12">
        <v>0</v>
      </c>
      <c r="F25" s="12">
        <v>0</v>
      </c>
      <c r="G25" s="12">
        <v>0</v>
      </c>
      <c r="H25" s="12">
        <v>209.07</v>
      </c>
      <c r="I25" s="12">
        <v>139.72</v>
      </c>
      <c r="J25" s="12">
        <v>109.56</v>
      </c>
      <c r="K25" s="12">
        <f t="shared" si="0"/>
        <v>3498.25</v>
      </c>
      <c r="L25" s="12">
        <v>151.47</v>
      </c>
      <c r="M25" s="12">
        <v>379.97999999999996</v>
      </c>
      <c r="N25" s="12">
        <f t="shared" si="2"/>
        <v>531.44999999999993</v>
      </c>
      <c r="O25" s="12">
        <f t="shared" si="3"/>
        <v>2966.8</v>
      </c>
    </row>
    <row r="26" spans="1:15" x14ac:dyDescent="0.2">
      <c r="A26" s="11" t="s">
        <v>37</v>
      </c>
      <c r="B26" s="9" t="s">
        <v>38</v>
      </c>
      <c r="C26" s="12">
        <v>3039.9</v>
      </c>
      <c r="D26" s="12">
        <v>0</v>
      </c>
      <c r="E26" s="12">
        <v>152</v>
      </c>
      <c r="F26" s="12">
        <v>0</v>
      </c>
      <c r="G26" s="12">
        <v>0</v>
      </c>
      <c r="H26" s="12">
        <v>209.07</v>
      </c>
      <c r="I26" s="12">
        <v>139.72</v>
      </c>
      <c r="J26" s="12">
        <v>109.56</v>
      </c>
      <c r="K26" s="12">
        <f t="shared" si="0"/>
        <v>3650.25</v>
      </c>
      <c r="L26" s="12">
        <v>293.11</v>
      </c>
      <c r="M26" s="12">
        <v>1521.95</v>
      </c>
      <c r="N26" s="12">
        <f t="shared" si="2"/>
        <v>1815.06</v>
      </c>
      <c r="O26" s="12">
        <f t="shared" si="3"/>
        <v>1835.19</v>
      </c>
    </row>
    <row r="27" spans="1:15" x14ac:dyDescent="0.2">
      <c r="A27" s="11" t="s">
        <v>39</v>
      </c>
      <c r="B27" s="9" t="s">
        <v>40</v>
      </c>
      <c r="C27" s="12">
        <v>3736.5</v>
      </c>
      <c r="D27" s="12">
        <v>0</v>
      </c>
      <c r="E27" s="12">
        <v>186.83</v>
      </c>
      <c r="F27" s="12">
        <v>0</v>
      </c>
      <c r="G27" s="12">
        <v>0</v>
      </c>
      <c r="H27" s="12">
        <v>239.43</v>
      </c>
      <c r="I27" s="12">
        <v>158.49</v>
      </c>
      <c r="J27" s="12">
        <v>146.08000000000001</v>
      </c>
      <c r="K27" s="12">
        <f t="shared" si="0"/>
        <v>4467.33</v>
      </c>
      <c r="L27" s="12">
        <v>428.09</v>
      </c>
      <c r="M27" s="12">
        <v>2335.42</v>
      </c>
      <c r="N27" s="12">
        <f t="shared" si="2"/>
        <v>2763.51</v>
      </c>
      <c r="O27" s="12">
        <f t="shared" si="3"/>
        <v>1703.8199999999997</v>
      </c>
    </row>
    <row r="28" spans="1:15" x14ac:dyDescent="0.2">
      <c r="A28" s="11" t="s">
        <v>41</v>
      </c>
      <c r="B28" s="9" t="s">
        <v>42</v>
      </c>
      <c r="C28" s="12">
        <v>3736.5</v>
      </c>
      <c r="D28" s="12">
        <v>0</v>
      </c>
      <c r="E28" s="12">
        <v>186.83</v>
      </c>
      <c r="F28" s="12">
        <v>0</v>
      </c>
      <c r="G28" s="12">
        <v>0</v>
      </c>
      <c r="H28" s="12">
        <v>239.43</v>
      </c>
      <c r="I28" s="12">
        <v>158.49</v>
      </c>
      <c r="J28" s="12">
        <v>146.08000000000001</v>
      </c>
      <c r="K28" s="12">
        <f t="shared" si="0"/>
        <v>4467.33</v>
      </c>
      <c r="L28" s="12">
        <v>428.09</v>
      </c>
      <c r="M28" s="12">
        <v>467.06</v>
      </c>
      <c r="N28" s="12">
        <f t="shared" si="2"/>
        <v>895.15</v>
      </c>
      <c r="O28" s="12">
        <f t="shared" si="3"/>
        <v>3572.18</v>
      </c>
    </row>
    <row r="29" spans="1:15" x14ac:dyDescent="0.2">
      <c r="A29" s="11" t="s">
        <v>43</v>
      </c>
      <c r="B29" s="9" t="s">
        <v>44</v>
      </c>
      <c r="C29" s="12">
        <v>3039.9</v>
      </c>
      <c r="D29" s="12">
        <v>0</v>
      </c>
      <c r="E29" s="12">
        <v>101.33</v>
      </c>
      <c r="F29" s="12">
        <v>0</v>
      </c>
      <c r="G29" s="12">
        <v>0</v>
      </c>
      <c r="H29" s="12">
        <v>209.07</v>
      </c>
      <c r="I29" s="12">
        <v>139.72</v>
      </c>
      <c r="J29" s="12">
        <v>109.56</v>
      </c>
      <c r="K29" s="12">
        <f t="shared" si="0"/>
        <v>3599.58</v>
      </c>
      <c r="L29" s="12">
        <v>180.22</v>
      </c>
      <c r="M29" s="12">
        <v>1306.98</v>
      </c>
      <c r="N29" s="12">
        <f t="shared" si="2"/>
        <v>1487.2</v>
      </c>
      <c r="O29" s="12">
        <f t="shared" si="3"/>
        <v>2112.38</v>
      </c>
    </row>
    <row r="30" spans="1:15" x14ac:dyDescent="0.2">
      <c r="A30" s="11" t="s">
        <v>45</v>
      </c>
      <c r="B30" s="9" t="s">
        <v>46</v>
      </c>
      <c r="C30" s="12">
        <v>5402.25</v>
      </c>
      <c r="D30" s="12">
        <v>0</v>
      </c>
      <c r="E30" s="12">
        <v>0</v>
      </c>
      <c r="F30" s="12">
        <v>0</v>
      </c>
      <c r="G30" s="12">
        <v>0</v>
      </c>
      <c r="H30" s="12">
        <v>366.86</v>
      </c>
      <c r="I30" s="12">
        <v>260.92</v>
      </c>
      <c r="J30" s="12">
        <v>73.040000000000006</v>
      </c>
      <c r="K30" s="12">
        <f t="shared" si="0"/>
        <v>6103.07</v>
      </c>
      <c r="L30" s="12">
        <v>756.35</v>
      </c>
      <c r="M30" s="12">
        <v>3473.9300000000003</v>
      </c>
      <c r="N30" s="12">
        <f t="shared" si="2"/>
        <v>4230.2800000000007</v>
      </c>
      <c r="O30" s="12">
        <f t="shared" si="3"/>
        <v>1872.7899999999991</v>
      </c>
    </row>
    <row r="31" spans="1:15" x14ac:dyDescent="0.2">
      <c r="A31" s="11" t="s">
        <v>47</v>
      </c>
      <c r="B31" s="9" t="s">
        <v>48</v>
      </c>
      <c r="C31" s="12">
        <v>3039.9</v>
      </c>
      <c r="D31" s="12">
        <v>0</v>
      </c>
      <c r="E31" s="12">
        <v>152</v>
      </c>
      <c r="F31" s="12">
        <v>0</v>
      </c>
      <c r="G31" s="12">
        <v>0</v>
      </c>
      <c r="H31" s="12">
        <v>209.07</v>
      </c>
      <c r="I31" s="12">
        <v>139.72</v>
      </c>
      <c r="J31" s="12">
        <v>73.040000000000006</v>
      </c>
      <c r="K31" s="12">
        <f t="shared" si="0"/>
        <v>3613.73</v>
      </c>
      <c r="L31" s="12">
        <v>181.76</v>
      </c>
      <c r="M31" s="12">
        <v>1106.98</v>
      </c>
      <c r="N31" s="12">
        <f t="shared" si="2"/>
        <v>1288.74</v>
      </c>
      <c r="O31" s="12">
        <f t="shared" si="3"/>
        <v>2324.9899999999998</v>
      </c>
    </row>
    <row r="32" spans="1:15" x14ac:dyDescent="0.2">
      <c r="A32" s="11" t="s">
        <v>49</v>
      </c>
      <c r="B32" s="9" t="s">
        <v>50</v>
      </c>
      <c r="C32" s="12">
        <v>3039.9</v>
      </c>
      <c r="D32" s="12">
        <v>0</v>
      </c>
      <c r="E32" s="12">
        <v>101.33</v>
      </c>
      <c r="F32" s="12">
        <v>0</v>
      </c>
      <c r="G32" s="12">
        <v>0</v>
      </c>
      <c r="H32" s="12">
        <v>209.07</v>
      </c>
      <c r="I32" s="12">
        <v>139.72</v>
      </c>
      <c r="J32" s="12">
        <v>73.040000000000006</v>
      </c>
      <c r="K32" s="12">
        <f t="shared" si="0"/>
        <v>3563.06</v>
      </c>
      <c r="L32" s="12">
        <v>176.25</v>
      </c>
      <c r="M32" s="12">
        <v>1914.13</v>
      </c>
      <c r="N32" s="12">
        <f t="shared" si="2"/>
        <v>2090.38</v>
      </c>
      <c r="O32" s="12">
        <f t="shared" si="3"/>
        <v>1472.6799999999998</v>
      </c>
    </row>
    <row r="33" spans="1:15" x14ac:dyDescent="0.2">
      <c r="A33" s="11" t="s">
        <v>51</v>
      </c>
      <c r="B33" s="9" t="s">
        <v>52</v>
      </c>
      <c r="C33" s="12">
        <v>4669.05</v>
      </c>
      <c r="D33" s="12">
        <v>0</v>
      </c>
      <c r="E33" s="12">
        <v>0</v>
      </c>
      <c r="F33" s="12">
        <v>0</v>
      </c>
      <c r="G33" s="12">
        <v>0</v>
      </c>
      <c r="H33" s="12">
        <v>366</v>
      </c>
      <c r="I33" s="12">
        <v>226</v>
      </c>
      <c r="J33" s="12">
        <v>0</v>
      </c>
      <c r="K33" s="12">
        <f t="shared" si="0"/>
        <v>5261.05</v>
      </c>
      <c r="L33" s="12">
        <v>576.5</v>
      </c>
      <c r="M33" s="12">
        <v>2871.77</v>
      </c>
      <c r="N33" s="12">
        <f t="shared" si="2"/>
        <v>3448.27</v>
      </c>
      <c r="O33" s="12">
        <f t="shared" si="3"/>
        <v>1812.7800000000002</v>
      </c>
    </row>
    <row r="34" spans="1:15" x14ac:dyDescent="0.2">
      <c r="A34" s="11" t="s">
        <v>53</v>
      </c>
      <c r="B34" s="9" t="s">
        <v>54</v>
      </c>
      <c r="C34" s="12">
        <v>3736.5</v>
      </c>
      <c r="D34" s="12">
        <v>0</v>
      </c>
      <c r="E34" s="12">
        <v>0</v>
      </c>
      <c r="F34" s="12">
        <v>0</v>
      </c>
      <c r="G34" s="12">
        <v>0</v>
      </c>
      <c r="H34" s="12">
        <v>239.43</v>
      </c>
      <c r="I34" s="12">
        <v>158.41999999999999</v>
      </c>
      <c r="J34" s="12">
        <v>0</v>
      </c>
      <c r="K34" s="12">
        <f t="shared" si="0"/>
        <v>4134.3499999999995</v>
      </c>
      <c r="L34" s="12">
        <v>370.53</v>
      </c>
      <c r="M34" s="12">
        <v>0</v>
      </c>
      <c r="N34" s="12">
        <f t="shared" si="2"/>
        <v>370.53</v>
      </c>
      <c r="O34" s="12">
        <f t="shared" si="3"/>
        <v>3763.8199999999997</v>
      </c>
    </row>
    <row r="35" spans="1:15" x14ac:dyDescent="0.2">
      <c r="A35" s="11" t="s">
        <v>55</v>
      </c>
      <c r="B35" s="9" t="s">
        <v>56</v>
      </c>
      <c r="C35" s="12">
        <v>6225.15</v>
      </c>
      <c r="D35" s="12">
        <v>0</v>
      </c>
      <c r="E35" s="12">
        <v>0</v>
      </c>
      <c r="F35" s="12">
        <v>0</v>
      </c>
      <c r="G35" s="12">
        <v>0</v>
      </c>
      <c r="H35" s="12">
        <v>295.36</v>
      </c>
      <c r="I35" s="12">
        <v>272.7</v>
      </c>
      <c r="J35" s="12">
        <v>0</v>
      </c>
      <c r="K35" s="12">
        <f t="shared" si="0"/>
        <v>6793.2099999999991</v>
      </c>
      <c r="L35" s="12">
        <v>903.77</v>
      </c>
      <c r="M35" s="12">
        <v>715.89</v>
      </c>
      <c r="N35" s="12">
        <f t="shared" si="2"/>
        <v>1619.6599999999999</v>
      </c>
      <c r="O35" s="12">
        <f t="shared" si="3"/>
        <v>5173.5499999999993</v>
      </c>
    </row>
    <row r="36" spans="1:15" x14ac:dyDescent="0.2">
      <c r="A36" s="11"/>
      <c r="B36" s="16" t="s">
        <v>245</v>
      </c>
      <c r="C36" s="15">
        <f>SUM(C15:C35)</f>
        <v>95095.199999999983</v>
      </c>
      <c r="D36" s="15">
        <f t="shared" ref="D36:O36" si="4">SUM(D15:D35)</f>
        <v>0</v>
      </c>
      <c r="E36" s="15">
        <f t="shared" si="4"/>
        <v>1752.1799999999996</v>
      </c>
      <c r="F36" s="15">
        <f t="shared" si="4"/>
        <v>0</v>
      </c>
      <c r="G36" s="15">
        <f t="shared" si="4"/>
        <v>0</v>
      </c>
      <c r="H36" s="15">
        <f t="shared" si="4"/>
        <v>5524.579999999999</v>
      </c>
      <c r="I36" s="15">
        <f t="shared" si="4"/>
        <v>3780.6199999999994</v>
      </c>
      <c r="J36" s="15">
        <f t="shared" si="4"/>
        <v>2446.8399999999997</v>
      </c>
      <c r="K36" s="15">
        <f t="shared" si="4"/>
        <v>108599.42000000001</v>
      </c>
      <c r="L36" s="15">
        <f t="shared" si="4"/>
        <v>12008.390000000001</v>
      </c>
      <c r="M36" s="15">
        <f t="shared" si="4"/>
        <v>40020.810000000005</v>
      </c>
      <c r="N36" s="15">
        <f t="shared" si="4"/>
        <v>52029.199999999983</v>
      </c>
      <c r="O36" s="15">
        <f t="shared" si="4"/>
        <v>56570.22</v>
      </c>
    </row>
    <row r="37" spans="1:15" x14ac:dyDescent="0.2">
      <c r="A37" s="11"/>
      <c r="B37" s="9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">
      <c r="A38" s="17" t="s">
        <v>247</v>
      </c>
      <c r="B38" s="9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">
      <c r="A39" s="11" t="s">
        <v>57</v>
      </c>
      <c r="B39" s="9" t="s">
        <v>58</v>
      </c>
      <c r="C39" s="12">
        <v>3736.5</v>
      </c>
      <c r="D39" s="12">
        <v>0</v>
      </c>
      <c r="E39" s="12">
        <v>124.55</v>
      </c>
      <c r="F39" s="12">
        <v>0</v>
      </c>
      <c r="G39" s="12">
        <v>0</v>
      </c>
      <c r="H39" s="12">
        <v>239.43</v>
      </c>
      <c r="I39" s="12">
        <v>158.49</v>
      </c>
      <c r="J39" s="12">
        <v>109.56</v>
      </c>
      <c r="K39" s="12">
        <f t="shared" si="0"/>
        <v>4368.5300000000007</v>
      </c>
      <c r="L39" s="12">
        <v>410.38</v>
      </c>
      <c r="M39" s="12">
        <v>467.06</v>
      </c>
      <c r="N39" s="12">
        <f t="shared" ref="N39:N70" si="5">SUM(L39+M39)</f>
        <v>877.44</v>
      </c>
      <c r="O39" s="12">
        <f t="shared" ref="O39:O70" si="6">SUM(K39-N39)</f>
        <v>3491.0900000000006</v>
      </c>
    </row>
    <row r="40" spans="1:15" x14ac:dyDescent="0.2">
      <c r="A40" s="11" t="s">
        <v>59</v>
      </c>
      <c r="B40" s="9" t="s">
        <v>60</v>
      </c>
      <c r="C40" s="12">
        <v>3736.5</v>
      </c>
      <c r="D40" s="12">
        <v>0</v>
      </c>
      <c r="E40" s="12">
        <v>0</v>
      </c>
      <c r="F40" s="12">
        <v>0</v>
      </c>
      <c r="G40" s="12">
        <v>0</v>
      </c>
      <c r="H40" s="12">
        <v>239.43</v>
      </c>
      <c r="I40" s="12">
        <v>158.49</v>
      </c>
      <c r="J40" s="12">
        <v>109.56</v>
      </c>
      <c r="K40" s="12">
        <f t="shared" si="0"/>
        <v>4243.9800000000005</v>
      </c>
      <c r="L40" s="12">
        <v>388.07</v>
      </c>
      <c r="M40" s="12">
        <v>567.05999999999995</v>
      </c>
      <c r="N40" s="12">
        <f t="shared" si="5"/>
        <v>955.12999999999988</v>
      </c>
      <c r="O40" s="12">
        <f t="shared" si="6"/>
        <v>3288.8500000000004</v>
      </c>
    </row>
    <row r="41" spans="1:15" x14ac:dyDescent="0.2">
      <c r="A41" s="11" t="s">
        <v>61</v>
      </c>
      <c r="B41" s="9" t="s">
        <v>62</v>
      </c>
      <c r="C41" s="12">
        <v>4309.3500000000004</v>
      </c>
      <c r="D41" s="12">
        <v>1093.8499999999999</v>
      </c>
      <c r="E41" s="12">
        <v>0</v>
      </c>
      <c r="F41" s="12">
        <v>0</v>
      </c>
      <c r="G41" s="12">
        <v>0</v>
      </c>
      <c r="H41" s="12">
        <v>257.79000000000002</v>
      </c>
      <c r="I41" s="12">
        <v>169.91</v>
      </c>
      <c r="J41" s="12">
        <v>0</v>
      </c>
      <c r="K41" s="12">
        <f t="shared" si="0"/>
        <v>5830.9000000000005</v>
      </c>
      <c r="L41" s="12">
        <v>698.22</v>
      </c>
      <c r="M41" s="12">
        <v>495.58</v>
      </c>
      <c r="N41" s="12">
        <f t="shared" si="5"/>
        <v>1193.8</v>
      </c>
      <c r="O41" s="12">
        <f t="shared" si="6"/>
        <v>4637.1000000000004</v>
      </c>
    </row>
    <row r="42" spans="1:15" x14ac:dyDescent="0.2">
      <c r="A42" s="11" t="s">
        <v>63</v>
      </c>
      <c r="B42" s="9" t="s">
        <v>64</v>
      </c>
      <c r="C42" s="12">
        <v>15508.5</v>
      </c>
      <c r="D42" s="12">
        <v>0</v>
      </c>
      <c r="E42" s="12">
        <v>0</v>
      </c>
      <c r="F42" s="12">
        <v>0</v>
      </c>
      <c r="G42" s="12">
        <v>0</v>
      </c>
      <c r="H42" s="12">
        <v>451.17</v>
      </c>
      <c r="I42" s="12">
        <v>353.09</v>
      </c>
      <c r="J42" s="12">
        <v>0</v>
      </c>
      <c r="K42" s="12">
        <f t="shared" si="0"/>
        <v>16312.76</v>
      </c>
      <c r="L42" s="12">
        <v>3078.48</v>
      </c>
      <c r="M42" s="12">
        <v>1783.48</v>
      </c>
      <c r="N42" s="12">
        <f t="shared" si="5"/>
        <v>4861.96</v>
      </c>
      <c r="O42" s="12">
        <f t="shared" si="6"/>
        <v>11450.8</v>
      </c>
    </row>
    <row r="43" spans="1:15" x14ac:dyDescent="0.2">
      <c r="A43" s="11" t="s">
        <v>65</v>
      </c>
      <c r="B43" s="9" t="s">
        <v>66</v>
      </c>
      <c r="C43" s="12">
        <v>15508.5</v>
      </c>
      <c r="D43" s="12">
        <v>0</v>
      </c>
      <c r="E43" s="12">
        <v>0</v>
      </c>
      <c r="F43" s="12">
        <v>0</v>
      </c>
      <c r="G43" s="12">
        <v>0</v>
      </c>
      <c r="H43" s="12">
        <v>451.17</v>
      </c>
      <c r="I43" s="12">
        <v>353.01</v>
      </c>
      <c r="J43" s="12">
        <v>0</v>
      </c>
      <c r="K43" s="12">
        <f t="shared" si="0"/>
        <v>16312.68</v>
      </c>
      <c r="L43" s="12">
        <v>3078.46</v>
      </c>
      <c r="M43" s="12">
        <v>1783.48</v>
      </c>
      <c r="N43" s="12">
        <f t="shared" si="5"/>
        <v>4861.9400000000005</v>
      </c>
      <c r="O43" s="12">
        <f t="shared" si="6"/>
        <v>11450.74</v>
      </c>
    </row>
    <row r="44" spans="1:15" x14ac:dyDescent="0.2">
      <c r="A44" s="11" t="s">
        <v>67</v>
      </c>
      <c r="B44" s="9" t="s">
        <v>68</v>
      </c>
      <c r="C44" s="12">
        <v>4099.8</v>
      </c>
      <c r="D44" s="12">
        <v>641.63</v>
      </c>
      <c r="E44" s="12">
        <v>68.33</v>
      </c>
      <c r="F44" s="12">
        <v>0</v>
      </c>
      <c r="G44" s="12">
        <v>0</v>
      </c>
      <c r="H44" s="12">
        <v>250.65</v>
      </c>
      <c r="I44" s="12">
        <v>166.62</v>
      </c>
      <c r="J44" s="12">
        <v>109.56</v>
      </c>
      <c r="K44" s="12">
        <f t="shared" si="0"/>
        <v>5336.59</v>
      </c>
      <c r="L44" s="12">
        <v>592.63</v>
      </c>
      <c r="M44" s="12">
        <v>2622.62</v>
      </c>
      <c r="N44" s="12">
        <f t="shared" si="5"/>
        <v>3215.25</v>
      </c>
      <c r="O44" s="12">
        <f t="shared" si="6"/>
        <v>2121.34</v>
      </c>
    </row>
    <row r="45" spans="1:15" x14ac:dyDescent="0.2">
      <c r="A45" s="11" t="s">
        <v>69</v>
      </c>
      <c r="B45" s="9" t="s">
        <v>70</v>
      </c>
      <c r="C45" s="12">
        <v>4016.1</v>
      </c>
      <c r="D45" s="12">
        <v>0</v>
      </c>
      <c r="E45" s="12">
        <v>0</v>
      </c>
      <c r="F45" s="12">
        <v>0</v>
      </c>
      <c r="G45" s="12">
        <v>267.74</v>
      </c>
      <c r="H45" s="12">
        <v>260.2</v>
      </c>
      <c r="I45" s="12">
        <v>176.79</v>
      </c>
      <c r="J45" s="12">
        <v>182.6</v>
      </c>
      <c r="K45" s="12">
        <f t="shared" si="0"/>
        <v>4903.43</v>
      </c>
      <c r="L45" s="12">
        <v>506.24</v>
      </c>
      <c r="M45" s="12">
        <v>1378.01</v>
      </c>
      <c r="N45" s="12">
        <f t="shared" si="5"/>
        <v>1884.25</v>
      </c>
      <c r="O45" s="12">
        <f t="shared" si="6"/>
        <v>3019.1800000000003</v>
      </c>
    </row>
    <row r="46" spans="1:15" x14ac:dyDescent="0.2">
      <c r="A46" s="11" t="s">
        <v>71</v>
      </c>
      <c r="B46" s="9" t="s">
        <v>72</v>
      </c>
      <c r="C46" s="12">
        <v>4016.1</v>
      </c>
      <c r="D46" s="12">
        <v>0</v>
      </c>
      <c r="E46" s="12">
        <v>0</v>
      </c>
      <c r="F46" s="12">
        <v>0</v>
      </c>
      <c r="G46" s="12">
        <v>267.74</v>
      </c>
      <c r="H46" s="12">
        <v>260.2</v>
      </c>
      <c r="I46" s="12">
        <v>176.79</v>
      </c>
      <c r="J46" s="12">
        <v>182.6</v>
      </c>
      <c r="K46" s="12">
        <f t="shared" si="0"/>
        <v>4903.43</v>
      </c>
      <c r="L46" s="12">
        <v>506.24</v>
      </c>
      <c r="M46" s="12">
        <v>502.01</v>
      </c>
      <c r="N46" s="12">
        <f t="shared" si="5"/>
        <v>1008.25</v>
      </c>
      <c r="O46" s="12">
        <f t="shared" si="6"/>
        <v>3895.1800000000003</v>
      </c>
    </row>
    <row r="47" spans="1:15" x14ac:dyDescent="0.2">
      <c r="A47" s="11" t="s">
        <v>73</v>
      </c>
      <c r="B47" s="9" t="s">
        <v>74</v>
      </c>
      <c r="C47" s="12">
        <v>4309.3500000000004</v>
      </c>
      <c r="D47" s="12">
        <v>0</v>
      </c>
      <c r="E47" s="12">
        <v>0</v>
      </c>
      <c r="F47" s="12">
        <v>0</v>
      </c>
      <c r="G47" s="12">
        <v>287.29000000000002</v>
      </c>
      <c r="H47" s="12">
        <v>265.39</v>
      </c>
      <c r="I47" s="12">
        <v>179.42</v>
      </c>
      <c r="J47" s="12">
        <v>146.08000000000001</v>
      </c>
      <c r="K47" s="12">
        <f t="shared" si="0"/>
        <v>5187.5300000000007</v>
      </c>
      <c r="L47" s="12">
        <v>560.79</v>
      </c>
      <c r="M47" s="12">
        <v>538.66999999999996</v>
      </c>
      <c r="N47" s="12">
        <f t="shared" si="5"/>
        <v>1099.46</v>
      </c>
      <c r="O47" s="12">
        <f t="shared" si="6"/>
        <v>4088.0700000000006</v>
      </c>
    </row>
    <row r="48" spans="1:15" x14ac:dyDescent="0.2">
      <c r="A48" s="11" t="s">
        <v>75</v>
      </c>
      <c r="B48" s="9" t="s">
        <v>76</v>
      </c>
      <c r="C48" s="12">
        <v>4016.1</v>
      </c>
      <c r="D48" s="12">
        <v>0</v>
      </c>
      <c r="E48" s="12">
        <v>0</v>
      </c>
      <c r="F48" s="12">
        <v>0</v>
      </c>
      <c r="G48" s="12">
        <v>0</v>
      </c>
      <c r="H48" s="12">
        <v>260.2</v>
      </c>
      <c r="I48" s="12">
        <v>176.79</v>
      </c>
      <c r="J48" s="12">
        <v>182.6</v>
      </c>
      <c r="K48" s="12">
        <f t="shared" si="0"/>
        <v>4635.6900000000005</v>
      </c>
      <c r="L48" s="12">
        <v>458.26</v>
      </c>
      <c r="M48" s="12">
        <v>2644.8199999999997</v>
      </c>
      <c r="N48" s="12">
        <f t="shared" si="5"/>
        <v>3103.08</v>
      </c>
      <c r="O48" s="12">
        <f t="shared" si="6"/>
        <v>1532.6100000000006</v>
      </c>
    </row>
    <row r="49" spans="1:15" x14ac:dyDescent="0.2">
      <c r="A49" s="11" t="s">
        <v>77</v>
      </c>
      <c r="B49" s="9" t="s">
        <v>78</v>
      </c>
      <c r="C49" s="12">
        <v>4565.25</v>
      </c>
      <c r="D49" s="12">
        <v>0</v>
      </c>
      <c r="E49" s="12">
        <v>0</v>
      </c>
      <c r="F49" s="12">
        <v>0</v>
      </c>
      <c r="G49" s="12">
        <v>0</v>
      </c>
      <c r="H49" s="12">
        <v>279.72000000000003</v>
      </c>
      <c r="I49" s="12">
        <v>187.38</v>
      </c>
      <c r="J49" s="12">
        <v>182.6</v>
      </c>
      <c r="K49" s="12">
        <f t="shared" si="0"/>
        <v>5214.9500000000007</v>
      </c>
      <c r="L49" s="12">
        <v>566.65</v>
      </c>
      <c r="M49" s="12">
        <v>2009.65</v>
      </c>
      <c r="N49" s="12">
        <f t="shared" si="5"/>
        <v>2576.3000000000002</v>
      </c>
      <c r="O49" s="12">
        <f t="shared" si="6"/>
        <v>2638.6500000000005</v>
      </c>
    </row>
    <row r="50" spans="1:15" x14ac:dyDescent="0.2">
      <c r="A50" s="11" t="s">
        <v>79</v>
      </c>
      <c r="B50" s="9" t="s">
        <v>80</v>
      </c>
      <c r="C50" s="12">
        <v>4693.95</v>
      </c>
      <c r="D50" s="12">
        <v>0</v>
      </c>
      <c r="E50" s="12">
        <v>0</v>
      </c>
      <c r="F50" s="12">
        <v>0</v>
      </c>
      <c r="G50" s="12">
        <v>0</v>
      </c>
      <c r="H50" s="12">
        <v>264.75</v>
      </c>
      <c r="I50" s="12">
        <v>178.78</v>
      </c>
      <c r="J50" s="12">
        <v>182.6</v>
      </c>
      <c r="K50" s="12">
        <f t="shared" si="0"/>
        <v>5320.08</v>
      </c>
      <c r="L50" s="12">
        <v>589.11</v>
      </c>
      <c r="M50" s="12">
        <v>3806.45</v>
      </c>
      <c r="N50" s="12">
        <f t="shared" si="5"/>
        <v>4395.5599999999995</v>
      </c>
      <c r="O50" s="12">
        <f t="shared" si="6"/>
        <v>924.52000000000044</v>
      </c>
    </row>
    <row r="51" spans="1:15" x14ac:dyDescent="0.2">
      <c r="A51" s="11" t="s">
        <v>81</v>
      </c>
      <c r="B51" s="9" t="s">
        <v>82</v>
      </c>
      <c r="C51" s="12">
        <v>4565.25</v>
      </c>
      <c r="D51" s="12">
        <v>0</v>
      </c>
      <c r="E51" s="12">
        <v>76.09</v>
      </c>
      <c r="F51" s="12">
        <v>0</v>
      </c>
      <c r="G51" s="12">
        <v>304.35000000000002</v>
      </c>
      <c r="H51" s="12">
        <v>279.72000000000003</v>
      </c>
      <c r="I51" s="12">
        <v>187.38</v>
      </c>
      <c r="J51" s="12">
        <v>182.6</v>
      </c>
      <c r="K51" s="12">
        <f t="shared" si="0"/>
        <v>5595.3900000000012</v>
      </c>
      <c r="L51" s="12">
        <v>647.91</v>
      </c>
      <c r="M51" s="12">
        <v>2092.65</v>
      </c>
      <c r="N51" s="12">
        <f t="shared" si="5"/>
        <v>2740.56</v>
      </c>
      <c r="O51" s="12">
        <f t="shared" si="6"/>
        <v>2854.8300000000013</v>
      </c>
    </row>
    <row r="52" spans="1:15" x14ac:dyDescent="0.2">
      <c r="A52" s="11" t="s">
        <v>83</v>
      </c>
      <c r="B52" s="9" t="s">
        <v>84</v>
      </c>
      <c r="C52" s="12">
        <v>3971.25</v>
      </c>
      <c r="D52" s="12">
        <v>0</v>
      </c>
      <c r="E52" s="12">
        <v>66.19</v>
      </c>
      <c r="F52" s="12">
        <v>0</v>
      </c>
      <c r="G52" s="12">
        <v>0</v>
      </c>
      <c r="H52" s="12">
        <v>250.36</v>
      </c>
      <c r="I52" s="12">
        <v>167.14</v>
      </c>
      <c r="J52" s="12">
        <v>109.56</v>
      </c>
      <c r="K52" s="12">
        <f t="shared" si="0"/>
        <v>4564.5000000000009</v>
      </c>
      <c r="L52" s="12">
        <v>445.5</v>
      </c>
      <c r="M52" s="12">
        <v>1820.4</v>
      </c>
      <c r="N52" s="12">
        <f t="shared" si="5"/>
        <v>2265.9</v>
      </c>
      <c r="O52" s="12">
        <f t="shared" si="6"/>
        <v>2298.6000000000008</v>
      </c>
    </row>
    <row r="53" spans="1:15" x14ac:dyDescent="0.2">
      <c r="A53" s="11" t="s">
        <v>85</v>
      </c>
      <c r="B53" s="9" t="s">
        <v>86</v>
      </c>
      <c r="C53" s="12">
        <v>4309.3500000000004</v>
      </c>
      <c r="D53" s="12">
        <v>0</v>
      </c>
      <c r="E53" s="12">
        <v>143.65</v>
      </c>
      <c r="F53" s="12">
        <v>0</v>
      </c>
      <c r="G53" s="12">
        <v>0</v>
      </c>
      <c r="H53" s="12">
        <v>264.75</v>
      </c>
      <c r="I53" s="12">
        <v>178.78</v>
      </c>
      <c r="J53" s="12">
        <v>146.08000000000001</v>
      </c>
      <c r="K53" s="12">
        <f t="shared" si="0"/>
        <v>5042.6099999999997</v>
      </c>
      <c r="L53" s="12">
        <v>531.17999999999995</v>
      </c>
      <c r="M53" s="12">
        <v>1975.67</v>
      </c>
      <c r="N53" s="12">
        <f t="shared" si="5"/>
        <v>2506.85</v>
      </c>
      <c r="O53" s="12">
        <f t="shared" si="6"/>
        <v>2535.7599999999998</v>
      </c>
    </row>
    <row r="54" spans="1:15" x14ac:dyDescent="0.2">
      <c r="A54" s="11" t="s">
        <v>87</v>
      </c>
      <c r="B54" s="9" t="s">
        <v>88</v>
      </c>
      <c r="C54" s="12">
        <v>4309.3500000000004</v>
      </c>
      <c r="D54" s="12">
        <v>430.94</v>
      </c>
      <c r="E54" s="12">
        <v>215.47</v>
      </c>
      <c r="F54" s="12">
        <v>0</v>
      </c>
      <c r="G54" s="12">
        <v>287.29000000000002</v>
      </c>
      <c r="H54" s="12">
        <v>260.60000000000002</v>
      </c>
      <c r="I54" s="12">
        <v>178.78</v>
      </c>
      <c r="J54" s="12">
        <v>146.08000000000001</v>
      </c>
      <c r="K54" s="12">
        <f t="shared" si="0"/>
        <v>5828.51</v>
      </c>
      <c r="L54" s="12">
        <v>697.71</v>
      </c>
      <c r="M54" s="12">
        <v>2953.44</v>
      </c>
      <c r="N54" s="12">
        <f t="shared" si="5"/>
        <v>3651.15</v>
      </c>
      <c r="O54" s="12">
        <f t="shared" si="6"/>
        <v>2177.36</v>
      </c>
    </row>
    <row r="55" spans="1:15" x14ac:dyDescent="0.2">
      <c r="A55" s="11" t="s">
        <v>89</v>
      </c>
      <c r="B55" s="9" t="s">
        <v>90</v>
      </c>
      <c r="C55" s="12">
        <v>3971.25</v>
      </c>
      <c r="D55" s="12">
        <v>1588.5</v>
      </c>
      <c r="E55" s="12">
        <v>132.38</v>
      </c>
      <c r="F55" s="12">
        <v>0</v>
      </c>
      <c r="G55" s="12">
        <v>264.75</v>
      </c>
      <c r="H55" s="12">
        <v>250.36</v>
      </c>
      <c r="I55" s="12">
        <v>167.14</v>
      </c>
      <c r="J55" s="12">
        <v>182.6</v>
      </c>
      <c r="K55" s="12">
        <f t="shared" si="0"/>
        <v>6556.9800000000005</v>
      </c>
      <c r="L55" s="12">
        <v>853.31</v>
      </c>
      <c r="M55" s="12">
        <v>1820.4</v>
      </c>
      <c r="N55" s="12">
        <f t="shared" si="5"/>
        <v>2673.71</v>
      </c>
      <c r="O55" s="12">
        <f t="shared" si="6"/>
        <v>3883.2700000000004</v>
      </c>
    </row>
    <row r="56" spans="1:15" x14ac:dyDescent="0.2">
      <c r="A56" s="11" t="s">
        <v>91</v>
      </c>
      <c r="B56" s="9" t="s">
        <v>92</v>
      </c>
      <c r="C56" s="12">
        <v>3994.5</v>
      </c>
      <c r="D56" s="12">
        <v>0</v>
      </c>
      <c r="E56" s="12">
        <v>0</v>
      </c>
      <c r="F56" s="12">
        <v>0</v>
      </c>
      <c r="G56" s="12">
        <v>0</v>
      </c>
      <c r="H56" s="12">
        <v>253.08</v>
      </c>
      <c r="I56" s="12">
        <v>169.88</v>
      </c>
      <c r="J56" s="12">
        <v>182.6</v>
      </c>
      <c r="K56" s="12">
        <f t="shared" si="0"/>
        <v>4600.0600000000004</v>
      </c>
      <c r="L56" s="12">
        <v>451.87</v>
      </c>
      <c r="M56" s="12">
        <v>499.31</v>
      </c>
      <c r="N56" s="12">
        <f t="shared" si="5"/>
        <v>951.18000000000006</v>
      </c>
      <c r="O56" s="12">
        <f t="shared" si="6"/>
        <v>3648.88</v>
      </c>
    </row>
    <row r="57" spans="1:15" x14ac:dyDescent="0.2">
      <c r="A57" s="11" t="s">
        <v>93</v>
      </c>
      <c r="B57" s="9" t="s">
        <v>94</v>
      </c>
      <c r="C57" s="12">
        <v>3879.3</v>
      </c>
      <c r="D57" s="12">
        <v>517.24</v>
      </c>
      <c r="E57" s="12">
        <v>129.31</v>
      </c>
      <c r="F57" s="12">
        <v>0</v>
      </c>
      <c r="G57" s="12">
        <v>0</v>
      </c>
      <c r="H57" s="12">
        <v>247.52</v>
      </c>
      <c r="I57" s="12">
        <v>165.33</v>
      </c>
      <c r="J57" s="12">
        <v>73.040000000000006</v>
      </c>
      <c r="K57" s="12">
        <f t="shared" si="0"/>
        <v>5011.7400000000007</v>
      </c>
      <c r="L57" s="12">
        <v>525.64</v>
      </c>
      <c r="M57" s="12">
        <v>1778.91</v>
      </c>
      <c r="N57" s="12">
        <f t="shared" si="5"/>
        <v>2304.5500000000002</v>
      </c>
      <c r="O57" s="12">
        <f t="shared" si="6"/>
        <v>2707.1900000000005</v>
      </c>
    </row>
    <row r="58" spans="1:15" x14ac:dyDescent="0.2">
      <c r="A58" s="11" t="s">
        <v>95</v>
      </c>
      <c r="B58" s="9" t="s">
        <v>96</v>
      </c>
      <c r="C58" s="12">
        <v>3994.5</v>
      </c>
      <c r="D58" s="12">
        <v>0</v>
      </c>
      <c r="E58" s="12">
        <v>0</v>
      </c>
      <c r="F58" s="12">
        <v>0</v>
      </c>
      <c r="G58" s="12">
        <v>0</v>
      </c>
      <c r="H58" s="12">
        <v>253.08</v>
      </c>
      <c r="I58" s="12">
        <v>169.88</v>
      </c>
      <c r="J58" s="12">
        <v>182.6</v>
      </c>
      <c r="K58" s="12">
        <f t="shared" si="0"/>
        <v>4600.0600000000004</v>
      </c>
      <c r="L58" s="12">
        <v>451.87</v>
      </c>
      <c r="M58" s="12">
        <v>1654.31</v>
      </c>
      <c r="N58" s="12">
        <f t="shared" si="5"/>
        <v>2106.1799999999998</v>
      </c>
      <c r="O58" s="12">
        <f t="shared" si="6"/>
        <v>2493.8800000000006</v>
      </c>
    </row>
    <row r="59" spans="1:15" x14ac:dyDescent="0.2">
      <c r="A59" s="11" t="s">
        <v>97</v>
      </c>
      <c r="B59" s="9" t="s">
        <v>98</v>
      </c>
      <c r="C59" s="12">
        <v>3736.5</v>
      </c>
      <c r="D59" s="12">
        <v>0</v>
      </c>
      <c r="E59" s="12">
        <v>0</v>
      </c>
      <c r="F59" s="12">
        <v>0</v>
      </c>
      <c r="G59" s="12">
        <v>0</v>
      </c>
      <c r="H59" s="12">
        <v>239.43</v>
      </c>
      <c r="I59" s="12">
        <v>158.49</v>
      </c>
      <c r="J59" s="12">
        <v>146.08000000000001</v>
      </c>
      <c r="K59" s="12">
        <f t="shared" si="0"/>
        <v>4280.5</v>
      </c>
      <c r="L59" s="12">
        <v>394.61</v>
      </c>
      <c r="M59" s="12">
        <v>1630.06</v>
      </c>
      <c r="N59" s="12">
        <f t="shared" si="5"/>
        <v>2024.67</v>
      </c>
      <c r="O59" s="12">
        <f t="shared" si="6"/>
        <v>2255.83</v>
      </c>
    </row>
    <row r="60" spans="1:15" x14ac:dyDescent="0.2">
      <c r="A60" s="11" t="s">
        <v>99</v>
      </c>
      <c r="B60" s="9" t="s">
        <v>100</v>
      </c>
      <c r="C60" s="12">
        <v>3736.5</v>
      </c>
      <c r="D60" s="12">
        <v>0</v>
      </c>
      <c r="E60" s="12">
        <v>186.83</v>
      </c>
      <c r="F60" s="12">
        <v>0</v>
      </c>
      <c r="G60" s="12">
        <v>0</v>
      </c>
      <c r="H60" s="12">
        <v>239.43</v>
      </c>
      <c r="I60" s="12">
        <v>158.49</v>
      </c>
      <c r="J60" s="12">
        <v>182.6</v>
      </c>
      <c r="K60" s="12">
        <f t="shared" si="0"/>
        <v>4503.8500000000004</v>
      </c>
      <c r="L60" s="12">
        <v>434.63</v>
      </c>
      <c r="M60" s="12">
        <v>2336.06</v>
      </c>
      <c r="N60" s="12">
        <f t="shared" si="5"/>
        <v>2770.69</v>
      </c>
      <c r="O60" s="12">
        <f t="shared" si="6"/>
        <v>1733.1600000000003</v>
      </c>
    </row>
    <row r="61" spans="1:15" x14ac:dyDescent="0.2">
      <c r="A61" s="11" t="s">
        <v>101</v>
      </c>
      <c r="B61" s="9" t="s">
        <v>102</v>
      </c>
      <c r="C61" s="12">
        <v>3736.5</v>
      </c>
      <c r="D61" s="12">
        <v>0</v>
      </c>
      <c r="E61" s="12">
        <v>0</v>
      </c>
      <c r="F61" s="12">
        <v>0</v>
      </c>
      <c r="G61" s="12">
        <v>0</v>
      </c>
      <c r="H61" s="12">
        <v>239.43</v>
      </c>
      <c r="I61" s="12">
        <v>158.49</v>
      </c>
      <c r="J61" s="12">
        <v>73.040000000000006</v>
      </c>
      <c r="K61" s="12">
        <f t="shared" si="0"/>
        <v>4207.46</v>
      </c>
      <c r="L61" s="12">
        <v>382.22</v>
      </c>
      <c r="M61" s="12">
        <v>2723.96</v>
      </c>
      <c r="N61" s="12">
        <f t="shared" si="5"/>
        <v>3106.1800000000003</v>
      </c>
      <c r="O61" s="12">
        <f t="shared" si="6"/>
        <v>1101.2799999999997</v>
      </c>
    </row>
    <row r="62" spans="1:15" x14ac:dyDescent="0.2">
      <c r="A62" s="11" t="s">
        <v>103</v>
      </c>
      <c r="B62" s="9" t="s">
        <v>104</v>
      </c>
      <c r="C62" s="12">
        <v>3736.5</v>
      </c>
      <c r="D62" s="12">
        <v>0</v>
      </c>
      <c r="E62" s="12">
        <v>0</v>
      </c>
      <c r="F62" s="12">
        <v>0</v>
      </c>
      <c r="G62" s="12">
        <v>249.1</v>
      </c>
      <c r="H62" s="12">
        <v>239.43</v>
      </c>
      <c r="I62" s="12">
        <v>158.49</v>
      </c>
      <c r="J62" s="12">
        <v>146.08000000000001</v>
      </c>
      <c r="K62" s="12">
        <f t="shared" si="0"/>
        <v>4529.5999999999995</v>
      </c>
      <c r="L62" s="12">
        <v>439.25</v>
      </c>
      <c r="M62" s="12">
        <v>1713.06</v>
      </c>
      <c r="N62" s="12">
        <f t="shared" si="5"/>
        <v>2152.31</v>
      </c>
      <c r="O62" s="12">
        <f t="shared" si="6"/>
        <v>2377.2899999999995</v>
      </c>
    </row>
    <row r="63" spans="1:15" x14ac:dyDescent="0.2">
      <c r="A63" s="11" t="s">
        <v>105</v>
      </c>
      <c r="B63" s="9" t="s">
        <v>106</v>
      </c>
      <c r="C63" s="12">
        <v>3736.5</v>
      </c>
      <c r="D63" s="12">
        <v>0</v>
      </c>
      <c r="E63" s="12">
        <v>62.28</v>
      </c>
      <c r="F63" s="12">
        <v>0</v>
      </c>
      <c r="G63" s="12">
        <v>249.1</v>
      </c>
      <c r="H63" s="12">
        <v>239.43</v>
      </c>
      <c r="I63" s="12">
        <v>158.49</v>
      </c>
      <c r="J63" s="12">
        <v>146.08000000000001</v>
      </c>
      <c r="K63" s="12">
        <f t="shared" si="0"/>
        <v>4591.88</v>
      </c>
      <c r="L63" s="12">
        <v>450.41</v>
      </c>
      <c r="M63" s="12">
        <v>1709.1</v>
      </c>
      <c r="N63" s="12">
        <f t="shared" si="5"/>
        <v>2159.5099999999998</v>
      </c>
      <c r="O63" s="12">
        <f t="shared" si="6"/>
        <v>2432.3700000000003</v>
      </c>
    </row>
    <row r="64" spans="1:15" x14ac:dyDescent="0.2">
      <c r="A64" s="11" t="s">
        <v>107</v>
      </c>
      <c r="B64" s="9" t="s">
        <v>108</v>
      </c>
      <c r="C64" s="12">
        <v>3736.5</v>
      </c>
      <c r="D64" s="12">
        <v>0</v>
      </c>
      <c r="E64" s="12">
        <v>186.83</v>
      </c>
      <c r="F64" s="12">
        <v>0</v>
      </c>
      <c r="G64" s="12">
        <v>249.1</v>
      </c>
      <c r="H64" s="12">
        <v>239.43</v>
      </c>
      <c r="I64" s="12">
        <v>158.49</v>
      </c>
      <c r="J64" s="12">
        <v>146.08000000000001</v>
      </c>
      <c r="K64" s="12">
        <f t="shared" si="0"/>
        <v>4716.43</v>
      </c>
      <c r="L64" s="12">
        <v>472.73</v>
      </c>
      <c r="M64" s="12">
        <v>1796.06</v>
      </c>
      <c r="N64" s="12">
        <f t="shared" si="5"/>
        <v>2268.79</v>
      </c>
      <c r="O64" s="12">
        <f t="shared" si="6"/>
        <v>2447.6400000000003</v>
      </c>
    </row>
    <row r="65" spans="1:15" x14ac:dyDescent="0.2">
      <c r="A65" s="11" t="s">
        <v>109</v>
      </c>
      <c r="B65" s="9" t="s">
        <v>110</v>
      </c>
      <c r="C65" s="12">
        <v>3971.25</v>
      </c>
      <c r="D65" s="12">
        <v>0</v>
      </c>
      <c r="E65" s="12">
        <v>0</v>
      </c>
      <c r="F65" s="12">
        <v>0</v>
      </c>
      <c r="G65" s="12">
        <v>264.75</v>
      </c>
      <c r="H65" s="12">
        <v>249.73</v>
      </c>
      <c r="I65" s="12">
        <v>166.36</v>
      </c>
      <c r="J65" s="12">
        <v>146.08000000000001</v>
      </c>
      <c r="K65" s="12">
        <f t="shared" si="0"/>
        <v>4798.1699999999992</v>
      </c>
      <c r="L65" s="12">
        <v>487.37</v>
      </c>
      <c r="M65" s="12">
        <v>2370.9499999999998</v>
      </c>
      <c r="N65" s="12">
        <f t="shared" si="5"/>
        <v>2858.3199999999997</v>
      </c>
      <c r="O65" s="12">
        <f t="shared" si="6"/>
        <v>1939.8499999999995</v>
      </c>
    </row>
    <row r="66" spans="1:15" x14ac:dyDescent="0.2">
      <c r="A66" s="11" t="s">
        <v>111</v>
      </c>
      <c r="B66" s="9" t="s">
        <v>112</v>
      </c>
      <c r="C66" s="12">
        <v>4309.3500000000004</v>
      </c>
      <c r="D66" s="12">
        <v>0</v>
      </c>
      <c r="E66" s="12">
        <v>0</v>
      </c>
      <c r="F66" s="12">
        <v>0</v>
      </c>
      <c r="G66" s="12">
        <v>287.29000000000002</v>
      </c>
      <c r="H66" s="12">
        <v>264.75</v>
      </c>
      <c r="I66" s="12">
        <v>178.78</v>
      </c>
      <c r="J66" s="12">
        <v>109.56</v>
      </c>
      <c r="K66" s="12">
        <f t="shared" si="0"/>
        <v>5149.7300000000005</v>
      </c>
      <c r="L66" s="12">
        <v>552.72</v>
      </c>
      <c r="M66" s="12">
        <v>1975.67</v>
      </c>
      <c r="N66" s="12">
        <f t="shared" si="5"/>
        <v>2528.3900000000003</v>
      </c>
      <c r="O66" s="12">
        <f t="shared" si="6"/>
        <v>2621.34</v>
      </c>
    </row>
    <row r="67" spans="1:15" x14ac:dyDescent="0.2">
      <c r="A67" s="11" t="s">
        <v>113</v>
      </c>
      <c r="B67" s="9" t="s">
        <v>114</v>
      </c>
      <c r="C67" s="12">
        <v>3736.5</v>
      </c>
      <c r="D67" s="12">
        <v>0</v>
      </c>
      <c r="E67" s="12">
        <v>0</v>
      </c>
      <c r="F67" s="12">
        <v>0</v>
      </c>
      <c r="G67" s="12">
        <v>0</v>
      </c>
      <c r="H67" s="12">
        <v>239.43</v>
      </c>
      <c r="I67" s="12">
        <v>158.49</v>
      </c>
      <c r="J67" s="12">
        <v>146.08000000000001</v>
      </c>
      <c r="K67" s="12">
        <f t="shared" si="0"/>
        <v>4280.5</v>
      </c>
      <c r="L67" s="12">
        <v>394.61</v>
      </c>
      <c r="M67" s="12">
        <v>467.06</v>
      </c>
      <c r="N67" s="12">
        <f t="shared" si="5"/>
        <v>861.67000000000007</v>
      </c>
      <c r="O67" s="12">
        <f t="shared" si="6"/>
        <v>3418.83</v>
      </c>
    </row>
    <row r="68" spans="1:15" x14ac:dyDescent="0.2">
      <c r="A68" s="11" t="s">
        <v>115</v>
      </c>
      <c r="B68" s="9" t="s">
        <v>116</v>
      </c>
      <c r="C68" s="12">
        <v>3736.5</v>
      </c>
      <c r="D68" s="12">
        <v>0</v>
      </c>
      <c r="E68" s="12">
        <v>0</v>
      </c>
      <c r="F68" s="12">
        <v>0</v>
      </c>
      <c r="G68" s="12">
        <v>0</v>
      </c>
      <c r="H68" s="12">
        <v>239.43</v>
      </c>
      <c r="I68" s="12">
        <v>158.49</v>
      </c>
      <c r="J68" s="12">
        <v>146.08000000000001</v>
      </c>
      <c r="K68" s="12">
        <f t="shared" si="0"/>
        <v>4280.5</v>
      </c>
      <c r="L68" s="12">
        <v>394.61</v>
      </c>
      <c r="M68" s="12">
        <v>1413.04</v>
      </c>
      <c r="N68" s="12">
        <f t="shared" si="5"/>
        <v>1807.65</v>
      </c>
      <c r="O68" s="12">
        <f t="shared" si="6"/>
        <v>2472.85</v>
      </c>
    </row>
    <row r="69" spans="1:15" x14ac:dyDescent="0.2">
      <c r="A69" s="11" t="s">
        <v>117</v>
      </c>
      <c r="B69" s="9" t="s">
        <v>118</v>
      </c>
      <c r="C69" s="12">
        <v>3736.5</v>
      </c>
      <c r="D69" s="12">
        <v>0</v>
      </c>
      <c r="E69" s="12">
        <v>0</v>
      </c>
      <c r="F69" s="12">
        <v>0</v>
      </c>
      <c r="G69" s="12">
        <v>249.1</v>
      </c>
      <c r="H69" s="12">
        <v>239.43</v>
      </c>
      <c r="I69" s="12">
        <v>158.49</v>
      </c>
      <c r="J69" s="12">
        <v>182.6</v>
      </c>
      <c r="K69" s="12">
        <f t="shared" si="0"/>
        <v>4566.12</v>
      </c>
      <c r="L69" s="12">
        <v>445.79</v>
      </c>
      <c r="M69" s="12">
        <v>467.06</v>
      </c>
      <c r="N69" s="12">
        <f t="shared" si="5"/>
        <v>912.85</v>
      </c>
      <c r="O69" s="12">
        <f t="shared" si="6"/>
        <v>3653.27</v>
      </c>
    </row>
    <row r="70" spans="1:15" x14ac:dyDescent="0.2">
      <c r="A70" s="11" t="s">
        <v>119</v>
      </c>
      <c r="B70" s="9" t="s">
        <v>120</v>
      </c>
      <c r="C70" s="12">
        <v>4016.1</v>
      </c>
      <c r="D70" s="12">
        <v>0</v>
      </c>
      <c r="E70" s="12">
        <v>66.94</v>
      </c>
      <c r="F70" s="12">
        <v>0</v>
      </c>
      <c r="G70" s="12">
        <v>267.74</v>
      </c>
      <c r="H70" s="12">
        <v>260.57</v>
      </c>
      <c r="I70" s="12">
        <v>171.3</v>
      </c>
      <c r="J70" s="12">
        <v>146.08000000000001</v>
      </c>
      <c r="K70" s="12">
        <f t="shared" si="0"/>
        <v>4928.7299999999996</v>
      </c>
      <c r="L70" s="12">
        <v>510.77</v>
      </c>
      <c r="M70" s="12">
        <v>1068.07</v>
      </c>
      <c r="N70" s="12">
        <f t="shared" si="5"/>
        <v>1578.84</v>
      </c>
      <c r="O70" s="12">
        <f t="shared" si="6"/>
        <v>3349.8899999999994</v>
      </c>
    </row>
    <row r="71" spans="1:15" x14ac:dyDescent="0.2">
      <c r="A71" s="11" t="s">
        <v>121</v>
      </c>
      <c r="B71" s="9" t="s">
        <v>122</v>
      </c>
      <c r="C71" s="12">
        <v>4016.1</v>
      </c>
      <c r="D71" s="12">
        <v>0</v>
      </c>
      <c r="E71" s="12">
        <v>0</v>
      </c>
      <c r="F71" s="12">
        <v>0</v>
      </c>
      <c r="G71" s="12">
        <v>267.74</v>
      </c>
      <c r="H71" s="12">
        <v>260.19</v>
      </c>
      <c r="I71" s="12">
        <v>176.78</v>
      </c>
      <c r="J71" s="12">
        <v>146.08000000000001</v>
      </c>
      <c r="K71" s="12">
        <f t="shared" si="0"/>
        <v>4866.8899999999994</v>
      </c>
      <c r="L71" s="12">
        <v>499.69</v>
      </c>
      <c r="M71" s="12">
        <v>502.01</v>
      </c>
      <c r="N71" s="12">
        <f t="shared" ref="N71:N102" si="7">SUM(L71+M71)</f>
        <v>1001.7</v>
      </c>
      <c r="O71" s="12">
        <f t="shared" ref="O71:O102" si="8">SUM(K71-N71)</f>
        <v>3865.1899999999996</v>
      </c>
    </row>
    <row r="72" spans="1:15" x14ac:dyDescent="0.2">
      <c r="A72" s="11" t="s">
        <v>123</v>
      </c>
      <c r="B72" s="9" t="s">
        <v>124</v>
      </c>
      <c r="C72" s="12">
        <v>3736.5</v>
      </c>
      <c r="D72" s="12">
        <v>0</v>
      </c>
      <c r="E72" s="12">
        <v>0</v>
      </c>
      <c r="F72" s="12">
        <v>0</v>
      </c>
      <c r="G72" s="12">
        <v>0</v>
      </c>
      <c r="H72" s="12">
        <v>239.43</v>
      </c>
      <c r="I72" s="12">
        <v>158.49</v>
      </c>
      <c r="J72" s="12">
        <v>109.56</v>
      </c>
      <c r="K72" s="12">
        <f t="shared" si="0"/>
        <v>4243.9800000000005</v>
      </c>
      <c r="L72" s="12">
        <v>388.07</v>
      </c>
      <c r="M72" s="12">
        <v>467.06</v>
      </c>
      <c r="N72" s="12">
        <f t="shared" si="7"/>
        <v>855.13</v>
      </c>
      <c r="O72" s="12">
        <f t="shared" si="8"/>
        <v>3388.8500000000004</v>
      </c>
    </row>
    <row r="73" spans="1:15" x14ac:dyDescent="0.2">
      <c r="A73" s="11" t="s">
        <v>125</v>
      </c>
      <c r="B73" s="9" t="s">
        <v>126</v>
      </c>
      <c r="C73" s="12">
        <v>3879.3</v>
      </c>
      <c r="D73" s="12">
        <v>0</v>
      </c>
      <c r="E73" s="12">
        <v>0</v>
      </c>
      <c r="F73" s="12">
        <v>0</v>
      </c>
      <c r="G73" s="12">
        <v>0</v>
      </c>
      <c r="H73" s="12">
        <v>247.53</v>
      </c>
      <c r="I73" s="12">
        <v>165.34</v>
      </c>
      <c r="J73" s="12">
        <v>146.08000000000001</v>
      </c>
      <c r="K73" s="12">
        <f t="shared" si="0"/>
        <v>4438.25</v>
      </c>
      <c r="L73" s="12">
        <v>422.88</v>
      </c>
      <c r="M73" s="12">
        <v>1745.91</v>
      </c>
      <c r="N73" s="12">
        <f t="shared" si="7"/>
        <v>2168.79</v>
      </c>
      <c r="O73" s="12">
        <f t="shared" si="8"/>
        <v>2269.46</v>
      </c>
    </row>
    <row r="74" spans="1:15" x14ac:dyDescent="0.2">
      <c r="A74" s="11" t="s">
        <v>127</v>
      </c>
      <c r="B74" s="9" t="s">
        <v>128</v>
      </c>
      <c r="C74" s="12">
        <v>3994.5</v>
      </c>
      <c r="D74" s="12">
        <v>0</v>
      </c>
      <c r="E74" s="12">
        <v>0</v>
      </c>
      <c r="F74" s="12">
        <v>0</v>
      </c>
      <c r="G74" s="12">
        <v>266.3</v>
      </c>
      <c r="H74" s="12">
        <v>239.43</v>
      </c>
      <c r="I74" s="12">
        <v>158.49</v>
      </c>
      <c r="J74" s="12">
        <v>109.56</v>
      </c>
      <c r="K74" s="12">
        <f t="shared" si="0"/>
        <v>4768.2800000000007</v>
      </c>
      <c r="L74" s="12">
        <v>482.02</v>
      </c>
      <c r="M74" s="12">
        <v>499.31</v>
      </c>
      <c r="N74" s="12">
        <f t="shared" si="7"/>
        <v>981.32999999999993</v>
      </c>
      <c r="O74" s="12">
        <f t="shared" si="8"/>
        <v>3786.9500000000007</v>
      </c>
    </row>
    <row r="75" spans="1:15" x14ac:dyDescent="0.2">
      <c r="A75" s="11" t="s">
        <v>129</v>
      </c>
      <c r="B75" s="9" t="s">
        <v>130</v>
      </c>
      <c r="C75" s="12">
        <v>3736.5</v>
      </c>
      <c r="D75" s="12">
        <v>0</v>
      </c>
      <c r="E75" s="12">
        <v>62.28</v>
      </c>
      <c r="F75" s="12">
        <v>0</v>
      </c>
      <c r="G75" s="12">
        <v>249.1</v>
      </c>
      <c r="H75" s="12">
        <v>239.43</v>
      </c>
      <c r="I75" s="12">
        <v>158.49</v>
      </c>
      <c r="J75" s="12">
        <v>146.08000000000001</v>
      </c>
      <c r="K75" s="12">
        <f t="shared" si="0"/>
        <v>4591.88</v>
      </c>
      <c r="L75" s="12">
        <v>450.41</v>
      </c>
      <c r="M75" s="12">
        <v>1579.06</v>
      </c>
      <c r="N75" s="12">
        <f t="shared" si="7"/>
        <v>2029.47</v>
      </c>
      <c r="O75" s="12">
        <f t="shared" si="8"/>
        <v>2562.41</v>
      </c>
    </row>
    <row r="76" spans="1:15" x14ac:dyDescent="0.2">
      <c r="A76" s="11" t="s">
        <v>131</v>
      </c>
      <c r="B76" s="9" t="s">
        <v>132</v>
      </c>
      <c r="C76" s="12">
        <v>3736.5</v>
      </c>
      <c r="D76" s="12">
        <v>0</v>
      </c>
      <c r="E76" s="12">
        <v>0</v>
      </c>
      <c r="F76" s="12">
        <v>0</v>
      </c>
      <c r="G76" s="12">
        <v>249.1</v>
      </c>
      <c r="H76" s="12">
        <v>239.43</v>
      </c>
      <c r="I76" s="12">
        <v>158.49</v>
      </c>
      <c r="J76" s="12">
        <v>146.08000000000001</v>
      </c>
      <c r="K76" s="12">
        <f t="shared" si="0"/>
        <v>4529.5999999999995</v>
      </c>
      <c r="L76" s="12">
        <v>439.25</v>
      </c>
      <c r="M76" s="12">
        <v>1713.06</v>
      </c>
      <c r="N76" s="12">
        <f t="shared" si="7"/>
        <v>2152.31</v>
      </c>
      <c r="O76" s="12">
        <f t="shared" si="8"/>
        <v>2377.2899999999995</v>
      </c>
    </row>
    <row r="77" spans="1:15" x14ac:dyDescent="0.2">
      <c r="A77" s="11" t="s">
        <v>133</v>
      </c>
      <c r="B77" s="9" t="s">
        <v>134</v>
      </c>
      <c r="C77" s="12">
        <v>3736.5</v>
      </c>
      <c r="D77" s="12">
        <v>0</v>
      </c>
      <c r="E77" s="12">
        <v>0</v>
      </c>
      <c r="F77" s="12">
        <v>0</v>
      </c>
      <c r="G77" s="12">
        <v>249.1</v>
      </c>
      <c r="H77" s="12">
        <v>239.43</v>
      </c>
      <c r="I77" s="12">
        <v>158.49</v>
      </c>
      <c r="J77" s="12">
        <v>109.56</v>
      </c>
      <c r="K77" s="12">
        <f t="shared" si="0"/>
        <v>4493.08</v>
      </c>
      <c r="L77" s="12">
        <v>432.7</v>
      </c>
      <c r="M77" s="12">
        <v>467.06</v>
      </c>
      <c r="N77" s="12">
        <f t="shared" si="7"/>
        <v>899.76</v>
      </c>
      <c r="O77" s="12">
        <f t="shared" si="8"/>
        <v>3593.3199999999997</v>
      </c>
    </row>
    <row r="78" spans="1:15" x14ac:dyDescent="0.2">
      <c r="A78" s="11" t="s">
        <v>135</v>
      </c>
      <c r="B78" s="9" t="s">
        <v>136</v>
      </c>
      <c r="C78" s="12">
        <v>3736.5</v>
      </c>
      <c r="D78" s="12">
        <v>0</v>
      </c>
      <c r="E78" s="12">
        <v>124.55</v>
      </c>
      <c r="F78" s="12">
        <v>0</v>
      </c>
      <c r="G78" s="12">
        <v>0</v>
      </c>
      <c r="H78" s="12">
        <v>239.43</v>
      </c>
      <c r="I78" s="12">
        <v>158.49</v>
      </c>
      <c r="J78" s="12">
        <v>109.56</v>
      </c>
      <c r="K78" s="12">
        <f t="shared" si="0"/>
        <v>4368.5300000000007</v>
      </c>
      <c r="L78" s="12">
        <v>410.38</v>
      </c>
      <c r="M78" s="12">
        <v>1867.4099999999999</v>
      </c>
      <c r="N78" s="12">
        <f t="shared" si="7"/>
        <v>2277.79</v>
      </c>
      <c r="O78" s="12">
        <f t="shared" si="8"/>
        <v>2090.7400000000007</v>
      </c>
    </row>
    <row r="79" spans="1:15" x14ac:dyDescent="0.2">
      <c r="A79" s="11" t="s">
        <v>137</v>
      </c>
      <c r="B79" s="9" t="s">
        <v>138</v>
      </c>
      <c r="C79" s="12">
        <v>3736.5</v>
      </c>
      <c r="D79" s="12">
        <v>0</v>
      </c>
      <c r="E79" s="12">
        <v>62.28</v>
      </c>
      <c r="F79" s="12">
        <v>0</v>
      </c>
      <c r="G79" s="12">
        <v>0</v>
      </c>
      <c r="H79" s="12">
        <v>239.43</v>
      </c>
      <c r="I79" s="12">
        <v>158.49</v>
      </c>
      <c r="J79" s="12">
        <v>109.56</v>
      </c>
      <c r="K79" s="12">
        <f t="shared" si="0"/>
        <v>4306.26</v>
      </c>
      <c r="L79" s="12">
        <v>399.22</v>
      </c>
      <c r="M79" s="12">
        <v>1573.06</v>
      </c>
      <c r="N79" s="12">
        <f t="shared" si="7"/>
        <v>1972.28</v>
      </c>
      <c r="O79" s="12">
        <f t="shared" si="8"/>
        <v>2333.9800000000005</v>
      </c>
    </row>
    <row r="80" spans="1:15" x14ac:dyDescent="0.2">
      <c r="A80" s="11" t="s">
        <v>139</v>
      </c>
      <c r="B80" s="9" t="s">
        <v>140</v>
      </c>
      <c r="C80" s="12">
        <v>3971.25</v>
      </c>
      <c r="D80" s="12">
        <v>0</v>
      </c>
      <c r="E80" s="12">
        <v>0</v>
      </c>
      <c r="F80" s="12">
        <v>0</v>
      </c>
      <c r="G80" s="12">
        <v>0</v>
      </c>
      <c r="H80" s="12">
        <v>249.74</v>
      </c>
      <c r="I80" s="12">
        <v>166.37</v>
      </c>
      <c r="J80" s="12">
        <v>109.56</v>
      </c>
      <c r="K80" s="12">
        <f t="shared" ref="K80:K133" si="9">SUM(C80:J80)</f>
        <v>4496.92</v>
      </c>
      <c r="L80" s="12">
        <v>433.39</v>
      </c>
      <c r="M80" s="12">
        <v>1789.4</v>
      </c>
      <c r="N80" s="12">
        <f t="shared" si="7"/>
        <v>2222.79</v>
      </c>
      <c r="O80" s="12">
        <f t="shared" si="8"/>
        <v>2274.13</v>
      </c>
    </row>
    <row r="81" spans="1:15" x14ac:dyDescent="0.2">
      <c r="A81" s="11" t="s">
        <v>141</v>
      </c>
      <c r="B81" s="9" t="s">
        <v>142</v>
      </c>
      <c r="C81" s="12">
        <v>3971.25</v>
      </c>
      <c r="D81" s="12">
        <v>0</v>
      </c>
      <c r="E81" s="12">
        <v>0</v>
      </c>
      <c r="F81" s="12">
        <v>0</v>
      </c>
      <c r="G81" s="12">
        <v>0</v>
      </c>
      <c r="H81" s="12">
        <v>239.43</v>
      </c>
      <c r="I81" s="12">
        <v>158.49</v>
      </c>
      <c r="J81" s="12">
        <v>109.56</v>
      </c>
      <c r="K81" s="12">
        <f t="shared" si="9"/>
        <v>4478.7300000000005</v>
      </c>
      <c r="L81" s="12">
        <v>430.13</v>
      </c>
      <c r="M81" s="12">
        <v>1533.4</v>
      </c>
      <c r="N81" s="12">
        <f t="shared" si="7"/>
        <v>1963.5300000000002</v>
      </c>
      <c r="O81" s="12">
        <f t="shared" si="8"/>
        <v>2515.2000000000003</v>
      </c>
    </row>
    <row r="82" spans="1:15" x14ac:dyDescent="0.2">
      <c r="A82" s="11" t="s">
        <v>143</v>
      </c>
      <c r="B82" s="9" t="s">
        <v>144</v>
      </c>
      <c r="C82" s="12">
        <v>5112.6000000000004</v>
      </c>
      <c r="D82" s="12">
        <v>0</v>
      </c>
      <c r="E82" s="12">
        <v>0</v>
      </c>
      <c r="F82" s="12">
        <v>0</v>
      </c>
      <c r="G82" s="12">
        <v>340.85</v>
      </c>
      <c r="H82" s="12">
        <v>345.15</v>
      </c>
      <c r="I82" s="12">
        <v>232.65</v>
      </c>
      <c r="J82" s="12">
        <v>109.56</v>
      </c>
      <c r="K82" s="12">
        <f t="shared" si="9"/>
        <v>6140.81</v>
      </c>
      <c r="L82" s="12">
        <v>764.41</v>
      </c>
      <c r="M82" s="12">
        <v>2339.0700000000002</v>
      </c>
      <c r="N82" s="12">
        <f t="shared" si="7"/>
        <v>3103.48</v>
      </c>
      <c r="O82" s="12">
        <f t="shared" si="8"/>
        <v>3037.3300000000004</v>
      </c>
    </row>
    <row r="83" spans="1:15" x14ac:dyDescent="0.2">
      <c r="A83" s="11" t="s">
        <v>145</v>
      </c>
      <c r="B83" s="9" t="s">
        <v>146</v>
      </c>
      <c r="C83" s="12">
        <v>4016.1</v>
      </c>
      <c r="D83" s="12">
        <v>0</v>
      </c>
      <c r="E83" s="12">
        <v>0</v>
      </c>
      <c r="F83" s="12">
        <v>0</v>
      </c>
      <c r="G83" s="12">
        <v>267.74</v>
      </c>
      <c r="H83" s="12">
        <v>260.56</v>
      </c>
      <c r="I83" s="12">
        <v>171.29</v>
      </c>
      <c r="J83" s="12">
        <v>109.56</v>
      </c>
      <c r="K83" s="12">
        <f t="shared" si="9"/>
        <v>4825.2500000000009</v>
      </c>
      <c r="L83" s="12">
        <v>492.23</v>
      </c>
      <c r="M83" s="12">
        <v>502.01</v>
      </c>
      <c r="N83" s="12">
        <f t="shared" si="7"/>
        <v>994.24</v>
      </c>
      <c r="O83" s="12">
        <f t="shared" si="8"/>
        <v>3831.0100000000011</v>
      </c>
    </row>
    <row r="84" spans="1:15" x14ac:dyDescent="0.2">
      <c r="A84" s="11" t="s">
        <v>147</v>
      </c>
      <c r="B84" s="9" t="s">
        <v>148</v>
      </c>
      <c r="C84" s="12">
        <v>3971.25</v>
      </c>
      <c r="D84" s="12">
        <v>0</v>
      </c>
      <c r="E84" s="12">
        <v>0</v>
      </c>
      <c r="F84" s="12">
        <v>0</v>
      </c>
      <c r="G84" s="12">
        <v>0</v>
      </c>
      <c r="H84" s="12">
        <v>246.4</v>
      </c>
      <c r="I84" s="12">
        <v>167.14</v>
      </c>
      <c r="J84" s="12">
        <v>73.040000000000006</v>
      </c>
      <c r="K84" s="12">
        <f t="shared" si="9"/>
        <v>4457.83</v>
      </c>
      <c r="L84" s="12">
        <v>426.38</v>
      </c>
      <c r="M84" s="12">
        <v>2710.3199999999997</v>
      </c>
      <c r="N84" s="12">
        <f t="shared" si="7"/>
        <v>3136.7</v>
      </c>
      <c r="O84" s="12">
        <f t="shared" si="8"/>
        <v>1321.13</v>
      </c>
    </row>
    <row r="85" spans="1:15" x14ac:dyDescent="0.2">
      <c r="A85" s="11" t="s">
        <v>149</v>
      </c>
      <c r="B85" s="9" t="s">
        <v>150</v>
      </c>
      <c r="C85" s="12">
        <v>3736.5</v>
      </c>
      <c r="D85" s="12">
        <v>0</v>
      </c>
      <c r="E85" s="12">
        <v>0</v>
      </c>
      <c r="F85" s="12">
        <v>0</v>
      </c>
      <c r="G85" s="12">
        <v>249.1</v>
      </c>
      <c r="H85" s="12">
        <v>239.43</v>
      </c>
      <c r="I85" s="12">
        <v>158.49</v>
      </c>
      <c r="J85" s="12">
        <v>73.040000000000006</v>
      </c>
      <c r="K85" s="12">
        <f t="shared" si="9"/>
        <v>4456.5599999999995</v>
      </c>
      <c r="L85" s="12">
        <v>426.16</v>
      </c>
      <c r="M85" s="12">
        <v>801.06</v>
      </c>
      <c r="N85" s="12">
        <f t="shared" si="7"/>
        <v>1227.22</v>
      </c>
      <c r="O85" s="12">
        <f t="shared" si="8"/>
        <v>3229.3399999999992</v>
      </c>
    </row>
    <row r="86" spans="1:15" x14ac:dyDescent="0.2">
      <c r="A86" s="11" t="s">
        <v>151</v>
      </c>
      <c r="B86" s="9" t="s">
        <v>152</v>
      </c>
      <c r="C86" s="12">
        <v>3736.5</v>
      </c>
      <c r="D86" s="12">
        <v>373.65</v>
      </c>
      <c r="E86" s="12">
        <v>186.83</v>
      </c>
      <c r="F86" s="12">
        <v>0</v>
      </c>
      <c r="G86" s="12">
        <v>0</v>
      </c>
      <c r="H86" s="12">
        <v>239.43</v>
      </c>
      <c r="I86" s="12">
        <v>158.49</v>
      </c>
      <c r="J86" s="12">
        <v>73.040000000000006</v>
      </c>
      <c r="K86" s="12">
        <f t="shared" si="9"/>
        <v>4767.9399999999996</v>
      </c>
      <c r="L86" s="12">
        <v>481.96</v>
      </c>
      <c r="M86" s="12">
        <v>2389.4300000000003</v>
      </c>
      <c r="N86" s="12">
        <f t="shared" si="7"/>
        <v>2871.3900000000003</v>
      </c>
      <c r="O86" s="12">
        <f t="shared" si="8"/>
        <v>1896.5499999999993</v>
      </c>
    </row>
    <row r="87" spans="1:15" x14ac:dyDescent="0.2">
      <c r="A87" s="11" t="s">
        <v>153</v>
      </c>
      <c r="B87" s="9" t="s">
        <v>154</v>
      </c>
      <c r="C87" s="12">
        <v>3971.25</v>
      </c>
      <c r="D87" s="12">
        <v>0</v>
      </c>
      <c r="E87" s="12">
        <v>0</v>
      </c>
      <c r="F87" s="12">
        <v>0</v>
      </c>
      <c r="G87" s="12">
        <v>0</v>
      </c>
      <c r="H87" s="12">
        <v>250.36</v>
      </c>
      <c r="I87" s="12">
        <v>167.14</v>
      </c>
      <c r="J87" s="12">
        <v>73.040000000000006</v>
      </c>
      <c r="K87" s="12">
        <f t="shared" si="9"/>
        <v>4461.79</v>
      </c>
      <c r="L87" s="12">
        <v>427.09</v>
      </c>
      <c r="M87" s="12">
        <v>496.4</v>
      </c>
      <c r="N87" s="12">
        <f t="shared" si="7"/>
        <v>923.49</v>
      </c>
      <c r="O87" s="12">
        <f t="shared" si="8"/>
        <v>3538.3</v>
      </c>
    </row>
    <row r="88" spans="1:15" x14ac:dyDescent="0.2">
      <c r="A88" s="11" t="s">
        <v>155</v>
      </c>
      <c r="B88" s="9" t="s">
        <v>156</v>
      </c>
      <c r="C88" s="12">
        <v>3736.5</v>
      </c>
      <c r="D88" s="12">
        <v>0</v>
      </c>
      <c r="E88" s="12">
        <v>0</v>
      </c>
      <c r="F88" s="12">
        <v>0</v>
      </c>
      <c r="G88" s="12">
        <v>0</v>
      </c>
      <c r="H88" s="12">
        <v>239.42</v>
      </c>
      <c r="I88" s="12">
        <v>158.49</v>
      </c>
      <c r="J88" s="12">
        <v>73.040000000000006</v>
      </c>
      <c r="K88" s="12">
        <f t="shared" si="9"/>
        <v>4207.45</v>
      </c>
      <c r="L88" s="12">
        <v>382.22</v>
      </c>
      <c r="M88" s="12">
        <v>2673.67</v>
      </c>
      <c r="N88" s="12">
        <f t="shared" si="7"/>
        <v>3055.8900000000003</v>
      </c>
      <c r="O88" s="12">
        <f t="shared" si="8"/>
        <v>1151.5599999999995</v>
      </c>
    </row>
    <row r="89" spans="1:15" x14ac:dyDescent="0.2">
      <c r="A89" s="11" t="s">
        <v>157</v>
      </c>
      <c r="B89" s="9" t="s">
        <v>158</v>
      </c>
      <c r="C89" s="12">
        <v>3736.5</v>
      </c>
      <c r="D89" s="12">
        <v>0</v>
      </c>
      <c r="E89" s="12">
        <v>0</v>
      </c>
      <c r="F89" s="12">
        <v>0</v>
      </c>
      <c r="G89" s="12">
        <v>0</v>
      </c>
      <c r="H89" s="12">
        <v>239.42</v>
      </c>
      <c r="I89" s="12">
        <v>158.49</v>
      </c>
      <c r="J89" s="12">
        <v>73.040000000000006</v>
      </c>
      <c r="K89" s="12">
        <f t="shared" si="9"/>
        <v>4207.45</v>
      </c>
      <c r="L89" s="12">
        <v>382.22</v>
      </c>
      <c r="M89" s="12">
        <v>1713.06</v>
      </c>
      <c r="N89" s="12">
        <f t="shared" si="7"/>
        <v>2095.2799999999997</v>
      </c>
      <c r="O89" s="12">
        <f t="shared" si="8"/>
        <v>2112.17</v>
      </c>
    </row>
    <row r="90" spans="1:15" x14ac:dyDescent="0.2">
      <c r="A90" s="11" t="s">
        <v>159</v>
      </c>
      <c r="B90" s="9" t="s">
        <v>160</v>
      </c>
      <c r="C90" s="12">
        <v>3879.3</v>
      </c>
      <c r="D90" s="12">
        <v>0</v>
      </c>
      <c r="E90" s="12">
        <v>0</v>
      </c>
      <c r="F90" s="12">
        <v>0</v>
      </c>
      <c r="G90" s="12">
        <v>258.62</v>
      </c>
      <c r="H90" s="12">
        <v>247.52</v>
      </c>
      <c r="I90" s="12">
        <v>165.33</v>
      </c>
      <c r="J90" s="12">
        <v>73.040000000000006</v>
      </c>
      <c r="K90" s="12">
        <f t="shared" si="9"/>
        <v>4623.8100000000004</v>
      </c>
      <c r="L90" s="12">
        <v>456.13</v>
      </c>
      <c r="M90" s="12">
        <v>2651.36</v>
      </c>
      <c r="N90" s="12">
        <f t="shared" si="7"/>
        <v>3107.4900000000002</v>
      </c>
      <c r="O90" s="12">
        <f t="shared" si="8"/>
        <v>1516.3200000000002</v>
      </c>
    </row>
    <row r="91" spans="1:15" x14ac:dyDescent="0.2">
      <c r="A91" s="11" t="s">
        <v>161</v>
      </c>
      <c r="B91" s="9" t="s">
        <v>162</v>
      </c>
      <c r="C91" s="12">
        <v>3736.5</v>
      </c>
      <c r="D91" s="12">
        <v>0</v>
      </c>
      <c r="E91" s="12">
        <v>186.83</v>
      </c>
      <c r="F91" s="12">
        <v>0</v>
      </c>
      <c r="G91" s="12">
        <v>0</v>
      </c>
      <c r="H91" s="12">
        <v>239.43</v>
      </c>
      <c r="I91" s="12">
        <v>158.49</v>
      </c>
      <c r="J91" s="12">
        <v>73.040000000000006</v>
      </c>
      <c r="K91" s="12">
        <f t="shared" si="9"/>
        <v>4394.29</v>
      </c>
      <c r="L91" s="12">
        <v>415</v>
      </c>
      <c r="M91" s="12">
        <v>2076.06</v>
      </c>
      <c r="N91" s="12">
        <f t="shared" si="7"/>
        <v>2491.06</v>
      </c>
      <c r="O91" s="12">
        <f t="shared" si="8"/>
        <v>1903.23</v>
      </c>
    </row>
    <row r="92" spans="1:15" x14ac:dyDescent="0.2">
      <c r="A92" s="11" t="s">
        <v>163</v>
      </c>
      <c r="B92" s="9" t="s">
        <v>164</v>
      </c>
      <c r="C92" s="12">
        <v>3994.35</v>
      </c>
      <c r="D92" s="12">
        <v>0</v>
      </c>
      <c r="E92" s="12">
        <v>0</v>
      </c>
      <c r="F92" s="12">
        <v>0</v>
      </c>
      <c r="G92" s="12">
        <v>0</v>
      </c>
      <c r="H92" s="12">
        <v>253.09</v>
      </c>
      <c r="I92" s="12">
        <v>169.89</v>
      </c>
      <c r="J92" s="12">
        <v>73.040000000000006</v>
      </c>
      <c r="K92" s="12">
        <f t="shared" si="9"/>
        <v>4490.37</v>
      </c>
      <c r="L92" s="12">
        <v>432.22</v>
      </c>
      <c r="M92" s="12">
        <v>1506.49</v>
      </c>
      <c r="N92" s="12">
        <f t="shared" si="7"/>
        <v>1938.71</v>
      </c>
      <c r="O92" s="12">
        <f t="shared" si="8"/>
        <v>2551.66</v>
      </c>
    </row>
    <row r="93" spans="1:15" x14ac:dyDescent="0.2">
      <c r="A93" s="11" t="s">
        <v>165</v>
      </c>
      <c r="B93" s="9" t="s">
        <v>166</v>
      </c>
      <c r="C93" s="12">
        <v>3736.5</v>
      </c>
      <c r="D93" s="12">
        <v>0</v>
      </c>
      <c r="E93" s="12">
        <v>62.28</v>
      </c>
      <c r="F93" s="12">
        <v>0</v>
      </c>
      <c r="G93" s="12">
        <v>0</v>
      </c>
      <c r="H93" s="12">
        <v>239.43</v>
      </c>
      <c r="I93" s="12">
        <v>158.49</v>
      </c>
      <c r="J93" s="12">
        <v>73.040000000000006</v>
      </c>
      <c r="K93" s="12">
        <f t="shared" si="9"/>
        <v>4269.74</v>
      </c>
      <c r="L93" s="12">
        <v>392.68</v>
      </c>
      <c r="M93" s="12">
        <v>1065.06</v>
      </c>
      <c r="N93" s="12">
        <f t="shared" si="7"/>
        <v>1457.74</v>
      </c>
      <c r="O93" s="12">
        <f t="shared" si="8"/>
        <v>2812</v>
      </c>
    </row>
    <row r="94" spans="1:15" x14ac:dyDescent="0.2">
      <c r="A94" s="11" t="s">
        <v>167</v>
      </c>
      <c r="B94" s="9" t="s">
        <v>168</v>
      </c>
      <c r="C94" s="12">
        <v>3736.5</v>
      </c>
      <c r="D94" s="12">
        <v>581.05999999999995</v>
      </c>
      <c r="E94" s="12">
        <v>0</v>
      </c>
      <c r="F94" s="12">
        <v>0</v>
      </c>
      <c r="G94" s="12">
        <v>0</v>
      </c>
      <c r="H94" s="12">
        <v>239.43</v>
      </c>
      <c r="I94" s="12">
        <v>158.49</v>
      </c>
      <c r="J94" s="12">
        <v>73.040000000000006</v>
      </c>
      <c r="K94" s="12">
        <f t="shared" si="9"/>
        <v>4788.5199999999995</v>
      </c>
      <c r="L94" s="12">
        <v>485.64</v>
      </c>
      <c r="M94" s="12">
        <v>2578.84</v>
      </c>
      <c r="N94" s="12">
        <f t="shared" si="7"/>
        <v>3064.48</v>
      </c>
      <c r="O94" s="12">
        <f t="shared" si="8"/>
        <v>1724.0399999999995</v>
      </c>
    </row>
    <row r="95" spans="1:15" x14ac:dyDescent="0.2">
      <c r="A95" s="11" t="s">
        <v>169</v>
      </c>
      <c r="B95" s="9" t="s">
        <v>170</v>
      </c>
      <c r="C95" s="12">
        <v>3736.5</v>
      </c>
      <c r="D95" s="12">
        <v>0</v>
      </c>
      <c r="E95" s="12">
        <v>0</v>
      </c>
      <c r="F95" s="12">
        <v>0</v>
      </c>
      <c r="G95" s="12">
        <v>0</v>
      </c>
      <c r="H95" s="12">
        <v>239.43</v>
      </c>
      <c r="I95" s="12">
        <v>158.49</v>
      </c>
      <c r="J95" s="12">
        <v>0</v>
      </c>
      <c r="K95" s="12">
        <f t="shared" si="9"/>
        <v>4134.42</v>
      </c>
      <c r="L95" s="12">
        <v>370.54</v>
      </c>
      <c r="M95" s="12">
        <v>2539.9300000000003</v>
      </c>
      <c r="N95" s="12">
        <f t="shared" si="7"/>
        <v>2910.4700000000003</v>
      </c>
      <c r="O95" s="12">
        <f t="shared" si="8"/>
        <v>1223.9499999999998</v>
      </c>
    </row>
    <row r="96" spans="1:15" x14ac:dyDescent="0.2">
      <c r="A96" s="11" t="s">
        <v>171</v>
      </c>
      <c r="B96" s="9" t="s">
        <v>172</v>
      </c>
      <c r="C96" s="12">
        <v>3736.5</v>
      </c>
      <c r="D96" s="12">
        <v>0</v>
      </c>
      <c r="E96" s="12">
        <v>0</v>
      </c>
      <c r="F96" s="12">
        <v>0</v>
      </c>
      <c r="G96" s="12">
        <v>0</v>
      </c>
      <c r="H96" s="12">
        <v>239.43</v>
      </c>
      <c r="I96" s="12">
        <v>158.49</v>
      </c>
      <c r="J96" s="12">
        <v>0</v>
      </c>
      <c r="K96" s="12">
        <f t="shared" si="9"/>
        <v>4134.42</v>
      </c>
      <c r="L96" s="12">
        <v>370.54</v>
      </c>
      <c r="M96" s="12">
        <v>1713.06</v>
      </c>
      <c r="N96" s="12">
        <f t="shared" si="7"/>
        <v>2083.6</v>
      </c>
      <c r="O96" s="12">
        <f t="shared" si="8"/>
        <v>2050.8200000000002</v>
      </c>
    </row>
    <row r="97" spans="1:15" x14ac:dyDescent="0.2">
      <c r="A97" s="11" t="s">
        <v>173</v>
      </c>
      <c r="B97" s="9" t="s">
        <v>174</v>
      </c>
      <c r="C97" s="12">
        <v>3736.5</v>
      </c>
      <c r="D97" s="12">
        <v>0</v>
      </c>
      <c r="E97" s="12">
        <v>0</v>
      </c>
      <c r="F97" s="12">
        <v>0</v>
      </c>
      <c r="G97" s="12">
        <v>0</v>
      </c>
      <c r="H97" s="12">
        <v>239.43</v>
      </c>
      <c r="I97" s="12">
        <v>158.49</v>
      </c>
      <c r="J97" s="12">
        <v>0</v>
      </c>
      <c r="K97" s="12">
        <f t="shared" si="9"/>
        <v>4134.42</v>
      </c>
      <c r="L97" s="12">
        <v>370.54</v>
      </c>
      <c r="M97" s="12">
        <v>1712.06</v>
      </c>
      <c r="N97" s="12">
        <f t="shared" si="7"/>
        <v>2082.6</v>
      </c>
      <c r="O97" s="12">
        <f t="shared" si="8"/>
        <v>2051.8200000000002</v>
      </c>
    </row>
    <row r="98" spans="1:15" x14ac:dyDescent="0.2">
      <c r="A98" s="11" t="s">
        <v>175</v>
      </c>
      <c r="B98" s="9" t="s">
        <v>176</v>
      </c>
      <c r="C98" s="12">
        <v>3736.5</v>
      </c>
      <c r="D98" s="12">
        <v>0</v>
      </c>
      <c r="E98" s="12">
        <v>186.83</v>
      </c>
      <c r="F98" s="12">
        <v>0</v>
      </c>
      <c r="G98" s="12">
        <v>0</v>
      </c>
      <c r="H98" s="12">
        <v>239.43</v>
      </c>
      <c r="I98" s="12">
        <v>158.49</v>
      </c>
      <c r="J98" s="12">
        <v>0</v>
      </c>
      <c r="K98" s="12">
        <f t="shared" si="9"/>
        <v>4321.25</v>
      </c>
      <c r="L98" s="12">
        <v>401.91</v>
      </c>
      <c r="M98" s="12">
        <v>429.7</v>
      </c>
      <c r="N98" s="12">
        <f t="shared" si="7"/>
        <v>831.61</v>
      </c>
      <c r="O98" s="12">
        <f t="shared" si="8"/>
        <v>3489.64</v>
      </c>
    </row>
    <row r="99" spans="1:15" x14ac:dyDescent="0.2">
      <c r="A99" s="11" t="s">
        <v>177</v>
      </c>
      <c r="B99" s="9" t="s">
        <v>178</v>
      </c>
      <c r="C99" s="12">
        <v>3736.5</v>
      </c>
      <c r="D99" s="12">
        <v>0</v>
      </c>
      <c r="E99" s="12">
        <v>0</v>
      </c>
      <c r="F99" s="12">
        <v>0</v>
      </c>
      <c r="G99" s="12">
        <v>0</v>
      </c>
      <c r="H99" s="12">
        <v>239.43</v>
      </c>
      <c r="I99" s="12">
        <v>158.49</v>
      </c>
      <c r="J99" s="12">
        <v>0</v>
      </c>
      <c r="K99" s="12">
        <f t="shared" si="9"/>
        <v>4134.42</v>
      </c>
      <c r="L99" s="12">
        <v>370.54</v>
      </c>
      <c r="M99" s="12">
        <v>1298.06</v>
      </c>
      <c r="N99" s="12">
        <f t="shared" si="7"/>
        <v>1668.6</v>
      </c>
      <c r="O99" s="12">
        <f t="shared" si="8"/>
        <v>2465.8200000000002</v>
      </c>
    </row>
    <row r="100" spans="1:15" x14ac:dyDescent="0.2">
      <c r="A100" s="11" t="s">
        <v>179</v>
      </c>
      <c r="B100" s="9" t="s">
        <v>180</v>
      </c>
      <c r="C100" s="12">
        <v>3039.9</v>
      </c>
      <c r="D100" s="12">
        <v>0</v>
      </c>
      <c r="E100" s="12">
        <v>101.33</v>
      </c>
      <c r="F100" s="12">
        <v>0</v>
      </c>
      <c r="G100" s="12">
        <v>0</v>
      </c>
      <c r="H100" s="12">
        <v>239.43</v>
      </c>
      <c r="I100" s="12">
        <v>158.49</v>
      </c>
      <c r="J100" s="12">
        <v>0</v>
      </c>
      <c r="K100" s="12">
        <f t="shared" si="9"/>
        <v>3539.1499999999996</v>
      </c>
      <c r="L100" s="12">
        <v>173.65</v>
      </c>
      <c r="M100" s="12">
        <v>886.98</v>
      </c>
      <c r="N100" s="12">
        <f t="shared" si="7"/>
        <v>1060.6300000000001</v>
      </c>
      <c r="O100" s="12">
        <f t="shared" si="8"/>
        <v>2478.5199999999995</v>
      </c>
    </row>
    <row r="101" spans="1:15" x14ac:dyDescent="0.2">
      <c r="A101" s="11"/>
      <c r="B101" s="16" t="s">
        <v>245</v>
      </c>
      <c r="C101" s="15">
        <f>SUM(C39:C100)</f>
        <v>266510.10000000003</v>
      </c>
      <c r="D101" s="15">
        <f t="shared" ref="D101:O101" si="10">SUM(D39:D100)</f>
        <v>5226.869999999999</v>
      </c>
      <c r="E101" s="15">
        <f t="shared" si="10"/>
        <v>2432.06</v>
      </c>
      <c r="F101" s="15">
        <f t="shared" si="10"/>
        <v>0</v>
      </c>
      <c r="G101" s="15">
        <f t="shared" si="10"/>
        <v>5892.9900000000007</v>
      </c>
      <c r="H101" s="15">
        <f t="shared" si="10"/>
        <v>15858.040000000008</v>
      </c>
      <c r="I101" s="15">
        <f t="shared" si="10"/>
        <v>10672.939999999993</v>
      </c>
      <c r="J101" s="15">
        <f t="shared" si="10"/>
        <v>6683.1600000000017</v>
      </c>
      <c r="K101" s="15">
        <f t="shared" si="10"/>
        <v>313276.15999999997</v>
      </c>
      <c r="L101" s="15">
        <f t="shared" si="10"/>
        <v>34208.440000000017</v>
      </c>
      <c r="M101" s="15">
        <f t="shared" si="10"/>
        <v>98683.489999999962</v>
      </c>
      <c r="N101" s="15">
        <f t="shared" si="10"/>
        <v>132891.93</v>
      </c>
      <c r="O101" s="15">
        <f t="shared" si="10"/>
        <v>180384.2300000001</v>
      </c>
    </row>
    <row r="102" spans="1:15" x14ac:dyDescent="0.2">
      <c r="A102" s="11"/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x14ac:dyDescent="0.2">
      <c r="A103" s="17" t="s">
        <v>248</v>
      </c>
      <c r="B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x14ac:dyDescent="0.2">
      <c r="A104" s="11" t="s">
        <v>181</v>
      </c>
      <c r="B104" s="9" t="s">
        <v>182</v>
      </c>
      <c r="C104" s="12">
        <v>3736.5</v>
      </c>
      <c r="D104" s="12">
        <v>0</v>
      </c>
      <c r="E104" s="12">
        <v>186.83</v>
      </c>
      <c r="F104" s="12">
        <v>0</v>
      </c>
      <c r="G104" s="12">
        <v>0</v>
      </c>
      <c r="H104" s="12">
        <v>239.43</v>
      </c>
      <c r="I104" s="12">
        <v>158.49</v>
      </c>
      <c r="J104" s="12">
        <v>146.08000000000001</v>
      </c>
      <c r="K104" s="12">
        <f t="shared" si="9"/>
        <v>4467.33</v>
      </c>
      <c r="L104" s="12">
        <v>428.09</v>
      </c>
      <c r="M104" s="12">
        <v>1713.06</v>
      </c>
      <c r="N104" s="12">
        <f t="shared" ref="N104:N115" si="11">SUM(L104+M104)</f>
        <v>2141.15</v>
      </c>
      <c r="O104" s="12">
        <f t="shared" ref="O104:O115" si="12">SUM(K104-N104)</f>
        <v>2326.1799999999998</v>
      </c>
    </row>
    <row r="105" spans="1:15" x14ac:dyDescent="0.2">
      <c r="A105" s="11" t="s">
        <v>183</v>
      </c>
      <c r="B105" s="9" t="s">
        <v>184</v>
      </c>
      <c r="C105" s="12">
        <v>3736.5</v>
      </c>
      <c r="D105" s="12">
        <v>0</v>
      </c>
      <c r="E105" s="12">
        <v>62.28</v>
      </c>
      <c r="F105" s="12">
        <v>0</v>
      </c>
      <c r="G105" s="12">
        <v>0</v>
      </c>
      <c r="H105" s="12">
        <v>239.43</v>
      </c>
      <c r="I105" s="12">
        <v>158.49</v>
      </c>
      <c r="J105" s="12">
        <v>146.08000000000001</v>
      </c>
      <c r="K105" s="12">
        <f t="shared" si="9"/>
        <v>4342.78</v>
      </c>
      <c r="L105" s="12">
        <v>405.77</v>
      </c>
      <c r="M105" s="12">
        <v>467.06</v>
      </c>
      <c r="N105" s="12">
        <f t="shared" si="11"/>
        <v>872.82999999999993</v>
      </c>
      <c r="O105" s="12">
        <f t="shared" si="12"/>
        <v>3469.95</v>
      </c>
    </row>
    <row r="106" spans="1:15" x14ac:dyDescent="0.2">
      <c r="A106" s="11" t="s">
        <v>185</v>
      </c>
      <c r="B106" s="9" t="s">
        <v>186</v>
      </c>
      <c r="C106" s="12">
        <v>4016.1</v>
      </c>
      <c r="D106" s="12">
        <v>0</v>
      </c>
      <c r="E106" s="12">
        <v>0</v>
      </c>
      <c r="F106" s="12">
        <v>0</v>
      </c>
      <c r="G106" s="12">
        <v>0</v>
      </c>
      <c r="H106" s="12">
        <v>260.2</v>
      </c>
      <c r="I106" s="12">
        <v>176.79</v>
      </c>
      <c r="J106" s="12">
        <v>146.08000000000001</v>
      </c>
      <c r="K106" s="12">
        <f t="shared" si="9"/>
        <v>4599.17</v>
      </c>
      <c r="L106" s="12">
        <v>451.71</v>
      </c>
      <c r="M106" s="12">
        <v>502.01</v>
      </c>
      <c r="N106" s="12">
        <f t="shared" si="11"/>
        <v>953.72</v>
      </c>
      <c r="O106" s="12">
        <f t="shared" si="12"/>
        <v>3645.45</v>
      </c>
    </row>
    <row r="107" spans="1:15" x14ac:dyDescent="0.2">
      <c r="A107" s="11" t="s">
        <v>187</v>
      </c>
      <c r="B107" s="9" t="s">
        <v>188</v>
      </c>
      <c r="C107" s="12">
        <v>3736.5</v>
      </c>
      <c r="D107" s="12">
        <v>0</v>
      </c>
      <c r="E107" s="12">
        <v>0</v>
      </c>
      <c r="F107" s="12">
        <v>0</v>
      </c>
      <c r="G107" s="12">
        <v>0</v>
      </c>
      <c r="H107" s="12">
        <v>239.43</v>
      </c>
      <c r="I107" s="12">
        <v>158.49</v>
      </c>
      <c r="J107" s="12">
        <v>182.6</v>
      </c>
      <c r="K107" s="12">
        <f t="shared" si="9"/>
        <v>4317.0200000000004</v>
      </c>
      <c r="L107" s="12">
        <v>401.15</v>
      </c>
      <c r="M107" s="12">
        <v>906.06</v>
      </c>
      <c r="N107" s="12">
        <f t="shared" si="11"/>
        <v>1307.21</v>
      </c>
      <c r="O107" s="12">
        <f t="shared" si="12"/>
        <v>3009.8100000000004</v>
      </c>
    </row>
    <row r="108" spans="1:15" x14ac:dyDescent="0.2">
      <c r="A108" s="11" t="s">
        <v>189</v>
      </c>
      <c r="B108" s="9" t="s">
        <v>190</v>
      </c>
      <c r="C108" s="12">
        <v>3736.5</v>
      </c>
      <c r="D108" s="12">
        <v>0</v>
      </c>
      <c r="E108" s="12">
        <v>0</v>
      </c>
      <c r="F108" s="12">
        <v>0</v>
      </c>
      <c r="G108" s="12">
        <v>0</v>
      </c>
      <c r="H108" s="12">
        <v>239.43</v>
      </c>
      <c r="I108" s="12">
        <v>158.49</v>
      </c>
      <c r="J108" s="12">
        <v>146.08000000000001</v>
      </c>
      <c r="K108" s="12">
        <f t="shared" si="9"/>
        <v>4280.5</v>
      </c>
      <c r="L108" s="12">
        <v>394.61</v>
      </c>
      <c r="M108" s="12">
        <v>1713.06</v>
      </c>
      <c r="N108" s="12">
        <f t="shared" si="11"/>
        <v>2107.67</v>
      </c>
      <c r="O108" s="12">
        <f t="shared" si="12"/>
        <v>2172.83</v>
      </c>
    </row>
    <row r="109" spans="1:15" x14ac:dyDescent="0.2">
      <c r="A109" s="11" t="s">
        <v>191</v>
      </c>
      <c r="B109" s="9" t="s">
        <v>192</v>
      </c>
      <c r="C109" s="12">
        <v>3736.5</v>
      </c>
      <c r="D109" s="12">
        <v>0</v>
      </c>
      <c r="E109" s="12">
        <v>186.83</v>
      </c>
      <c r="F109" s="12">
        <v>249.1</v>
      </c>
      <c r="G109" s="12">
        <v>0</v>
      </c>
      <c r="H109" s="12">
        <v>239.43</v>
      </c>
      <c r="I109" s="12">
        <v>158.49</v>
      </c>
      <c r="J109" s="12">
        <v>146.08000000000001</v>
      </c>
      <c r="K109" s="12">
        <f t="shared" si="9"/>
        <v>4716.43</v>
      </c>
      <c r="L109" s="12">
        <v>450.41</v>
      </c>
      <c r="M109" s="12">
        <v>467.06</v>
      </c>
      <c r="N109" s="12">
        <f t="shared" si="11"/>
        <v>917.47</v>
      </c>
      <c r="O109" s="12">
        <f t="shared" si="12"/>
        <v>3798.96</v>
      </c>
    </row>
    <row r="110" spans="1:15" x14ac:dyDescent="0.2">
      <c r="A110" s="11" t="s">
        <v>193</v>
      </c>
      <c r="B110" s="9" t="s">
        <v>194</v>
      </c>
      <c r="C110" s="12">
        <v>3736.5</v>
      </c>
      <c r="D110" s="12">
        <v>622.75</v>
      </c>
      <c r="E110" s="12">
        <v>186.83</v>
      </c>
      <c r="F110" s="13">
        <v>-249.1</v>
      </c>
      <c r="G110" s="12">
        <v>0</v>
      </c>
      <c r="H110" s="12">
        <v>239.43</v>
      </c>
      <c r="I110" s="12">
        <v>158.49</v>
      </c>
      <c r="J110" s="12">
        <v>146.08000000000001</v>
      </c>
      <c r="K110" s="12">
        <f t="shared" si="9"/>
        <v>4840.9799999999996</v>
      </c>
      <c r="L110" s="12">
        <v>517.36</v>
      </c>
      <c r="M110" s="12">
        <v>2120.9700000000003</v>
      </c>
      <c r="N110" s="12">
        <f t="shared" si="11"/>
        <v>2638.3300000000004</v>
      </c>
      <c r="O110" s="12">
        <f t="shared" si="12"/>
        <v>2202.6499999999992</v>
      </c>
    </row>
    <row r="111" spans="1:15" x14ac:dyDescent="0.2">
      <c r="A111" s="11" t="s">
        <v>195</v>
      </c>
      <c r="B111" s="9" t="s">
        <v>196</v>
      </c>
      <c r="C111" s="12">
        <v>3736.5</v>
      </c>
      <c r="D111" s="12">
        <v>0</v>
      </c>
      <c r="E111" s="12">
        <v>186.83</v>
      </c>
      <c r="F111" s="12">
        <v>0</v>
      </c>
      <c r="G111" s="12">
        <v>0</v>
      </c>
      <c r="H111" s="12">
        <v>224.32</v>
      </c>
      <c r="I111" s="12">
        <v>139.72</v>
      </c>
      <c r="J111" s="12">
        <v>109.56</v>
      </c>
      <c r="K111" s="12">
        <f t="shared" si="9"/>
        <v>4396.93</v>
      </c>
      <c r="L111" s="12">
        <v>415.47</v>
      </c>
      <c r="M111" s="12">
        <v>1663.06</v>
      </c>
      <c r="N111" s="12">
        <f t="shared" si="11"/>
        <v>2078.5299999999997</v>
      </c>
      <c r="O111" s="12">
        <f t="shared" si="12"/>
        <v>2318.4000000000005</v>
      </c>
    </row>
    <row r="112" spans="1:15" x14ac:dyDescent="0.2">
      <c r="A112" s="11" t="s">
        <v>197</v>
      </c>
      <c r="B112" s="9" t="s">
        <v>198</v>
      </c>
      <c r="C112" s="12">
        <v>3736.5</v>
      </c>
      <c r="D112" s="12">
        <v>0</v>
      </c>
      <c r="E112" s="12">
        <v>186.83</v>
      </c>
      <c r="F112" s="12">
        <v>0</v>
      </c>
      <c r="G112" s="12">
        <v>0</v>
      </c>
      <c r="H112" s="12">
        <v>239.43</v>
      </c>
      <c r="I112" s="12">
        <v>158.49</v>
      </c>
      <c r="J112" s="12">
        <v>109.56</v>
      </c>
      <c r="K112" s="12">
        <f t="shared" si="9"/>
        <v>4430.8100000000004</v>
      </c>
      <c r="L112" s="12">
        <v>421.54</v>
      </c>
      <c r="M112" s="12">
        <v>1761.46</v>
      </c>
      <c r="N112" s="12">
        <f t="shared" si="11"/>
        <v>2183</v>
      </c>
      <c r="O112" s="12">
        <f t="shared" si="12"/>
        <v>2247.8100000000004</v>
      </c>
    </row>
    <row r="113" spans="1:15" x14ac:dyDescent="0.2">
      <c r="A113" s="11" t="s">
        <v>199</v>
      </c>
      <c r="B113" s="9" t="s">
        <v>200</v>
      </c>
      <c r="C113" s="12">
        <v>3736.5</v>
      </c>
      <c r="D113" s="12">
        <v>0</v>
      </c>
      <c r="E113" s="12">
        <v>186.83</v>
      </c>
      <c r="F113" s="12">
        <v>0</v>
      </c>
      <c r="G113" s="12">
        <v>0</v>
      </c>
      <c r="H113" s="12">
        <v>239.43</v>
      </c>
      <c r="I113" s="12">
        <v>158.49</v>
      </c>
      <c r="J113" s="12">
        <v>109.56</v>
      </c>
      <c r="K113" s="12">
        <f t="shared" si="9"/>
        <v>4430.8100000000004</v>
      </c>
      <c r="L113" s="12">
        <v>421.54</v>
      </c>
      <c r="M113" s="12">
        <v>1136.81</v>
      </c>
      <c r="N113" s="12">
        <f t="shared" si="11"/>
        <v>1558.35</v>
      </c>
      <c r="O113" s="12">
        <f t="shared" si="12"/>
        <v>2872.4600000000005</v>
      </c>
    </row>
    <row r="114" spans="1:15" x14ac:dyDescent="0.2">
      <c r="A114" s="11" t="s">
        <v>201</v>
      </c>
      <c r="B114" s="9" t="s">
        <v>202</v>
      </c>
      <c r="C114" s="12">
        <v>3736.5</v>
      </c>
      <c r="D114" s="12">
        <v>0</v>
      </c>
      <c r="E114" s="12">
        <v>62.28</v>
      </c>
      <c r="F114" s="12">
        <v>0</v>
      </c>
      <c r="G114" s="12">
        <v>0</v>
      </c>
      <c r="H114" s="12">
        <v>239.43</v>
      </c>
      <c r="I114" s="12">
        <v>158.49</v>
      </c>
      <c r="J114" s="12">
        <v>109.56</v>
      </c>
      <c r="K114" s="12">
        <f t="shared" si="9"/>
        <v>4306.26</v>
      </c>
      <c r="L114" s="12">
        <v>399.22</v>
      </c>
      <c r="M114" s="12">
        <v>1767.06</v>
      </c>
      <c r="N114" s="12">
        <f t="shared" si="11"/>
        <v>2166.2799999999997</v>
      </c>
      <c r="O114" s="12">
        <f t="shared" si="12"/>
        <v>2139.9800000000005</v>
      </c>
    </row>
    <row r="115" spans="1:15" x14ac:dyDescent="0.2">
      <c r="A115" s="11" t="s">
        <v>203</v>
      </c>
      <c r="B115" s="9" t="s">
        <v>204</v>
      </c>
      <c r="C115" s="12">
        <v>6683.4</v>
      </c>
      <c r="D115" s="12">
        <v>0</v>
      </c>
      <c r="E115" s="12">
        <v>0</v>
      </c>
      <c r="F115" s="12">
        <v>0</v>
      </c>
      <c r="G115" s="12">
        <v>0</v>
      </c>
      <c r="H115" s="12">
        <v>360.87</v>
      </c>
      <c r="I115" s="12">
        <v>244.37</v>
      </c>
      <c r="J115" s="12">
        <v>0</v>
      </c>
      <c r="K115" s="12">
        <f t="shared" si="9"/>
        <v>7288.6399999999994</v>
      </c>
      <c r="L115" s="12">
        <v>1009.59</v>
      </c>
      <c r="M115" s="12">
        <v>2254.59</v>
      </c>
      <c r="N115" s="12">
        <f t="shared" si="11"/>
        <v>3264.1800000000003</v>
      </c>
      <c r="O115" s="12">
        <f t="shared" si="12"/>
        <v>4024.4599999999991</v>
      </c>
    </row>
    <row r="116" spans="1:15" x14ac:dyDescent="0.2">
      <c r="A116" s="11"/>
      <c r="B116" s="16" t="s">
        <v>245</v>
      </c>
      <c r="C116" s="15">
        <f>SUM(C104:C115)</f>
        <v>48064.5</v>
      </c>
      <c r="D116" s="15">
        <f t="shared" ref="D116:O116" si="13">SUM(D104:D115)</f>
        <v>622.75</v>
      </c>
      <c r="E116" s="15">
        <f t="shared" si="13"/>
        <v>1245.5400000000002</v>
      </c>
      <c r="F116" s="15">
        <f t="shared" si="13"/>
        <v>0</v>
      </c>
      <c r="G116" s="15">
        <f t="shared" si="13"/>
        <v>0</v>
      </c>
      <c r="H116" s="15">
        <f t="shared" si="13"/>
        <v>3000.2599999999998</v>
      </c>
      <c r="I116" s="15">
        <f t="shared" si="13"/>
        <v>1987.29</v>
      </c>
      <c r="J116" s="15">
        <f t="shared" si="13"/>
        <v>1497.32</v>
      </c>
      <c r="K116" s="15">
        <f t="shared" si="13"/>
        <v>56417.659999999996</v>
      </c>
      <c r="L116" s="15">
        <f t="shared" si="13"/>
        <v>5716.46</v>
      </c>
      <c r="M116" s="15">
        <f t="shared" si="13"/>
        <v>16472.259999999998</v>
      </c>
      <c r="N116" s="15">
        <f t="shared" si="13"/>
        <v>22188.719999999998</v>
      </c>
      <c r="O116" s="15">
        <f t="shared" si="13"/>
        <v>34228.94</v>
      </c>
    </row>
    <row r="117" spans="1:15" x14ac:dyDescent="0.2">
      <c r="A117" s="11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x14ac:dyDescent="0.2">
      <c r="A118" s="17" t="s">
        <v>249</v>
      </c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2">
      <c r="A119" s="11" t="s">
        <v>205</v>
      </c>
      <c r="B119" s="9" t="s">
        <v>206</v>
      </c>
      <c r="C119" s="12">
        <v>14074.2</v>
      </c>
      <c r="D119" s="12">
        <v>0</v>
      </c>
      <c r="E119" s="12">
        <v>0</v>
      </c>
      <c r="F119" s="12">
        <v>0</v>
      </c>
      <c r="G119" s="12">
        <v>0</v>
      </c>
      <c r="H119" s="12">
        <v>494.02</v>
      </c>
      <c r="I119" s="12">
        <v>351.6</v>
      </c>
      <c r="J119" s="12">
        <v>0</v>
      </c>
      <c r="K119" s="12">
        <f t="shared" si="9"/>
        <v>14919.820000000002</v>
      </c>
      <c r="L119" s="12">
        <v>2740.51</v>
      </c>
      <c r="M119" s="12">
        <v>1618.53</v>
      </c>
      <c r="N119" s="12">
        <f t="shared" ref="N119:N133" si="14">SUM(L119+M119)</f>
        <v>4359.04</v>
      </c>
      <c r="O119" s="12">
        <f t="shared" ref="O119:O133" si="15">SUM(K119-N119)</f>
        <v>10560.780000000002</v>
      </c>
    </row>
    <row r="120" spans="1:15" x14ac:dyDescent="0.2">
      <c r="A120" s="11" t="s">
        <v>207</v>
      </c>
      <c r="B120" s="9" t="s">
        <v>208</v>
      </c>
      <c r="C120" s="12">
        <v>5056.3500000000004</v>
      </c>
      <c r="D120" s="12">
        <v>0</v>
      </c>
      <c r="E120" s="12">
        <v>168.55</v>
      </c>
      <c r="F120" s="12">
        <v>0</v>
      </c>
      <c r="G120" s="12">
        <v>0</v>
      </c>
      <c r="H120" s="12">
        <v>321.62</v>
      </c>
      <c r="I120" s="12">
        <v>251.61</v>
      </c>
      <c r="J120" s="12">
        <v>109.56</v>
      </c>
      <c r="K120" s="12">
        <f t="shared" si="9"/>
        <v>5907.6900000000005</v>
      </c>
      <c r="L120" s="12">
        <v>714.62</v>
      </c>
      <c r="M120" s="12">
        <v>632.04</v>
      </c>
      <c r="N120" s="12">
        <f t="shared" si="14"/>
        <v>1346.6599999999999</v>
      </c>
      <c r="O120" s="12">
        <f t="shared" si="15"/>
        <v>4561.0300000000007</v>
      </c>
    </row>
    <row r="121" spans="1:15" x14ac:dyDescent="0.2">
      <c r="A121" s="11" t="s">
        <v>209</v>
      </c>
      <c r="B121" s="9" t="s">
        <v>210</v>
      </c>
      <c r="C121" s="12">
        <v>4307.3999999999996</v>
      </c>
      <c r="D121" s="12">
        <v>0</v>
      </c>
      <c r="E121" s="12">
        <v>143.58000000000001</v>
      </c>
      <c r="F121" s="12">
        <v>0</v>
      </c>
      <c r="G121" s="12">
        <v>0</v>
      </c>
      <c r="H121" s="12">
        <v>260.52</v>
      </c>
      <c r="I121" s="12">
        <v>174.55</v>
      </c>
      <c r="J121" s="12">
        <v>146.08000000000001</v>
      </c>
      <c r="K121" s="12">
        <f t="shared" si="9"/>
        <v>5032.13</v>
      </c>
      <c r="L121" s="12">
        <v>529.29999999999995</v>
      </c>
      <c r="M121" s="12">
        <v>1891.42</v>
      </c>
      <c r="N121" s="12">
        <f t="shared" si="14"/>
        <v>2420.7200000000003</v>
      </c>
      <c r="O121" s="12">
        <f t="shared" si="15"/>
        <v>2611.41</v>
      </c>
    </row>
    <row r="122" spans="1:15" x14ac:dyDescent="0.2">
      <c r="A122" s="11" t="s">
        <v>211</v>
      </c>
      <c r="B122" s="9" t="s">
        <v>212</v>
      </c>
      <c r="C122" s="12">
        <v>4307.3999999999996</v>
      </c>
      <c r="D122" s="12">
        <v>0</v>
      </c>
      <c r="E122" s="12">
        <v>143.58000000000001</v>
      </c>
      <c r="F122" s="12">
        <v>0</v>
      </c>
      <c r="G122" s="12">
        <v>0</v>
      </c>
      <c r="H122" s="12">
        <v>260.52</v>
      </c>
      <c r="I122" s="12">
        <v>174.55</v>
      </c>
      <c r="J122" s="12">
        <v>73.040000000000006</v>
      </c>
      <c r="K122" s="12">
        <f t="shared" si="9"/>
        <v>4959.09</v>
      </c>
      <c r="L122" s="12">
        <v>516.21</v>
      </c>
      <c r="M122" s="12">
        <v>2836.94</v>
      </c>
      <c r="N122" s="12">
        <f t="shared" si="14"/>
        <v>3353.15</v>
      </c>
      <c r="O122" s="12">
        <f t="shared" si="15"/>
        <v>1605.94</v>
      </c>
    </row>
    <row r="123" spans="1:15" x14ac:dyDescent="0.2">
      <c r="A123" s="11" t="s">
        <v>213</v>
      </c>
      <c r="B123" s="9" t="s">
        <v>214</v>
      </c>
      <c r="C123" s="12">
        <v>3253.05</v>
      </c>
      <c r="D123" s="12">
        <v>0</v>
      </c>
      <c r="E123" s="12">
        <v>0</v>
      </c>
      <c r="F123" s="12">
        <v>0</v>
      </c>
      <c r="G123" s="12">
        <v>0</v>
      </c>
      <c r="H123" s="12">
        <v>243</v>
      </c>
      <c r="I123" s="12">
        <v>156.5</v>
      </c>
      <c r="J123" s="12">
        <v>73.040000000000006</v>
      </c>
      <c r="K123" s="12">
        <f t="shared" si="9"/>
        <v>3725.59</v>
      </c>
      <c r="L123" s="12">
        <v>305.12</v>
      </c>
      <c r="M123" s="12">
        <v>1428.63</v>
      </c>
      <c r="N123" s="12">
        <f t="shared" si="14"/>
        <v>1733.75</v>
      </c>
      <c r="O123" s="12">
        <f t="shared" si="15"/>
        <v>1991.8400000000001</v>
      </c>
    </row>
    <row r="124" spans="1:15" x14ac:dyDescent="0.2">
      <c r="A124" s="11" t="s">
        <v>215</v>
      </c>
      <c r="B124" s="9" t="s">
        <v>216</v>
      </c>
      <c r="C124" s="12">
        <v>3253.05</v>
      </c>
      <c r="D124" s="12">
        <v>0</v>
      </c>
      <c r="E124" s="12">
        <v>0</v>
      </c>
      <c r="F124" s="12">
        <v>0</v>
      </c>
      <c r="G124" s="12">
        <v>0</v>
      </c>
      <c r="H124" s="12">
        <v>243</v>
      </c>
      <c r="I124" s="12">
        <v>156.5</v>
      </c>
      <c r="J124" s="12">
        <v>73.040000000000006</v>
      </c>
      <c r="K124" s="12">
        <f t="shared" si="9"/>
        <v>3725.59</v>
      </c>
      <c r="L124" s="12">
        <v>305.12</v>
      </c>
      <c r="M124" s="12">
        <v>2098.3000000000002</v>
      </c>
      <c r="N124" s="12">
        <f t="shared" si="14"/>
        <v>2403.42</v>
      </c>
      <c r="O124" s="12">
        <f t="shared" si="15"/>
        <v>1322.17</v>
      </c>
    </row>
    <row r="125" spans="1:15" x14ac:dyDescent="0.2">
      <c r="A125" s="11" t="s">
        <v>217</v>
      </c>
      <c r="B125" s="9" t="s">
        <v>218</v>
      </c>
      <c r="C125" s="12">
        <v>3253.05</v>
      </c>
      <c r="D125" s="12">
        <v>0</v>
      </c>
      <c r="E125" s="12">
        <v>0</v>
      </c>
      <c r="F125" s="12">
        <v>0</v>
      </c>
      <c r="G125" s="12">
        <v>0</v>
      </c>
      <c r="H125" s="12">
        <v>243</v>
      </c>
      <c r="I125" s="12">
        <v>156.5</v>
      </c>
      <c r="J125" s="12">
        <v>73.040000000000006</v>
      </c>
      <c r="K125" s="12">
        <f t="shared" si="9"/>
        <v>3725.59</v>
      </c>
      <c r="L125" s="12">
        <v>305.12</v>
      </c>
      <c r="M125" s="12">
        <v>406.63</v>
      </c>
      <c r="N125" s="12">
        <f t="shared" si="14"/>
        <v>711.75</v>
      </c>
      <c r="O125" s="12">
        <f t="shared" si="15"/>
        <v>3013.84</v>
      </c>
    </row>
    <row r="126" spans="1:15" x14ac:dyDescent="0.2">
      <c r="A126" s="11" t="s">
        <v>219</v>
      </c>
      <c r="B126" s="9" t="s">
        <v>220</v>
      </c>
      <c r="C126" s="12">
        <v>3253.05</v>
      </c>
      <c r="D126" s="12">
        <v>0</v>
      </c>
      <c r="E126" s="12">
        <v>0</v>
      </c>
      <c r="F126" s="12">
        <v>0</v>
      </c>
      <c r="G126" s="12">
        <v>0</v>
      </c>
      <c r="H126" s="12">
        <v>243</v>
      </c>
      <c r="I126" s="12">
        <v>156.5</v>
      </c>
      <c r="J126" s="12">
        <v>73.040000000000006</v>
      </c>
      <c r="K126" s="12">
        <f t="shared" si="9"/>
        <v>3725.59</v>
      </c>
      <c r="L126" s="12">
        <v>305.12</v>
      </c>
      <c r="M126" s="12">
        <v>1491.63</v>
      </c>
      <c r="N126" s="12">
        <f t="shared" si="14"/>
        <v>1796.75</v>
      </c>
      <c r="O126" s="12">
        <f t="shared" si="15"/>
        <v>1928.8400000000001</v>
      </c>
    </row>
    <row r="127" spans="1:15" x14ac:dyDescent="0.2">
      <c r="A127" s="11" t="s">
        <v>221</v>
      </c>
      <c r="B127" s="9" t="s">
        <v>222</v>
      </c>
      <c r="C127" s="12">
        <v>3253.05</v>
      </c>
      <c r="D127" s="12">
        <v>0</v>
      </c>
      <c r="E127" s="12">
        <v>0</v>
      </c>
      <c r="F127" s="12">
        <v>0</v>
      </c>
      <c r="G127" s="12">
        <v>0</v>
      </c>
      <c r="H127" s="12">
        <v>243</v>
      </c>
      <c r="I127" s="12">
        <v>156.5</v>
      </c>
      <c r="J127" s="12">
        <v>73.040000000000006</v>
      </c>
      <c r="K127" s="12">
        <f t="shared" si="9"/>
        <v>3725.59</v>
      </c>
      <c r="L127" s="12">
        <v>305.12</v>
      </c>
      <c r="M127" s="12">
        <v>1937.17</v>
      </c>
      <c r="N127" s="12">
        <f t="shared" si="14"/>
        <v>2242.29</v>
      </c>
      <c r="O127" s="12">
        <f t="shared" si="15"/>
        <v>1483.3000000000002</v>
      </c>
    </row>
    <row r="128" spans="1:15" x14ac:dyDescent="0.2">
      <c r="A128" s="11" t="s">
        <v>223</v>
      </c>
      <c r="B128" s="9" t="s">
        <v>224</v>
      </c>
      <c r="C128" s="12">
        <v>3253.05</v>
      </c>
      <c r="D128" s="12">
        <v>0</v>
      </c>
      <c r="E128" s="12">
        <v>0</v>
      </c>
      <c r="F128" s="12">
        <v>0</v>
      </c>
      <c r="G128" s="12">
        <v>0</v>
      </c>
      <c r="H128" s="12">
        <v>243</v>
      </c>
      <c r="I128" s="12">
        <v>156.5</v>
      </c>
      <c r="J128" s="12">
        <v>73.040000000000006</v>
      </c>
      <c r="K128" s="12">
        <f t="shared" si="9"/>
        <v>3725.59</v>
      </c>
      <c r="L128" s="12">
        <v>305.12</v>
      </c>
      <c r="M128" s="12">
        <v>1920.8600000000001</v>
      </c>
      <c r="N128" s="12">
        <f t="shared" si="14"/>
        <v>2225.98</v>
      </c>
      <c r="O128" s="12">
        <f t="shared" si="15"/>
        <v>1499.6100000000001</v>
      </c>
    </row>
    <row r="129" spans="1:15" x14ac:dyDescent="0.2">
      <c r="A129" s="11" t="s">
        <v>225</v>
      </c>
      <c r="B129" s="9" t="s">
        <v>226</v>
      </c>
      <c r="C129" s="12">
        <v>3253.05</v>
      </c>
      <c r="D129" s="12">
        <v>0</v>
      </c>
      <c r="E129" s="12">
        <v>0</v>
      </c>
      <c r="F129" s="12">
        <v>0</v>
      </c>
      <c r="G129" s="12">
        <v>0</v>
      </c>
      <c r="H129" s="12">
        <v>243</v>
      </c>
      <c r="I129" s="12">
        <v>156.5</v>
      </c>
      <c r="J129" s="12">
        <v>73.040000000000006</v>
      </c>
      <c r="K129" s="12">
        <f t="shared" si="9"/>
        <v>3725.59</v>
      </c>
      <c r="L129" s="12">
        <v>305.12</v>
      </c>
      <c r="M129" s="12">
        <v>2576.63</v>
      </c>
      <c r="N129" s="12">
        <f t="shared" si="14"/>
        <v>2881.75</v>
      </c>
      <c r="O129" s="12">
        <f t="shared" si="15"/>
        <v>843.84000000000015</v>
      </c>
    </row>
    <row r="130" spans="1:15" x14ac:dyDescent="0.2">
      <c r="A130" s="11" t="s">
        <v>227</v>
      </c>
      <c r="B130" s="9" t="s">
        <v>228</v>
      </c>
      <c r="C130" s="12">
        <v>3253.05</v>
      </c>
      <c r="D130" s="12">
        <v>0</v>
      </c>
      <c r="E130" s="12">
        <v>0</v>
      </c>
      <c r="F130" s="12">
        <v>0</v>
      </c>
      <c r="G130" s="12">
        <v>0</v>
      </c>
      <c r="H130" s="12">
        <v>243</v>
      </c>
      <c r="I130" s="12">
        <v>156.5</v>
      </c>
      <c r="J130" s="12">
        <v>73.040000000000006</v>
      </c>
      <c r="K130" s="12">
        <f t="shared" si="9"/>
        <v>3725.59</v>
      </c>
      <c r="L130" s="12">
        <v>305.12</v>
      </c>
      <c r="M130" s="12">
        <v>2632.79</v>
      </c>
      <c r="N130" s="12">
        <f t="shared" si="14"/>
        <v>2937.91</v>
      </c>
      <c r="O130" s="12">
        <f t="shared" si="15"/>
        <v>787.68000000000029</v>
      </c>
    </row>
    <row r="131" spans="1:15" x14ac:dyDescent="0.2">
      <c r="A131" s="11" t="s">
        <v>229</v>
      </c>
      <c r="B131" s="9" t="s">
        <v>230</v>
      </c>
      <c r="C131" s="12">
        <v>3253.05</v>
      </c>
      <c r="D131" s="12">
        <v>0</v>
      </c>
      <c r="E131" s="12">
        <v>0</v>
      </c>
      <c r="F131" s="12">
        <v>0</v>
      </c>
      <c r="G131" s="12">
        <v>0</v>
      </c>
      <c r="H131" s="12">
        <v>243</v>
      </c>
      <c r="I131" s="12">
        <v>156.5</v>
      </c>
      <c r="J131" s="12">
        <v>73.040000000000006</v>
      </c>
      <c r="K131" s="12">
        <f t="shared" si="9"/>
        <v>3725.59</v>
      </c>
      <c r="L131" s="12">
        <v>305.12</v>
      </c>
      <c r="M131" s="12">
        <v>406.63</v>
      </c>
      <c r="N131" s="12">
        <f t="shared" si="14"/>
        <v>711.75</v>
      </c>
      <c r="O131" s="12">
        <f t="shared" si="15"/>
        <v>3013.84</v>
      </c>
    </row>
    <row r="132" spans="1:15" x14ac:dyDescent="0.2">
      <c r="A132" s="11" t="s">
        <v>231</v>
      </c>
      <c r="B132" s="9" t="s">
        <v>232</v>
      </c>
      <c r="C132" s="12">
        <v>3253.05</v>
      </c>
      <c r="D132" s="12">
        <v>0</v>
      </c>
      <c r="E132" s="12">
        <v>0</v>
      </c>
      <c r="F132" s="12">
        <v>0</v>
      </c>
      <c r="G132" s="12">
        <v>0</v>
      </c>
      <c r="H132" s="12">
        <v>243</v>
      </c>
      <c r="I132" s="12">
        <v>156.5</v>
      </c>
      <c r="J132" s="12">
        <v>73.040000000000006</v>
      </c>
      <c r="K132" s="12">
        <f t="shared" si="9"/>
        <v>3725.59</v>
      </c>
      <c r="L132" s="12">
        <v>305.12</v>
      </c>
      <c r="M132" s="12">
        <v>1428.63</v>
      </c>
      <c r="N132" s="12">
        <f t="shared" si="14"/>
        <v>1733.75</v>
      </c>
      <c r="O132" s="12">
        <f t="shared" si="15"/>
        <v>1991.8400000000001</v>
      </c>
    </row>
    <row r="133" spans="1:15" x14ac:dyDescent="0.2">
      <c r="A133" s="11" t="s">
        <v>233</v>
      </c>
      <c r="B133" s="9" t="s">
        <v>234</v>
      </c>
      <c r="C133" s="12">
        <v>6393.3</v>
      </c>
      <c r="D133" s="12">
        <v>0</v>
      </c>
      <c r="E133" s="12">
        <v>0</v>
      </c>
      <c r="F133" s="12">
        <v>0</v>
      </c>
      <c r="G133" s="12">
        <v>0</v>
      </c>
      <c r="H133" s="12">
        <v>344.01</v>
      </c>
      <c r="I133" s="12">
        <v>279.51</v>
      </c>
      <c r="J133" s="12">
        <v>0</v>
      </c>
      <c r="K133" s="12">
        <f t="shared" si="9"/>
        <v>7016.8200000000006</v>
      </c>
      <c r="L133" s="12">
        <v>951.53</v>
      </c>
      <c r="M133" s="12">
        <v>2112.23</v>
      </c>
      <c r="N133" s="12">
        <f t="shared" si="14"/>
        <v>3063.76</v>
      </c>
      <c r="O133" s="12">
        <f t="shared" si="15"/>
        <v>3953.0600000000004</v>
      </c>
    </row>
    <row r="134" spans="1:15" x14ac:dyDescent="0.2">
      <c r="A134" s="11"/>
      <c r="B134" s="16" t="s">
        <v>245</v>
      </c>
      <c r="C134" s="15">
        <f>SUM(C119:C133)</f>
        <v>66669.150000000023</v>
      </c>
      <c r="D134" s="15">
        <f t="shared" ref="D134:K134" si="16">SUM(D119:D133)</f>
        <v>0</v>
      </c>
      <c r="E134" s="15">
        <f t="shared" si="16"/>
        <v>455.71000000000004</v>
      </c>
      <c r="F134" s="15">
        <f t="shared" si="16"/>
        <v>0</v>
      </c>
      <c r="G134" s="15">
        <f t="shared" si="16"/>
        <v>0</v>
      </c>
      <c r="H134" s="15">
        <f t="shared" si="16"/>
        <v>4110.6899999999996</v>
      </c>
      <c r="I134" s="15">
        <f t="shared" si="16"/>
        <v>2796.8199999999997</v>
      </c>
      <c r="J134" s="15">
        <f t="shared" si="16"/>
        <v>1059.08</v>
      </c>
      <c r="K134" s="15">
        <f t="shared" si="16"/>
        <v>75091.449999999983</v>
      </c>
      <c r="L134" s="15">
        <f t="shared" ref="L134:O134" si="17">SUM(L119:L133)</f>
        <v>8503.369999999999</v>
      </c>
      <c r="M134" s="15">
        <f t="shared" si="17"/>
        <v>25419.06</v>
      </c>
      <c r="N134" s="15">
        <f t="shared" si="17"/>
        <v>33922.43</v>
      </c>
      <c r="O134" s="15">
        <f t="shared" si="17"/>
        <v>41169.01999999999</v>
      </c>
    </row>
    <row r="135" spans="1:15" x14ac:dyDescent="0.2">
      <c r="A135" s="11"/>
      <c r="B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x14ac:dyDescent="0.2">
      <c r="A136" s="14" t="s">
        <v>235</v>
      </c>
      <c r="B136" s="9" t="s">
        <v>236</v>
      </c>
      <c r="C136" s="15">
        <f>SUM(C12,C36,C101,C116,C134)</f>
        <v>516105.30000000005</v>
      </c>
      <c r="D136" s="15">
        <f t="shared" ref="D136:K136" si="18">SUM(D12,D36,D101,D116,D134)</f>
        <v>5849.619999999999</v>
      </c>
      <c r="E136" s="15">
        <f t="shared" si="18"/>
        <v>5885.49</v>
      </c>
      <c r="F136" s="15">
        <f t="shared" si="18"/>
        <v>0</v>
      </c>
      <c r="G136" s="15">
        <f t="shared" si="18"/>
        <v>5892.9900000000007</v>
      </c>
      <c r="H136" s="15">
        <f t="shared" si="18"/>
        <v>29938.300000000003</v>
      </c>
      <c r="I136" s="15">
        <f t="shared" si="18"/>
        <v>20324.269999999993</v>
      </c>
      <c r="J136" s="15">
        <f t="shared" si="18"/>
        <v>11686.400000000001</v>
      </c>
      <c r="K136" s="15">
        <f t="shared" si="18"/>
        <v>595682.37</v>
      </c>
      <c r="L136" s="15">
        <f t="shared" ref="L136:O136" si="19">SUM(L12,L36,L101,L116,L134)</f>
        <v>68984.830000000016</v>
      </c>
      <c r="M136" s="15">
        <f t="shared" si="19"/>
        <v>198626.58999999997</v>
      </c>
      <c r="N136" s="15">
        <f t="shared" si="19"/>
        <v>267611.42</v>
      </c>
      <c r="O136" s="15">
        <f t="shared" si="19"/>
        <v>328070.95000000007</v>
      </c>
    </row>
    <row r="138" spans="1:15" x14ac:dyDescent="0.2">
      <c r="C138" s="1" t="s">
        <v>236</v>
      </c>
      <c r="D138" s="1" t="s">
        <v>236</v>
      </c>
      <c r="E138" s="1" t="s">
        <v>236</v>
      </c>
      <c r="F138" s="1" t="s">
        <v>236</v>
      </c>
      <c r="G138" s="1" t="s">
        <v>236</v>
      </c>
      <c r="H138" s="1" t="s">
        <v>236</v>
      </c>
      <c r="I138" s="1" t="s">
        <v>236</v>
      </c>
      <c r="J138" s="1" t="s">
        <v>236</v>
      </c>
      <c r="K138" s="1" t="s">
        <v>236</v>
      </c>
      <c r="L138" s="1" t="s">
        <v>236</v>
      </c>
      <c r="N138" s="1" t="s">
        <v>236</v>
      </c>
      <c r="O138" s="1" t="s">
        <v>236</v>
      </c>
    </row>
    <row r="139" spans="1:15" x14ac:dyDescent="0.2">
      <c r="A139" s="2" t="s">
        <v>236</v>
      </c>
      <c r="B139" s="1" t="s">
        <v>236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</sheetData>
  <mergeCells count="4">
    <mergeCell ref="A2:N2"/>
    <mergeCell ref="A4:O4"/>
    <mergeCell ref="A3:O3"/>
    <mergeCell ref="A1:O1"/>
  </mergeCells>
  <pageMargins left="0.16" right="0.18" top="0.28999999999999998" bottom="0.22" header="0.23" footer="0.16"/>
  <pageSetup orientation="landscape" verticalDpi="0" r:id="rId1"/>
  <ignoredErrors>
    <ignoredError sqref="A119:A133 A9:A11 A15:A35 A39:A100 A104:A1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dm4</cp:lastModifiedBy>
  <cp:lastPrinted>2016-03-15T16:17:10Z</cp:lastPrinted>
  <dcterms:created xsi:type="dcterms:W3CDTF">2016-03-15T16:04:24Z</dcterms:created>
  <dcterms:modified xsi:type="dcterms:W3CDTF">2016-09-19T00:03:46Z</dcterms:modified>
</cp:coreProperties>
</file>