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 A\Desktop\ESTADOS FINANCIEROS FEBRERO 2016\INFORMACION CONTABLE\"/>
    </mc:Choice>
  </mc:AlternateContent>
  <bookViews>
    <workbookView xWindow="0" yWindow="0" windowWidth="1534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I17" i="1" s="1"/>
  <c r="H18" i="1"/>
  <c r="H19" i="1"/>
  <c r="H20" i="1"/>
  <c r="H21" i="1"/>
  <c r="H25" i="1"/>
  <c r="H26" i="1"/>
  <c r="H27" i="1"/>
  <c r="I27" i="1" s="1"/>
  <c r="H28" i="1"/>
  <c r="H29" i="1"/>
  <c r="I29" i="1" s="1"/>
  <c r="H30" i="1"/>
  <c r="I30" i="1" s="1"/>
  <c r="H31" i="1"/>
  <c r="H32" i="1"/>
  <c r="H33" i="1"/>
  <c r="G13" i="1"/>
  <c r="I33" i="1"/>
  <c r="I32" i="1"/>
  <c r="I31" i="1"/>
  <c r="I26" i="1"/>
  <c r="G23" i="1"/>
  <c r="F23" i="1"/>
  <c r="E23" i="1"/>
  <c r="I21" i="1"/>
  <c r="I20" i="1"/>
  <c r="I19" i="1"/>
  <c r="I18" i="1"/>
  <c r="F13" i="1"/>
  <c r="E13" i="1"/>
  <c r="I28" i="1"/>
  <c r="I25" i="1" l="1"/>
  <c r="I23" i="1" s="1"/>
  <c r="E35" i="1"/>
  <c r="I13" i="1"/>
  <c r="F35" i="1"/>
  <c r="G35" i="1"/>
  <c r="H23" i="1"/>
  <c r="H13" i="1"/>
  <c r="I35" i="1" l="1"/>
  <c r="H35" i="1"/>
</calcChain>
</file>

<file path=xl/sharedStrings.xml><?xml version="1.0" encoding="utf-8"?>
<sst xmlns="http://schemas.openxmlformats.org/spreadsheetml/2006/main" count="39" uniqueCount="38">
  <si>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</si>
  <si>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</si>
  <si>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</si>
  <si>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</si>
  <si>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</si>
  <si>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</si>
  <si>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</si>
  <si>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</si>
  <si>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</si>
  <si>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</si>
  <si>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</si>
  <si>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</si>
  <si>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</si>
  <si>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</si>
  <si>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</si>
  <si>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</si>
  <si>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</si>
  <si>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</si>
  <si>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</si>
  <si>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</si>
  <si>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</si>
  <si>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</si>
  <si>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</si>
  <si>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</si>
  <si>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</si>
  <si>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</si>
  <si>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</si>
  <si>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</si>
  <si>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</si>
  <si>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</si>
  <si>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</si>
  <si>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</si>
  <si>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CONSEJO ESTATAL DE CIENCIA Y TECNOLOGIA DE JALISCO</t>
  </si>
  <si>
    <t>AUTORIZO</t>
  </si>
  <si>
    <t>ELABORO</t>
  </si>
  <si>
    <t>C. RAMON VALLE MUÑOZ</t>
  </si>
  <si>
    <t>DR. FRANCISCO SAHAGUN CASTELLANOS</t>
  </si>
  <si>
    <t>Del 1 de Enero al 29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</si>
</sst>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Border="1"/>
    <xf numFmtId="0" fontId="7" fillId="0" borderId="5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vertical="top"/>
    </xf>
    <xf numFmtId="165" fontId="2" fillId="0" borderId="0" xfId="2" applyNumberFormat="1" applyFont="1" applyFill="1" applyBorder="1" applyAlignment="1">
      <alignment vertical="top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>
      <alignment vertical="top"/>
    </xf>
    <xf numFmtId="0" fontId="6" fillId="2" borderId="5" xfId="4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9" fillId="2" borderId="12" xfId="0" applyFont="1" applyFill="1" applyBorder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165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5" xfId="3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horizontal="center" vertical="top"/>
    </xf>
    <xf numFmtId="0" fontId="3" fillId="0" borderId="6" xfId="3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47625</xdr:rowOff>
    </xdr:from>
    <xdr:to>
      <xdr:col>2</xdr:col>
      <xdr:colOff>885825</xdr:colOff>
      <xdr:row>5</xdr:row>
      <xdr:rowOff>163581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714375" cy="87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2"/>
  <sheetViews>
    <sheetView tabSelected="1" workbookViewId="0">
      <selection activeCell="H35" sqref="H3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16.28515625" style="1" customWidth="1"/>
    <col min="10" max="10" width="3" style="1" customWidth="1"/>
    <col min="11" max="11" width="2.5703125" style="1" customWidth="1"/>
    <col min="12" max="18" width="0" style="1" hidden="1" customWidth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274" width="11.42578125" style="1" hidden="1" customWidth="1"/>
    <col min="275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530" width="11.42578125" style="1" hidden="1" customWidth="1"/>
    <col min="531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786" width="11.42578125" style="1" hidden="1" customWidth="1"/>
    <col min="787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042" width="11.42578125" style="1" hidden="1" customWidth="1"/>
    <col min="1043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298" width="11.42578125" style="1" hidden="1" customWidth="1"/>
    <col min="1299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554" width="11.42578125" style="1" hidden="1" customWidth="1"/>
    <col min="1555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1810" width="11.42578125" style="1" hidden="1" customWidth="1"/>
    <col min="1811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066" width="11.42578125" style="1" hidden="1" customWidth="1"/>
    <col min="2067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322" width="11.42578125" style="1" hidden="1" customWidth="1"/>
    <col min="2323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578" width="11.42578125" style="1" hidden="1" customWidth="1"/>
    <col min="2579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2834" width="11.42578125" style="1" hidden="1" customWidth="1"/>
    <col min="2835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090" width="11.42578125" style="1" hidden="1" customWidth="1"/>
    <col min="3091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346" width="11.42578125" style="1" hidden="1" customWidth="1"/>
    <col min="3347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602" width="11.42578125" style="1" hidden="1" customWidth="1"/>
    <col min="3603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3858" width="11.42578125" style="1" hidden="1" customWidth="1"/>
    <col min="3859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114" width="11.42578125" style="1" hidden="1" customWidth="1"/>
    <col min="4115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370" width="11.42578125" style="1" hidden="1" customWidth="1"/>
    <col min="4371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626" width="11.42578125" style="1" hidden="1" customWidth="1"/>
    <col min="4627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4882" width="11.42578125" style="1" hidden="1" customWidth="1"/>
    <col min="4883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138" width="11.42578125" style="1" hidden="1" customWidth="1"/>
    <col min="5139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394" width="11.42578125" style="1" hidden="1" customWidth="1"/>
    <col min="5395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650" width="11.42578125" style="1" hidden="1" customWidth="1"/>
    <col min="5651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5906" width="11.42578125" style="1" hidden="1" customWidth="1"/>
    <col min="5907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162" width="11.42578125" style="1" hidden="1" customWidth="1"/>
    <col min="6163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418" width="11.42578125" style="1" hidden="1" customWidth="1"/>
    <col min="6419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674" width="11.42578125" style="1" hidden="1" customWidth="1"/>
    <col min="6675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6930" width="11.42578125" style="1" hidden="1" customWidth="1"/>
    <col min="6931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186" width="11.42578125" style="1" hidden="1" customWidth="1"/>
    <col min="7187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442" width="11.42578125" style="1" hidden="1" customWidth="1"/>
    <col min="7443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698" width="11.42578125" style="1" hidden="1" customWidth="1"/>
    <col min="7699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7954" width="11.42578125" style="1" hidden="1" customWidth="1"/>
    <col min="7955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210" width="11.42578125" style="1" hidden="1" customWidth="1"/>
    <col min="8211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466" width="11.42578125" style="1" hidden="1" customWidth="1"/>
    <col min="8467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722" width="11.42578125" style="1" hidden="1" customWidth="1"/>
    <col min="8723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8978" width="11.42578125" style="1" hidden="1" customWidth="1"/>
    <col min="8979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234" width="11.42578125" style="1" hidden="1" customWidth="1"/>
    <col min="9235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490" width="11.42578125" style="1" hidden="1" customWidth="1"/>
    <col min="9491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746" width="11.42578125" style="1" hidden="1" customWidth="1"/>
    <col min="9747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002" width="11.42578125" style="1" hidden="1" customWidth="1"/>
    <col min="10003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258" width="11.42578125" style="1" hidden="1" customWidth="1"/>
    <col min="10259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514" width="11.42578125" style="1" hidden="1" customWidth="1"/>
    <col min="10515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0770" width="11.42578125" style="1" hidden="1" customWidth="1"/>
    <col min="10771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026" width="11.42578125" style="1" hidden="1" customWidth="1"/>
    <col min="11027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282" width="11.42578125" style="1" hidden="1" customWidth="1"/>
    <col min="11283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538" width="11.42578125" style="1" hidden="1" customWidth="1"/>
    <col min="11539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1794" width="11.42578125" style="1" hidden="1" customWidth="1"/>
    <col min="11795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050" width="11.42578125" style="1" hidden="1" customWidth="1"/>
    <col min="12051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306" width="11.42578125" style="1" hidden="1" customWidth="1"/>
    <col min="12307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562" width="11.42578125" style="1" hidden="1" customWidth="1"/>
    <col min="12563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2818" width="11.42578125" style="1" hidden="1" customWidth="1"/>
    <col min="12819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074" width="11.42578125" style="1" hidden="1" customWidth="1"/>
    <col min="13075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330" width="11.42578125" style="1" hidden="1" customWidth="1"/>
    <col min="13331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586" width="11.42578125" style="1" hidden="1" customWidth="1"/>
    <col min="13587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3842" width="11.42578125" style="1" hidden="1" customWidth="1"/>
    <col min="13843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098" width="11.42578125" style="1" hidden="1" customWidth="1"/>
    <col min="14099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354" width="11.42578125" style="1" hidden="1" customWidth="1"/>
    <col min="14355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610" width="11.42578125" style="1" hidden="1" customWidth="1"/>
    <col min="14611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4866" width="11.42578125" style="1" hidden="1" customWidth="1"/>
    <col min="14867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122" width="11.42578125" style="1" hidden="1" customWidth="1"/>
    <col min="15123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378" width="11.42578125" style="1" hidden="1" customWidth="1"/>
    <col min="15379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634" width="11.42578125" style="1" hidden="1" customWidth="1"/>
    <col min="15635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5890" width="11.42578125" style="1" hidden="1" customWidth="1"/>
    <col min="15891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146" width="11.42578125" style="1" hidden="1" customWidth="1"/>
    <col min="16147" max="16384" width="11.42578125" style="1" hidden="1"/>
  </cols>
  <sheetData>
    <row r="1" spans="2:15" ht="8.25" customHeight="1" thickBot="1" x14ac:dyDescent="0.3">
      <c r="B1" s="2"/>
      <c r="C1" s="3"/>
      <c r="D1" s="60"/>
      <c r="E1" s="60"/>
      <c r="F1" s="60"/>
      <c r="G1" s="51"/>
      <c r="H1" s="51"/>
      <c r="I1" s="51"/>
      <c r="J1" s="4"/>
      <c r="K1" s="51"/>
      <c r="L1" s="51"/>
      <c r="M1" s="2"/>
      <c r="N1" s="2"/>
    </row>
    <row r="2" spans="2:15" x14ac:dyDescent="0.25">
      <c r="B2" s="40"/>
      <c r="C2" s="41"/>
      <c r="D2" s="68" t="s">
        <v>32</v>
      </c>
      <c r="E2" s="68"/>
      <c r="F2" s="68"/>
      <c r="G2" s="68"/>
      <c r="H2" s="68"/>
      <c r="I2" s="42"/>
      <c r="J2" s="43"/>
      <c r="K2" s="2"/>
      <c r="L2" s="2"/>
      <c r="M2" s="2"/>
      <c r="N2" s="2"/>
    </row>
    <row r="3" spans="2:15" x14ac:dyDescent="0.25">
      <c r="B3" s="44"/>
      <c r="C3" s="45"/>
      <c r="D3" s="52"/>
      <c r="E3" s="52"/>
      <c r="F3" s="52"/>
      <c r="G3" s="52"/>
      <c r="H3" s="52"/>
      <c r="I3" s="45"/>
      <c r="J3" s="46"/>
      <c r="K3" s="5"/>
      <c r="L3" s="5"/>
      <c r="M3" s="2"/>
      <c r="N3" s="2"/>
    </row>
    <row r="4" spans="2:15" x14ac:dyDescent="0.25">
      <c r="B4" s="44"/>
      <c r="C4" s="45"/>
      <c r="D4" s="52" t="s">
        <v>0</v>
      </c>
      <c r="E4" s="52"/>
      <c r="F4" s="52"/>
      <c r="G4" s="52"/>
      <c r="H4" s="52"/>
      <c r="I4" s="45"/>
      <c r="J4" s="46"/>
      <c r="K4" s="5"/>
      <c r="L4" s="5"/>
      <c r="M4" s="2"/>
      <c r="N4" s="2"/>
    </row>
    <row r="5" spans="2:15" x14ac:dyDescent="0.25">
      <c r="B5" s="44"/>
      <c r="C5" s="45"/>
      <c r="D5" s="52" t="s">
        <v>37</v>
      </c>
      <c r="E5" s="52"/>
      <c r="F5" s="52"/>
      <c r="G5" s="52"/>
      <c r="H5" s="52"/>
      <c r="I5" s="45"/>
      <c r="J5" s="46"/>
      <c r="K5" s="5"/>
      <c r="L5" s="5"/>
      <c r="M5" s="2"/>
      <c r="N5" s="2"/>
    </row>
    <row r="6" spans="2:15" ht="15.75" thickBot="1" x14ac:dyDescent="0.3">
      <c r="B6" s="47"/>
      <c r="C6" s="48"/>
      <c r="D6" s="54" t="s">
        <v>1</v>
      </c>
      <c r="E6" s="54"/>
      <c r="F6" s="54"/>
      <c r="G6" s="54"/>
      <c r="H6" s="54"/>
      <c r="I6" s="48"/>
      <c r="J6" s="49"/>
      <c r="K6" s="5"/>
      <c r="L6" s="5"/>
      <c r="M6" s="2"/>
      <c r="N6" s="2"/>
    </row>
    <row r="7" spans="2:15" ht="24" x14ac:dyDescent="0.25">
      <c r="B7" s="36"/>
      <c r="C7" s="55" t="s">
        <v>2</v>
      </c>
      <c r="D7" s="55"/>
      <c r="E7" s="37" t="s">
        <v>3</v>
      </c>
      <c r="F7" s="37" t="s">
        <v>4</v>
      </c>
      <c r="G7" s="38" t="s">
        <v>5</v>
      </c>
      <c r="H7" s="38" t="s">
        <v>6</v>
      </c>
      <c r="I7" s="38" t="s">
        <v>7</v>
      </c>
      <c r="J7" s="39"/>
      <c r="K7" s="6"/>
      <c r="L7" s="6"/>
      <c r="M7" s="6"/>
      <c r="N7" s="6"/>
    </row>
    <row r="8" spans="2:15" x14ac:dyDescent="0.25">
      <c r="B8" s="28"/>
      <c r="C8" s="56"/>
      <c r="D8" s="56"/>
      <c r="E8" s="29">
        <v>1</v>
      </c>
      <c r="F8" s="29">
        <v>2</v>
      </c>
      <c r="G8" s="30">
        <v>3</v>
      </c>
      <c r="H8" s="30" t="s">
        <v>8</v>
      </c>
      <c r="I8" s="30" t="s">
        <v>9</v>
      </c>
      <c r="J8" s="31"/>
      <c r="K8" s="6"/>
      <c r="L8" s="6"/>
      <c r="M8" s="6"/>
      <c r="N8" s="6"/>
    </row>
    <row r="9" spans="2:15" ht="6" customHeight="1" x14ac:dyDescent="0.25">
      <c r="B9" s="57"/>
      <c r="C9" s="58"/>
      <c r="D9" s="58"/>
      <c r="E9" s="58"/>
      <c r="F9" s="58"/>
      <c r="G9" s="58"/>
      <c r="H9" s="58"/>
      <c r="I9" s="58"/>
      <c r="J9" s="59"/>
      <c r="K9" s="2"/>
      <c r="L9" s="2"/>
      <c r="M9" s="2"/>
      <c r="N9" s="2"/>
    </row>
    <row r="10" spans="2:15" ht="10.5" customHeight="1" x14ac:dyDescent="0.25">
      <c r="B10" s="61"/>
      <c r="C10" s="62"/>
      <c r="D10" s="62"/>
      <c r="E10" s="62"/>
      <c r="F10" s="62"/>
      <c r="G10" s="62"/>
      <c r="H10" s="62"/>
      <c r="I10" s="62"/>
      <c r="J10" s="63"/>
      <c r="K10" s="5"/>
      <c r="L10" s="5"/>
      <c r="M10" s="2"/>
      <c r="N10" s="2"/>
    </row>
    <row r="11" spans="2:15" x14ac:dyDescent="0.25">
      <c r="B11" s="7"/>
      <c r="C11" s="64" t="s">
        <v>10</v>
      </c>
      <c r="D11" s="64"/>
      <c r="E11" s="8"/>
      <c r="F11" s="8"/>
      <c r="G11" s="8"/>
      <c r="H11" s="8"/>
      <c r="I11" s="8"/>
      <c r="J11" s="9"/>
      <c r="K11" s="5"/>
      <c r="L11" s="5"/>
      <c r="M11" s="2"/>
      <c r="N11" s="2"/>
    </row>
    <row r="12" spans="2:15" x14ac:dyDescent="0.25">
      <c r="B12" s="7"/>
      <c r="C12" s="10"/>
      <c r="D12" s="10"/>
      <c r="E12" s="8"/>
      <c r="F12" s="8"/>
      <c r="G12" s="8"/>
      <c r="H12" s="8"/>
      <c r="I12" s="8"/>
      <c r="J12" s="9"/>
      <c r="K12" s="5"/>
      <c r="L12" s="5"/>
      <c r="M12" s="2"/>
      <c r="N12" s="2"/>
    </row>
    <row r="13" spans="2:15" x14ac:dyDescent="0.25">
      <c r="B13" s="11"/>
      <c r="C13" s="65" t="s">
        <v>11</v>
      </c>
      <c r="D13" s="65"/>
      <c r="E13" s="32">
        <f>SUM(E15:E21)</f>
        <v>12381807.189999999</v>
      </c>
      <c r="F13" s="32">
        <f>SUM(F15:F21)</f>
        <v>248619373.37</v>
      </c>
      <c r="G13" s="32">
        <f>SUM(G15:G21)</f>
        <v>249596793.03</v>
      </c>
      <c r="H13" s="32">
        <f>SUM(H15:H21)</f>
        <v>11404387.529999997</v>
      </c>
      <c r="I13" s="32">
        <f>SUM(I15:I21)</f>
        <v>-977419.6600000019</v>
      </c>
      <c r="J13" s="12"/>
      <c r="K13" s="5"/>
      <c r="L13" s="5"/>
      <c r="M13" s="2"/>
      <c r="N13" s="2"/>
    </row>
    <row r="14" spans="2:15" x14ac:dyDescent="0.25">
      <c r="B14" s="13"/>
      <c r="C14" s="3"/>
      <c r="D14" s="3"/>
      <c r="E14" s="33"/>
      <c r="F14" s="33"/>
      <c r="G14" s="33"/>
      <c r="H14" s="33"/>
      <c r="I14" s="33"/>
      <c r="J14" s="14"/>
      <c r="K14" s="5"/>
      <c r="L14" s="5"/>
      <c r="M14" s="2"/>
      <c r="N14" s="2"/>
      <c r="O14" s="2"/>
    </row>
    <row r="15" spans="2:15" x14ac:dyDescent="0.25">
      <c r="B15" s="13"/>
      <c r="C15" s="53" t="s">
        <v>12</v>
      </c>
      <c r="D15" s="53"/>
      <c r="E15" s="34">
        <v>12319583.189999999</v>
      </c>
      <c r="F15" s="34">
        <v>248600924.5</v>
      </c>
      <c r="G15" s="34">
        <v>249526061</v>
      </c>
      <c r="H15" s="35">
        <f t="shared" ref="H15:H21" si="0">E15+F15-G15</f>
        <v>11394446.689999998</v>
      </c>
      <c r="I15" s="35">
        <f>H15-E15</f>
        <v>-925136.50000000186</v>
      </c>
      <c r="J15" s="14"/>
      <c r="K15" s="5"/>
      <c r="L15" s="5"/>
      <c r="M15" s="2"/>
      <c r="N15" s="2"/>
      <c r="O15" s="2"/>
    </row>
    <row r="16" spans="2:15" x14ac:dyDescent="0.25">
      <c r="B16" s="13"/>
      <c r="C16" s="53" t="s">
        <v>13</v>
      </c>
      <c r="D16" s="53"/>
      <c r="E16" s="34">
        <v>2029</v>
      </c>
      <c r="F16" s="34">
        <v>18448.87</v>
      </c>
      <c r="G16" s="34">
        <v>10537.03</v>
      </c>
      <c r="H16" s="35">
        <f t="shared" si="0"/>
        <v>9940.8399999999983</v>
      </c>
      <c r="I16" s="35">
        <f t="shared" ref="I16:I21" si="1">H16-E16</f>
        <v>7911.8399999999983</v>
      </c>
      <c r="J16" s="14"/>
      <c r="K16" s="5"/>
      <c r="L16" s="5"/>
      <c r="M16" s="2"/>
      <c r="N16" s="2"/>
      <c r="O16" s="2"/>
    </row>
    <row r="17" spans="2:260" x14ac:dyDescent="0.25">
      <c r="B17" s="13"/>
      <c r="C17" s="53" t="s">
        <v>14</v>
      </c>
      <c r="D17" s="53"/>
      <c r="E17" s="34">
        <v>60195</v>
      </c>
      <c r="F17" s="34">
        <v>0</v>
      </c>
      <c r="G17" s="34">
        <v>60195</v>
      </c>
      <c r="H17" s="35">
        <f t="shared" si="0"/>
        <v>0</v>
      </c>
      <c r="I17" s="35">
        <f t="shared" si="1"/>
        <v>-60195</v>
      </c>
      <c r="J17" s="14"/>
      <c r="K17" s="5"/>
      <c r="L17" s="5"/>
      <c r="M17" s="2"/>
      <c r="N17" s="2"/>
      <c r="O17" s="2"/>
    </row>
    <row r="18" spans="2:260" x14ac:dyDescent="0.25">
      <c r="B18" s="13"/>
      <c r="C18" s="53" t="s">
        <v>15</v>
      </c>
      <c r="D18" s="53"/>
      <c r="E18" s="34">
        <v>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  <c r="J18" s="14"/>
      <c r="K18" s="5"/>
      <c r="L18" s="5"/>
      <c r="M18" s="2"/>
      <c r="N18" s="2"/>
      <c r="O18" s="2" t="s">
        <v>16</v>
      </c>
    </row>
    <row r="19" spans="2:260" x14ac:dyDescent="0.25">
      <c r="B19" s="13"/>
      <c r="C19" s="53" t="s">
        <v>17</v>
      </c>
      <c r="D19" s="53"/>
      <c r="E19" s="34">
        <v>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  <c r="J19" s="14"/>
      <c r="K19" s="5"/>
      <c r="L19" s="5"/>
      <c r="M19" s="2"/>
      <c r="N19" s="2"/>
      <c r="O19" s="2"/>
    </row>
    <row r="20" spans="2:260" x14ac:dyDescent="0.25">
      <c r="B20" s="13"/>
      <c r="C20" s="53" t="s">
        <v>18</v>
      </c>
      <c r="D20" s="53"/>
      <c r="E20" s="34">
        <v>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  <c r="J20" s="14"/>
      <c r="K20" s="5"/>
      <c r="L20" s="5"/>
      <c r="M20" s="2" t="s">
        <v>16</v>
      </c>
      <c r="N20" s="2"/>
      <c r="O20" s="2"/>
    </row>
    <row r="21" spans="2:260" x14ac:dyDescent="0.25">
      <c r="B21" s="13"/>
      <c r="C21" s="53" t="s">
        <v>19</v>
      </c>
      <c r="D21" s="53"/>
      <c r="E21" s="34">
        <v>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  <c r="J21" s="14"/>
    </row>
    <row r="22" spans="2:260" x14ac:dyDescent="0.25">
      <c r="B22" s="13"/>
      <c r="C22" s="15"/>
      <c r="D22" s="15"/>
      <c r="E22" s="33"/>
      <c r="F22" s="33"/>
      <c r="G22" s="33"/>
      <c r="H22" s="33"/>
      <c r="I22" s="33"/>
      <c r="J22" s="14"/>
    </row>
    <row r="23" spans="2:260" x14ac:dyDescent="0.25">
      <c r="B23" s="11"/>
      <c r="C23" s="65" t="s">
        <v>20</v>
      </c>
      <c r="D23" s="65"/>
      <c r="E23" s="32">
        <f>SUM(E25:E33)</f>
        <v>80925674.579999998</v>
      </c>
      <c r="F23" s="32">
        <f>SUM(F25:F33)</f>
        <v>175979487.62</v>
      </c>
      <c r="G23" s="32">
        <f>SUM(G25:G33)</f>
        <v>113602292.52</v>
      </c>
      <c r="H23" s="32">
        <f>SUM(H25:H33)</f>
        <v>143302869.68000004</v>
      </c>
      <c r="I23" s="32">
        <f>SUM(I25:I33)</f>
        <v>62377195.100000016</v>
      </c>
      <c r="J23" s="12"/>
    </row>
    <row r="24" spans="2:260" x14ac:dyDescent="0.25">
      <c r="B24" s="13"/>
      <c r="C24" s="3"/>
      <c r="D24" s="15"/>
      <c r="E24" s="33"/>
      <c r="F24" s="33"/>
      <c r="G24" s="33"/>
      <c r="H24" s="33"/>
      <c r="I24" s="33"/>
      <c r="J24" s="14"/>
    </row>
    <row r="25" spans="2:260" x14ac:dyDescent="0.25">
      <c r="B25" s="13"/>
      <c r="C25" s="53" t="s">
        <v>21</v>
      </c>
      <c r="D25" s="53"/>
      <c r="E25" s="34">
        <v>68125720.200000003</v>
      </c>
      <c r="F25" s="34">
        <v>175821958.46000001</v>
      </c>
      <c r="G25" s="34">
        <v>113556004.81</v>
      </c>
      <c r="H25" s="35">
        <f t="shared" ref="H25:H33" si="2">E25+F25-G25</f>
        <v>130391673.85000002</v>
      </c>
      <c r="I25" s="35">
        <f t="shared" ref="I25:I33" si="3">H25-E25</f>
        <v>62265953.650000021</v>
      </c>
      <c r="J25" s="14"/>
      <c r="IZ25" s="50"/>
    </row>
    <row r="26" spans="2:260" x14ac:dyDescent="0.25">
      <c r="B26" s="13"/>
      <c r="C26" s="53" t="s">
        <v>22</v>
      </c>
      <c r="D26" s="53"/>
      <c r="E26" s="34">
        <v>0</v>
      </c>
      <c r="F26" s="34">
        <v>0</v>
      </c>
      <c r="G26" s="34">
        <v>0</v>
      </c>
      <c r="H26" s="35">
        <f t="shared" si="2"/>
        <v>0</v>
      </c>
      <c r="I26" s="35">
        <f t="shared" si="3"/>
        <v>0</v>
      </c>
      <c r="J26" s="14"/>
    </row>
    <row r="27" spans="2:260" x14ac:dyDescent="0.25">
      <c r="B27" s="13"/>
      <c r="C27" s="53" t="s">
        <v>23</v>
      </c>
      <c r="D27" s="53"/>
      <c r="E27" s="34">
        <v>11865324.300000001</v>
      </c>
      <c r="F27" s="34">
        <v>0</v>
      </c>
      <c r="G27" s="34">
        <v>0</v>
      </c>
      <c r="H27" s="35">
        <f t="shared" si="2"/>
        <v>11865324.300000001</v>
      </c>
      <c r="I27" s="35">
        <f t="shared" si="3"/>
        <v>0</v>
      </c>
      <c r="J27" s="14"/>
    </row>
    <row r="28" spans="2:260" x14ac:dyDescent="0.25">
      <c r="B28" s="13"/>
      <c r="C28" s="53" t="s">
        <v>24</v>
      </c>
      <c r="D28" s="53"/>
      <c r="E28" s="34">
        <v>17160325.940000001</v>
      </c>
      <c r="F28" s="34">
        <v>157529.16</v>
      </c>
      <c r="G28" s="34">
        <v>0</v>
      </c>
      <c r="H28" s="35">
        <f t="shared" si="2"/>
        <v>17317855.100000001</v>
      </c>
      <c r="I28" s="35">
        <f t="shared" si="3"/>
        <v>157529.16000000015</v>
      </c>
      <c r="J28" s="14"/>
    </row>
    <row r="29" spans="2:260" x14ac:dyDescent="0.25">
      <c r="B29" s="13"/>
      <c r="C29" s="53" t="s">
        <v>25</v>
      </c>
      <c r="D29" s="53"/>
      <c r="E29" s="34">
        <v>652353.12</v>
      </c>
      <c r="F29" s="34">
        <v>0</v>
      </c>
      <c r="G29" s="34">
        <v>0</v>
      </c>
      <c r="H29" s="35">
        <f t="shared" si="2"/>
        <v>652353.12</v>
      </c>
      <c r="I29" s="35">
        <f t="shared" si="3"/>
        <v>0</v>
      </c>
      <c r="J29" s="14"/>
    </row>
    <row r="30" spans="2:260" x14ac:dyDescent="0.25">
      <c r="B30" s="13"/>
      <c r="C30" s="53" t="s">
        <v>26</v>
      </c>
      <c r="D30" s="53"/>
      <c r="E30" s="34">
        <v>-16878048.98</v>
      </c>
      <c r="F30" s="34">
        <v>0</v>
      </c>
      <c r="G30" s="34">
        <v>46287.71</v>
      </c>
      <c r="H30" s="35">
        <f t="shared" si="2"/>
        <v>-16924336.690000001</v>
      </c>
      <c r="I30" s="35">
        <f t="shared" si="3"/>
        <v>-46287.710000000894</v>
      </c>
      <c r="J30" s="14"/>
    </row>
    <row r="31" spans="2:260" x14ac:dyDescent="0.25">
      <c r="B31" s="13"/>
      <c r="C31" s="53" t="s">
        <v>27</v>
      </c>
      <c r="D31" s="53"/>
      <c r="E31" s="34">
        <v>0</v>
      </c>
      <c r="F31" s="34">
        <v>0</v>
      </c>
      <c r="G31" s="34">
        <v>0</v>
      </c>
      <c r="H31" s="35">
        <f t="shared" si="2"/>
        <v>0</v>
      </c>
      <c r="I31" s="35">
        <f t="shared" si="3"/>
        <v>0</v>
      </c>
      <c r="J31" s="14"/>
    </row>
    <row r="32" spans="2:260" x14ac:dyDescent="0.25">
      <c r="B32" s="13"/>
      <c r="C32" s="53" t="s">
        <v>28</v>
      </c>
      <c r="D32" s="53"/>
      <c r="E32" s="34">
        <v>0</v>
      </c>
      <c r="F32" s="34">
        <v>0</v>
      </c>
      <c r="G32" s="34">
        <v>0</v>
      </c>
      <c r="H32" s="35">
        <f t="shared" si="2"/>
        <v>0</v>
      </c>
      <c r="I32" s="35">
        <f t="shared" si="3"/>
        <v>0</v>
      </c>
      <c r="J32" s="14"/>
    </row>
    <row r="33" spans="2:18" x14ac:dyDescent="0.25">
      <c r="B33" s="13"/>
      <c r="C33" s="53" t="s">
        <v>29</v>
      </c>
      <c r="D33" s="53"/>
      <c r="E33" s="34">
        <v>0</v>
      </c>
      <c r="F33" s="34">
        <v>0</v>
      </c>
      <c r="G33" s="34">
        <v>0</v>
      </c>
      <c r="H33" s="35">
        <f t="shared" si="2"/>
        <v>0</v>
      </c>
      <c r="I33" s="35">
        <f t="shared" si="3"/>
        <v>0</v>
      </c>
      <c r="J33" s="14"/>
    </row>
    <row r="34" spans="2:18" x14ac:dyDescent="0.25">
      <c r="B34" s="13"/>
      <c r="C34" s="15"/>
      <c r="D34" s="15"/>
      <c r="E34" s="33"/>
      <c r="F34" s="33"/>
      <c r="G34" s="33"/>
      <c r="H34" s="33"/>
      <c r="I34" s="33"/>
      <c r="J34" s="14"/>
    </row>
    <row r="35" spans="2:18" x14ac:dyDescent="0.25">
      <c r="B35" s="7"/>
      <c r="C35" s="64" t="s">
        <v>30</v>
      </c>
      <c r="D35" s="64"/>
      <c r="E35" s="32">
        <f>E13+E23</f>
        <v>93307481.769999996</v>
      </c>
      <c r="F35" s="32">
        <f>F13+F23</f>
        <v>424598860.99000001</v>
      </c>
      <c r="G35" s="32">
        <f>G13+G23</f>
        <v>363199085.55000001</v>
      </c>
      <c r="H35" s="32">
        <f>H13+H23</f>
        <v>154707257.21000004</v>
      </c>
      <c r="I35" s="32">
        <f>I13+I23</f>
        <v>61399775.440000013</v>
      </c>
      <c r="J35" s="9"/>
    </row>
    <row r="36" spans="2:18" x14ac:dyDescent="0.25">
      <c r="B36" s="69"/>
      <c r="C36" s="70"/>
      <c r="D36" s="70"/>
      <c r="E36" s="70"/>
      <c r="F36" s="70"/>
      <c r="G36" s="70"/>
      <c r="H36" s="70"/>
      <c r="I36" s="70"/>
      <c r="J36" s="71"/>
    </row>
    <row r="37" spans="2:18" x14ac:dyDescent="0.25">
      <c r="B37" s="16"/>
      <c r="C37" s="17"/>
      <c r="D37" s="18"/>
      <c r="F37" s="16"/>
      <c r="G37" s="16"/>
      <c r="H37" s="16"/>
      <c r="I37" s="16"/>
      <c r="J37" s="16"/>
    </row>
    <row r="38" spans="2:18" x14ac:dyDescent="0.25">
      <c r="B38" s="2"/>
      <c r="C38" s="72" t="s">
        <v>31</v>
      </c>
      <c r="D38" s="72"/>
      <c r="E38" s="72"/>
      <c r="F38" s="72"/>
      <c r="G38" s="72"/>
      <c r="H38" s="72"/>
      <c r="I38" s="72"/>
      <c r="J38" s="20"/>
      <c r="K38" s="20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19"/>
      <c r="D39" s="19"/>
      <c r="E39" s="19"/>
      <c r="F39" s="19"/>
      <c r="G39" s="19"/>
      <c r="H39" s="19"/>
      <c r="I39" s="19"/>
      <c r="J39" s="20"/>
      <c r="K39" s="20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19"/>
      <c r="D40" s="19"/>
      <c r="E40" s="19"/>
      <c r="F40" s="19"/>
      <c r="G40" s="19"/>
      <c r="H40" s="19"/>
      <c r="I40" s="19"/>
      <c r="J40" s="20"/>
      <c r="K40" s="20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19"/>
      <c r="D41" s="19"/>
      <c r="E41" s="19"/>
      <c r="F41" s="19"/>
      <c r="G41" s="19"/>
      <c r="H41" s="19"/>
      <c r="I41" s="19"/>
      <c r="J41" s="20"/>
      <c r="K41" s="20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19"/>
      <c r="D42" s="19"/>
      <c r="E42" s="19"/>
      <c r="F42" s="19"/>
      <c r="G42" s="19"/>
      <c r="H42" s="19"/>
      <c r="I42" s="19"/>
      <c r="J42" s="20"/>
      <c r="K42" s="20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19"/>
      <c r="D43" s="19"/>
      <c r="E43" s="19"/>
      <c r="F43" s="19"/>
      <c r="G43" s="19"/>
      <c r="H43" s="19"/>
      <c r="I43" s="19"/>
      <c r="J43" s="20"/>
      <c r="K43" s="20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0"/>
      <c r="D44" s="21"/>
      <c r="E44" s="22"/>
      <c r="F44" s="22"/>
      <c r="G44" s="2"/>
      <c r="H44" s="23"/>
      <c r="I44" s="21"/>
      <c r="J44" s="22"/>
      <c r="K44" s="2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73"/>
      <c r="D45" s="73"/>
      <c r="E45" s="22"/>
      <c r="F45" s="74"/>
      <c r="G45" s="74"/>
      <c r="H45" s="74"/>
      <c r="I45" s="74"/>
      <c r="J45" s="22"/>
      <c r="K45" s="2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66" t="s">
        <v>33</v>
      </c>
      <c r="D46" s="66"/>
      <c r="E46" s="24"/>
      <c r="F46" s="66" t="s">
        <v>34</v>
      </c>
      <c r="G46" s="66"/>
      <c r="H46" s="66"/>
      <c r="I46" s="66"/>
      <c r="J46" s="25"/>
      <c r="K46" s="2"/>
      <c r="Q46" s="2"/>
      <c r="R46" s="2"/>
    </row>
    <row r="47" spans="2:18" ht="15" customHeight="1" x14ac:dyDescent="0.25">
      <c r="B47" s="2"/>
      <c r="C47" s="67" t="s">
        <v>36</v>
      </c>
      <c r="D47" s="67"/>
      <c r="E47" s="26"/>
      <c r="F47" s="67" t="s">
        <v>35</v>
      </c>
      <c r="G47" s="67"/>
      <c r="H47" s="67"/>
      <c r="I47" s="67"/>
      <c r="J47" s="25"/>
      <c r="K47" s="2"/>
      <c r="Q47" s="2"/>
      <c r="R47" s="2"/>
    </row>
    <row r="48" spans="2:18" x14ac:dyDescent="0.25">
      <c r="C48" s="2"/>
      <c r="D48" s="2"/>
      <c r="E48" s="27"/>
      <c r="F48" s="2"/>
      <c r="G48" s="2"/>
      <c r="H48" s="2"/>
    </row>
    <row r="49" spans="3:8" hidden="1" x14ac:dyDescent="0.25">
      <c r="C49" s="2"/>
      <c r="D49" s="2"/>
      <c r="E49" s="27"/>
      <c r="F49" s="2"/>
      <c r="G49" s="2"/>
      <c r="H49" s="2"/>
    </row>
    <row r="50" spans="3:8" x14ac:dyDescent="0.25"/>
    <row r="51" spans="3:8" x14ac:dyDescent="0.25"/>
    <row r="52" spans="3:8" x14ac:dyDescent="0.25"/>
  </sheetData>
  <mergeCells count="39">
    <mergeCell ref="C46:D46"/>
    <mergeCell ref="F46:I46"/>
    <mergeCell ref="C47:D47"/>
    <mergeCell ref="F47:I47"/>
    <mergeCell ref="D2:H2"/>
    <mergeCell ref="C32:D32"/>
    <mergeCell ref="C33:D33"/>
    <mergeCell ref="C35:D35"/>
    <mergeCell ref="B36:J36"/>
    <mergeCell ref="C38:I38"/>
    <mergeCell ref="C45:D45"/>
    <mergeCell ref="F45:I45"/>
    <mergeCell ref="C26:D26"/>
    <mergeCell ref="C27:D27"/>
    <mergeCell ref="C28:D28"/>
    <mergeCell ref="C29:D29"/>
    <mergeCell ref="C30:D30"/>
    <mergeCell ref="C31:D31"/>
    <mergeCell ref="C18:D18"/>
    <mergeCell ref="C19:D19"/>
    <mergeCell ref="C20:D20"/>
    <mergeCell ref="C21:D21"/>
    <mergeCell ref="C23:D23"/>
    <mergeCell ref="C25:D25"/>
    <mergeCell ref="K1:L1"/>
    <mergeCell ref="D3:H3"/>
    <mergeCell ref="D4:H4"/>
    <mergeCell ref="D5:H5"/>
    <mergeCell ref="C17:D17"/>
    <mergeCell ref="D6:H6"/>
    <mergeCell ref="C7:D8"/>
    <mergeCell ref="B9:J9"/>
    <mergeCell ref="D1:F1"/>
    <mergeCell ref="G1:I1"/>
    <mergeCell ref="B10:J10"/>
    <mergeCell ref="C11:D11"/>
    <mergeCell ref="C13:D13"/>
    <mergeCell ref="C15:D15"/>
    <mergeCell ref="C16:D1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Scherbatsky</dc:creator>
  <cp:lastModifiedBy>CONTABILIDAD</cp:lastModifiedBy>
  <cp:lastPrinted>2015-01-29T18:00:29Z</cp:lastPrinted>
  <dcterms:created xsi:type="dcterms:W3CDTF">2015-01-27T22:11:05Z</dcterms:created>
  <dcterms:modified xsi:type="dcterms:W3CDTF">2016-03-09T22:02:00Z</dcterms:modified>
</cp:coreProperties>
</file>