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<sst xmlns="http://schemas.openxmlformats.org/spreadsheetml/2006/main" count="178" uniqueCount="151">
  <si>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</si>
  <si>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</si>
  <si>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</si>
  <si>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</si>
  <si>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</si>
  <si>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</si>
  <si>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</si>
  <si>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*NETO*</t>
  </si>
  <si>
    <t>Bocardo Perez Francisco Javier</t>
  </si>
  <si>
    <t>Sanchez Ramirez Luis</t>
  </si>
  <si>
    <t>Total Depto</t>
  </si>
  <si>
    <t>Haro Spence Lizzeth</t>
  </si>
  <si>
    <t>Ramirez Cervantes Araceli</t>
  </si>
  <si>
    <t>Sanchez Macias Maria Irma</t>
  </si>
  <si>
    <t>Ortiz Gutierrez Leon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</si>
  <si>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</si>
  <si>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</si>
  <si>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</si>
  <si>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</si>
  <si>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</si>
  <si>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</si>
  <si>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</si>
  <si>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</si>
  <si>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</si>
  <si>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</si>
  <si>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Vargas Martinez Irma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</si>
  <si>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</si>
  <si>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</si>
  <si>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</si>
  <si>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</si>
  <si>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</si>
  <si>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Castañeda Martinez Maria Teresa</t>
  </si>
  <si>
    <t>Diego Covarrubias Olga Ma. P.</t>
  </si>
  <si>
    <t>Rojas Galvez Maria Guadalupe</t>
  </si>
  <si>
    <t>Ramirez Leon Ramon</t>
  </si>
  <si>
    <t>Hernandez Padilla Carlos Alejandro</t>
  </si>
  <si>
    <t>Amaya Perez Anselmo Aaron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</si>
  <si>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</si>
  <si>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</si>
  <si>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</si>
  <si>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</si>
  <si>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</si>
  <si>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</si>
  <si>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</si>
  <si>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</si>
  <si>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</si>
  <si>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</si>
  <si>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</si>
  <si>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</si>
  <si>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</si>
  <si>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</si>
  <si>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</si>
  <si>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</si>
  <si>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</si>
  <si>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</si>
  <si>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</si>
  <si>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</si>
  <si>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</si>
  <si>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</si>
  <si>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</si>
  <si>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</si>
  <si>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</si>
  <si>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</si>
  <si>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</si>
  <si>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</si>
  <si>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</si>
  <si>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</si>
  <si>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</si>
  <si>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</si>
  <si>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</si>
  <si>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Lopez Lopez Jose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</si>
  <si>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</si>
  <si>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</si>
  <si>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</si>
  <si>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</si>
  <si>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</si>
  <si>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</si>
  <si>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</si>
  <si>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</si>
  <si>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</si>
  <si>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</si>
  <si>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</si>
  <si>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</si>
  <si>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</si>
  <si>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</si>
  <si>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</si>
  <si>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</si>
  <si>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</si>
  <si>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</si>
  <si>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</si>
  <si>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</si>
  <si>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</si>
  <si>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</si>
  <si>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</si>
  <si>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</si>
  <si>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</si>
  <si>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</si>
  <si>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</si>
  <si>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</si>
  <si>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</si>
  <si>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</si>
  <si>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</si>
  <si>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</si>
  <si>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</si>
  <si>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</si>
  <si>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</si>
  <si>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</si>
  <si>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Lopez Celedon Martin</t>
  </si>
  <si>
    <t>Canales Morales Jorge Ernesto</t>
  </si>
  <si>
    <t>Garcia Delgadillo Maria Concepcion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</si>
  <si>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</si>
  <si>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</si>
  <si>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</si>
  <si>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</si>
  <si>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</si>
  <si>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</si>
  <si>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</si>
  <si>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</si>
  <si>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</si>
  <si>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</si>
  <si>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</si>
  <si>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</si>
  <si>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</si>
  <si>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Aranguren  Navarro Itzel Niasandiu</t>
  </si>
  <si>
    <t>Total Gral.</t>
  </si>
  <si>
    <t xml:space="preserve"> </t>
  </si>
  <si>
    <t xml:space="preserve">  </t>
  </si>
  <si>
    <t xml:space="preserve">1 al 15 de Febrero 2013 </t>
  </si>
  <si>
    <t>1 Dirección General</t>
  </si>
  <si>
    <t>Reg. Pat. IMSS:  R1536823385</t>
  </si>
  <si>
    <t>2 Administración</t>
  </si>
  <si>
    <t>Horas 
extras</t>
  </si>
  <si>
    <t>Prima 
Domin</t>
  </si>
  <si>
    <t>Día 
fest/lab</t>
  </si>
  <si>
    <t>Est.Serv.
Pub.</t>
  </si>
  <si>
    <t>*TOTAL*
 *PERCEP</t>
  </si>
  <si>
    <t>ISPT</t>
  </si>
  <si>
    <t>Cuota 
sindical</t>
  </si>
  <si>
    <t>Ptmo 
Fonacot</t>
  </si>
  <si>
    <t>Aport vol 
SEDAR</t>
  </si>
  <si>
    <t>Ajuste 
al neto</t>
  </si>
  <si>
    <t>Fon. 
Pens.</t>
  </si>
  <si>
    <t>Ptmos.
 Pens.</t>
  </si>
  <si>
    <t>Falta / 
Susp.</t>
  </si>
  <si>
    <t>*Otras*
 *Deducc*</t>
  </si>
  <si>
    <t>*TOTAL* 
*DEDUCC*</t>
  </si>
  <si>
    <t>3 Dir.Mantto.</t>
  </si>
  <si>
    <t>5 Montenegro</t>
  </si>
  <si>
    <t>6 Dir.Prom.Deportiva</t>
  </si>
  <si>
    <t>7 Event. Admon.</t>
  </si>
  <si>
    <t>Quinque
nio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</si>
</sst>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164" fontId="1" fillId="34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164" fontId="1" fillId="34" borderId="11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2" fillId="34" borderId="0" xfId="0" applyNumberFormat="1" applyFont="1" applyFill="1" applyAlignment="1">
      <alignment/>
    </xf>
    <xf numFmtId="164" fontId="5" fillId="34" borderId="0" xfId="0" applyNumberFormat="1" applyFont="1" applyFill="1" applyAlignment="1">
      <alignment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85725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76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571500</xdr:colOff>
      <xdr:row>0</xdr:row>
      <xdr:rowOff>38100</xdr:rowOff>
    </xdr:from>
    <xdr:to>
      <xdr:col>18</xdr:col>
      <xdr:colOff>438150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68100" y="3810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tabSelected="1" zoomScalePageLayoutView="0" workbookViewId="0" topLeftCell="A1">
      <pane xSplit="1" ySplit="6" topLeftCell="B9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96" sqref="I96"/>
    </sheetView>
  </sheetViews>
  <sheetFormatPr defaultColWidth="11.421875" defaultRowHeight="12.75"/>
  <cols>
    <col min="1" max="1" width="8.7109375" style="5" customWidth="1"/>
    <col min="2" max="2" width="30.28125" style="2" bestFit="1" customWidth="1"/>
    <col min="3" max="3" width="9.57421875" style="2" bestFit="1" customWidth="1"/>
    <col min="4" max="5" width="7.8515625" style="2" bestFit="1" customWidth="1"/>
    <col min="6" max="6" width="8.7109375" style="2" bestFit="1" customWidth="1"/>
    <col min="7" max="7" width="8.8515625" style="2" bestFit="1" customWidth="1"/>
    <col min="8" max="8" width="8.7109375" style="2" bestFit="1" customWidth="1"/>
    <col min="9" max="10" width="7.8515625" style="2" bestFit="1" customWidth="1"/>
    <col min="11" max="11" width="9.57421875" style="2" bestFit="1" customWidth="1"/>
    <col min="12" max="12" width="8.7109375" style="2" bestFit="1" customWidth="1"/>
    <col min="13" max="14" width="7.8515625" style="2" bestFit="1" customWidth="1"/>
    <col min="15" max="15" width="8.140625" style="2" bestFit="1" customWidth="1"/>
    <col min="16" max="16" width="6.28125" style="2" bestFit="1" customWidth="1"/>
    <col min="17" max="17" width="8.7109375" style="2" bestFit="1" customWidth="1"/>
    <col min="18" max="18" width="10.7109375" style="2" customWidth="1"/>
    <col min="19" max="19" width="6.57421875" style="2" bestFit="1" customWidth="1"/>
    <col min="20" max="20" width="8.28125" style="2" bestFit="1" customWidth="1"/>
    <col min="21" max="22" width="9.57421875" style="2" bestFit="1" customWidth="1"/>
    <col min="23" max="16384" width="11.421875" style="2" customWidth="1"/>
  </cols>
  <sheetData>
    <row r="1" spans="1:22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.75" customHeight="1">
      <c r="A2" s="24" t="s">
        <v>127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2.7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1.25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1.25">
      <c r="A5" s="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3" customFormat="1" ht="23.25" thickBot="1">
      <c r="A6" s="4" t="s">
        <v>2</v>
      </c>
      <c r="B6" s="4" t="s">
        <v>3</v>
      </c>
      <c r="C6" s="4" t="s">
        <v>4</v>
      </c>
      <c r="D6" s="4" t="s">
        <v>131</v>
      </c>
      <c r="E6" s="4" t="s">
        <v>132</v>
      </c>
      <c r="F6" s="4" t="s">
        <v>133</v>
      </c>
      <c r="G6" s="4" t="s">
        <v>5</v>
      </c>
      <c r="H6" s="4" t="s">
        <v>6</v>
      </c>
      <c r="I6" s="4" t="s">
        <v>150</v>
      </c>
      <c r="J6" s="4" t="s">
        <v>134</v>
      </c>
      <c r="K6" s="6" t="s">
        <v>135</v>
      </c>
      <c r="L6" s="4" t="s">
        <v>136</v>
      </c>
      <c r="M6" s="4" t="s">
        <v>137</v>
      </c>
      <c r="N6" s="4" t="s">
        <v>138</v>
      </c>
      <c r="O6" s="4" t="s">
        <v>139</v>
      </c>
      <c r="P6" s="4" t="s">
        <v>140</v>
      </c>
      <c r="Q6" s="4" t="s">
        <v>141</v>
      </c>
      <c r="R6" s="4" t="s">
        <v>142</v>
      </c>
      <c r="S6" s="4" t="s">
        <v>143</v>
      </c>
      <c r="T6" s="6" t="s">
        <v>144</v>
      </c>
      <c r="U6" s="6" t="s">
        <v>145</v>
      </c>
      <c r="V6" s="7" t="s">
        <v>7</v>
      </c>
    </row>
    <row r="7" spans="1:22" ht="12" thickTop="1">
      <c r="A7" s="10" t="s">
        <v>129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1.25">
      <c r="A8" s="10" t="s">
        <v>125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1.25">
      <c r="A9" s="11" t="s">
        <v>128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1.25">
      <c r="A10" s="12">
        <v>101</v>
      </c>
      <c r="B10" s="8" t="s">
        <v>8</v>
      </c>
      <c r="C10" s="13">
        <v>27637.05</v>
      </c>
      <c r="D10" s="13">
        <v>0</v>
      </c>
      <c r="E10" s="13">
        <v>0</v>
      </c>
      <c r="F10" s="13">
        <v>0</v>
      </c>
      <c r="G10" s="13">
        <v>717</v>
      </c>
      <c r="H10" s="13">
        <v>574.07</v>
      </c>
      <c r="I10" s="13">
        <v>129.52</v>
      </c>
      <c r="J10" s="13">
        <v>0</v>
      </c>
      <c r="K10" s="13">
        <f>SUM(C10:J10)</f>
        <v>29057.64</v>
      </c>
      <c r="L10" s="13">
        <v>6901.95</v>
      </c>
      <c r="M10" s="13">
        <v>0</v>
      </c>
      <c r="N10" s="13">
        <v>0</v>
      </c>
      <c r="O10" s="13">
        <v>0</v>
      </c>
      <c r="P10" s="13">
        <v>0.06</v>
      </c>
      <c r="Q10" s="13">
        <v>2349.15</v>
      </c>
      <c r="R10" s="13">
        <v>8883.88</v>
      </c>
      <c r="S10" s="13">
        <v>0</v>
      </c>
      <c r="T10" s="13">
        <v>0</v>
      </c>
      <c r="U10" s="13">
        <f>SUM(L10:T10)</f>
        <v>18135.04</v>
      </c>
      <c r="V10" s="13">
        <f>SUM(K10-U10)</f>
        <v>10922.599999999999</v>
      </c>
    </row>
    <row r="11" spans="1:22" ht="11.25">
      <c r="A11" s="14">
        <v>207</v>
      </c>
      <c r="B11" s="15" t="s">
        <v>9</v>
      </c>
      <c r="C11" s="16">
        <v>5576.7</v>
      </c>
      <c r="D11" s="16">
        <v>0</v>
      </c>
      <c r="E11" s="16">
        <v>185.89</v>
      </c>
      <c r="F11" s="16">
        <v>0</v>
      </c>
      <c r="G11" s="16">
        <v>366.86</v>
      </c>
      <c r="H11" s="16">
        <v>294.75</v>
      </c>
      <c r="I11" s="16">
        <v>64.76</v>
      </c>
      <c r="J11" s="16">
        <v>1672.94</v>
      </c>
      <c r="K11" s="16">
        <f>SUM(C11:J11)</f>
        <v>8161.9</v>
      </c>
      <c r="L11" s="16">
        <v>1196.12</v>
      </c>
      <c r="M11" s="16">
        <v>0</v>
      </c>
      <c r="N11" s="16">
        <v>0</v>
      </c>
      <c r="O11" s="16">
        <v>0</v>
      </c>
      <c r="P11" s="17">
        <v>-0.04</v>
      </c>
      <c r="Q11" s="16">
        <v>474.02</v>
      </c>
      <c r="R11" s="16">
        <v>2210</v>
      </c>
      <c r="S11" s="16">
        <v>0</v>
      </c>
      <c r="T11" s="16">
        <v>0</v>
      </c>
      <c r="U11" s="16">
        <f>SUM(L11:T11)</f>
        <v>3880.1</v>
      </c>
      <c r="V11" s="16">
        <f>SUM(K11-U11)</f>
        <v>4281.799999999999</v>
      </c>
    </row>
    <row r="12" spans="1:22" ht="11.25">
      <c r="A12" s="11" t="s">
        <v>10</v>
      </c>
      <c r="B12" s="8"/>
      <c r="C12" s="18">
        <f aca="true" t="shared" si="0" ref="C12:V12">SUM(C10:C11)</f>
        <v>33213.75</v>
      </c>
      <c r="D12" s="18">
        <f t="shared" si="0"/>
        <v>0</v>
      </c>
      <c r="E12" s="18">
        <f t="shared" si="0"/>
        <v>185.89</v>
      </c>
      <c r="F12" s="18">
        <f t="shared" si="0"/>
        <v>0</v>
      </c>
      <c r="G12" s="18">
        <f t="shared" si="0"/>
        <v>1083.8600000000001</v>
      </c>
      <c r="H12" s="18">
        <f t="shared" si="0"/>
        <v>868.82</v>
      </c>
      <c r="I12" s="18">
        <f t="shared" si="0"/>
        <v>194.28000000000003</v>
      </c>
      <c r="J12" s="18">
        <f t="shared" si="0"/>
        <v>1672.94</v>
      </c>
      <c r="K12" s="18">
        <f t="shared" si="0"/>
        <v>37219.54</v>
      </c>
      <c r="L12" s="18">
        <f t="shared" si="0"/>
        <v>8098.07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0.019999999999999997</v>
      </c>
      <c r="Q12" s="18">
        <f t="shared" si="0"/>
        <v>2823.17</v>
      </c>
      <c r="R12" s="18">
        <f t="shared" si="0"/>
        <v>11093.88</v>
      </c>
      <c r="S12" s="18">
        <f t="shared" si="0"/>
        <v>0</v>
      </c>
      <c r="T12" s="18">
        <f t="shared" si="0"/>
        <v>0</v>
      </c>
      <c r="U12" s="18">
        <f t="shared" si="0"/>
        <v>22015.14</v>
      </c>
      <c r="V12" s="18">
        <f t="shared" si="0"/>
        <v>15204.399999999998</v>
      </c>
    </row>
    <row r="13" spans="1:22" ht="11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1.25">
      <c r="A14" s="11" t="s">
        <v>130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1.25">
      <c r="A15" s="12">
        <v>202</v>
      </c>
      <c r="B15" s="8" t="s">
        <v>11</v>
      </c>
      <c r="C15" s="13">
        <v>15514.2</v>
      </c>
      <c r="D15" s="13">
        <v>0</v>
      </c>
      <c r="E15" s="13">
        <v>0</v>
      </c>
      <c r="F15" s="13">
        <v>0</v>
      </c>
      <c r="G15" s="13">
        <v>451.28</v>
      </c>
      <c r="H15" s="13">
        <v>353.08</v>
      </c>
      <c r="I15" s="13">
        <v>64.76</v>
      </c>
      <c r="J15" s="13">
        <v>0</v>
      </c>
      <c r="K15" s="13">
        <f aca="true" t="shared" si="1" ref="K15:K35">SUM(C15:J15)</f>
        <v>16383.320000000002</v>
      </c>
      <c r="L15" s="13">
        <v>3099.65</v>
      </c>
      <c r="M15" s="13">
        <v>0</v>
      </c>
      <c r="N15" s="13">
        <v>0</v>
      </c>
      <c r="O15" s="13">
        <v>0</v>
      </c>
      <c r="P15" s="19">
        <v>-0.04</v>
      </c>
      <c r="Q15" s="13">
        <v>1318.71</v>
      </c>
      <c r="R15" s="13">
        <v>5172</v>
      </c>
      <c r="S15" s="13">
        <v>0</v>
      </c>
      <c r="T15" s="13">
        <v>0</v>
      </c>
      <c r="U15" s="23">
        <f aca="true" t="shared" si="2" ref="U15:U35">SUM(L15:T15)</f>
        <v>9590.32</v>
      </c>
      <c r="V15" s="23">
        <f aca="true" t="shared" si="3" ref="V15:V35">SUM(K15-U15)</f>
        <v>6793.000000000002</v>
      </c>
    </row>
    <row r="16" spans="1:22" ht="11.25">
      <c r="A16" s="12">
        <v>203</v>
      </c>
      <c r="B16" s="8" t="s">
        <v>12</v>
      </c>
      <c r="C16" s="13">
        <v>6833.55</v>
      </c>
      <c r="D16" s="13">
        <v>0</v>
      </c>
      <c r="E16" s="13">
        <v>0</v>
      </c>
      <c r="F16" s="13">
        <v>0</v>
      </c>
      <c r="G16" s="13">
        <v>360.87</v>
      </c>
      <c r="H16" s="13">
        <v>244.37</v>
      </c>
      <c r="I16" s="13">
        <v>129.52</v>
      </c>
      <c r="J16" s="13">
        <v>0</v>
      </c>
      <c r="K16" s="13">
        <f t="shared" si="1"/>
        <v>7568.31</v>
      </c>
      <c r="L16" s="13">
        <v>1069.33</v>
      </c>
      <c r="M16" s="13">
        <v>0</v>
      </c>
      <c r="N16" s="13">
        <v>0</v>
      </c>
      <c r="O16" s="13">
        <v>0</v>
      </c>
      <c r="P16" s="19">
        <v>-0.1</v>
      </c>
      <c r="Q16" s="13">
        <v>580.85</v>
      </c>
      <c r="R16" s="13">
        <v>3426.03</v>
      </c>
      <c r="S16" s="13">
        <v>0</v>
      </c>
      <c r="T16" s="13">
        <v>0</v>
      </c>
      <c r="U16" s="23">
        <f t="shared" si="2"/>
        <v>5076.110000000001</v>
      </c>
      <c r="V16" s="23">
        <f t="shared" si="3"/>
        <v>2492.2</v>
      </c>
    </row>
    <row r="17" spans="1:22" ht="11.25">
      <c r="A17" s="12">
        <v>204</v>
      </c>
      <c r="B17" s="8" t="s">
        <v>13</v>
      </c>
      <c r="C17" s="13">
        <v>6533.55</v>
      </c>
      <c r="D17" s="13">
        <v>0</v>
      </c>
      <c r="E17" s="13">
        <v>217.78</v>
      </c>
      <c r="F17" s="13">
        <v>0</v>
      </c>
      <c r="G17" s="13">
        <v>360.87</v>
      </c>
      <c r="H17" s="13">
        <v>244.37</v>
      </c>
      <c r="I17" s="13">
        <v>97.14</v>
      </c>
      <c r="J17" s="13">
        <v>635.85</v>
      </c>
      <c r="K17" s="13">
        <f t="shared" si="1"/>
        <v>8089.56</v>
      </c>
      <c r="L17" s="13">
        <v>1180.67</v>
      </c>
      <c r="M17" s="13">
        <v>0</v>
      </c>
      <c r="N17" s="13">
        <v>0</v>
      </c>
      <c r="O17" s="13">
        <v>0</v>
      </c>
      <c r="P17" s="13">
        <v>0.14</v>
      </c>
      <c r="Q17" s="13">
        <v>555.35</v>
      </c>
      <c r="R17" s="13">
        <v>3180</v>
      </c>
      <c r="S17" s="13">
        <v>0</v>
      </c>
      <c r="T17" s="13">
        <v>0</v>
      </c>
      <c r="U17" s="23">
        <f t="shared" si="2"/>
        <v>4916.16</v>
      </c>
      <c r="V17" s="23">
        <f t="shared" si="3"/>
        <v>3173.4000000000005</v>
      </c>
    </row>
    <row r="18" spans="1:22" ht="11.25">
      <c r="A18" s="12">
        <v>205</v>
      </c>
      <c r="B18" s="8" t="s">
        <v>14</v>
      </c>
      <c r="C18" s="13">
        <v>6075.15</v>
      </c>
      <c r="D18" s="13">
        <v>0</v>
      </c>
      <c r="E18" s="13">
        <v>0</v>
      </c>
      <c r="F18" s="13">
        <v>0</v>
      </c>
      <c r="G18" s="13">
        <v>295.36</v>
      </c>
      <c r="H18" s="13">
        <v>272.7</v>
      </c>
      <c r="I18" s="13">
        <v>161.9</v>
      </c>
      <c r="J18" s="13">
        <v>0</v>
      </c>
      <c r="K18" s="13">
        <f t="shared" si="1"/>
        <v>6805.109999999999</v>
      </c>
      <c r="L18" s="13">
        <v>906.31</v>
      </c>
      <c r="M18" s="13">
        <v>0</v>
      </c>
      <c r="N18" s="13">
        <v>0</v>
      </c>
      <c r="O18" s="13">
        <v>0</v>
      </c>
      <c r="P18" s="13">
        <v>0.01</v>
      </c>
      <c r="Q18" s="13">
        <v>516.39</v>
      </c>
      <c r="R18" s="13">
        <v>1250</v>
      </c>
      <c r="S18" s="13">
        <v>0</v>
      </c>
      <c r="T18" s="13">
        <v>0</v>
      </c>
      <c r="U18" s="23">
        <f t="shared" si="2"/>
        <v>2672.71</v>
      </c>
      <c r="V18" s="23">
        <f t="shared" si="3"/>
        <v>4132.399999999999</v>
      </c>
    </row>
    <row r="19" spans="1:22" ht="11.25">
      <c r="A19" s="12">
        <v>210</v>
      </c>
      <c r="B19" s="8" t="s">
        <v>15</v>
      </c>
      <c r="C19" s="13">
        <v>2836.35</v>
      </c>
      <c r="D19" s="13">
        <v>0</v>
      </c>
      <c r="E19" s="13">
        <v>94.55</v>
      </c>
      <c r="F19" s="13">
        <v>780.01</v>
      </c>
      <c r="G19" s="13">
        <v>239.43</v>
      </c>
      <c r="H19" s="13">
        <v>158.49</v>
      </c>
      <c r="I19" s="13">
        <v>129.52</v>
      </c>
      <c r="J19" s="13">
        <v>0</v>
      </c>
      <c r="K19" s="13">
        <f t="shared" si="1"/>
        <v>4238.35</v>
      </c>
      <c r="L19" s="13">
        <v>335.37</v>
      </c>
      <c r="M19" s="13">
        <v>28.36</v>
      </c>
      <c r="N19" s="13">
        <v>0</v>
      </c>
      <c r="O19" s="13">
        <v>0</v>
      </c>
      <c r="P19" s="19">
        <v>-0.07</v>
      </c>
      <c r="Q19" s="13">
        <v>241.09</v>
      </c>
      <c r="R19" s="13">
        <v>0</v>
      </c>
      <c r="S19" s="13">
        <v>0</v>
      </c>
      <c r="T19" s="13">
        <v>0</v>
      </c>
      <c r="U19" s="23">
        <f t="shared" si="2"/>
        <v>604.75</v>
      </c>
      <c r="V19" s="23">
        <f t="shared" si="3"/>
        <v>3633.6000000000004</v>
      </c>
    </row>
    <row r="20" spans="1:22" ht="11.25">
      <c r="A20" s="12">
        <v>211</v>
      </c>
      <c r="B20" s="8" t="s">
        <v>16</v>
      </c>
      <c r="C20" s="13">
        <v>2836.35</v>
      </c>
      <c r="D20" s="13">
        <v>0</v>
      </c>
      <c r="E20" s="13">
        <v>94.55</v>
      </c>
      <c r="F20" s="13">
        <v>0</v>
      </c>
      <c r="G20" s="13">
        <v>239.43</v>
      </c>
      <c r="H20" s="13">
        <v>158.49</v>
      </c>
      <c r="I20" s="13">
        <v>97.14</v>
      </c>
      <c r="J20" s="13">
        <v>0</v>
      </c>
      <c r="K20" s="13">
        <f t="shared" si="1"/>
        <v>3425.9599999999996</v>
      </c>
      <c r="L20" s="13">
        <v>143.6</v>
      </c>
      <c r="M20" s="13">
        <v>28.36</v>
      </c>
      <c r="N20" s="13">
        <v>0</v>
      </c>
      <c r="O20" s="13">
        <v>0</v>
      </c>
      <c r="P20" s="19">
        <v>-0.05</v>
      </c>
      <c r="Q20" s="13">
        <v>241.09</v>
      </c>
      <c r="R20" s="13">
        <v>828.16</v>
      </c>
      <c r="S20" s="13">
        <v>0</v>
      </c>
      <c r="T20" s="13">
        <v>0</v>
      </c>
      <c r="U20" s="23">
        <f t="shared" si="2"/>
        <v>1241.1599999999999</v>
      </c>
      <c r="V20" s="23">
        <f t="shared" si="3"/>
        <v>2184.7999999999997</v>
      </c>
    </row>
    <row r="21" spans="1:22" ht="11.25">
      <c r="A21" s="12">
        <v>212</v>
      </c>
      <c r="B21" s="8" t="s">
        <v>17</v>
      </c>
      <c r="C21" s="13">
        <v>2836.35</v>
      </c>
      <c r="D21" s="13">
        <v>0</v>
      </c>
      <c r="E21" s="13">
        <v>94.55</v>
      </c>
      <c r="F21" s="13">
        <v>0</v>
      </c>
      <c r="G21" s="13">
        <v>239.43</v>
      </c>
      <c r="H21" s="13">
        <v>158.49</v>
      </c>
      <c r="I21" s="13">
        <v>97.14</v>
      </c>
      <c r="J21" s="13">
        <v>0</v>
      </c>
      <c r="K21" s="13">
        <f t="shared" si="1"/>
        <v>3425.9599999999996</v>
      </c>
      <c r="L21" s="13">
        <v>143.6</v>
      </c>
      <c r="M21" s="13">
        <v>28.36</v>
      </c>
      <c r="N21" s="13">
        <v>0</v>
      </c>
      <c r="O21" s="13">
        <v>0</v>
      </c>
      <c r="P21" s="13">
        <v>0.11</v>
      </c>
      <c r="Q21" s="13">
        <v>241.09</v>
      </c>
      <c r="R21" s="13">
        <v>946</v>
      </c>
      <c r="S21" s="13">
        <v>0</v>
      </c>
      <c r="T21" s="13">
        <v>0</v>
      </c>
      <c r="U21" s="23">
        <f t="shared" si="2"/>
        <v>1359.1599999999999</v>
      </c>
      <c r="V21" s="23">
        <f t="shared" si="3"/>
        <v>2066.7999999999997</v>
      </c>
    </row>
    <row r="22" spans="1:22" ht="11.25">
      <c r="A22" s="12">
        <v>213</v>
      </c>
      <c r="B22" s="8" t="s">
        <v>18</v>
      </c>
      <c r="C22" s="13">
        <v>2836.35</v>
      </c>
      <c r="D22" s="13">
        <v>0</v>
      </c>
      <c r="E22" s="13">
        <v>47.27</v>
      </c>
      <c r="F22" s="13">
        <v>780.01</v>
      </c>
      <c r="G22" s="13">
        <v>239.43</v>
      </c>
      <c r="H22" s="13">
        <v>158.49</v>
      </c>
      <c r="I22" s="13">
        <v>129.52</v>
      </c>
      <c r="J22" s="13">
        <v>0</v>
      </c>
      <c r="K22" s="13">
        <f t="shared" si="1"/>
        <v>4191.070000000001</v>
      </c>
      <c r="L22" s="13">
        <v>327.81</v>
      </c>
      <c r="M22" s="13">
        <v>28.36</v>
      </c>
      <c r="N22" s="13">
        <v>0</v>
      </c>
      <c r="O22" s="13">
        <v>0</v>
      </c>
      <c r="P22" s="13">
        <v>0.01</v>
      </c>
      <c r="Q22" s="13">
        <v>241.09</v>
      </c>
      <c r="R22" s="13">
        <v>906</v>
      </c>
      <c r="S22" s="13">
        <v>0</v>
      </c>
      <c r="T22" s="13">
        <v>0</v>
      </c>
      <c r="U22" s="23">
        <f t="shared" si="2"/>
        <v>1503.27</v>
      </c>
      <c r="V22" s="23">
        <f t="shared" si="3"/>
        <v>2687.8000000000006</v>
      </c>
    </row>
    <row r="23" spans="1:22" ht="11.25">
      <c r="A23" s="12">
        <v>214</v>
      </c>
      <c r="B23" s="8" t="s">
        <v>19</v>
      </c>
      <c r="C23" s="13">
        <v>2836.35</v>
      </c>
      <c r="D23" s="13">
        <v>0</v>
      </c>
      <c r="E23" s="13">
        <v>47.27</v>
      </c>
      <c r="F23" s="13">
        <v>780.01</v>
      </c>
      <c r="G23" s="13">
        <v>239.43</v>
      </c>
      <c r="H23" s="13">
        <v>158.49</v>
      </c>
      <c r="I23" s="13">
        <v>129.52</v>
      </c>
      <c r="J23" s="13">
        <v>0</v>
      </c>
      <c r="K23" s="13">
        <f t="shared" si="1"/>
        <v>4191.070000000001</v>
      </c>
      <c r="L23" s="13">
        <v>327.81</v>
      </c>
      <c r="M23" s="13">
        <v>28.36</v>
      </c>
      <c r="N23" s="13">
        <v>0</v>
      </c>
      <c r="O23" s="13">
        <v>0</v>
      </c>
      <c r="P23" s="13">
        <v>0.01</v>
      </c>
      <c r="Q23" s="13">
        <v>241.09</v>
      </c>
      <c r="R23" s="13">
        <v>0</v>
      </c>
      <c r="S23" s="13">
        <v>0</v>
      </c>
      <c r="T23" s="13">
        <v>0</v>
      </c>
      <c r="U23" s="23">
        <f t="shared" si="2"/>
        <v>597.27</v>
      </c>
      <c r="V23" s="23">
        <f t="shared" si="3"/>
        <v>3593.8000000000006</v>
      </c>
    </row>
    <row r="24" spans="1:22" ht="11.25">
      <c r="A24" s="12">
        <v>215</v>
      </c>
      <c r="B24" s="8" t="s">
        <v>20</v>
      </c>
      <c r="C24" s="13">
        <v>2836.35</v>
      </c>
      <c r="D24" s="13">
        <v>0</v>
      </c>
      <c r="E24" s="13">
        <v>47.27</v>
      </c>
      <c r="F24" s="13">
        <v>780.01</v>
      </c>
      <c r="G24" s="13">
        <v>239.43</v>
      </c>
      <c r="H24" s="13">
        <v>158.49</v>
      </c>
      <c r="I24" s="13">
        <v>97.14</v>
      </c>
      <c r="J24" s="13">
        <v>0</v>
      </c>
      <c r="K24" s="13">
        <f t="shared" si="1"/>
        <v>4158.6900000000005</v>
      </c>
      <c r="L24" s="13">
        <v>322.63</v>
      </c>
      <c r="M24" s="13">
        <v>28.36</v>
      </c>
      <c r="N24" s="13">
        <v>0</v>
      </c>
      <c r="O24" s="13">
        <v>0</v>
      </c>
      <c r="P24" s="13">
        <v>0.01</v>
      </c>
      <c r="Q24" s="13">
        <v>241.09</v>
      </c>
      <c r="R24" s="13">
        <v>1138</v>
      </c>
      <c r="S24" s="13">
        <v>0</v>
      </c>
      <c r="T24" s="13">
        <v>0</v>
      </c>
      <c r="U24" s="23">
        <f t="shared" si="2"/>
        <v>1730.0900000000001</v>
      </c>
      <c r="V24" s="23">
        <f t="shared" si="3"/>
        <v>2428.6000000000004</v>
      </c>
    </row>
    <row r="25" spans="1:22" ht="11.25">
      <c r="A25" s="12">
        <v>216</v>
      </c>
      <c r="B25" s="8" t="s">
        <v>21</v>
      </c>
      <c r="C25" s="13">
        <v>2836.35</v>
      </c>
      <c r="D25" s="13">
        <v>0</v>
      </c>
      <c r="E25" s="13">
        <v>47.27</v>
      </c>
      <c r="F25" s="13">
        <v>780.01</v>
      </c>
      <c r="G25" s="13">
        <v>239.43</v>
      </c>
      <c r="H25" s="13">
        <v>158.49</v>
      </c>
      <c r="I25" s="13">
        <v>129.52</v>
      </c>
      <c r="J25" s="13">
        <v>0</v>
      </c>
      <c r="K25" s="13">
        <f t="shared" si="1"/>
        <v>4191.070000000001</v>
      </c>
      <c r="L25" s="13">
        <v>327.81</v>
      </c>
      <c r="M25" s="13">
        <v>28.36</v>
      </c>
      <c r="N25" s="13">
        <v>0</v>
      </c>
      <c r="O25" s="13">
        <v>0</v>
      </c>
      <c r="P25" s="13">
        <v>0.01</v>
      </c>
      <c r="Q25" s="13">
        <v>241.09</v>
      </c>
      <c r="R25" s="13">
        <v>1929</v>
      </c>
      <c r="S25" s="13">
        <v>0</v>
      </c>
      <c r="T25" s="13">
        <v>0</v>
      </c>
      <c r="U25" s="23">
        <f t="shared" si="2"/>
        <v>2526.27</v>
      </c>
      <c r="V25" s="23">
        <f t="shared" si="3"/>
        <v>1664.8000000000006</v>
      </c>
    </row>
    <row r="26" spans="1:22" ht="11.25">
      <c r="A26" s="12">
        <v>217</v>
      </c>
      <c r="B26" s="8" t="s">
        <v>22</v>
      </c>
      <c r="C26" s="13">
        <v>2836.35</v>
      </c>
      <c r="D26" s="13">
        <v>0</v>
      </c>
      <c r="E26" s="13">
        <v>94.55</v>
      </c>
      <c r="F26" s="13">
        <v>709.1</v>
      </c>
      <c r="G26" s="13">
        <v>239.43</v>
      </c>
      <c r="H26" s="13">
        <v>158.49</v>
      </c>
      <c r="I26" s="13">
        <v>97.14</v>
      </c>
      <c r="J26" s="13">
        <v>0</v>
      </c>
      <c r="K26" s="13">
        <f t="shared" si="1"/>
        <v>4135.06</v>
      </c>
      <c r="L26" s="13">
        <v>318.85</v>
      </c>
      <c r="M26" s="13">
        <v>28.36</v>
      </c>
      <c r="N26" s="13">
        <v>0</v>
      </c>
      <c r="O26" s="13">
        <v>0</v>
      </c>
      <c r="P26" s="19">
        <v>-0.04</v>
      </c>
      <c r="Q26" s="13">
        <v>241.09</v>
      </c>
      <c r="R26" s="13">
        <v>829</v>
      </c>
      <c r="S26" s="13">
        <v>0</v>
      </c>
      <c r="T26" s="13">
        <v>0</v>
      </c>
      <c r="U26" s="23">
        <f t="shared" si="2"/>
        <v>1417.26</v>
      </c>
      <c r="V26" s="23">
        <f t="shared" si="3"/>
        <v>2717.8</v>
      </c>
    </row>
    <row r="27" spans="1:22" ht="11.25">
      <c r="A27" s="12">
        <v>218</v>
      </c>
      <c r="B27" s="8" t="s">
        <v>23</v>
      </c>
      <c r="C27" s="13">
        <v>2277.15</v>
      </c>
      <c r="D27" s="13">
        <v>0</v>
      </c>
      <c r="E27" s="13">
        <v>94.54</v>
      </c>
      <c r="F27" s="13">
        <v>471.84</v>
      </c>
      <c r="G27" s="13">
        <v>209.07</v>
      </c>
      <c r="H27" s="13">
        <v>139.72</v>
      </c>
      <c r="I27" s="13">
        <v>97.14</v>
      </c>
      <c r="J27" s="13">
        <v>0</v>
      </c>
      <c r="K27" s="13">
        <f t="shared" si="1"/>
        <v>3289.46</v>
      </c>
      <c r="L27" s="13">
        <v>82.8</v>
      </c>
      <c r="M27" s="13">
        <v>22.77</v>
      </c>
      <c r="N27" s="13">
        <v>0</v>
      </c>
      <c r="O27" s="13">
        <v>0</v>
      </c>
      <c r="P27" s="19">
        <v>-0.07</v>
      </c>
      <c r="Q27" s="13">
        <v>193.56</v>
      </c>
      <c r="R27" s="13">
        <v>643</v>
      </c>
      <c r="S27" s="13">
        <v>0</v>
      </c>
      <c r="T27" s="13">
        <v>0</v>
      </c>
      <c r="U27" s="23">
        <f t="shared" si="2"/>
        <v>942.06</v>
      </c>
      <c r="V27" s="23">
        <f t="shared" si="3"/>
        <v>2347.4</v>
      </c>
    </row>
    <row r="28" spans="1:22" ht="11.25">
      <c r="A28" s="12">
        <v>220</v>
      </c>
      <c r="B28" s="8" t="s">
        <v>24</v>
      </c>
      <c r="C28" s="13">
        <v>2277.15</v>
      </c>
      <c r="D28" s="13">
        <v>0</v>
      </c>
      <c r="E28" s="13">
        <v>47.27</v>
      </c>
      <c r="F28" s="13">
        <v>0</v>
      </c>
      <c r="G28" s="13">
        <v>209.07</v>
      </c>
      <c r="H28" s="13">
        <v>139.72</v>
      </c>
      <c r="I28" s="13">
        <v>97.14</v>
      </c>
      <c r="J28" s="13">
        <v>0</v>
      </c>
      <c r="K28" s="13">
        <f t="shared" si="1"/>
        <v>2770.35</v>
      </c>
      <c r="L28" s="13">
        <v>51.99</v>
      </c>
      <c r="M28" s="13">
        <v>22.77</v>
      </c>
      <c r="N28" s="13">
        <v>0</v>
      </c>
      <c r="O28" s="13">
        <v>0</v>
      </c>
      <c r="P28" s="13">
        <v>0.03</v>
      </c>
      <c r="Q28" s="13">
        <v>193.56</v>
      </c>
      <c r="R28" s="13">
        <v>434</v>
      </c>
      <c r="S28" s="13">
        <v>0</v>
      </c>
      <c r="T28" s="13">
        <v>0</v>
      </c>
      <c r="U28" s="23">
        <f t="shared" si="2"/>
        <v>702.35</v>
      </c>
      <c r="V28" s="23">
        <f t="shared" si="3"/>
        <v>2068</v>
      </c>
    </row>
    <row r="29" spans="1:22" ht="11.25">
      <c r="A29" s="12">
        <v>222</v>
      </c>
      <c r="B29" s="8" t="s">
        <v>25</v>
      </c>
      <c r="C29" s="13">
        <v>2836.35</v>
      </c>
      <c r="D29" s="13">
        <v>0</v>
      </c>
      <c r="E29" s="13">
        <v>47.27</v>
      </c>
      <c r="F29" s="13">
        <v>520.01</v>
      </c>
      <c r="G29" s="13">
        <v>239.43</v>
      </c>
      <c r="H29" s="13">
        <v>158.49</v>
      </c>
      <c r="I29" s="13">
        <v>97.14</v>
      </c>
      <c r="J29" s="13">
        <v>780.01</v>
      </c>
      <c r="K29" s="13">
        <f t="shared" si="1"/>
        <v>4678.7</v>
      </c>
      <c r="L29" s="13">
        <v>419.38</v>
      </c>
      <c r="M29" s="13">
        <v>28.36</v>
      </c>
      <c r="N29" s="13">
        <v>0</v>
      </c>
      <c r="O29" s="13">
        <v>0</v>
      </c>
      <c r="P29" s="19">
        <v>-0.01</v>
      </c>
      <c r="Q29" s="13">
        <v>241.09</v>
      </c>
      <c r="R29" s="13">
        <v>1418.48</v>
      </c>
      <c r="S29" s="13">
        <v>0</v>
      </c>
      <c r="T29" s="13">
        <v>0</v>
      </c>
      <c r="U29" s="23">
        <f t="shared" si="2"/>
        <v>2107.3</v>
      </c>
      <c r="V29" s="23">
        <f t="shared" si="3"/>
        <v>2571.3999999999996</v>
      </c>
    </row>
    <row r="30" spans="1:22" ht="11.25">
      <c r="A30" s="12">
        <v>223</v>
      </c>
      <c r="B30" s="8" t="s">
        <v>26</v>
      </c>
      <c r="C30" s="13">
        <v>2277.15</v>
      </c>
      <c r="D30" s="13">
        <v>0</v>
      </c>
      <c r="E30" s="13">
        <v>94.54</v>
      </c>
      <c r="F30" s="13">
        <v>0</v>
      </c>
      <c r="G30" s="13">
        <v>209.07</v>
      </c>
      <c r="H30" s="13">
        <v>139.72</v>
      </c>
      <c r="I30" s="13">
        <v>97.14</v>
      </c>
      <c r="J30" s="13">
        <v>0</v>
      </c>
      <c r="K30" s="13">
        <f t="shared" si="1"/>
        <v>2817.62</v>
      </c>
      <c r="L30" s="13">
        <v>57.14</v>
      </c>
      <c r="M30" s="13">
        <v>22.77</v>
      </c>
      <c r="N30" s="13">
        <v>0</v>
      </c>
      <c r="O30" s="13">
        <v>0</v>
      </c>
      <c r="P30" s="13">
        <v>0.15</v>
      </c>
      <c r="Q30" s="13">
        <v>193.56</v>
      </c>
      <c r="R30" s="13">
        <v>759</v>
      </c>
      <c r="S30" s="13">
        <v>0</v>
      </c>
      <c r="T30" s="13">
        <v>0</v>
      </c>
      <c r="U30" s="23">
        <f t="shared" si="2"/>
        <v>1032.62</v>
      </c>
      <c r="V30" s="23">
        <f t="shared" si="3"/>
        <v>1785</v>
      </c>
    </row>
    <row r="31" spans="1:22" ht="11.25">
      <c r="A31" s="12">
        <v>230</v>
      </c>
      <c r="B31" s="8" t="s">
        <v>27</v>
      </c>
      <c r="C31" s="13">
        <v>2277.15</v>
      </c>
      <c r="D31" s="13">
        <v>0</v>
      </c>
      <c r="E31" s="13">
        <v>94.54</v>
      </c>
      <c r="F31" s="13">
        <v>0</v>
      </c>
      <c r="G31" s="13">
        <v>209.07</v>
      </c>
      <c r="H31" s="13">
        <v>139.72</v>
      </c>
      <c r="I31" s="13">
        <v>64.76</v>
      </c>
      <c r="J31" s="13">
        <v>0</v>
      </c>
      <c r="K31" s="13">
        <f t="shared" si="1"/>
        <v>2785.2400000000002</v>
      </c>
      <c r="L31" s="13">
        <v>53.61</v>
      </c>
      <c r="M31" s="13">
        <v>22.77</v>
      </c>
      <c r="N31" s="13">
        <v>0</v>
      </c>
      <c r="O31" s="13">
        <v>0</v>
      </c>
      <c r="P31" s="19">
        <v>-0.1</v>
      </c>
      <c r="Q31" s="13">
        <v>193.56</v>
      </c>
      <c r="R31" s="13">
        <v>0</v>
      </c>
      <c r="S31" s="13">
        <v>0</v>
      </c>
      <c r="T31" s="13">
        <v>0</v>
      </c>
      <c r="U31" s="23">
        <f t="shared" si="2"/>
        <v>269.84000000000003</v>
      </c>
      <c r="V31" s="23">
        <f t="shared" si="3"/>
        <v>2515.4</v>
      </c>
    </row>
    <row r="32" spans="1:22" ht="11.25">
      <c r="A32" s="12">
        <v>232</v>
      </c>
      <c r="B32" s="8" t="s">
        <v>28</v>
      </c>
      <c r="C32" s="13">
        <v>4627.2</v>
      </c>
      <c r="D32" s="13">
        <v>308.48</v>
      </c>
      <c r="E32" s="13">
        <v>0</v>
      </c>
      <c r="F32" s="13">
        <v>0</v>
      </c>
      <c r="G32" s="13">
        <v>366.86</v>
      </c>
      <c r="H32" s="13">
        <v>260.92</v>
      </c>
      <c r="I32" s="13">
        <v>0</v>
      </c>
      <c r="J32" s="13">
        <v>0</v>
      </c>
      <c r="K32" s="13">
        <f t="shared" si="1"/>
        <v>5563.46</v>
      </c>
      <c r="L32" s="13">
        <v>641.1</v>
      </c>
      <c r="M32" s="13">
        <v>46.27</v>
      </c>
      <c r="N32" s="13">
        <v>0</v>
      </c>
      <c r="O32" s="13">
        <v>0</v>
      </c>
      <c r="P32" s="19">
        <v>-0.02</v>
      </c>
      <c r="Q32" s="13">
        <v>393.31</v>
      </c>
      <c r="R32" s="13">
        <v>0</v>
      </c>
      <c r="S32" s="13">
        <v>0</v>
      </c>
      <c r="T32" s="13">
        <v>0</v>
      </c>
      <c r="U32" s="23">
        <f t="shared" si="2"/>
        <v>1080.66</v>
      </c>
      <c r="V32" s="23">
        <f t="shared" si="3"/>
        <v>4482.8</v>
      </c>
    </row>
    <row r="33" spans="1:22" ht="11.25">
      <c r="A33" s="12">
        <v>233</v>
      </c>
      <c r="B33" s="8" t="s">
        <v>29</v>
      </c>
      <c r="C33" s="13">
        <v>2277.15</v>
      </c>
      <c r="D33" s="13">
        <v>0</v>
      </c>
      <c r="E33" s="13">
        <v>47.27</v>
      </c>
      <c r="F33" s="13">
        <v>648.78</v>
      </c>
      <c r="G33" s="13">
        <v>209.07</v>
      </c>
      <c r="H33" s="13">
        <v>139.72</v>
      </c>
      <c r="I33" s="13">
        <v>64.76</v>
      </c>
      <c r="J33" s="13">
        <v>0</v>
      </c>
      <c r="K33" s="13">
        <f t="shared" si="1"/>
        <v>3386.75</v>
      </c>
      <c r="L33" s="13">
        <v>83.83</v>
      </c>
      <c r="M33" s="13">
        <v>22.77</v>
      </c>
      <c r="N33" s="13">
        <v>0</v>
      </c>
      <c r="O33" s="13">
        <v>0</v>
      </c>
      <c r="P33" s="13">
        <v>0.19</v>
      </c>
      <c r="Q33" s="13">
        <v>193.56</v>
      </c>
      <c r="R33" s="13">
        <v>642</v>
      </c>
      <c r="S33" s="13">
        <v>0</v>
      </c>
      <c r="T33" s="13">
        <v>0</v>
      </c>
      <c r="U33" s="23">
        <f t="shared" si="2"/>
        <v>942.35</v>
      </c>
      <c r="V33" s="23">
        <f t="shared" si="3"/>
        <v>2444.4</v>
      </c>
    </row>
    <row r="34" spans="1:22" ht="11.25">
      <c r="A34" s="12">
        <v>237</v>
      </c>
      <c r="B34" s="8" t="s">
        <v>30</v>
      </c>
      <c r="C34" s="13">
        <v>2277.15</v>
      </c>
      <c r="D34" s="13">
        <v>0</v>
      </c>
      <c r="E34" s="13">
        <v>94.54</v>
      </c>
      <c r="F34" s="13">
        <v>648.78</v>
      </c>
      <c r="G34" s="13">
        <v>209.07</v>
      </c>
      <c r="H34" s="13">
        <v>139.72</v>
      </c>
      <c r="I34" s="13">
        <v>64.76</v>
      </c>
      <c r="J34" s="13">
        <v>0</v>
      </c>
      <c r="K34" s="13">
        <f t="shared" si="1"/>
        <v>3434.0200000000004</v>
      </c>
      <c r="L34" s="13">
        <v>109.25</v>
      </c>
      <c r="M34" s="13">
        <v>22.77</v>
      </c>
      <c r="N34" s="13">
        <v>0</v>
      </c>
      <c r="O34" s="13">
        <v>0</v>
      </c>
      <c r="P34" s="19">
        <v>-0.16</v>
      </c>
      <c r="Q34" s="13">
        <v>193.56</v>
      </c>
      <c r="R34" s="13">
        <v>964</v>
      </c>
      <c r="S34" s="13">
        <v>0</v>
      </c>
      <c r="T34" s="13">
        <v>0</v>
      </c>
      <c r="U34" s="23">
        <f t="shared" si="2"/>
        <v>1289.42</v>
      </c>
      <c r="V34" s="23">
        <f t="shared" si="3"/>
        <v>2144.6000000000004</v>
      </c>
    </row>
    <row r="35" spans="1:22" ht="11.25">
      <c r="A35" s="14">
        <v>240</v>
      </c>
      <c r="B35" s="15" t="s">
        <v>31</v>
      </c>
      <c r="C35" s="16">
        <v>3793.95</v>
      </c>
      <c r="D35" s="16">
        <v>0</v>
      </c>
      <c r="E35" s="16">
        <v>0</v>
      </c>
      <c r="F35" s="16">
        <v>0</v>
      </c>
      <c r="G35" s="16">
        <v>366</v>
      </c>
      <c r="H35" s="16">
        <v>226</v>
      </c>
      <c r="I35" s="16">
        <v>0</v>
      </c>
      <c r="J35" s="16">
        <v>0</v>
      </c>
      <c r="K35" s="16">
        <f t="shared" si="1"/>
        <v>4385.95</v>
      </c>
      <c r="L35" s="16">
        <v>413.51</v>
      </c>
      <c r="M35" s="16">
        <v>0</v>
      </c>
      <c r="N35" s="16">
        <v>0</v>
      </c>
      <c r="O35" s="16">
        <v>0</v>
      </c>
      <c r="P35" s="16">
        <v>0.15</v>
      </c>
      <c r="Q35" s="16">
        <v>322.49</v>
      </c>
      <c r="R35" s="16">
        <v>0</v>
      </c>
      <c r="S35" s="16">
        <v>0</v>
      </c>
      <c r="T35" s="16">
        <v>0</v>
      </c>
      <c r="U35" s="16">
        <f t="shared" si="2"/>
        <v>736.15</v>
      </c>
      <c r="V35" s="16">
        <f t="shared" si="3"/>
        <v>3649.7999999999997</v>
      </c>
    </row>
    <row r="36" spans="1:22" ht="11.25">
      <c r="A36" s="11" t="s">
        <v>10</v>
      </c>
      <c r="B36" s="8"/>
      <c r="C36" s="18">
        <f>SUM(C15:C35)</f>
        <v>82567.64999999997</v>
      </c>
      <c r="D36" s="18">
        <f aca="true" t="shared" si="4" ref="D36:V36">SUM(D15:D35)</f>
        <v>308.48</v>
      </c>
      <c r="E36" s="18">
        <f t="shared" si="4"/>
        <v>1305.0299999999997</v>
      </c>
      <c r="F36" s="18">
        <f t="shared" si="4"/>
        <v>6898.56</v>
      </c>
      <c r="G36" s="18">
        <f t="shared" si="4"/>
        <v>5610.529999999998</v>
      </c>
      <c r="H36" s="18">
        <f t="shared" si="4"/>
        <v>3866.1699999999983</v>
      </c>
      <c r="I36" s="18">
        <f t="shared" si="4"/>
        <v>1942.8000000000006</v>
      </c>
      <c r="J36" s="18">
        <f t="shared" si="4"/>
        <v>1415.8600000000001</v>
      </c>
      <c r="K36" s="18">
        <f t="shared" si="4"/>
        <v>103915.08000000002</v>
      </c>
      <c r="L36" s="18">
        <f t="shared" si="4"/>
        <v>10416.05</v>
      </c>
      <c r="M36" s="18">
        <f t="shared" si="4"/>
        <v>438.13</v>
      </c>
      <c r="N36" s="18">
        <f t="shared" si="4"/>
        <v>0</v>
      </c>
      <c r="O36" s="18">
        <f t="shared" si="4"/>
        <v>0</v>
      </c>
      <c r="P36" s="18">
        <f t="shared" si="4"/>
        <v>0.15999999999999998</v>
      </c>
      <c r="Q36" s="18">
        <f t="shared" si="4"/>
        <v>7018.270000000003</v>
      </c>
      <c r="R36" s="18">
        <f t="shared" si="4"/>
        <v>24464.670000000002</v>
      </c>
      <c r="S36" s="18">
        <f t="shared" si="4"/>
        <v>0</v>
      </c>
      <c r="T36" s="18">
        <f t="shared" si="4"/>
        <v>0</v>
      </c>
      <c r="U36" s="18">
        <f t="shared" si="4"/>
        <v>42337.28</v>
      </c>
      <c r="V36" s="18">
        <f t="shared" si="4"/>
        <v>61577.80000000001</v>
      </c>
    </row>
    <row r="37" spans="1:22" ht="11.2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1.25">
      <c r="A38" s="11" t="s">
        <v>146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1.25">
      <c r="A39" s="12">
        <v>208</v>
      </c>
      <c r="B39" s="8" t="s">
        <v>32</v>
      </c>
      <c r="C39" s="13">
        <v>2836.35</v>
      </c>
      <c r="D39" s="13">
        <v>0</v>
      </c>
      <c r="E39" s="13">
        <v>94.55</v>
      </c>
      <c r="F39" s="13">
        <v>780.01</v>
      </c>
      <c r="G39" s="13">
        <v>239.43</v>
      </c>
      <c r="H39" s="13">
        <v>158.49</v>
      </c>
      <c r="I39" s="13">
        <v>97.14</v>
      </c>
      <c r="J39" s="13">
        <v>0</v>
      </c>
      <c r="K39" s="23">
        <f aca="true" t="shared" si="5" ref="K39:K101">SUM(C39:J39)</f>
        <v>4205.97</v>
      </c>
      <c r="L39" s="13">
        <v>330.19</v>
      </c>
      <c r="M39" s="13">
        <v>28.36</v>
      </c>
      <c r="N39" s="13">
        <v>658.94</v>
      </c>
      <c r="O39" s="13">
        <v>0</v>
      </c>
      <c r="P39" s="19">
        <v>-0.06</v>
      </c>
      <c r="Q39" s="13">
        <v>241.09</v>
      </c>
      <c r="R39" s="13">
        <v>334.85</v>
      </c>
      <c r="S39" s="13">
        <v>0</v>
      </c>
      <c r="T39" s="13">
        <v>0</v>
      </c>
      <c r="U39" s="23">
        <f aca="true" t="shared" si="6" ref="U39:U101">SUM(L39:T39)</f>
        <v>1593.37</v>
      </c>
      <c r="V39" s="23">
        <f aca="true" t="shared" si="7" ref="V39:V101">SUM(K39-U39)</f>
        <v>2612.6000000000004</v>
      </c>
    </row>
    <row r="40" spans="1:22" ht="11.25">
      <c r="A40" s="12">
        <v>221</v>
      </c>
      <c r="B40" s="8" t="s">
        <v>33</v>
      </c>
      <c r="C40" s="13">
        <v>2836.35</v>
      </c>
      <c r="D40" s="13">
        <v>0</v>
      </c>
      <c r="E40" s="13">
        <v>47.27</v>
      </c>
      <c r="F40" s="13">
        <v>0</v>
      </c>
      <c r="G40" s="13">
        <v>239.43</v>
      </c>
      <c r="H40" s="13">
        <v>158.49</v>
      </c>
      <c r="I40" s="13">
        <v>97.14</v>
      </c>
      <c r="J40" s="13">
        <v>0</v>
      </c>
      <c r="K40" s="23">
        <f t="shared" si="5"/>
        <v>3378.68</v>
      </c>
      <c r="L40" s="13">
        <v>138.45</v>
      </c>
      <c r="M40" s="13">
        <v>28.36</v>
      </c>
      <c r="N40" s="13">
        <v>0</v>
      </c>
      <c r="O40" s="13">
        <v>0</v>
      </c>
      <c r="P40" s="19">
        <v>-0.02</v>
      </c>
      <c r="Q40" s="13">
        <v>241.09</v>
      </c>
      <c r="R40" s="13">
        <v>395</v>
      </c>
      <c r="S40" s="13">
        <v>0</v>
      </c>
      <c r="T40" s="13">
        <v>0</v>
      </c>
      <c r="U40" s="23">
        <f t="shared" si="6"/>
        <v>802.88</v>
      </c>
      <c r="V40" s="23">
        <f t="shared" si="7"/>
        <v>2575.7999999999997</v>
      </c>
    </row>
    <row r="41" spans="1:22" ht="11.25">
      <c r="A41" s="12">
        <v>227</v>
      </c>
      <c r="B41" s="8" t="s">
        <v>34</v>
      </c>
      <c r="C41" s="13">
        <v>2836.35</v>
      </c>
      <c r="D41" s="13">
        <v>0</v>
      </c>
      <c r="E41" s="13">
        <v>0</v>
      </c>
      <c r="F41" s="13">
        <v>0</v>
      </c>
      <c r="G41" s="13">
        <v>239.43</v>
      </c>
      <c r="H41" s="13">
        <v>158.49</v>
      </c>
      <c r="I41" s="13">
        <v>97.14</v>
      </c>
      <c r="J41" s="13">
        <v>0</v>
      </c>
      <c r="K41" s="23">
        <f t="shared" si="5"/>
        <v>3331.4099999999994</v>
      </c>
      <c r="L41" s="13">
        <v>133.31</v>
      </c>
      <c r="M41" s="13">
        <v>28.36</v>
      </c>
      <c r="N41" s="13">
        <v>0</v>
      </c>
      <c r="O41" s="13">
        <v>100</v>
      </c>
      <c r="P41" s="19">
        <v>-0.15</v>
      </c>
      <c r="Q41" s="13">
        <v>241.09</v>
      </c>
      <c r="R41" s="13">
        <v>0</v>
      </c>
      <c r="S41" s="13">
        <v>0</v>
      </c>
      <c r="T41" s="13">
        <v>0</v>
      </c>
      <c r="U41" s="23">
        <f t="shared" si="6"/>
        <v>502.61</v>
      </c>
      <c r="V41" s="23">
        <f t="shared" si="7"/>
        <v>2828.7999999999993</v>
      </c>
    </row>
    <row r="42" spans="1:22" ht="11.25">
      <c r="A42" s="12">
        <v>300</v>
      </c>
      <c r="B42" s="8" t="s">
        <v>35</v>
      </c>
      <c r="C42" s="13">
        <v>15508.5</v>
      </c>
      <c r="D42" s="13">
        <v>0</v>
      </c>
      <c r="E42" s="13">
        <v>0</v>
      </c>
      <c r="F42" s="13">
        <v>0</v>
      </c>
      <c r="G42" s="13">
        <v>451.17</v>
      </c>
      <c r="H42" s="13">
        <v>353.01</v>
      </c>
      <c r="I42" s="13">
        <v>64.76</v>
      </c>
      <c r="J42" s="13">
        <v>0</v>
      </c>
      <c r="K42" s="23">
        <f t="shared" si="5"/>
        <v>16377.44</v>
      </c>
      <c r="L42" s="13">
        <v>3097.89</v>
      </c>
      <c r="M42" s="13">
        <v>0</v>
      </c>
      <c r="N42" s="13">
        <v>0</v>
      </c>
      <c r="O42" s="13">
        <v>0</v>
      </c>
      <c r="P42" s="19">
        <v>-0.07</v>
      </c>
      <c r="Q42" s="13">
        <v>1318.22</v>
      </c>
      <c r="R42" s="13">
        <v>0</v>
      </c>
      <c r="S42" s="13">
        <v>0</v>
      </c>
      <c r="T42" s="13">
        <v>0</v>
      </c>
      <c r="U42" s="23">
        <f t="shared" si="6"/>
        <v>4416.04</v>
      </c>
      <c r="V42" s="23">
        <f t="shared" si="7"/>
        <v>11961.400000000001</v>
      </c>
    </row>
    <row r="43" spans="1:22" ht="11.25">
      <c r="A43" s="12">
        <v>301</v>
      </c>
      <c r="B43" s="8" t="s">
        <v>36</v>
      </c>
      <c r="C43" s="13">
        <v>15508.5</v>
      </c>
      <c r="D43" s="13">
        <v>0</v>
      </c>
      <c r="E43" s="13">
        <v>0</v>
      </c>
      <c r="F43" s="13">
        <v>0</v>
      </c>
      <c r="G43" s="13">
        <v>451.17</v>
      </c>
      <c r="H43" s="13">
        <v>353.09</v>
      </c>
      <c r="I43" s="13">
        <v>129.52</v>
      </c>
      <c r="J43" s="13">
        <v>0</v>
      </c>
      <c r="K43" s="23">
        <f t="shared" si="5"/>
        <v>16442.28</v>
      </c>
      <c r="L43" s="13">
        <v>3117.34</v>
      </c>
      <c r="M43" s="13">
        <v>0</v>
      </c>
      <c r="N43" s="13">
        <v>0</v>
      </c>
      <c r="O43" s="13">
        <v>0</v>
      </c>
      <c r="P43" s="13">
        <v>0.12</v>
      </c>
      <c r="Q43" s="13">
        <v>1318.22</v>
      </c>
      <c r="R43" s="13">
        <v>5170</v>
      </c>
      <c r="S43" s="13">
        <v>0</v>
      </c>
      <c r="T43" s="13">
        <v>0</v>
      </c>
      <c r="U43" s="23">
        <f t="shared" si="6"/>
        <v>9605.68</v>
      </c>
      <c r="V43" s="23">
        <f t="shared" si="7"/>
        <v>6836.5999999999985</v>
      </c>
    </row>
    <row r="44" spans="1:22" ht="11.25">
      <c r="A44" s="12">
        <v>304</v>
      </c>
      <c r="B44" s="8" t="s">
        <v>37</v>
      </c>
      <c r="C44" s="13">
        <v>3078.6</v>
      </c>
      <c r="D44" s="13">
        <v>0</v>
      </c>
      <c r="E44" s="13">
        <v>0</v>
      </c>
      <c r="F44" s="13">
        <v>0</v>
      </c>
      <c r="G44" s="13">
        <v>250.65</v>
      </c>
      <c r="H44" s="13">
        <v>166.62</v>
      </c>
      <c r="I44" s="13">
        <v>64.76</v>
      </c>
      <c r="J44" s="13">
        <v>0</v>
      </c>
      <c r="K44" s="23">
        <f t="shared" si="5"/>
        <v>3560.63</v>
      </c>
      <c r="L44" s="13">
        <v>175.98</v>
      </c>
      <c r="M44" s="13">
        <v>30.79</v>
      </c>
      <c r="N44" s="13">
        <v>711.29</v>
      </c>
      <c r="O44" s="13">
        <v>0</v>
      </c>
      <c r="P44" s="13">
        <v>0.04</v>
      </c>
      <c r="Q44" s="13">
        <v>261.68</v>
      </c>
      <c r="R44" s="13">
        <v>1208.01</v>
      </c>
      <c r="S44" s="13">
        <v>205.24</v>
      </c>
      <c r="T44" s="13">
        <v>0</v>
      </c>
      <c r="U44" s="23">
        <f t="shared" si="6"/>
        <v>2593.0299999999997</v>
      </c>
      <c r="V44" s="23">
        <f t="shared" si="7"/>
        <v>967.6000000000004</v>
      </c>
    </row>
    <row r="45" spans="1:22" ht="11.25">
      <c r="A45" s="12">
        <v>307</v>
      </c>
      <c r="B45" s="8" t="s">
        <v>38</v>
      </c>
      <c r="C45" s="13">
        <v>3115.95</v>
      </c>
      <c r="D45" s="13">
        <v>0</v>
      </c>
      <c r="E45" s="13">
        <v>51.93</v>
      </c>
      <c r="F45" s="13">
        <v>0</v>
      </c>
      <c r="G45" s="13">
        <v>260.2</v>
      </c>
      <c r="H45" s="13">
        <v>176.79</v>
      </c>
      <c r="I45" s="13">
        <v>161.9</v>
      </c>
      <c r="J45" s="13">
        <v>0</v>
      </c>
      <c r="K45" s="23">
        <f t="shared" si="5"/>
        <v>3766.7699999999995</v>
      </c>
      <c r="L45" s="13">
        <v>311.73</v>
      </c>
      <c r="M45" s="8">
        <v>31.16</v>
      </c>
      <c r="N45" s="13">
        <v>0</v>
      </c>
      <c r="O45" s="13">
        <v>0</v>
      </c>
      <c r="P45" s="13">
        <v>0.02</v>
      </c>
      <c r="Q45" s="13">
        <v>264.86</v>
      </c>
      <c r="R45" s="13">
        <v>656.8</v>
      </c>
      <c r="S45" s="13">
        <v>0</v>
      </c>
      <c r="T45" s="13">
        <v>0</v>
      </c>
      <c r="U45" s="23">
        <f t="shared" si="6"/>
        <v>1264.57</v>
      </c>
      <c r="V45" s="23">
        <f t="shared" si="7"/>
        <v>2502.2</v>
      </c>
    </row>
    <row r="46" spans="1:22" ht="11.25">
      <c r="A46" s="12">
        <v>309</v>
      </c>
      <c r="B46" s="8" t="s">
        <v>39</v>
      </c>
      <c r="C46" s="13">
        <v>3115.95</v>
      </c>
      <c r="D46" s="13">
        <v>0</v>
      </c>
      <c r="E46" s="13">
        <v>0</v>
      </c>
      <c r="F46" s="13">
        <v>0</v>
      </c>
      <c r="G46" s="13">
        <v>260.2</v>
      </c>
      <c r="H46" s="13">
        <v>176.79</v>
      </c>
      <c r="I46" s="13">
        <v>129.52</v>
      </c>
      <c r="J46" s="13">
        <v>0</v>
      </c>
      <c r="K46" s="23">
        <f t="shared" si="5"/>
        <v>3682.4599999999996</v>
      </c>
      <c r="L46" s="13">
        <v>298.24</v>
      </c>
      <c r="M46" s="13">
        <v>31.16</v>
      </c>
      <c r="N46" s="13">
        <v>0</v>
      </c>
      <c r="O46" s="13">
        <v>0</v>
      </c>
      <c r="P46" s="13">
        <v>0</v>
      </c>
      <c r="Q46" s="13">
        <v>264.86</v>
      </c>
      <c r="R46" s="13">
        <v>0</v>
      </c>
      <c r="S46" s="13">
        <v>0</v>
      </c>
      <c r="T46" s="13">
        <v>0</v>
      </c>
      <c r="U46" s="23">
        <f t="shared" si="6"/>
        <v>594.26</v>
      </c>
      <c r="V46" s="23">
        <f t="shared" si="7"/>
        <v>3088.2</v>
      </c>
    </row>
    <row r="47" spans="1:22" ht="11.25">
      <c r="A47" s="12">
        <v>310</v>
      </c>
      <c r="B47" s="8" t="s">
        <v>40</v>
      </c>
      <c r="C47" s="13">
        <v>3094.35</v>
      </c>
      <c r="D47" s="13">
        <v>0</v>
      </c>
      <c r="E47" s="13">
        <v>0</v>
      </c>
      <c r="F47" s="13">
        <v>0</v>
      </c>
      <c r="G47" s="13">
        <v>253.08</v>
      </c>
      <c r="H47" s="13">
        <v>169.88</v>
      </c>
      <c r="I47" s="13">
        <v>64.76</v>
      </c>
      <c r="J47" s="13">
        <v>0</v>
      </c>
      <c r="K47" s="23">
        <f t="shared" si="5"/>
        <v>3582.07</v>
      </c>
      <c r="L47" s="13">
        <v>178.31</v>
      </c>
      <c r="M47" s="13">
        <v>30.94</v>
      </c>
      <c r="N47" s="13">
        <v>0</v>
      </c>
      <c r="O47" s="13">
        <v>0</v>
      </c>
      <c r="P47" s="13">
        <v>0</v>
      </c>
      <c r="Q47" s="13">
        <v>263.02</v>
      </c>
      <c r="R47" s="13">
        <v>0</v>
      </c>
      <c r="S47" s="13">
        <v>0</v>
      </c>
      <c r="T47" s="13">
        <v>0</v>
      </c>
      <c r="U47" s="23">
        <f t="shared" si="6"/>
        <v>472.27</v>
      </c>
      <c r="V47" s="23">
        <f t="shared" si="7"/>
        <v>3109.8</v>
      </c>
    </row>
    <row r="48" spans="1:22" ht="11.25">
      <c r="A48" s="12">
        <v>311</v>
      </c>
      <c r="B48" s="8" t="s">
        <v>41</v>
      </c>
      <c r="C48" s="13">
        <v>3409.05</v>
      </c>
      <c r="D48" s="13">
        <v>0</v>
      </c>
      <c r="E48" s="13">
        <v>0</v>
      </c>
      <c r="F48" s="13">
        <v>0</v>
      </c>
      <c r="G48" s="13">
        <v>265.39</v>
      </c>
      <c r="H48" s="13">
        <v>179.42</v>
      </c>
      <c r="I48" s="13">
        <v>97.14</v>
      </c>
      <c r="J48" s="13">
        <v>0</v>
      </c>
      <c r="K48" s="23">
        <f t="shared" si="5"/>
        <v>3951</v>
      </c>
      <c r="L48" s="13">
        <v>341.2</v>
      </c>
      <c r="M48" s="13">
        <v>34.09</v>
      </c>
      <c r="N48" s="13">
        <v>0</v>
      </c>
      <c r="O48" s="13">
        <v>0</v>
      </c>
      <c r="P48" s="19">
        <v>-0.06</v>
      </c>
      <c r="Q48" s="13">
        <v>289.77</v>
      </c>
      <c r="R48" s="13">
        <v>0</v>
      </c>
      <c r="S48" s="13">
        <v>0</v>
      </c>
      <c r="T48" s="13">
        <v>0</v>
      </c>
      <c r="U48" s="23">
        <f t="shared" si="6"/>
        <v>665</v>
      </c>
      <c r="V48" s="23">
        <f t="shared" si="7"/>
        <v>3286</v>
      </c>
    </row>
    <row r="49" spans="1:22" ht="11.25">
      <c r="A49" s="12">
        <v>312</v>
      </c>
      <c r="B49" s="8" t="s">
        <v>42</v>
      </c>
      <c r="C49" s="13">
        <v>3115.95</v>
      </c>
      <c r="D49" s="13">
        <v>0</v>
      </c>
      <c r="E49" s="13">
        <v>0</v>
      </c>
      <c r="F49" s="13">
        <v>0</v>
      </c>
      <c r="G49" s="13">
        <v>260.2</v>
      </c>
      <c r="H49" s="13">
        <v>176.79</v>
      </c>
      <c r="I49" s="13">
        <v>161.9</v>
      </c>
      <c r="J49" s="13">
        <v>0</v>
      </c>
      <c r="K49" s="23">
        <f t="shared" si="5"/>
        <v>3714.8399999999997</v>
      </c>
      <c r="L49" s="13">
        <v>303.42</v>
      </c>
      <c r="M49" s="13">
        <v>31.16</v>
      </c>
      <c r="N49" s="13">
        <v>331.65</v>
      </c>
      <c r="O49" s="13">
        <v>0</v>
      </c>
      <c r="P49" s="13">
        <v>0.15</v>
      </c>
      <c r="Q49" s="13">
        <v>264.86</v>
      </c>
      <c r="R49" s="13">
        <v>1806</v>
      </c>
      <c r="S49" s="13">
        <v>0</v>
      </c>
      <c r="T49" s="13">
        <v>0</v>
      </c>
      <c r="U49" s="23">
        <f t="shared" si="6"/>
        <v>2737.24</v>
      </c>
      <c r="V49" s="23">
        <f t="shared" si="7"/>
        <v>977.5999999999999</v>
      </c>
    </row>
    <row r="50" spans="1:22" ht="11.25">
      <c r="A50" s="12">
        <v>314</v>
      </c>
      <c r="B50" s="8" t="s">
        <v>43</v>
      </c>
      <c r="C50" s="13">
        <v>3690.15</v>
      </c>
      <c r="D50" s="13">
        <v>0</v>
      </c>
      <c r="E50" s="13">
        <v>0</v>
      </c>
      <c r="F50" s="13">
        <v>0</v>
      </c>
      <c r="G50" s="13">
        <v>279.72</v>
      </c>
      <c r="H50" s="13">
        <v>187.38</v>
      </c>
      <c r="I50" s="13">
        <v>161.9</v>
      </c>
      <c r="J50" s="13">
        <v>0</v>
      </c>
      <c r="K50" s="23">
        <f t="shared" si="5"/>
        <v>4319.15</v>
      </c>
      <c r="L50" s="13">
        <v>401.54</v>
      </c>
      <c r="M50" s="13">
        <v>36.9</v>
      </c>
      <c r="N50" s="13">
        <v>255.25</v>
      </c>
      <c r="O50" s="13">
        <v>0</v>
      </c>
      <c r="P50" s="13">
        <v>0.07</v>
      </c>
      <c r="Q50" s="13">
        <v>313.66</v>
      </c>
      <c r="R50" s="13">
        <v>1643.73</v>
      </c>
      <c r="S50" s="13">
        <v>0</v>
      </c>
      <c r="T50" s="13">
        <v>0</v>
      </c>
      <c r="U50" s="23">
        <f t="shared" si="6"/>
        <v>2651.15</v>
      </c>
      <c r="V50" s="23">
        <f t="shared" si="7"/>
        <v>1667.9999999999995</v>
      </c>
    </row>
    <row r="51" spans="1:22" ht="11.25">
      <c r="A51" s="12">
        <v>315</v>
      </c>
      <c r="B51" s="8" t="s">
        <v>44</v>
      </c>
      <c r="C51" s="13">
        <v>3690.15</v>
      </c>
      <c r="D51" s="13">
        <v>0</v>
      </c>
      <c r="E51" s="13">
        <v>0</v>
      </c>
      <c r="F51" s="13">
        <v>0</v>
      </c>
      <c r="G51" s="13">
        <v>279.72</v>
      </c>
      <c r="H51" s="13">
        <v>187.38</v>
      </c>
      <c r="I51" s="13">
        <v>129.52</v>
      </c>
      <c r="J51" s="13">
        <v>0</v>
      </c>
      <c r="K51" s="23">
        <f t="shared" si="5"/>
        <v>4286.77</v>
      </c>
      <c r="L51" s="13">
        <v>395.73</v>
      </c>
      <c r="M51" s="13">
        <v>36.9</v>
      </c>
      <c r="N51" s="13">
        <v>0</v>
      </c>
      <c r="O51" s="13">
        <v>0</v>
      </c>
      <c r="P51" s="13">
        <v>0.08</v>
      </c>
      <c r="Q51" s="13">
        <v>313.66</v>
      </c>
      <c r="R51" s="13">
        <v>1870</v>
      </c>
      <c r="S51" s="13">
        <v>0</v>
      </c>
      <c r="T51" s="13">
        <v>0</v>
      </c>
      <c r="U51" s="23">
        <f t="shared" si="6"/>
        <v>2616.37</v>
      </c>
      <c r="V51" s="23">
        <f t="shared" si="7"/>
        <v>1670.4000000000005</v>
      </c>
    </row>
    <row r="52" spans="1:22" ht="11.25">
      <c r="A52" s="12">
        <v>316</v>
      </c>
      <c r="B52" s="8" t="s">
        <v>45</v>
      </c>
      <c r="C52" s="13">
        <v>3844.05</v>
      </c>
      <c r="D52" s="13">
        <v>0</v>
      </c>
      <c r="E52" s="13">
        <v>0</v>
      </c>
      <c r="F52" s="13">
        <v>0</v>
      </c>
      <c r="G52" s="13">
        <v>264.75</v>
      </c>
      <c r="H52" s="13">
        <v>178.78</v>
      </c>
      <c r="I52" s="13">
        <v>129.52</v>
      </c>
      <c r="J52" s="13">
        <v>0</v>
      </c>
      <c r="K52" s="23">
        <f t="shared" si="5"/>
        <v>4417.1</v>
      </c>
      <c r="L52" s="13">
        <v>419.09</v>
      </c>
      <c r="M52" s="13">
        <v>38.44</v>
      </c>
      <c r="N52" s="13">
        <v>658.98</v>
      </c>
      <c r="O52" s="13">
        <v>0</v>
      </c>
      <c r="P52" s="19">
        <v>-0.15</v>
      </c>
      <c r="Q52" s="13">
        <v>326.74</v>
      </c>
      <c r="R52" s="13">
        <v>2538.4</v>
      </c>
      <c r="S52" s="13">
        <v>0</v>
      </c>
      <c r="T52" s="13">
        <v>0</v>
      </c>
      <c r="U52" s="23">
        <f t="shared" si="6"/>
        <v>3981.5</v>
      </c>
      <c r="V52" s="23">
        <f t="shared" si="7"/>
        <v>435.60000000000036</v>
      </c>
    </row>
    <row r="53" spans="1:22" ht="11.25">
      <c r="A53" s="12">
        <v>318</v>
      </c>
      <c r="B53" s="8" t="s">
        <v>46</v>
      </c>
      <c r="C53" s="13">
        <v>3409.35</v>
      </c>
      <c r="D53" s="13">
        <v>0</v>
      </c>
      <c r="E53" s="13">
        <v>0</v>
      </c>
      <c r="F53" s="13">
        <v>0</v>
      </c>
      <c r="G53" s="13">
        <v>260.6</v>
      </c>
      <c r="H53" s="13">
        <v>178.78</v>
      </c>
      <c r="I53" s="13">
        <v>129.52</v>
      </c>
      <c r="J53" s="13">
        <v>0</v>
      </c>
      <c r="K53" s="23">
        <f t="shared" si="5"/>
        <v>3978.25</v>
      </c>
      <c r="L53" s="13">
        <v>345.56</v>
      </c>
      <c r="M53" s="13">
        <v>34.09</v>
      </c>
      <c r="N53" s="13">
        <v>0</v>
      </c>
      <c r="O53" s="13">
        <v>0</v>
      </c>
      <c r="P53" s="13">
        <v>0.01</v>
      </c>
      <c r="Q53" s="13">
        <v>289.79</v>
      </c>
      <c r="R53" s="13">
        <v>1432</v>
      </c>
      <c r="S53" s="13">
        <v>0</v>
      </c>
      <c r="T53" s="13">
        <v>0</v>
      </c>
      <c r="U53" s="23">
        <f t="shared" si="6"/>
        <v>2101.45</v>
      </c>
      <c r="V53" s="23">
        <f t="shared" si="7"/>
        <v>1876.8000000000002</v>
      </c>
    </row>
    <row r="54" spans="1:22" ht="11.25">
      <c r="A54" s="12">
        <v>322</v>
      </c>
      <c r="B54" s="8" t="s">
        <v>47</v>
      </c>
      <c r="C54" s="13">
        <v>3094.35</v>
      </c>
      <c r="D54" s="13">
        <v>0</v>
      </c>
      <c r="E54" s="13">
        <v>0</v>
      </c>
      <c r="F54" s="13">
        <v>0</v>
      </c>
      <c r="G54" s="13">
        <v>250.36</v>
      </c>
      <c r="H54" s="13">
        <v>167.14</v>
      </c>
      <c r="I54" s="13">
        <v>97.14</v>
      </c>
      <c r="J54" s="13">
        <v>0</v>
      </c>
      <c r="K54" s="23">
        <f t="shared" si="5"/>
        <v>3608.99</v>
      </c>
      <c r="L54" s="13">
        <v>181.24</v>
      </c>
      <c r="M54" s="13">
        <v>30.94</v>
      </c>
      <c r="N54" s="13">
        <v>0</v>
      </c>
      <c r="O54" s="13">
        <v>0</v>
      </c>
      <c r="P54" s="13">
        <v>0.09</v>
      </c>
      <c r="Q54" s="13">
        <v>263.02</v>
      </c>
      <c r="R54" s="13">
        <v>1983.3</v>
      </c>
      <c r="S54" s="13">
        <v>0</v>
      </c>
      <c r="T54" s="13">
        <v>0</v>
      </c>
      <c r="U54" s="23">
        <f t="shared" si="6"/>
        <v>2458.59</v>
      </c>
      <c r="V54" s="23">
        <f t="shared" si="7"/>
        <v>1150.3999999999996</v>
      </c>
    </row>
    <row r="55" spans="1:22" ht="11.25">
      <c r="A55" s="12">
        <v>323</v>
      </c>
      <c r="B55" s="8" t="s">
        <v>48</v>
      </c>
      <c r="C55" s="13">
        <v>3409.35</v>
      </c>
      <c r="D55" s="13">
        <v>0</v>
      </c>
      <c r="E55" s="13">
        <v>0</v>
      </c>
      <c r="F55" s="13">
        <v>0</v>
      </c>
      <c r="G55" s="13">
        <v>264.75</v>
      </c>
      <c r="H55" s="13">
        <v>178.78</v>
      </c>
      <c r="I55" s="13">
        <v>97.14</v>
      </c>
      <c r="J55" s="13">
        <v>0</v>
      </c>
      <c r="K55" s="23">
        <f t="shared" si="5"/>
        <v>3950.02</v>
      </c>
      <c r="L55" s="13">
        <v>341.05</v>
      </c>
      <c r="M55" s="13">
        <v>34.09</v>
      </c>
      <c r="N55" s="13">
        <v>0</v>
      </c>
      <c r="O55" s="13">
        <v>0</v>
      </c>
      <c r="P55" s="13">
        <v>0.09</v>
      </c>
      <c r="Q55" s="13">
        <v>289.79</v>
      </c>
      <c r="R55" s="13">
        <v>1273.4</v>
      </c>
      <c r="S55" s="13">
        <v>0</v>
      </c>
      <c r="T55" s="13">
        <v>0</v>
      </c>
      <c r="U55" s="23">
        <f t="shared" si="6"/>
        <v>1938.42</v>
      </c>
      <c r="V55" s="23">
        <f t="shared" si="7"/>
        <v>2011.6</v>
      </c>
    </row>
    <row r="56" spans="1:22" ht="11.25">
      <c r="A56" s="12">
        <v>324</v>
      </c>
      <c r="B56" s="8" t="s">
        <v>49</v>
      </c>
      <c r="C56" s="13">
        <v>3094.35</v>
      </c>
      <c r="D56" s="13">
        <v>0</v>
      </c>
      <c r="E56" s="13">
        <v>0</v>
      </c>
      <c r="F56" s="13">
        <v>0</v>
      </c>
      <c r="G56" s="13">
        <v>250.36</v>
      </c>
      <c r="H56" s="13">
        <v>167.14</v>
      </c>
      <c r="I56" s="13">
        <v>97.14</v>
      </c>
      <c r="J56" s="13">
        <v>0</v>
      </c>
      <c r="K56" s="23">
        <f t="shared" si="5"/>
        <v>3608.99</v>
      </c>
      <c r="L56" s="13">
        <v>181.24</v>
      </c>
      <c r="M56" s="13">
        <v>30.94</v>
      </c>
      <c r="N56" s="13">
        <v>646.72</v>
      </c>
      <c r="O56" s="13">
        <v>0</v>
      </c>
      <c r="P56" s="19">
        <v>-0.13</v>
      </c>
      <c r="Q56" s="13">
        <v>263.02</v>
      </c>
      <c r="R56" s="13">
        <v>1667</v>
      </c>
      <c r="S56" s="13">
        <v>0</v>
      </c>
      <c r="T56" s="13">
        <v>0</v>
      </c>
      <c r="U56" s="23">
        <f t="shared" si="6"/>
        <v>2788.79</v>
      </c>
      <c r="V56" s="23">
        <f t="shared" si="7"/>
        <v>820.1999999999998</v>
      </c>
    </row>
    <row r="57" spans="1:22" ht="11.25">
      <c r="A57" s="12">
        <v>328</v>
      </c>
      <c r="B57" s="8" t="s">
        <v>50</v>
      </c>
      <c r="C57" s="13">
        <v>3094.35</v>
      </c>
      <c r="D57" s="13">
        <v>1031.47</v>
      </c>
      <c r="E57" s="13">
        <v>103.15</v>
      </c>
      <c r="F57" s="13">
        <v>257.87</v>
      </c>
      <c r="G57" s="13">
        <v>250.36</v>
      </c>
      <c r="H57" s="13">
        <v>167.14</v>
      </c>
      <c r="I57" s="13">
        <v>129.52</v>
      </c>
      <c r="J57" s="13">
        <v>0</v>
      </c>
      <c r="K57" s="23">
        <f t="shared" si="5"/>
        <v>5033.86</v>
      </c>
      <c r="L57" s="13">
        <v>506.51</v>
      </c>
      <c r="M57" s="13">
        <v>30.94</v>
      </c>
      <c r="N57" s="13">
        <v>0</v>
      </c>
      <c r="O57" s="13">
        <v>0</v>
      </c>
      <c r="P57" s="13">
        <v>0.08</v>
      </c>
      <c r="Q57" s="13">
        <v>263.02</v>
      </c>
      <c r="R57" s="13">
        <v>900.91</v>
      </c>
      <c r="S57" s="13">
        <v>0</v>
      </c>
      <c r="T57" s="13">
        <v>0</v>
      </c>
      <c r="U57" s="23">
        <f t="shared" si="6"/>
        <v>1701.46</v>
      </c>
      <c r="V57" s="23">
        <f t="shared" si="7"/>
        <v>3332.3999999999996</v>
      </c>
    </row>
    <row r="58" spans="1:22" ht="11.25">
      <c r="A58" s="12">
        <v>330</v>
      </c>
      <c r="B58" s="8" t="s">
        <v>51</v>
      </c>
      <c r="C58" s="13">
        <v>3094.35</v>
      </c>
      <c r="D58" s="13">
        <v>0</v>
      </c>
      <c r="E58" s="13">
        <v>0</v>
      </c>
      <c r="F58" s="13">
        <v>0</v>
      </c>
      <c r="G58" s="13">
        <v>253.08</v>
      </c>
      <c r="H58" s="13">
        <v>169.88</v>
      </c>
      <c r="I58" s="13">
        <v>129.52</v>
      </c>
      <c r="J58" s="13">
        <v>0</v>
      </c>
      <c r="K58" s="23">
        <f t="shared" si="5"/>
        <v>3646.83</v>
      </c>
      <c r="L58" s="13">
        <v>292.73</v>
      </c>
      <c r="M58" s="13">
        <v>30.94</v>
      </c>
      <c r="N58" s="13">
        <v>0</v>
      </c>
      <c r="O58" s="13">
        <v>0</v>
      </c>
      <c r="P58" s="19">
        <v>-0.06</v>
      </c>
      <c r="Q58" s="13">
        <v>263.02</v>
      </c>
      <c r="R58" s="13">
        <v>915</v>
      </c>
      <c r="S58" s="13">
        <v>0</v>
      </c>
      <c r="T58" s="13">
        <v>0</v>
      </c>
      <c r="U58" s="23">
        <f t="shared" si="6"/>
        <v>1501.63</v>
      </c>
      <c r="V58" s="23">
        <f t="shared" si="7"/>
        <v>2145.2</v>
      </c>
    </row>
    <row r="59" spans="1:22" ht="11.25">
      <c r="A59" s="12">
        <v>331</v>
      </c>
      <c r="B59" s="8" t="s">
        <v>52</v>
      </c>
      <c r="C59" s="13">
        <v>2979.15</v>
      </c>
      <c r="D59" s="13">
        <v>397.23</v>
      </c>
      <c r="E59" s="13">
        <v>49.65</v>
      </c>
      <c r="F59" s="13">
        <v>0</v>
      </c>
      <c r="G59" s="13">
        <v>247.52</v>
      </c>
      <c r="H59" s="13">
        <v>165.33</v>
      </c>
      <c r="I59" s="13">
        <v>0</v>
      </c>
      <c r="J59" s="13">
        <v>0</v>
      </c>
      <c r="K59" s="23">
        <f t="shared" si="5"/>
        <v>3838.88</v>
      </c>
      <c r="L59" s="13">
        <v>323.27</v>
      </c>
      <c r="M59" s="13">
        <v>29.79</v>
      </c>
      <c r="N59" s="13">
        <v>0</v>
      </c>
      <c r="O59" s="13">
        <v>0</v>
      </c>
      <c r="P59" s="19">
        <v>-0.01</v>
      </c>
      <c r="Q59" s="13">
        <v>253.23</v>
      </c>
      <c r="R59" s="13">
        <v>994</v>
      </c>
      <c r="S59" s="13">
        <v>0</v>
      </c>
      <c r="T59" s="13">
        <v>0</v>
      </c>
      <c r="U59" s="23">
        <f t="shared" si="6"/>
        <v>1600.28</v>
      </c>
      <c r="V59" s="23">
        <f t="shared" si="7"/>
        <v>2238.6000000000004</v>
      </c>
    </row>
    <row r="60" spans="1:22" ht="11.25">
      <c r="A60" s="12">
        <v>332</v>
      </c>
      <c r="B60" s="8" t="s">
        <v>53</v>
      </c>
      <c r="C60" s="13">
        <v>3094.35</v>
      </c>
      <c r="D60" s="13">
        <v>464.16</v>
      </c>
      <c r="E60" s="13">
        <v>51.57</v>
      </c>
      <c r="F60" s="13">
        <v>0</v>
      </c>
      <c r="G60" s="13">
        <v>253.08</v>
      </c>
      <c r="H60" s="13">
        <v>169.88</v>
      </c>
      <c r="I60" s="13">
        <v>129.52</v>
      </c>
      <c r="J60" s="13">
        <v>0</v>
      </c>
      <c r="K60" s="23">
        <f t="shared" si="5"/>
        <v>4162.56</v>
      </c>
      <c r="L60" s="13">
        <v>375.05</v>
      </c>
      <c r="M60" s="13">
        <v>30.94</v>
      </c>
      <c r="N60" s="13">
        <v>0</v>
      </c>
      <c r="O60" s="13">
        <v>0</v>
      </c>
      <c r="P60" s="19">
        <v>-0.05</v>
      </c>
      <c r="Q60" s="13">
        <v>263.02</v>
      </c>
      <c r="R60" s="13">
        <v>1032</v>
      </c>
      <c r="S60" s="13">
        <v>0</v>
      </c>
      <c r="T60" s="13">
        <v>0</v>
      </c>
      <c r="U60" s="23">
        <f t="shared" si="6"/>
        <v>1700.96</v>
      </c>
      <c r="V60" s="23">
        <f t="shared" si="7"/>
        <v>2461.6000000000004</v>
      </c>
    </row>
    <row r="61" spans="1:22" ht="11.25">
      <c r="A61" s="12">
        <v>336</v>
      </c>
      <c r="B61" s="8" t="s">
        <v>54</v>
      </c>
      <c r="C61" s="13">
        <v>2836.05</v>
      </c>
      <c r="D61" s="13">
        <v>0</v>
      </c>
      <c r="E61" s="13">
        <v>47.27</v>
      </c>
      <c r="F61" s="13">
        <v>0</v>
      </c>
      <c r="G61" s="13">
        <v>239.43</v>
      </c>
      <c r="H61" s="13">
        <v>158.49</v>
      </c>
      <c r="I61" s="13">
        <v>129.52</v>
      </c>
      <c r="J61" s="13">
        <v>0</v>
      </c>
      <c r="K61" s="23">
        <f t="shared" si="5"/>
        <v>3410.7599999999998</v>
      </c>
      <c r="L61" s="13">
        <v>141.94</v>
      </c>
      <c r="M61" s="13">
        <v>28.36</v>
      </c>
      <c r="N61" s="13">
        <v>0</v>
      </c>
      <c r="O61" s="13">
        <v>0</v>
      </c>
      <c r="P61" s="13">
        <v>0</v>
      </c>
      <c r="Q61" s="13">
        <v>241.06</v>
      </c>
      <c r="R61" s="13">
        <v>442</v>
      </c>
      <c r="S61" s="13">
        <v>0</v>
      </c>
      <c r="T61" s="13">
        <v>0</v>
      </c>
      <c r="U61" s="23">
        <f t="shared" si="6"/>
        <v>853.36</v>
      </c>
      <c r="V61" s="23">
        <f t="shared" si="7"/>
        <v>2557.3999999999996</v>
      </c>
    </row>
    <row r="62" spans="1:22" ht="11.25">
      <c r="A62" s="12">
        <v>337</v>
      </c>
      <c r="B62" s="8" t="s">
        <v>55</v>
      </c>
      <c r="C62" s="13">
        <v>2836.05</v>
      </c>
      <c r="D62" s="13">
        <v>0</v>
      </c>
      <c r="E62" s="13">
        <v>0</v>
      </c>
      <c r="F62" s="13">
        <v>780.01</v>
      </c>
      <c r="G62" s="13">
        <v>239.43</v>
      </c>
      <c r="H62" s="13">
        <v>158.49</v>
      </c>
      <c r="I62" s="13">
        <v>129.52</v>
      </c>
      <c r="J62" s="13">
        <v>0</v>
      </c>
      <c r="K62" s="23">
        <f t="shared" si="5"/>
        <v>4143.500000000001</v>
      </c>
      <c r="L62" s="13">
        <v>320.2</v>
      </c>
      <c r="M62" s="13">
        <v>28.36</v>
      </c>
      <c r="N62" s="13">
        <v>0</v>
      </c>
      <c r="O62" s="13">
        <v>0</v>
      </c>
      <c r="P62" s="13">
        <v>0.08</v>
      </c>
      <c r="Q62" s="13">
        <v>241.06</v>
      </c>
      <c r="R62" s="13">
        <v>1419</v>
      </c>
      <c r="S62" s="13">
        <v>0</v>
      </c>
      <c r="T62" s="13">
        <v>0</v>
      </c>
      <c r="U62" s="23">
        <f t="shared" si="6"/>
        <v>2008.7</v>
      </c>
      <c r="V62" s="23">
        <f t="shared" si="7"/>
        <v>2134.800000000001</v>
      </c>
    </row>
    <row r="63" spans="1:22" ht="11.25">
      <c r="A63" s="12">
        <v>339</v>
      </c>
      <c r="B63" s="8" t="s">
        <v>56</v>
      </c>
      <c r="C63" s="13">
        <v>2836.05</v>
      </c>
      <c r="D63" s="13">
        <v>0</v>
      </c>
      <c r="E63" s="13">
        <v>0</v>
      </c>
      <c r="F63" s="13">
        <v>0</v>
      </c>
      <c r="G63" s="13">
        <v>239.43</v>
      </c>
      <c r="H63" s="13">
        <v>158.49</v>
      </c>
      <c r="I63" s="13">
        <v>0</v>
      </c>
      <c r="J63" s="13">
        <v>0</v>
      </c>
      <c r="K63" s="23">
        <f t="shared" si="5"/>
        <v>3233.9700000000003</v>
      </c>
      <c r="L63" s="13">
        <v>122.71</v>
      </c>
      <c r="M63" s="13">
        <v>28.36</v>
      </c>
      <c r="N63" s="13">
        <v>0</v>
      </c>
      <c r="O63" s="13">
        <v>0</v>
      </c>
      <c r="P63" s="19">
        <v>-0.16</v>
      </c>
      <c r="Q63" s="13">
        <v>241.06</v>
      </c>
      <c r="R63" s="13">
        <v>1929</v>
      </c>
      <c r="S63" s="13">
        <v>0</v>
      </c>
      <c r="T63" s="13">
        <v>0</v>
      </c>
      <c r="U63" s="23">
        <f t="shared" si="6"/>
        <v>2320.9700000000003</v>
      </c>
      <c r="V63" s="23">
        <f t="shared" si="7"/>
        <v>913</v>
      </c>
    </row>
    <row r="64" spans="1:22" ht="11.25">
      <c r="A64" s="12">
        <v>340</v>
      </c>
      <c r="B64" s="8" t="s">
        <v>57</v>
      </c>
      <c r="C64" s="13">
        <v>3409.05</v>
      </c>
      <c r="D64" s="13">
        <v>0</v>
      </c>
      <c r="E64" s="13">
        <v>0</v>
      </c>
      <c r="F64" s="13">
        <v>0</v>
      </c>
      <c r="G64" s="13">
        <v>257.79</v>
      </c>
      <c r="H64" s="13">
        <v>169.91</v>
      </c>
      <c r="I64" s="13">
        <v>97.14</v>
      </c>
      <c r="J64" s="13">
        <v>0</v>
      </c>
      <c r="K64" s="23">
        <f t="shared" si="5"/>
        <v>3933.89</v>
      </c>
      <c r="L64" s="13">
        <v>338.47</v>
      </c>
      <c r="M64" s="13">
        <v>34.09</v>
      </c>
      <c r="N64" s="13">
        <v>0</v>
      </c>
      <c r="O64" s="13">
        <v>0</v>
      </c>
      <c r="P64" s="13">
        <v>0.04</v>
      </c>
      <c r="Q64" s="13">
        <v>289.77</v>
      </c>
      <c r="R64" s="13">
        <v>1112.72</v>
      </c>
      <c r="S64" s="13">
        <v>0</v>
      </c>
      <c r="T64" s="13">
        <v>0</v>
      </c>
      <c r="U64" s="23">
        <f t="shared" si="6"/>
        <v>1775.0900000000001</v>
      </c>
      <c r="V64" s="23">
        <f t="shared" si="7"/>
        <v>2158.7999999999997</v>
      </c>
    </row>
    <row r="65" spans="1:22" ht="11.25">
      <c r="A65" s="12">
        <v>341</v>
      </c>
      <c r="B65" s="8" t="s">
        <v>58</v>
      </c>
      <c r="C65" s="13">
        <v>2836.35</v>
      </c>
      <c r="D65" s="13">
        <v>0</v>
      </c>
      <c r="E65" s="13">
        <v>47.27</v>
      </c>
      <c r="F65" s="13">
        <v>0</v>
      </c>
      <c r="G65" s="13">
        <v>239.43</v>
      </c>
      <c r="H65" s="13">
        <v>158.49</v>
      </c>
      <c r="I65" s="13">
        <v>97.14</v>
      </c>
      <c r="J65" s="13">
        <v>0</v>
      </c>
      <c r="K65" s="23">
        <f t="shared" si="5"/>
        <v>3378.68</v>
      </c>
      <c r="L65" s="13">
        <v>138.45</v>
      </c>
      <c r="M65" s="13">
        <v>28.36</v>
      </c>
      <c r="N65" s="13">
        <v>0</v>
      </c>
      <c r="O65" s="13">
        <v>0</v>
      </c>
      <c r="P65" s="19">
        <v>-0.02</v>
      </c>
      <c r="Q65" s="13">
        <v>241.09</v>
      </c>
      <c r="R65" s="13">
        <v>0</v>
      </c>
      <c r="S65" s="13">
        <v>0</v>
      </c>
      <c r="T65" s="13">
        <v>0</v>
      </c>
      <c r="U65" s="23">
        <f t="shared" si="6"/>
        <v>407.88</v>
      </c>
      <c r="V65" s="23">
        <f t="shared" si="7"/>
        <v>2970.7999999999997</v>
      </c>
    </row>
    <row r="66" spans="1:22" ht="11.25">
      <c r="A66" s="12">
        <v>342</v>
      </c>
      <c r="B66" s="8" t="s">
        <v>59</v>
      </c>
      <c r="C66" s="13">
        <v>2836.35</v>
      </c>
      <c r="D66" s="13">
        <v>756.37</v>
      </c>
      <c r="E66" s="13">
        <v>94.55</v>
      </c>
      <c r="F66" s="13">
        <v>378.19</v>
      </c>
      <c r="G66" s="13">
        <v>239.43</v>
      </c>
      <c r="H66" s="13">
        <v>158.49</v>
      </c>
      <c r="I66" s="13">
        <v>97.14</v>
      </c>
      <c r="J66" s="13">
        <v>0</v>
      </c>
      <c r="K66" s="23">
        <f t="shared" si="5"/>
        <v>4560.52</v>
      </c>
      <c r="L66" s="13">
        <v>410.9</v>
      </c>
      <c r="M66" s="13">
        <v>28.36</v>
      </c>
      <c r="N66" s="13">
        <v>0</v>
      </c>
      <c r="O66" s="13">
        <v>0</v>
      </c>
      <c r="P66" s="13">
        <v>0.02</v>
      </c>
      <c r="Q66" s="13">
        <v>241.09</v>
      </c>
      <c r="R66" s="13">
        <v>1483.55</v>
      </c>
      <c r="S66" s="13">
        <v>0</v>
      </c>
      <c r="T66" s="13">
        <v>0</v>
      </c>
      <c r="U66" s="23">
        <f t="shared" si="6"/>
        <v>2163.92</v>
      </c>
      <c r="V66" s="23">
        <f t="shared" si="7"/>
        <v>2396.6000000000004</v>
      </c>
    </row>
    <row r="67" spans="1:22" ht="11.25">
      <c r="A67" s="12">
        <v>343</v>
      </c>
      <c r="B67" s="8" t="s">
        <v>60</v>
      </c>
      <c r="C67" s="13">
        <v>2836.35</v>
      </c>
      <c r="D67" s="13">
        <v>0</v>
      </c>
      <c r="E67" s="13">
        <v>94.55</v>
      </c>
      <c r="F67" s="13">
        <v>780.01</v>
      </c>
      <c r="G67" s="13">
        <v>239.43</v>
      </c>
      <c r="H67" s="13">
        <v>158.49</v>
      </c>
      <c r="I67" s="13">
        <v>129.52</v>
      </c>
      <c r="J67" s="13">
        <v>0</v>
      </c>
      <c r="K67" s="23">
        <f t="shared" si="5"/>
        <v>4238.35</v>
      </c>
      <c r="L67" s="13">
        <v>335.37</v>
      </c>
      <c r="M67" s="13">
        <v>28.36</v>
      </c>
      <c r="N67" s="13">
        <v>0</v>
      </c>
      <c r="O67" s="13">
        <v>0</v>
      </c>
      <c r="P67" s="19">
        <v>-0.07</v>
      </c>
      <c r="Q67" s="13">
        <v>241.09</v>
      </c>
      <c r="R67" s="13">
        <v>946</v>
      </c>
      <c r="S67" s="13">
        <v>0</v>
      </c>
      <c r="T67" s="13">
        <v>0</v>
      </c>
      <c r="U67" s="23">
        <f t="shared" si="6"/>
        <v>1550.75</v>
      </c>
      <c r="V67" s="23">
        <f t="shared" si="7"/>
        <v>2687.6000000000004</v>
      </c>
    </row>
    <row r="68" spans="1:22" ht="11.25">
      <c r="A68" s="12">
        <v>346</v>
      </c>
      <c r="B68" s="8" t="s">
        <v>61</v>
      </c>
      <c r="C68" s="13">
        <v>3071.1</v>
      </c>
      <c r="D68" s="13">
        <v>0</v>
      </c>
      <c r="E68" s="13">
        <v>51.19</v>
      </c>
      <c r="F68" s="13">
        <v>0</v>
      </c>
      <c r="G68" s="13">
        <v>249.73</v>
      </c>
      <c r="H68" s="13">
        <v>166.36</v>
      </c>
      <c r="I68" s="13">
        <v>97.14</v>
      </c>
      <c r="J68" s="13">
        <v>0</v>
      </c>
      <c r="K68" s="23">
        <f t="shared" si="5"/>
        <v>3635.52</v>
      </c>
      <c r="L68" s="13">
        <v>184.13</v>
      </c>
      <c r="M68" s="13">
        <v>30.71</v>
      </c>
      <c r="N68" s="13">
        <v>543.08</v>
      </c>
      <c r="O68" s="13">
        <v>0</v>
      </c>
      <c r="P68" s="19">
        <v>-0.04</v>
      </c>
      <c r="Q68" s="13">
        <v>261.04</v>
      </c>
      <c r="R68" s="13">
        <v>1300</v>
      </c>
      <c r="S68" s="13">
        <v>0</v>
      </c>
      <c r="T68" s="13">
        <v>0</v>
      </c>
      <c r="U68" s="23">
        <f t="shared" si="6"/>
        <v>2318.92</v>
      </c>
      <c r="V68" s="23">
        <f t="shared" si="7"/>
        <v>1316.6</v>
      </c>
    </row>
    <row r="69" spans="1:22" ht="11.25">
      <c r="A69" s="12">
        <v>347</v>
      </c>
      <c r="B69" s="8" t="s">
        <v>62</v>
      </c>
      <c r="C69" s="13">
        <v>3409.35</v>
      </c>
      <c r="D69" s="13">
        <v>0</v>
      </c>
      <c r="E69" s="13">
        <v>56.82</v>
      </c>
      <c r="F69" s="13">
        <v>0</v>
      </c>
      <c r="G69" s="13">
        <v>264.75</v>
      </c>
      <c r="H69" s="13">
        <v>178.78</v>
      </c>
      <c r="I69" s="13">
        <v>97.14</v>
      </c>
      <c r="J69" s="13">
        <v>0</v>
      </c>
      <c r="K69" s="23">
        <f t="shared" si="5"/>
        <v>4006.84</v>
      </c>
      <c r="L69" s="13">
        <v>350.14</v>
      </c>
      <c r="M69" s="13">
        <v>34.09</v>
      </c>
      <c r="N69" s="13">
        <v>0</v>
      </c>
      <c r="O69" s="13">
        <v>0</v>
      </c>
      <c r="P69" s="13">
        <v>0.02</v>
      </c>
      <c r="Q69" s="13">
        <v>289.79</v>
      </c>
      <c r="R69" s="13">
        <v>1900</v>
      </c>
      <c r="S69" s="13">
        <v>0</v>
      </c>
      <c r="T69" s="13">
        <v>0</v>
      </c>
      <c r="U69" s="23">
        <f t="shared" si="6"/>
        <v>2574.04</v>
      </c>
      <c r="V69" s="23">
        <f t="shared" si="7"/>
        <v>1432.8000000000002</v>
      </c>
    </row>
    <row r="70" spans="1:22" ht="11.25">
      <c r="A70" s="12">
        <v>348</v>
      </c>
      <c r="B70" s="8" t="s">
        <v>63</v>
      </c>
      <c r="C70" s="13">
        <v>3071.1</v>
      </c>
      <c r="D70" s="13">
        <v>0</v>
      </c>
      <c r="E70" s="13">
        <v>51.19</v>
      </c>
      <c r="F70" s="13">
        <v>0</v>
      </c>
      <c r="G70" s="13">
        <v>249.73</v>
      </c>
      <c r="H70" s="13">
        <v>166.36</v>
      </c>
      <c r="I70" s="13">
        <v>161.9</v>
      </c>
      <c r="J70" s="13">
        <v>0</v>
      </c>
      <c r="K70" s="23">
        <f t="shared" si="5"/>
        <v>3700.28</v>
      </c>
      <c r="L70" s="13">
        <v>301.09</v>
      </c>
      <c r="M70" s="13">
        <v>30.71</v>
      </c>
      <c r="N70" s="13">
        <v>0</v>
      </c>
      <c r="O70" s="13">
        <v>0</v>
      </c>
      <c r="P70" s="13">
        <v>0.04</v>
      </c>
      <c r="Q70" s="13">
        <v>261.04</v>
      </c>
      <c r="R70" s="13">
        <v>2008</v>
      </c>
      <c r="S70" s="13">
        <v>0</v>
      </c>
      <c r="T70" s="13">
        <v>0</v>
      </c>
      <c r="U70" s="23">
        <f t="shared" si="6"/>
        <v>2600.88</v>
      </c>
      <c r="V70" s="23">
        <f t="shared" si="7"/>
        <v>1099.4</v>
      </c>
    </row>
    <row r="71" spans="1:22" ht="11.25">
      <c r="A71" s="12">
        <v>350</v>
      </c>
      <c r="B71" s="8" t="s">
        <v>64</v>
      </c>
      <c r="C71" s="13">
        <v>2836.35</v>
      </c>
      <c r="D71" s="13">
        <v>0</v>
      </c>
      <c r="E71" s="13">
        <v>0</v>
      </c>
      <c r="F71" s="13">
        <v>0</v>
      </c>
      <c r="G71" s="13">
        <v>239.43</v>
      </c>
      <c r="H71" s="13">
        <v>158.49</v>
      </c>
      <c r="I71" s="13">
        <v>97.14</v>
      </c>
      <c r="J71" s="13">
        <v>0</v>
      </c>
      <c r="K71" s="23">
        <f t="shared" si="5"/>
        <v>3331.4099999999994</v>
      </c>
      <c r="L71" s="13">
        <v>133.31</v>
      </c>
      <c r="M71" s="13">
        <v>28.36</v>
      </c>
      <c r="N71" s="13">
        <v>0</v>
      </c>
      <c r="O71" s="13">
        <v>0</v>
      </c>
      <c r="P71" s="19">
        <v>-0.15</v>
      </c>
      <c r="Q71" s="13">
        <v>241.09</v>
      </c>
      <c r="R71" s="13">
        <v>0</v>
      </c>
      <c r="S71" s="13">
        <v>0</v>
      </c>
      <c r="T71" s="13">
        <v>0</v>
      </c>
      <c r="U71" s="23">
        <f t="shared" si="6"/>
        <v>402.61</v>
      </c>
      <c r="V71" s="23">
        <f t="shared" si="7"/>
        <v>2928.7999999999993</v>
      </c>
    </row>
    <row r="72" spans="1:22" ht="11.25">
      <c r="A72" s="12">
        <v>351</v>
      </c>
      <c r="B72" s="8" t="s">
        <v>65</v>
      </c>
      <c r="C72" s="13">
        <v>2836.35</v>
      </c>
      <c r="D72" s="13">
        <v>0</v>
      </c>
      <c r="E72" s="13">
        <v>0</v>
      </c>
      <c r="F72" s="13">
        <v>0</v>
      </c>
      <c r="G72" s="13">
        <v>239.43</v>
      </c>
      <c r="H72" s="13">
        <v>158.49</v>
      </c>
      <c r="I72" s="13">
        <v>97.14</v>
      </c>
      <c r="J72" s="13">
        <v>0</v>
      </c>
      <c r="K72" s="23">
        <f t="shared" si="5"/>
        <v>3331.4099999999994</v>
      </c>
      <c r="L72" s="13">
        <v>133.31</v>
      </c>
      <c r="M72" s="13">
        <v>28.36</v>
      </c>
      <c r="N72" s="13">
        <v>0</v>
      </c>
      <c r="O72" s="13">
        <v>0</v>
      </c>
      <c r="P72" s="13">
        <v>0.06</v>
      </c>
      <c r="Q72" s="13">
        <v>241.09</v>
      </c>
      <c r="R72" s="13">
        <v>1304.19</v>
      </c>
      <c r="S72" s="13">
        <v>0</v>
      </c>
      <c r="T72" s="13">
        <v>0</v>
      </c>
      <c r="U72" s="23">
        <f t="shared" si="6"/>
        <v>1707.0100000000002</v>
      </c>
      <c r="V72" s="23">
        <f t="shared" si="7"/>
        <v>1624.3999999999992</v>
      </c>
    </row>
    <row r="73" spans="1:22" ht="11.25">
      <c r="A73" s="12">
        <v>354</v>
      </c>
      <c r="B73" s="8" t="s">
        <v>66</v>
      </c>
      <c r="C73" s="13">
        <v>2836.35</v>
      </c>
      <c r="D73" s="13">
        <v>0</v>
      </c>
      <c r="E73" s="13">
        <v>0</v>
      </c>
      <c r="F73" s="13">
        <v>0</v>
      </c>
      <c r="G73" s="13">
        <v>239.43</v>
      </c>
      <c r="H73" s="13">
        <v>158.49</v>
      </c>
      <c r="I73" s="13">
        <v>161.9</v>
      </c>
      <c r="J73" s="13">
        <v>0</v>
      </c>
      <c r="K73" s="23">
        <f t="shared" si="5"/>
        <v>3396.1699999999996</v>
      </c>
      <c r="L73" s="13">
        <v>140.36</v>
      </c>
      <c r="M73" s="13">
        <v>28.36</v>
      </c>
      <c r="N73" s="13">
        <v>0</v>
      </c>
      <c r="O73" s="13">
        <v>0</v>
      </c>
      <c r="P73" s="19">
        <v>-0.04</v>
      </c>
      <c r="Q73" s="13">
        <v>241.09</v>
      </c>
      <c r="R73" s="13">
        <v>0</v>
      </c>
      <c r="S73" s="13">
        <v>0</v>
      </c>
      <c r="T73" s="13">
        <v>0</v>
      </c>
      <c r="U73" s="23">
        <f t="shared" si="6"/>
        <v>409.77000000000004</v>
      </c>
      <c r="V73" s="23">
        <f t="shared" si="7"/>
        <v>2986.3999999999996</v>
      </c>
    </row>
    <row r="74" spans="1:22" ht="11.25">
      <c r="A74" s="12">
        <v>355</v>
      </c>
      <c r="B74" s="8" t="s">
        <v>67</v>
      </c>
      <c r="C74" s="13">
        <v>3115.95</v>
      </c>
      <c r="D74" s="13">
        <v>0</v>
      </c>
      <c r="E74" s="13">
        <v>0</v>
      </c>
      <c r="F74" s="13">
        <v>0</v>
      </c>
      <c r="G74" s="13">
        <v>260.57</v>
      </c>
      <c r="H74" s="13">
        <v>171.3</v>
      </c>
      <c r="I74" s="13">
        <v>97.14</v>
      </c>
      <c r="J74" s="13">
        <v>0</v>
      </c>
      <c r="K74" s="23">
        <f t="shared" si="5"/>
        <v>3644.96</v>
      </c>
      <c r="L74" s="13">
        <v>292.53</v>
      </c>
      <c r="M74" s="13">
        <v>31.16</v>
      </c>
      <c r="N74" s="13">
        <v>0</v>
      </c>
      <c r="O74" s="13">
        <v>0</v>
      </c>
      <c r="P74" s="13">
        <v>0.01</v>
      </c>
      <c r="Q74" s="13">
        <v>264.86</v>
      </c>
      <c r="R74" s="13">
        <v>288</v>
      </c>
      <c r="S74" s="13">
        <v>0</v>
      </c>
      <c r="T74" s="13">
        <v>0</v>
      </c>
      <c r="U74" s="23">
        <f t="shared" si="6"/>
        <v>876.56</v>
      </c>
      <c r="V74" s="23">
        <f t="shared" si="7"/>
        <v>2768.4</v>
      </c>
    </row>
    <row r="75" spans="1:22" ht="11.25">
      <c r="A75" s="12">
        <v>357</v>
      </c>
      <c r="B75" s="8" t="s">
        <v>68</v>
      </c>
      <c r="C75" s="13">
        <v>3115.95</v>
      </c>
      <c r="D75" s="13">
        <v>0</v>
      </c>
      <c r="E75" s="13">
        <v>0</v>
      </c>
      <c r="F75" s="13">
        <v>0</v>
      </c>
      <c r="G75" s="13">
        <v>260.19</v>
      </c>
      <c r="H75" s="13">
        <v>176.78</v>
      </c>
      <c r="I75" s="13">
        <v>97.14</v>
      </c>
      <c r="J75" s="13">
        <v>0</v>
      </c>
      <c r="K75" s="23">
        <f t="shared" si="5"/>
        <v>3650.06</v>
      </c>
      <c r="L75" s="13">
        <v>293.08</v>
      </c>
      <c r="M75" s="13">
        <v>31.16</v>
      </c>
      <c r="N75" s="13">
        <v>0</v>
      </c>
      <c r="O75" s="13">
        <v>0</v>
      </c>
      <c r="P75" s="13">
        <v>0.16</v>
      </c>
      <c r="Q75" s="13">
        <v>264.86</v>
      </c>
      <c r="R75" s="13">
        <v>0</v>
      </c>
      <c r="S75" s="13">
        <v>0</v>
      </c>
      <c r="T75" s="13">
        <v>0</v>
      </c>
      <c r="U75" s="23">
        <f t="shared" si="6"/>
        <v>589.26</v>
      </c>
      <c r="V75" s="23">
        <f t="shared" si="7"/>
        <v>3060.8</v>
      </c>
    </row>
    <row r="76" spans="1:22" ht="11.25">
      <c r="A76" s="12">
        <v>359</v>
      </c>
      <c r="B76" s="8" t="s">
        <v>69</v>
      </c>
      <c r="C76" s="13">
        <v>2836.35</v>
      </c>
      <c r="D76" s="13">
        <v>0</v>
      </c>
      <c r="E76" s="13">
        <v>0</v>
      </c>
      <c r="F76" s="13">
        <v>0</v>
      </c>
      <c r="G76" s="13">
        <v>239.43</v>
      </c>
      <c r="H76" s="13">
        <v>158.49</v>
      </c>
      <c r="I76" s="13">
        <v>64.76</v>
      </c>
      <c r="J76" s="13">
        <v>0</v>
      </c>
      <c r="K76" s="23">
        <f t="shared" si="5"/>
        <v>3299.0299999999997</v>
      </c>
      <c r="L76" s="13">
        <v>129.79</v>
      </c>
      <c r="M76" s="13">
        <v>28.36</v>
      </c>
      <c r="N76" s="13">
        <v>0</v>
      </c>
      <c r="O76" s="13">
        <v>0</v>
      </c>
      <c r="P76" s="19">
        <v>-0.01</v>
      </c>
      <c r="Q76" s="13">
        <v>241.09</v>
      </c>
      <c r="R76" s="13">
        <v>1929</v>
      </c>
      <c r="S76" s="13">
        <v>0</v>
      </c>
      <c r="T76" s="13">
        <v>0</v>
      </c>
      <c r="U76" s="23">
        <f t="shared" si="6"/>
        <v>2328.23</v>
      </c>
      <c r="V76" s="23">
        <f t="shared" si="7"/>
        <v>970.7999999999997</v>
      </c>
    </row>
    <row r="77" spans="1:22" ht="11.25">
      <c r="A77" s="12">
        <v>360</v>
      </c>
      <c r="B77" s="8" t="s">
        <v>70</v>
      </c>
      <c r="C77" s="13">
        <v>2836.35</v>
      </c>
      <c r="D77" s="13">
        <v>0</v>
      </c>
      <c r="E77" s="13">
        <v>47.27</v>
      </c>
      <c r="F77" s="13">
        <v>0</v>
      </c>
      <c r="G77" s="13">
        <v>239.43</v>
      </c>
      <c r="H77" s="13">
        <v>158.49</v>
      </c>
      <c r="I77" s="13">
        <v>129.52</v>
      </c>
      <c r="J77" s="13">
        <v>0</v>
      </c>
      <c r="K77" s="23">
        <f t="shared" si="5"/>
        <v>3411.06</v>
      </c>
      <c r="L77" s="13">
        <v>141.98</v>
      </c>
      <c r="M77" s="13">
        <v>28.36</v>
      </c>
      <c r="N77" s="13">
        <v>0</v>
      </c>
      <c r="O77" s="13">
        <v>0</v>
      </c>
      <c r="P77" s="13">
        <v>0.03</v>
      </c>
      <c r="Q77" s="13">
        <v>241.09</v>
      </c>
      <c r="R77" s="13">
        <v>0</v>
      </c>
      <c r="S77" s="13">
        <v>0</v>
      </c>
      <c r="T77" s="13">
        <v>0</v>
      </c>
      <c r="U77" s="23">
        <f t="shared" si="6"/>
        <v>411.46</v>
      </c>
      <c r="V77" s="23">
        <f t="shared" si="7"/>
        <v>2999.6</v>
      </c>
    </row>
    <row r="78" spans="1:22" ht="11.25">
      <c r="A78" s="12">
        <v>361</v>
      </c>
      <c r="B78" s="8" t="s">
        <v>71</v>
      </c>
      <c r="C78" s="13">
        <v>2836.35</v>
      </c>
      <c r="D78" s="13">
        <v>0</v>
      </c>
      <c r="E78" s="13">
        <v>47.27</v>
      </c>
      <c r="F78" s="13">
        <v>0</v>
      </c>
      <c r="G78" s="13">
        <v>239.43</v>
      </c>
      <c r="H78" s="13">
        <v>158.49</v>
      </c>
      <c r="I78" s="13">
        <v>97.14</v>
      </c>
      <c r="J78" s="13">
        <v>0</v>
      </c>
      <c r="K78" s="23">
        <f t="shared" si="5"/>
        <v>3378.68</v>
      </c>
      <c r="L78" s="13">
        <v>138.45</v>
      </c>
      <c r="M78" s="13">
        <v>28.36</v>
      </c>
      <c r="N78" s="13">
        <v>0</v>
      </c>
      <c r="O78" s="13">
        <v>0</v>
      </c>
      <c r="P78" s="19">
        <v>-0.1</v>
      </c>
      <c r="Q78" s="13">
        <v>241.09</v>
      </c>
      <c r="R78" s="13">
        <v>183.48</v>
      </c>
      <c r="S78" s="13">
        <v>0</v>
      </c>
      <c r="T78" s="13">
        <v>0</v>
      </c>
      <c r="U78" s="23">
        <f t="shared" si="6"/>
        <v>591.28</v>
      </c>
      <c r="V78" s="23">
        <f t="shared" si="7"/>
        <v>2787.3999999999996</v>
      </c>
    </row>
    <row r="79" spans="1:22" ht="11.25">
      <c r="A79" s="12">
        <v>363</v>
      </c>
      <c r="B79" s="8" t="s">
        <v>72</v>
      </c>
      <c r="C79" s="13">
        <v>2836.35</v>
      </c>
      <c r="D79" s="13">
        <v>0</v>
      </c>
      <c r="E79" s="13">
        <v>0</v>
      </c>
      <c r="F79" s="13">
        <v>0</v>
      </c>
      <c r="G79" s="13">
        <v>239.43</v>
      </c>
      <c r="H79" s="13">
        <v>158.49</v>
      </c>
      <c r="I79" s="13">
        <v>64.76</v>
      </c>
      <c r="J79" s="13">
        <v>0</v>
      </c>
      <c r="K79" s="23">
        <f t="shared" si="5"/>
        <v>3299.0299999999997</v>
      </c>
      <c r="L79" s="13">
        <v>129.79</v>
      </c>
      <c r="M79" s="13">
        <v>28.36</v>
      </c>
      <c r="N79" s="13">
        <v>0</v>
      </c>
      <c r="O79" s="13">
        <v>0</v>
      </c>
      <c r="P79" s="19">
        <v>-0.01</v>
      </c>
      <c r="Q79" s="13">
        <v>241.09</v>
      </c>
      <c r="R79" s="13">
        <v>0</v>
      </c>
      <c r="S79" s="13">
        <v>0</v>
      </c>
      <c r="T79" s="13">
        <v>0</v>
      </c>
      <c r="U79" s="23">
        <f t="shared" si="6"/>
        <v>399.23</v>
      </c>
      <c r="V79" s="23">
        <f t="shared" si="7"/>
        <v>2899.7999999999997</v>
      </c>
    </row>
    <row r="80" spans="1:22" ht="11.25">
      <c r="A80" s="12">
        <v>364</v>
      </c>
      <c r="B80" s="8" t="s">
        <v>73</v>
      </c>
      <c r="C80" s="13">
        <v>2836.35</v>
      </c>
      <c r="D80" s="13">
        <v>0</v>
      </c>
      <c r="E80" s="13">
        <v>0</v>
      </c>
      <c r="F80" s="13">
        <v>0</v>
      </c>
      <c r="G80" s="13">
        <v>239.43</v>
      </c>
      <c r="H80" s="13">
        <v>158.49</v>
      </c>
      <c r="I80" s="13">
        <v>97.14</v>
      </c>
      <c r="J80" s="13">
        <v>0</v>
      </c>
      <c r="K80" s="23">
        <f t="shared" si="5"/>
        <v>3331.4099999999994</v>
      </c>
      <c r="L80" s="13">
        <v>133.31</v>
      </c>
      <c r="M80" s="13">
        <v>28.36</v>
      </c>
      <c r="N80" s="13">
        <v>0</v>
      </c>
      <c r="O80" s="13">
        <v>0</v>
      </c>
      <c r="P80" s="13">
        <v>0.05</v>
      </c>
      <c r="Q80" s="13">
        <v>241.09</v>
      </c>
      <c r="R80" s="13">
        <v>946</v>
      </c>
      <c r="S80" s="13">
        <v>0</v>
      </c>
      <c r="T80" s="13">
        <v>0</v>
      </c>
      <c r="U80" s="23">
        <f t="shared" si="6"/>
        <v>1348.81</v>
      </c>
      <c r="V80" s="23">
        <f t="shared" si="7"/>
        <v>1982.5999999999995</v>
      </c>
    </row>
    <row r="81" spans="1:22" ht="11.25">
      <c r="A81" s="12">
        <v>369</v>
      </c>
      <c r="B81" s="8" t="s">
        <v>74</v>
      </c>
      <c r="C81" s="13">
        <v>2836.35</v>
      </c>
      <c r="D81" s="13">
        <v>0</v>
      </c>
      <c r="E81" s="13">
        <v>0</v>
      </c>
      <c r="F81" s="13">
        <v>0</v>
      </c>
      <c r="G81" s="13">
        <v>239.43</v>
      </c>
      <c r="H81" s="13">
        <v>158.49</v>
      </c>
      <c r="I81" s="13">
        <v>129.52</v>
      </c>
      <c r="J81" s="13">
        <v>0</v>
      </c>
      <c r="K81" s="23">
        <f t="shared" si="5"/>
        <v>3363.7899999999995</v>
      </c>
      <c r="L81" s="13">
        <v>136.83</v>
      </c>
      <c r="M81" s="13">
        <v>28.36</v>
      </c>
      <c r="N81" s="13">
        <v>0</v>
      </c>
      <c r="O81" s="13">
        <v>0</v>
      </c>
      <c r="P81" s="13">
        <v>0.11</v>
      </c>
      <c r="Q81" s="13">
        <v>241.09</v>
      </c>
      <c r="R81" s="13">
        <v>773</v>
      </c>
      <c r="S81" s="13">
        <v>0</v>
      </c>
      <c r="T81" s="13">
        <v>0</v>
      </c>
      <c r="U81" s="23">
        <f t="shared" si="6"/>
        <v>1179.3899999999999</v>
      </c>
      <c r="V81" s="23">
        <f t="shared" si="7"/>
        <v>2184.3999999999996</v>
      </c>
    </row>
    <row r="82" spans="1:22" ht="11.25">
      <c r="A82" s="12">
        <v>371</v>
      </c>
      <c r="B82" s="8" t="s">
        <v>75</v>
      </c>
      <c r="C82" s="13">
        <v>2836.35</v>
      </c>
      <c r="D82" s="13">
        <v>0</v>
      </c>
      <c r="E82" s="13">
        <v>0</v>
      </c>
      <c r="F82" s="13">
        <v>0</v>
      </c>
      <c r="G82" s="13">
        <v>239.43</v>
      </c>
      <c r="H82" s="13">
        <v>158.49</v>
      </c>
      <c r="I82" s="13">
        <v>64.76</v>
      </c>
      <c r="J82" s="13">
        <v>0</v>
      </c>
      <c r="K82" s="23">
        <f t="shared" si="5"/>
        <v>3299.0299999999997</v>
      </c>
      <c r="L82" s="13">
        <v>129.79</v>
      </c>
      <c r="M82" s="13">
        <v>28.36</v>
      </c>
      <c r="N82" s="13">
        <v>0</v>
      </c>
      <c r="O82" s="13">
        <v>0</v>
      </c>
      <c r="P82" s="19">
        <v>-0.01</v>
      </c>
      <c r="Q82" s="13">
        <v>241.09</v>
      </c>
      <c r="R82" s="13">
        <v>0</v>
      </c>
      <c r="S82" s="13">
        <v>0</v>
      </c>
      <c r="T82" s="13">
        <v>0</v>
      </c>
      <c r="U82" s="23">
        <f t="shared" si="6"/>
        <v>399.23</v>
      </c>
      <c r="V82" s="23">
        <f t="shared" si="7"/>
        <v>2899.7999999999997</v>
      </c>
    </row>
    <row r="83" spans="1:22" ht="11.25">
      <c r="A83" s="12">
        <v>375</v>
      </c>
      <c r="B83" s="8" t="s">
        <v>76</v>
      </c>
      <c r="C83" s="13">
        <v>2836.35</v>
      </c>
      <c r="D83" s="13">
        <v>0</v>
      </c>
      <c r="E83" s="13">
        <v>47.27</v>
      </c>
      <c r="F83" s="13">
        <v>0</v>
      </c>
      <c r="G83" s="13">
        <v>239.43</v>
      </c>
      <c r="H83" s="13">
        <v>158.49</v>
      </c>
      <c r="I83" s="13">
        <v>64.76</v>
      </c>
      <c r="J83" s="13">
        <v>0</v>
      </c>
      <c r="K83" s="23">
        <f t="shared" si="5"/>
        <v>3346.3</v>
      </c>
      <c r="L83" s="13">
        <v>134.93</v>
      </c>
      <c r="M83" s="13">
        <v>28.36</v>
      </c>
      <c r="N83" s="13">
        <v>0</v>
      </c>
      <c r="O83" s="13">
        <v>0</v>
      </c>
      <c r="P83" s="13">
        <v>0.12</v>
      </c>
      <c r="Q83" s="13">
        <v>241.09</v>
      </c>
      <c r="R83" s="13">
        <v>833</v>
      </c>
      <c r="S83" s="13">
        <v>0</v>
      </c>
      <c r="T83" s="13">
        <v>0</v>
      </c>
      <c r="U83" s="23">
        <f t="shared" si="6"/>
        <v>1237.5</v>
      </c>
      <c r="V83" s="23">
        <f t="shared" si="7"/>
        <v>2108.8</v>
      </c>
    </row>
    <row r="84" spans="1:22" ht="11.25">
      <c r="A84" s="12">
        <v>376</v>
      </c>
      <c r="B84" s="8" t="s">
        <v>77</v>
      </c>
      <c r="C84" s="13">
        <v>2836.35</v>
      </c>
      <c r="D84" s="13">
        <v>0</v>
      </c>
      <c r="E84" s="13">
        <v>0</v>
      </c>
      <c r="F84" s="13">
        <v>0</v>
      </c>
      <c r="G84" s="13">
        <v>239.43</v>
      </c>
      <c r="H84" s="13">
        <v>158.49</v>
      </c>
      <c r="I84" s="13">
        <v>64.76</v>
      </c>
      <c r="J84" s="13">
        <v>0</v>
      </c>
      <c r="K84" s="23">
        <f t="shared" si="5"/>
        <v>3299.0299999999997</v>
      </c>
      <c r="L84" s="13">
        <v>129.79</v>
      </c>
      <c r="M84" s="13">
        <v>28.36</v>
      </c>
      <c r="N84" s="13">
        <v>0</v>
      </c>
      <c r="O84" s="13">
        <v>0</v>
      </c>
      <c r="P84" s="19">
        <v>-0.01</v>
      </c>
      <c r="Q84" s="13">
        <v>241.09</v>
      </c>
      <c r="R84" s="13">
        <v>829</v>
      </c>
      <c r="S84" s="13">
        <v>0</v>
      </c>
      <c r="T84" s="13">
        <v>0</v>
      </c>
      <c r="U84" s="23">
        <f t="shared" si="6"/>
        <v>1228.23</v>
      </c>
      <c r="V84" s="23">
        <f t="shared" si="7"/>
        <v>2070.7999999999997</v>
      </c>
    </row>
    <row r="85" spans="1:22" ht="11.25">
      <c r="A85" s="12">
        <v>378</v>
      </c>
      <c r="B85" s="8" t="s">
        <v>78</v>
      </c>
      <c r="C85" s="13">
        <v>2836.35</v>
      </c>
      <c r="D85" s="13">
        <v>0</v>
      </c>
      <c r="E85" s="13">
        <v>47.27</v>
      </c>
      <c r="F85" s="13">
        <v>0</v>
      </c>
      <c r="G85" s="13">
        <v>239.43</v>
      </c>
      <c r="H85" s="13">
        <v>158.49</v>
      </c>
      <c r="I85" s="13">
        <v>64.76</v>
      </c>
      <c r="J85" s="13">
        <v>0</v>
      </c>
      <c r="K85" s="23">
        <f t="shared" si="5"/>
        <v>3346.3</v>
      </c>
      <c r="L85" s="13">
        <v>134.93</v>
      </c>
      <c r="M85" s="13">
        <v>28.36</v>
      </c>
      <c r="N85" s="13">
        <v>0</v>
      </c>
      <c r="O85" s="13">
        <v>0</v>
      </c>
      <c r="P85" s="13">
        <v>0.12</v>
      </c>
      <c r="Q85" s="13">
        <v>241.09</v>
      </c>
      <c r="R85" s="13">
        <v>946</v>
      </c>
      <c r="S85" s="13">
        <v>0</v>
      </c>
      <c r="T85" s="13">
        <v>0</v>
      </c>
      <c r="U85" s="23">
        <f t="shared" si="6"/>
        <v>1350.5</v>
      </c>
      <c r="V85" s="23">
        <f t="shared" si="7"/>
        <v>1995.8000000000002</v>
      </c>
    </row>
    <row r="86" spans="1:22" ht="11.25">
      <c r="A86" s="12">
        <v>379</v>
      </c>
      <c r="B86" s="8" t="s">
        <v>79</v>
      </c>
      <c r="C86" s="13">
        <v>2836.35</v>
      </c>
      <c r="D86" s="13">
        <v>0</v>
      </c>
      <c r="E86" s="13">
        <v>47.27</v>
      </c>
      <c r="F86" s="13">
        <v>0</v>
      </c>
      <c r="G86" s="13">
        <v>239.43</v>
      </c>
      <c r="H86" s="13">
        <v>158.49</v>
      </c>
      <c r="I86" s="13">
        <v>64.76</v>
      </c>
      <c r="J86" s="13">
        <v>0</v>
      </c>
      <c r="K86" s="23">
        <f t="shared" si="5"/>
        <v>3346.3</v>
      </c>
      <c r="L86" s="13">
        <v>134.93</v>
      </c>
      <c r="M86" s="13">
        <v>28.36</v>
      </c>
      <c r="N86" s="13">
        <v>0</v>
      </c>
      <c r="O86" s="13">
        <v>0</v>
      </c>
      <c r="P86" s="19">
        <v>-0.15</v>
      </c>
      <c r="Q86" s="13">
        <v>241.09</v>
      </c>
      <c r="R86" s="13">
        <v>1093.47</v>
      </c>
      <c r="S86" s="13">
        <v>0</v>
      </c>
      <c r="T86" s="13">
        <v>0</v>
      </c>
      <c r="U86" s="23">
        <f t="shared" si="6"/>
        <v>1497.7</v>
      </c>
      <c r="V86" s="23">
        <f t="shared" si="7"/>
        <v>1848.6000000000001</v>
      </c>
    </row>
    <row r="87" spans="1:22" ht="11.25">
      <c r="A87" s="12">
        <v>380</v>
      </c>
      <c r="B87" s="8" t="s">
        <v>80</v>
      </c>
      <c r="C87" s="13">
        <v>4337.7</v>
      </c>
      <c r="D87" s="13">
        <v>0</v>
      </c>
      <c r="E87" s="13">
        <v>72.29</v>
      </c>
      <c r="F87" s="13">
        <v>0</v>
      </c>
      <c r="G87" s="13">
        <v>345.15</v>
      </c>
      <c r="H87" s="13">
        <v>232.65</v>
      </c>
      <c r="I87" s="13">
        <v>64.76</v>
      </c>
      <c r="J87" s="13">
        <v>0</v>
      </c>
      <c r="K87" s="23">
        <f t="shared" si="5"/>
        <v>5052.549999999999</v>
      </c>
      <c r="L87" s="13">
        <v>532.96</v>
      </c>
      <c r="M87" s="13">
        <v>43.38</v>
      </c>
      <c r="N87" s="13">
        <v>0</v>
      </c>
      <c r="O87" s="13">
        <v>0</v>
      </c>
      <c r="P87" s="13">
        <v>0.11</v>
      </c>
      <c r="Q87" s="13">
        <v>368.7</v>
      </c>
      <c r="R87" s="13">
        <v>1100</v>
      </c>
      <c r="S87" s="13">
        <v>0</v>
      </c>
      <c r="T87" s="13">
        <v>0</v>
      </c>
      <c r="U87" s="23">
        <f t="shared" si="6"/>
        <v>2045.15</v>
      </c>
      <c r="V87" s="23">
        <f t="shared" si="7"/>
        <v>3007.399999999999</v>
      </c>
    </row>
    <row r="88" spans="1:22" ht="11.25">
      <c r="A88" s="12">
        <v>381</v>
      </c>
      <c r="B88" s="8" t="s">
        <v>81</v>
      </c>
      <c r="C88" s="13">
        <v>3115.95</v>
      </c>
      <c r="D88" s="13">
        <v>0</v>
      </c>
      <c r="E88" s="13">
        <v>0</v>
      </c>
      <c r="F88" s="13">
        <v>0</v>
      </c>
      <c r="G88" s="13">
        <v>260.56</v>
      </c>
      <c r="H88" s="13">
        <v>171.29</v>
      </c>
      <c r="I88" s="13">
        <v>64.76</v>
      </c>
      <c r="J88" s="13">
        <v>0</v>
      </c>
      <c r="K88" s="23">
        <f t="shared" si="5"/>
        <v>3612.56</v>
      </c>
      <c r="L88" s="13">
        <v>181.63</v>
      </c>
      <c r="M88" s="13">
        <v>31.16</v>
      </c>
      <c r="N88" s="13">
        <v>0</v>
      </c>
      <c r="O88" s="13">
        <v>0</v>
      </c>
      <c r="P88" s="19">
        <v>-0.09</v>
      </c>
      <c r="Q88" s="13">
        <v>264.86</v>
      </c>
      <c r="R88" s="13">
        <v>0</v>
      </c>
      <c r="S88" s="13">
        <v>0</v>
      </c>
      <c r="T88" s="13">
        <v>0</v>
      </c>
      <c r="U88" s="23">
        <f t="shared" si="6"/>
        <v>477.56</v>
      </c>
      <c r="V88" s="23">
        <f t="shared" si="7"/>
        <v>3135</v>
      </c>
    </row>
    <row r="89" spans="1:22" ht="11.25">
      <c r="A89" s="12">
        <v>382</v>
      </c>
      <c r="B89" s="8" t="s">
        <v>82</v>
      </c>
      <c r="C89" s="13">
        <v>3094.35</v>
      </c>
      <c r="D89" s="13">
        <v>0</v>
      </c>
      <c r="E89" s="13">
        <v>0</v>
      </c>
      <c r="F89" s="13">
        <v>0</v>
      </c>
      <c r="G89" s="13">
        <v>246.4</v>
      </c>
      <c r="H89" s="13">
        <v>167.14</v>
      </c>
      <c r="I89" s="13">
        <v>64.76</v>
      </c>
      <c r="J89" s="13">
        <v>0</v>
      </c>
      <c r="K89" s="23">
        <f t="shared" si="5"/>
        <v>3572.65</v>
      </c>
      <c r="L89" s="13">
        <v>177.29</v>
      </c>
      <c r="M89" s="13">
        <v>30.94</v>
      </c>
      <c r="N89" s="13">
        <v>0</v>
      </c>
      <c r="O89" s="13">
        <v>0</v>
      </c>
      <c r="P89" s="13">
        <v>0</v>
      </c>
      <c r="Q89" s="13">
        <v>263.02</v>
      </c>
      <c r="R89" s="13">
        <v>1806</v>
      </c>
      <c r="S89" s="13">
        <v>0</v>
      </c>
      <c r="T89" s="13">
        <v>0</v>
      </c>
      <c r="U89" s="23">
        <f t="shared" si="6"/>
        <v>2277.25</v>
      </c>
      <c r="V89" s="23">
        <f t="shared" si="7"/>
        <v>1295.4</v>
      </c>
    </row>
    <row r="90" spans="1:22" ht="11.25">
      <c r="A90" s="12">
        <v>383</v>
      </c>
      <c r="B90" s="8" t="s">
        <v>83</v>
      </c>
      <c r="C90" s="13">
        <v>2836.35</v>
      </c>
      <c r="D90" s="13">
        <v>0</v>
      </c>
      <c r="E90" s="13">
        <v>47.27</v>
      </c>
      <c r="F90" s="13">
        <v>0</v>
      </c>
      <c r="G90" s="13">
        <v>239.43</v>
      </c>
      <c r="H90" s="13">
        <v>158.49</v>
      </c>
      <c r="I90" s="13">
        <v>64.76</v>
      </c>
      <c r="J90" s="13">
        <v>0</v>
      </c>
      <c r="K90" s="23">
        <f t="shared" si="5"/>
        <v>3346.3</v>
      </c>
      <c r="L90" s="13">
        <v>134.93</v>
      </c>
      <c r="M90" s="13">
        <v>28.36</v>
      </c>
      <c r="N90" s="13">
        <v>0</v>
      </c>
      <c r="O90" s="13">
        <v>0</v>
      </c>
      <c r="P90" s="19">
        <v>-0.08</v>
      </c>
      <c r="Q90" s="13">
        <v>241.09</v>
      </c>
      <c r="R90" s="13">
        <v>829</v>
      </c>
      <c r="S90" s="13">
        <v>0</v>
      </c>
      <c r="T90" s="13">
        <v>0</v>
      </c>
      <c r="U90" s="23">
        <f t="shared" si="6"/>
        <v>1233.3</v>
      </c>
      <c r="V90" s="23">
        <f t="shared" si="7"/>
        <v>2113</v>
      </c>
    </row>
    <row r="91" spans="1:22" ht="11.25">
      <c r="A91" s="12">
        <v>384</v>
      </c>
      <c r="B91" s="8" t="s">
        <v>84</v>
      </c>
      <c r="C91" s="13">
        <v>2836.35</v>
      </c>
      <c r="D91" s="13">
        <v>0</v>
      </c>
      <c r="E91" s="13">
        <v>0</v>
      </c>
      <c r="F91" s="13">
        <v>0</v>
      </c>
      <c r="G91" s="13">
        <v>239.43</v>
      </c>
      <c r="H91" s="13">
        <v>158.49</v>
      </c>
      <c r="I91" s="13">
        <v>64.76</v>
      </c>
      <c r="J91" s="13">
        <v>0</v>
      </c>
      <c r="K91" s="23">
        <f t="shared" si="5"/>
        <v>3299.0299999999997</v>
      </c>
      <c r="L91" s="13">
        <v>129.79</v>
      </c>
      <c r="M91" s="13">
        <v>28.36</v>
      </c>
      <c r="N91" s="13">
        <v>586.78</v>
      </c>
      <c r="O91" s="13">
        <v>0</v>
      </c>
      <c r="P91" s="13">
        <v>0.01</v>
      </c>
      <c r="Q91" s="13">
        <v>241.09</v>
      </c>
      <c r="R91" s="13">
        <v>946</v>
      </c>
      <c r="S91" s="13">
        <v>0</v>
      </c>
      <c r="T91" s="13">
        <v>0</v>
      </c>
      <c r="U91" s="23">
        <f t="shared" si="6"/>
        <v>1932.03</v>
      </c>
      <c r="V91" s="23">
        <f t="shared" si="7"/>
        <v>1366.9999999999998</v>
      </c>
    </row>
    <row r="92" spans="1:22" ht="11.25">
      <c r="A92" s="12">
        <v>385</v>
      </c>
      <c r="B92" s="8" t="s">
        <v>85</v>
      </c>
      <c r="C92" s="13">
        <v>3094.35</v>
      </c>
      <c r="D92" s="13">
        <v>0</v>
      </c>
      <c r="E92" s="13">
        <v>0</v>
      </c>
      <c r="F92" s="13">
        <v>0</v>
      </c>
      <c r="G92" s="13">
        <v>250.36</v>
      </c>
      <c r="H92" s="13">
        <v>167.14</v>
      </c>
      <c r="I92" s="13">
        <v>64.76</v>
      </c>
      <c r="J92" s="13">
        <v>0</v>
      </c>
      <c r="K92" s="23">
        <f t="shared" si="5"/>
        <v>3576.61</v>
      </c>
      <c r="L92" s="13">
        <v>177.72</v>
      </c>
      <c r="M92" s="13">
        <v>30.94</v>
      </c>
      <c r="N92" s="13">
        <v>0</v>
      </c>
      <c r="O92" s="13">
        <v>0</v>
      </c>
      <c r="P92" s="19">
        <v>-0.07</v>
      </c>
      <c r="Q92" s="13">
        <v>263.02</v>
      </c>
      <c r="R92" s="13">
        <v>1112</v>
      </c>
      <c r="S92" s="13">
        <v>0</v>
      </c>
      <c r="T92" s="13">
        <v>0</v>
      </c>
      <c r="U92" s="23">
        <f t="shared" si="6"/>
        <v>1583.6100000000001</v>
      </c>
      <c r="V92" s="23">
        <f t="shared" si="7"/>
        <v>1993</v>
      </c>
    </row>
    <row r="93" spans="1:22" ht="11.25">
      <c r="A93" s="12">
        <v>386</v>
      </c>
      <c r="B93" s="8" t="s">
        <v>86</v>
      </c>
      <c r="C93" s="13">
        <v>2836.35</v>
      </c>
      <c r="D93" s="13">
        <v>330.91</v>
      </c>
      <c r="E93" s="13">
        <v>0</v>
      </c>
      <c r="F93" s="13">
        <v>0</v>
      </c>
      <c r="G93" s="13">
        <v>239.42</v>
      </c>
      <c r="H93" s="13">
        <v>158.49</v>
      </c>
      <c r="I93" s="13">
        <v>64.76</v>
      </c>
      <c r="J93" s="13">
        <v>0</v>
      </c>
      <c r="K93" s="23">
        <f t="shared" si="5"/>
        <v>3629.9300000000003</v>
      </c>
      <c r="L93" s="13">
        <v>183.52</v>
      </c>
      <c r="M93" s="13">
        <v>28.36</v>
      </c>
      <c r="N93" s="13">
        <v>236.77</v>
      </c>
      <c r="O93" s="13">
        <v>0</v>
      </c>
      <c r="P93" s="19">
        <v>-0.05</v>
      </c>
      <c r="Q93" s="13">
        <v>241.09</v>
      </c>
      <c r="R93" s="13">
        <v>208.04</v>
      </c>
      <c r="S93" s="13">
        <v>0</v>
      </c>
      <c r="T93" s="13">
        <v>0</v>
      </c>
      <c r="U93" s="23">
        <f t="shared" si="6"/>
        <v>897.7299999999999</v>
      </c>
      <c r="V93" s="23">
        <f t="shared" si="7"/>
        <v>2732.2000000000003</v>
      </c>
    </row>
    <row r="94" spans="1:22" ht="11.25">
      <c r="A94" s="12">
        <v>387</v>
      </c>
      <c r="B94" s="8" t="s">
        <v>87</v>
      </c>
      <c r="C94" s="13">
        <v>2836.35</v>
      </c>
      <c r="D94" s="13">
        <v>0</v>
      </c>
      <c r="E94" s="13">
        <v>47.27</v>
      </c>
      <c r="F94" s="13">
        <v>0</v>
      </c>
      <c r="G94" s="13">
        <v>239.42</v>
      </c>
      <c r="H94" s="13">
        <v>158.49</v>
      </c>
      <c r="I94" s="13">
        <v>64.76</v>
      </c>
      <c r="J94" s="13">
        <v>0</v>
      </c>
      <c r="K94" s="23">
        <f t="shared" si="5"/>
        <v>3346.29</v>
      </c>
      <c r="L94" s="13">
        <v>134.93</v>
      </c>
      <c r="M94" s="13">
        <v>28.36</v>
      </c>
      <c r="N94" s="13">
        <v>0</v>
      </c>
      <c r="O94" s="13">
        <v>0</v>
      </c>
      <c r="P94" s="13">
        <v>0.11</v>
      </c>
      <c r="Q94" s="13">
        <v>241.09</v>
      </c>
      <c r="R94" s="13">
        <v>1704</v>
      </c>
      <c r="S94" s="13">
        <v>0</v>
      </c>
      <c r="T94" s="13">
        <v>0</v>
      </c>
      <c r="U94" s="23">
        <f t="shared" si="6"/>
        <v>2108.49</v>
      </c>
      <c r="V94" s="23">
        <f t="shared" si="7"/>
        <v>1237.8000000000002</v>
      </c>
    </row>
    <row r="95" spans="1:22" ht="11.25">
      <c r="A95" s="12">
        <v>388</v>
      </c>
      <c r="B95" s="8" t="s">
        <v>88</v>
      </c>
      <c r="C95" s="13">
        <v>2979.15</v>
      </c>
      <c r="D95" s="13">
        <v>0</v>
      </c>
      <c r="E95" s="13">
        <v>0</v>
      </c>
      <c r="F95" s="13">
        <v>0</v>
      </c>
      <c r="G95" s="13">
        <v>247.52</v>
      </c>
      <c r="H95" s="13">
        <v>165.33</v>
      </c>
      <c r="I95" s="13">
        <v>64.76</v>
      </c>
      <c r="J95" s="13">
        <v>0</v>
      </c>
      <c r="K95" s="23">
        <f t="shared" si="5"/>
        <v>3456.76</v>
      </c>
      <c r="L95" s="13">
        <v>146.95</v>
      </c>
      <c r="M95" s="13">
        <v>29.79</v>
      </c>
      <c r="N95" s="13">
        <v>690.49</v>
      </c>
      <c r="O95" s="13">
        <v>0</v>
      </c>
      <c r="P95" s="19">
        <v>-0.06</v>
      </c>
      <c r="Q95" s="13">
        <v>253.23</v>
      </c>
      <c r="R95" s="13">
        <v>1422.96</v>
      </c>
      <c r="S95" s="13">
        <v>0</v>
      </c>
      <c r="T95" s="13">
        <v>0</v>
      </c>
      <c r="U95" s="23">
        <f t="shared" si="6"/>
        <v>2543.36</v>
      </c>
      <c r="V95" s="23">
        <f t="shared" si="7"/>
        <v>913.4000000000001</v>
      </c>
    </row>
    <row r="96" spans="1:22" ht="11.25">
      <c r="A96" s="12">
        <v>389</v>
      </c>
      <c r="B96" s="8" t="s">
        <v>89</v>
      </c>
      <c r="C96" s="13">
        <v>2836.35</v>
      </c>
      <c r="D96" s="13">
        <v>0</v>
      </c>
      <c r="E96" s="13">
        <v>47.27</v>
      </c>
      <c r="F96" s="13">
        <v>0</v>
      </c>
      <c r="G96" s="13">
        <v>239.43</v>
      </c>
      <c r="H96" s="13">
        <v>158.49</v>
      </c>
      <c r="I96" s="13">
        <v>64.76</v>
      </c>
      <c r="J96" s="13">
        <v>0</v>
      </c>
      <c r="K96" s="23">
        <f t="shared" si="5"/>
        <v>3346.3</v>
      </c>
      <c r="L96" s="13">
        <v>134.93</v>
      </c>
      <c r="M96" s="13">
        <v>28.36</v>
      </c>
      <c r="N96" s="13">
        <v>0</v>
      </c>
      <c r="O96" s="13">
        <v>0</v>
      </c>
      <c r="P96" s="13">
        <v>0.12</v>
      </c>
      <c r="Q96" s="13">
        <v>241.09</v>
      </c>
      <c r="R96" s="13">
        <v>946</v>
      </c>
      <c r="S96" s="13">
        <v>0</v>
      </c>
      <c r="T96" s="13">
        <v>0</v>
      </c>
      <c r="U96" s="23">
        <f t="shared" si="6"/>
        <v>1350.5</v>
      </c>
      <c r="V96" s="23">
        <f t="shared" si="7"/>
        <v>1995.8000000000002</v>
      </c>
    </row>
    <row r="97" spans="1:22" ht="11.25">
      <c r="A97" s="12">
        <v>390</v>
      </c>
      <c r="B97" s="8" t="s">
        <v>90</v>
      </c>
      <c r="C97" s="13">
        <v>2979.3</v>
      </c>
      <c r="D97" s="13">
        <v>347.59</v>
      </c>
      <c r="E97" s="13">
        <v>0</v>
      </c>
      <c r="F97" s="13">
        <v>0</v>
      </c>
      <c r="G97" s="13">
        <v>247.52</v>
      </c>
      <c r="H97" s="13">
        <v>165.33</v>
      </c>
      <c r="I97" s="13">
        <v>0</v>
      </c>
      <c r="J97" s="13">
        <v>0</v>
      </c>
      <c r="K97" s="23">
        <f t="shared" si="5"/>
        <v>3739.7400000000002</v>
      </c>
      <c r="L97" s="13">
        <v>307.4</v>
      </c>
      <c r="M97" s="13">
        <v>29.79</v>
      </c>
      <c r="N97" s="13">
        <v>248.74</v>
      </c>
      <c r="O97" s="13">
        <v>0</v>
      </c>
      <c r="P97" s="19">
        <v>-0.03</v>
      </c>
      <c r="Q97" s="13">
        <v>253.24</v>
      </c>
      <c r="R97" s="13">
        <v>791</v>
      </c>
      <c r="S97" s="13">
        <v>0</v>
      </c>
      <c r="T97" s="13">
        <v>0</v>
      </c>
      <c r="U97" s="23">
        <f t="shared" si="6"/>
        <v>1630.14</v>
      </c>
      <c r="V97" s="23">
        <f t="shared" si="7"/>
        <v>2109.6000000000004</v>
      </c>
    </row>
    <row r="98" spans="1:22" ht="11.25">
      <c r="A98" s="12">
        <v>391</v>
      </c>
      <c r="B98" s="8" t="s">
        <v>91</v>
      </c>
      <c r="C98" s="13">
        <v>2836.35</v>
      </c>
      <c r="D98" s="13">
        <v>0</v>
      </c>
      <c r="E98" s="13">
        <v>47.27</v>
      </c>
      <c r="F98" s="13">
        <v>0</v>
      </c>
      <c r="G98" s="13">
        <v>239.43</v>
      </c>
      <c r="H98" s="13">
        <v>158.49</v>
      </c>
      <c r="I98" s="13">
        <v>0</v>
      </c>
      <c r="J98" s="13">
        <v>0</v>
      </c>
      <c r="K98" s="23">
        <f t="shared" si="5"/>
        <v>3281.54</v>
      </c>
      <c r="L98" s="13">
        <v>127.88</v>
      </c>
      <c r="M98" s="13">
        <v>28.36</v>
      </c>
      <c r="N98" s="13">
        <v>0</v>
      </c>
      <c r="O98" s="13">
        <v>0</v>
      </c>
      <c r="P98" s="13">
        <v>0.01</v>
      </c>
      <c r="Q98" s="13">
        <v>241.09</v>
      </c>
      <c r="R98" s="13">
        <v>802</v>
      </c>
      <c r="S98" s="13">
        <v>0</v>
      </c>
      <c r="T98" s="13">
        <v>0</v>
      </c>
      <c r="U98" s="23">
        <f t="shared" si="6"/>
        <v>1199.3400000000001</v>
      </c>
      <c r="V98" s="23">
        <f t="shared" si="7"/>
        <v>2082.2</v>
      </c>
    </row>
    <row r="99" spans="1:22" ht="11.25">
      <c r="A99" s="12">
        <v>392</v>
      </c>
      <c r="B99" s="8" t="s">
        <v>92</v>
      </c>
      <c r="C99" s="13">
        <v>2836.35</v>
      </c>
      <c r="D99" s="13">
        <v>0</v>
      </c>
      <c r="E99" s="13">
        <v>47.27</v>
      </c>
      <c r="F99" s="13">
        <v>0</v>
      </c>
      <c r="G99" s="13">
        <v>290.13</v>
      </c>
      <c r="H99" s="13">
        <v>158.49</v>
      </c>
      <c r="I99" s="13">
        <v>0</v>
      </c>
      <c r="J99" s="13">
        <v>0</v>
      </c>
      <c r="K99" s="23">
        <f t="shared" si="5"/>
        <v>3332.24</v>
      </c>
      <c r="L99" s="13">
        <v>133.4</v>
      </c>
      <c r="M99" s="13">
        <v>28.36</v>
      </c>
      <c r="N99" s="13">
        <v>290.13</v>
      </c>
      <c r="O99" s="13">
        <v>0</v>
      </c>
      <c r="P99" s="13">
        <v>0.06</v>
      </c>
      <c r="Q99" s="13">
        <v>241.09</v>
      </c>
      <c r="R99" s="13">
        <v>1200</v>
      </c>
      <c r="S99" s="13">
        <v>0</v>
      </c>
      <c r="T99" s="13">
        <v>0</v>
      </c>
      <c r="U99" s="23">
        <f t="shared" si="6"/>
        <v>1893.04</v>
      </c>
      <c r="V99" s="23">
        <f t="shared" si="7"/>
        <v>1439.1999999999998</v>
      </c>
    </row>
    <row r="100" spans="1:22" ht="11.25">
      <c r="A100" s="12">
        <v>394</v>
      </c>
      <c r="B100" s="8" t="s">
        <v>93</v>
      </c>
      <c r="C100" s="13">
        <v>2836.35</v>
      </c>
      <c r="D100" s="13">
        <v>0</v>
      </c>
      <c r="E100" s="13">
        <v>0</v>
      </c>
      <c r="F100" s="13">
        <v>0</v>
      </c>
      <c r="G100" s="13">
        <v>239.43</v>
      </c>
      <c r="H100" s="13">
        <v>158.49</v>
      </c>
      <c r="I100" s="13">
        <v>0</v>
      </c>
      <c r="J100" s="13">
        <v>0</v>
      </c>
      <c r="K100" s="23">
        <f t="shared" si="5"/>
        <v>3234.2699999999995</v>
      </c>
      <c r="L100" s="13">
        <v>122.74</v>
      </c>
      <c r="M100" s="13">
        <v>28.36</v>
      </c>
      <c r="N100" s="13">
        <v>0</v>
      </c>
      <c r="O100" s="13">
        <v>0</v>
      </c>
      <c r="P100" s="13">
        <v>0.08</v>
      </c>
      <c r="Q100" s="13">
        <v>241.09</v>
      </c>
      <c r="R100" s="13">
        <v>709</v>
      </c>
      <c r="S100" s="13">
        <v>0</v>
      </c>
      <c r="T100" s="13">
        <v>0</v>
      </c>
      <c r="U100" s="23">
        <f t="shared" si="6"/>
        <v>1101.27</v>
      </c>
      <c r="V100" s="23">
        <f t="shared" si="7"/>
        <v>2132.9999999999995</v>
      </c>
    </row>
    <row r="101" spans="1:22" ht="11.25">
      <c r="A101" s="14">
        <v>395</v>
      </c>
      <c r="B101" s="15" t="s">
        <v>94</v>
      </c>
      <c r="C101" s="16">
        <v>2836.35</v>
      </c>
      <c r="D101" s="16">
        <v>0</v>
      </c>
      <c r="E101" s="16">
        <v>47.27</v>
      </c>
      <c r="F101" s="16">
        <v>780.01</v>
      </c>
      <c r="G101" s="16">
        <v>239.436</v>
      </c>
      <c r="H101" s="16">
        <v>158.49</v>
      </c>
      <c r="I101" s="16">
        <v>0</v>
      </c>
      <c r="J101" s="16">
        <v>0</v>
      </c>
      <c r="K101" s="16">
        <f t="shared" si="5"/>
        <v>4061.5560000000005</v>
      </c>
      <c r="L101" s="16">
        <v>307.09</v>
      </c>
      <c r="M101" s="16">
        <v>28.36</v>
      </c>
      <c r="N101" s="16">
        <v>0</v>
      </c>
      <c r="O101" s="16">
        <v>0</v>
      </c>
      <c r="P101" s="16">
        <v>0.03</v>
      </c>
      <c r="Q101" s="16">
        <v>241.09</v>
      </c>
      <c r="R101" s="16">
        <v>0</v>
      </c>
      <c r="S101" s="16">
        <v>118.18</v>
      </c>
      <c r="T101" s="16">
        <v>0</v>
      </c>
      <c r="U101" s="16">
        <f t="shared" si="6"/>
        <v>694.75</v>
      </c>
      <c r="V101" s="16">
        <f t="shared" si="7"/>
        <v>3366.8060000000005</v>
      </c>
    </row>
    <row r="102" spans="1:22" ht="11.25">
      <c r="A102" s="11" t="s">
        <v>10</v>
      </c>
      <c r="B102" s="8"/>
      <c r="C102" s="18">
        <f>SUM(C39:C101)</f>
        <v>215996.40000000026</v>
      </c>
      <c r="D102" s="18">
        <f aca="true" t="shared" si="8" ref="D102:V102">SUM(D39:D101)</f>
        <v>3327.73</v>
      </c>
      <c r="E102" s="18">
        <f t="shared" si="8"/>
        <v>1433.2199999999996</v>
      </c>
      <c r="F102" s="18">
        <f t="shared" si="8"/>
        <v>3756.1000000000004</v>
      </c>
      <c r="G102" s="18">
        <f t="shared" si="8"/>
        <v>16159.076000000005</v>
      </c>
      <c r="H102" s="18">
        <f t="shared" si="8"/>
        <v>10840.049999999992</v>
      </c>
      <c r="I102" s="18">
        <f t="shared" si="8"/>
        <v>5536.980000000004</v>
      </c>
      <c r="J102" s="18">
        <f t="shared" si="8"/>
        <v>0</v>
      </c>
      <c r="K102" s="18">
        <f t="shared" si="8"/>
        <v>257049.5559999999</v>
      </c>
      <c r="L102" s="18">
        <f t="shared" si="8"/>
        <v>20232.740000000016</v>
      </c>
      <c r="M102" s="18">
        <f t="shared" si="8"/>
        <v>1849.6499999999987</v>
      </c>
      <c r="N102" s="18">
        <f t="shared" si="8"/>
        <v>5858.82</v>
      </c>
      <c r="O102" s="18">
        <f t="shared" si="8"/>
        <v>100</v>
      </c>
      <c r="P102" s="18">
        <f t="shared" si="8"/>
        <v>0.23</v>
      </c>
      <c r="Q102" s="18">
        <f t="shared" si="8"/>
        <v>18359.680000000008</v>
      </c>
      <c r="R102" s="18">
        <f t="shared" si="8"/>
        <v>61061.810000000005</v>
      </c>
      <c r="S102" s="18">
        <f t="shared" si="8"/>
        <v>323.42</v>
      </c>
      <c r="T102" s="18">
        <f t="shared" si="8"/>
        <v>0</v>
      </c>
      <c r="U102" s="18">
        <f t="shared" si="8"/>
        <v>107786.34999999995</v>
      </c>
      <c r="V102" s="18">
        <f t="shared" si="8"/>
        <v>149263.20600000003</v>
      </c>
    </row>
    <row r="103" spans="1:22" ht="11.25">
      <c r="A103" s="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1.25">
      <c r="A104" s="11" t="s">
        <v>147</v>
      </c>
      <c r="B104" s="8"/>
      <c r="C104" s="8"/>
      <c r="D104" s="8"/>
      <c r="E104" s="8"/>
      <c r="F104" s="8"/>
      <c r="G104" s="8"/>
      <c r="H104" s="8"/>
      <c r="I104" s="8"/>
      <c r="J104" s="8"/>
      <c r="K104" s="23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1.25">
      <c r="A105" s="12">
        <v>503</v>
      </c>
      <c r="B105" s="8" t="s">
        <v>95</v>
      </c>
      <c r="C105" s="13">
        <v>2836.35</v>
      </c>
      <c r="D105" s="13">
        <v>0</v>
      </c>
      <c r="E105" s="13">
        <v>94.55</v>
      </c>
      <c r="F105" s="13">
        <v>0</v>
      </c>
      <c r="G105" s="13">
        <v>239.43</v>
      </c>
      <c r="H105" s="13">
        <v>158.49</v>
      </c>
      <c r="I105" s="13">
        <v>97.14</v>
      </c>
      <c r="J105" s="13">
        <v>0</v>
      </c>
      <c r="K105" s="23">
        <f aca="true" t="shared" si="9" ref="K105:K117">SUM(C105:J105)</f>
        <v>3425.9599999999996</v>
      </c>
      <c r="L105" s="13">
        <v>143.6</v>
      </c>
      <c r="M105" s="13">
        <v>28.36</v>
      </c>
      <c r="N105" s="13">
        <v>0</v>
      </c>
      <c r="O105" s="13">
        <v>0</v>
      </c>
      <c r="P105" s="19">
        <v>-0.09</v>
      </c>
      <c r="Q105" s="13">
        <v>241.09</v>
      </c>
      <c r="R105" s="13">
        <v>1928</v>
      </c>
      <c r="S105" s="13">
        <v>0</v>
      </c>
      <c r="T105" s="13">
        <v>0</v>
      </c>
      <c r="U105" s="23">
        <f aca="true" t="shared" si="10" ref="U105:U117">SUM(L105:T105)</f>
        <v>2340.96</v>
      </c>
      <c r="V105" s="23">
        <f aca="true" t="shared" si="11" ref="V105:V117">SUM(K105-U105)</f>
        <v>1084.9999999999995</v>
      </c>
    </row>
    <row r="106" spans="1:22" ht="11.25">
      <c r="A106" s="12">
        <v>504</v>
      </c>
      <c r="B106" s="8" t="s">
        <v>96</v>
      </c>
      <c r="C106" s="13">
        <v>2836.35</v>
      </c>
      <c r="D106" s="13">
        <v>0</v>
      </c>
      <c r="E106" s="13">
        <v>94.55</v>
      </c>
      <c r="F106" s="13">
        <v>709.1</v>
      </c>
      <c r="G106" s="13">
        <v>239.43</v>
      </c>
      <c r="H106" s="13">
        <v>158.49</v>
      </c>
      <c r="I106" s="13">
        <v>129.52</v>
      </c>
      <c r="J106" s="13">
        <v>0</v>
      </c>
      <c r="K106" s="23">
        <f t="shared" si="9"/>
        <v>4167.4400000000005</v>
      </c>
      <c r="L106" s="13">
        <v>324.03</v>
      </c>
      <c r="M106" s="13">
        <v>28.36</v>
      </c>
      <c r="N106" s="13">
        <v>0</v>
      </c>
      <c r="O106" s="13">
        <v>0</v>
      </c>
      <c r="P106" s="19">
        <v>-0.04</v>
      </c>
      <c r="Q106" s="13">
        <v>241.09</v>
      </c>
      <c r="R106" s="13">
        <v>0</v>
      </c>
      <c r="S106" s="13">
        <v>0</v>
      </c>
      <c r="T106" s="13">
        <v>0</v>
      </c>
      <c r="U106" s="23">
        <f t="shared" si="10"/>
        <v>593.4399999999999</v>
      </c>
      <c r="V106" s="23">
        <f t="shared" si="11"/>
        <v>3574.0000000000005</v>
      </c>
    </row>
    <row r="107" spans="1:22" ht="11.25">
      <c r="A107" s="12">
        <v>505</v>
      </c>
      <c r="B107" s="8" t="s">
        <v>97</v>
      </c>
      <c r="C107" s="13">
        <v>2836.35</v>
      </c>
      <c r="D107" s="13">
        <v>0</v>
      </c>
      <c r="E107" s="13">
        <v>94.55</v>
      </c>
      <c r="F107" s="13">
        <v>709.1</v>
      </c>
      <c r="G107" s="13">
        <v>239.43</v>
      </c>
      <c r="H107" s="13">
        <v>158.49</v>
      </c>
      <c r="I107" s="13">
        <v>97.14</v>
      </c>
      <c r="J107" s="13">
        <v>0</v>
      </c>
      <c r="K107" s="23">
        <f t="shared" si="9"/>
        <v>4135.06</v>
      </c>
      <c r="L107" s="13">
        <v>318.85</v>
      </c>
      <c r="M107" s="13">
        <v>28.36</v>
      </c>
      <c r="N107" s="13">
        <v>0</v>
      </c>
      <c r="O107" s="13">
        <v>0</v>
      </c>
      <c r="P107" s="19">
        <v>-0.04</v>
      </c>
      <c r="Q107" s="13">
        <v>241.09</v>
      </c>
      <c r="R107" s="13">
        <v>1180</v>
      </c>
      <c r="S107" s="13">
        <v>0</v>
      </c>
      <c r="T107" s="13">
        <v>0</v>
      </c>
      <c r="U107" s="23">
        <f t="shared" si="10"/>
        <v>1768.26</v>
      </c>
      <c r="V107" s="23">
        <f t="shared" si="11"/>
        <v>2366.8</v>
      </c>
    </row>
    <row r="108" spans="1:22" ht="11.25">
      <c r="A108" s="12">
        <v>506</v>
      </c>
      <c r="B108" s="8" t="s">
        <v>98</v>
      </c>
      <c r="C108" s="13">
        <v>3115.95</v>
      </c>
      <c r="D108" s="13">
        <v>0</v>
      </c>
      <c r="E108" s="13">
        <v>0</v>
      </c>
      <c r="F108" s="13">
        <v>0</v>
      </c>
      <c r="G108" s="13">
        <v>260.2</v>
      </c>
      <c r="H108" s="13">
        <v>176.79</v>
      </c>
      <c r="I108" s="13">
        <v>97.14</v>
      </c>
      <c r="J108" s="13">
        <v>0</v>
      </c>
      <c r="K108" s="23">
        <f t="shared" si="9"/>
        <v>3650.0799999999995</v>
      </c>
      <c r="L108" s="13">
        <v>293.08</v>
      </c>
      <c r="M108" s="13">
        <v>31.16</v>
      </c>
      <c r="N108" s="13">
        <v>0</v>
      </c>
      <c r="O108" s="13">
        <v>0</v>
      </c>
      <c r="P108" s="13">
        <v>0.18</v>
      </c>
      <c r="Q108" s="13">
        <v>264.86</v>
      </c>
      <c r="R108" s="13">
        <v>2022</v>
      </c>
      <c r="S108" s="13">
        <v>0</v>
      </c>
      <c r="T108" s="13">
        <v>0</v>
      </c>
      <c r="U108" s="23">
        <f t="shared" si="10"/>
        <v>2611.2799999999997</v>
      </c>
      <c r="V108" s="23">
        <f t="shared" si="11"/>
        <v>1038.7999999999997</v>
      </c>
    </row>
    <row r="109" spans="1:22" ht="11.25">
      <c r="A109" s="12">
        <v>507</v>
      </c>
      <c r="B109" s="8" t="s">
        <v>99</v>
      </c>
      <c r="C109" s="13">
        <v>2836.35</v>
      </c>
      <c r="D109" s="13">
        <v>0</v>
      </c>
      <c r="E109" s="13">
        <v>47.27</v>
      </c>
      <c r="F109" s="13">
        <v>236.37</v>
      </c>
      <c r="G109" s="13">
        <v>239.43</v>
      </c>
      <c r="H109" s="13">
        <v>158.49</v>
      </c>
      <c r="I109" s="13">
        <v>129.52</v>
      </c>
      <c r="J109" s="13">
        <v>0</v>
      </c>
      <c r="K109" s="23">
        <f t="shared" si="9"/>
        <v>3647.43</v>
      </c>
      <c r="L109" s="13">
        <v>172.56</v>
      </c>
      <c r="M109" s="13">
        <v>28.36</v>
      </c>
      <c r="N109" s="13">
        <v>0</v>
      </c>
      <c r="O109" s="13">
        <v>0</v>
      </c>
      <c r="P109" s="13">
        <v>0.02</v>
      </c>
      <c r="Q109" s="13">
        <v>241.09</v>
      </c>
      <c r="R109" s="13">
        <v>0</v>
      </c>
      <c r="S109" s="13">
        <v>0</v>
      </c>
      <c r="T109" s="13">
        <v>0</v>
      </c>
      <c r="U109" s="23">
        <f t="shared" si="10"/>
        <v>442.03000000000003</v>
      </c>
      <c r="V109" s="23">
        <f t="shared" si="11"/>
        <v>3205.3999999999996</v>
      </c>
    </row>
    <row r="110" spans="1:22" ht="11.25">
      <c r="A110" s="12">
        <v>509</v>
      </c>
      <c r="B110" s="8" t="s">
        <v>100</v>
      </c>
      <c r="C110" s="13">
        <v>2836.35</v>
      </c>
      <c r="D110" s="13">
        <v>0</v>
      </c>
      <c r="E110" s="13">
        <v>47.27</v>
      </c>
      <c r="F110" s="13">
        <v>0</v>
      </c>
      <c r="G110" s="13">
        <v>239.43</v>
      </c>
      <c r="H110" s="13">
        <v>158.49</v>
      </c>
      <c r="I110" s="13">
        <v>97.14</v>
      </c>
      <c r="J110" s="13">
        <v>0</v>
      </c>
      <c r="K110" s="23">
        <f t="shared" si="9"/>
        <v>3378.68</v>
      </c>
      <c r="L110" s="13">
        <v>138.45</v>
      </c>
      <c r="M110" s="13">
        <v>28.36</v>
      </c>
      <c r="N110" s="13">
        <v>0</v>
      </c>
      <c r="O110" s="13">
        <v>0</v>
      </c>
      <c r="P110" s="19">
        <v>-0.02</v>
      </c>
      <c r="Q110" s="13">
        <v>241.09</v>
      </c>
      <c r="R110" s="13">
        <v>1928</v>
      </c>
      <c r="S110" s="13">
        <v>0</v>
      </c>
      <c r="T110" s="13">
        <v>0</v>
      </c>
      <c r="U110" s="23">
        <f t="shared" si="10"/>
        <v>2335.88</v>
      </c>
      <c r="V110" s="23">
        <f t="shared" si="11"/>
        <v>1042.7999999999997</v>
      </c>
    </row>
    <row r="111" spans="1:22" ht="11.25">
      <c r="A111" s="12">
        <v>510</v>
      </c>
      <c r="B111" s="8" t="s">
        <v>101</v>
      </c>
      <c r="C111" s="13">
        <v>2836.35</v>
      </c>
      <c r="D111" s="13">
        <v>0</v>
      </c>
      <c r="E111" s="13">
        <v>0</v>
      </c>
      <c r="F111" s="13">
        <v>236.37</v>
      </c>
      <c r="G111" s="13">
        <v>239.43</v>
      </c>
      <c r="H111" s="13">
        <v>158.49</v>
      </c>
      <c r="I111" s="13">
        <v>97.14</v>
      </c>
      <c r="J111" s="13">
        <v>0</v>
      </c>
      <c r="K111" s="23">
        <f t="shared" si="9"/>
        <v>3567.7799999999993</v>
      </c>
      <c r="L111" s="13">
        <v>146.17</v>
      </c>
      <c r="M111" s="13">
        <v>28.36</v>
      </c>
      <c r="N111" s="13">
        <v>0</v>
      </c>
      <c r="O111" s="13">
        <v>0</v>
      </c>
      <c r="P111" s="19">
        <v>-0.04</v>
      </c>
      <c r="Q111" s="13">
        <v>241.09</v>
      </c>
      <c r="R111" s="13">
        <v>0</v>
      </c>
      <c r="S111" s="13">
        <v>0</v>
      </c>
      <c r="T111" s="13">
        <v>0</v>
      </c>
      <c r="U111" s="23">
        <f t="shared" si="10"/>
        <v>415.58</v>
      </c>
      <c r="V111" s="23">
        <f t="shared" si="11"/>
        <v>3152.1999999999994</v>
      </c>
    </row>
    <row r="112" spans="1:22" ht="11.25">
      <c r="A112" s="12">
        <v>511</v>
      </c>
      <c r="B112" s="8" t="s">
        <v>102</v>
      </c>
      <c r="C112" s="13">
        <v>2836.35</v>
      </c>
      <c r="D112" s="13">
        <v>0</v>
      </c>
      <c r="E112" s="13">
        <v>47.27</v>
      </c>
      <c r="F112" s="13">
        <v>0</v>
      </c>
      <c r="G112" s="13">
        <v>239.43</v>
      </c>
      <c r="H112" s="13">
        <v>158.49</v>
      </c>
      <c r="I112" s="13">
        <v>97.14</v>
      </c>
      <c r="J112" s="13">
        <v>0</v>
      </c>
      <c r="K112" s="23">
        <f t="shared" si="9"/>
        <v>3378.68</v>
      </c>
      <c r="L112" s="13">
        <v>138.45</v>
      </c>
      <c r="M112" s="13">
        <v>28.36</v>
      </c>
      <c r="N112" s="13">
        <v>535.57</v>
      </c>
      <c r="O112" s="13">
        <v>0</v>
      </c>
      <c r="P112" s="13">
        <v>0.01</v>
      </c>
      <c r="Q112" s="13">
        <v>241.09</v>
      </c>
      <c r="R112" s="13">
        <v>1929</v>
      </c>
      <c r="S112" s="13">
        <v>0</v>
      </c>
      <c r="T112" s="13">
        <v>0</v>
      </c>
      <c r="U112" s="23">
        <f t="shared" si="10"/>
        <v>2872.48</v>
      </c>
      <c r="V112" s="23">
        <f t="shared" si="11"/>
        <v>506.1999999999998</v>
      </c>
    </row>
    <row r="113" spans="1:22" ht="11.25">
      <c r="A113" s="12">
        <v>513</v>
      </c>
      <c r="B113" s="8" t="s">
        <v>103</v>
      </c>
      <c r="C113" s="13">
        <v>2836.35</v>
      </c>
      <c r="D113" s="13">
        <v>0</v>
      </c>
      <c r="E113" s="13">
        <v>94.55</v>
      </c>
      <c r="F113" s="13">
        <v>709.1</v>
      </c>
      <c r="G113" s="13">
        <v>224.32</v>
      </c>
      <c r="H113" s="13">
        <v>139.72</v>
      </c>
      <c r="I113" s="13">
        <v>97.14</v>
      </c>
      <c r="J113" s="13">
        <v>0</v>
      </c>
      <c r="K113" s="23">
        <f t="shared" si="9"/>
        <v>4101.18</v>
      </c>
      <c r="L113" s="13">
        <v>313.43</v>
      </c>
      <c r="M113" s="13">
        <v>28.36</v>
      </c>
      <c r="N113" s="13">
        <v>0</v>
      </c>
      <c r="O113" s="13">
        <v>0</v>
      </c>
      <c r="P113" s="19">
        <v>-0.1</v>
      </c>
      <c r="Q113" s="13">
        <v>241.09</v>
      </c>
      <c r="R113" s="13">
        <v>875</v>
      </c>
      <c r="S113" s="13">
        <v>0</v>
      </c>
      <c r="T113" s="13">
        <v>0</v>
      </c>
      <c r="U113" s="23">
        <f t="shared" si="10"/>
        <v>1457.78</v>
      </c>
      <c r="V113" s="23">
        <f t="shared" si="11"/>
        <v>2643.4000000000005</v>
      </c>
    </row>
    <row r="114" spans="1:22" ht="11.25">
      <c r="A114" s="12">
        <v>514</v>
      </c>
      <c r="B114" s="8" t="s">
        <v>104</v>
      </c>
      <c r="C114" s="13">
        <v>2836.35</v>
      </c>
      <c r="D114" s="13">
        <v>0</v>
      </c>
      <c r="E114" s="13">
        <v>94.55</v>
      </c>
      <c r="F114" s="13">
        <v>709.1</v>
      </c>
      <c r="G114" s="13">
        <v>239.43</v>
      </c>
      <c r="H114" s="13">
        <v>158.49</v>
      </c>
      <c r="I114" s="13">
        <v>97.14</v>
      </c>
      <c r="J114" s="13">
        <v>0</v>
      </c>
      <c r="K114" s="23">
        <f t="shared" si="9"/>
        <v>4135.06</v>
      </c>
      <c r="L114" s="13">
        <v>318.85</v>
      </c>
      <c r="M114" s="13">
        <v>28.36</v>
      </c>
      <c r="N114" s="13">
        <v>0</v>
      </c>
      <c r="O114" s="13">
        <v>0</v>
      </c>
      <c r="P114" s="19">
        <v>-0.05</v>
      </c>
      <c r="Q114" s="13">
        <v>241.09</v>
      </c>
      <c r="R114" s="13">
        <v>1154.21</v>
      </c>
      <c r="S114" s="13">
        <v>0</v>
      </c>
      <c r="T114" s="13">
        <v>0</v>
      </c>
      <c r="U114" s="23">
        <f t="shared" si="10"/>
        <v>1742.46</v>
      </c>
      <c r="V114" s="23">
        <f t="shared" si="11"/>
        <v>2392.6000000000004</v>
      </c>
    </row>
    <row r="115" spans="1:22" ht="11.25">
      <c r="A115" s="12">
        <v>515</v>
      </c>
      <c r="B115" s="8" t="s">
        <v>105</v>
      </c>
      <c r="C115" s="13">
        <v>2836.35</v>
      </c>
      <c r="D115" s="13">
        <v>0</v>
      </c>
      <c r="E115" s="13">
        <v>94.55</v>
      </c>
      <c r="F115" s="13">
        <v>709.1</v>
      </c>
      <c r="G115" s="13">
        <v>239.43</v>
      </c>
      <c r="H115" s="13">
        <v>158.49</v>
      </c>
      <c r="I115" s="13">
        <v>97.14</v>
      </c>
      <c r="J115" s="13">
        <v>0</v>
      </c>
      <c r="K115" s="23">
        <f t="shared" si="9"/>
        <v>4135.06</v>
      </c>
      <c r="L115" s="13">
        <v>318.85</v>
      </c>
      <c r="M115" s="13">
        <v>28.36</v>
      </c>
      <c r="N115" s="13">
        <v>0</v>
      </c>
      <c r="O115" s="13">
        <v>0</v>
      </c>
      <c r="P115" s="19">
        <v>-0.04</v>
      </c>
      <c r="Q115" s="13">
        <v>241.09</v>
      </c>
      <c r="R115" s="13">
        <v>0</v>
      </c>
      <c r="S115" s="13">
        <v>0</v>
      </c>
      <c r="T115" s="13">
        <v>0</v>
      </c>
      <c r="U115" s="23">
        <f t="shared" si="10"/>
        <v>588.26</v>
      </c>
      <c r="V115" s="23">
        <f t="shared" si="11"/>
        <v>3546.8</v>
      </c>
    </row>
    <row r="116" spans="1:22" ht="11.25">
      <c r="A116" s="12">
        <v>517</v>
      </c>
      <c r="B116" s="8" t="s">
        <v>106</v>
      </c>
      <c r="C116" s="13">
        <v>2836.35</v>
      </c>
      <c r="D116" s="13">
        <v>0</v>
      </c>
      <c r="E116" s="13">
        <v>47.27</v>
      </c>
      <c r="F116" s="13">
        <v>0</v>
      </c>
      <c r="G116" s="13">
        <v>239.43</v>
      </c>
      <c r="H116" s="13">
        <v>158.49</v>
      </c>
      <c r="I116" s="13">
        <v>97.14</v>
      </c>
      <c r="J116" s="13">
        <v>0</v>
      </c>
      <c r="K116" s="23">
        <f t="shared" si="9"/>
        <v>3378.68</v>
      </c>
      <c r="L116" s="13">
        <v>138.45</v>
      </c>
      <c r="M116" s="13">
        <v>28.36</v>
      </c>
      <c r="N116" s="13">
        <v>0</v>
      </c>
      <c r="O116" s="13">
        <v>0</v>
      </c>
      <c r="P116" s="19">
        <v>-0.02</v>
      </c>
      <c r="Q116" s="13">
        <v>241.09</v>
      </c>
      <c r="R116" s="13">
        <v>946</v>
      </c>
      <c r="S116" s="13">
        <v>0</v>
      </c>
      <c r="T116" s="13">
        <v>0</v>
      </c>
      <c r="U116" s="23">
        <f t="shared" si="10"/>
        <v>1353.88</v>
      </c>
      <c r="V116" s="23">
        <f t="shared" si="11"/>
        <v>2024.7999999999997</v>
      </c>
    </row>
    <row r="117" spans="1:22" ht="11.25">
      <c r="A117" s="14">
        <v>520</v>
      </c>
      <c r="B117" s="15" t="s">
        <v>107</v>
      </c>
      <c r="C117" s="16">
        <v>6516.45</v>
      </c>
      <c r="D117" s="16">
        <v>0</v>
      </c>
      <c r="E117" s="16">
        <v>0</v>
      </c>
      <c r="F117" s="16">
        <v>0</v>
      </c>
      <c r="G117" s="16">
        <v>258.39</v>
      </c>
      <c r="H117" s="16">
        <v>268.15</v>
      </c>
      <c r="I117" s="16">
        <v>64.76</v>
      </c>
      <c r="J117" s="16">
        <v>651.64</v>
      </c>
      <c r="K117" s="16">
        <f t="shared" si="9"/>
        <v>7759.39</v>
      </c>
      <c r="L117" s="16">
        <v>1110.15</v>
      </c>
      <c r="M117" s="16">
        <v>0</v>
      </c>
      <c r="N117" s="16">
        <v>0</v>
      </c>
      <c r="O117" s="16">
        <v>0</v>
      </c>
      <c r="P117" s="17">
        <v>-0.06</v>
      </c>
      <c r="Q117" s="16">
        <v>553.9</v>
      </c>
      <c r="R117" s="16">
        <v>2173</v>
      </c>
      <c r="S117" s="16">
        <v>0</v>
      </c>
      <c r="T117" s="16">
        <v>0</v>
      </c>
      <c r="U117" s="16">
        <f t="shared" si="10"/>
        <v>3836.9900000000002</v>
      </c>
      <c r="V117" s="16">
        <f t="shared" si="11"/>
        <v>3922.4</v>
      </c>
    </row>
    <row r="118" spans="1:22" ht="11.25">
      <c r="A118" s="11" t="s">
        <v>10</v>
      </c>
      <c r="B118" s="8"/>
      <c r="C118" s="18">
        <f>SUM(C105:C117)</f>
        <v>40832.24999999999</v>
      </c>
      <c r="D118" s="18">
        <f aca="true" t="shared" si="12" ref="D118:V118">SUM(D105:D117)</f>
        <v>0</v>
      </c>
      <c r="E118" s="18">
        <f t="shared" si="12"/>
        <v>756.3799999999998</v>
      </c>
      <c r="F118" s="18">
        <f t="shared" si="12"/>
        <v>4018.24</v>
      </c>
      <c r="G118" s="18">
        <f t="shared" si="12"/>
        <v>3137.2099999999996</v>
      </c>
      <c r="H118" s="18">
        <f t="shared" si="12"/>
        <v>2169.56</v>
      </c>
      <c r="I118" s="18">
        <f t="shared" si="12"/>
        <v>1295.2000000000003</v>
      </c>
      <c r="J118" s="18">
        <f t="shared" si="12"/>
        <v>651.64</v>
      </c>
      <c r="K118" s="18">
        <f t="shared" si="12"/>
        <v>52860.47999999999</v>
      </c>
      <c r="L118" s="18">
        <f t="shared" si="12"/>
        <v>3874.92</v>
      </c>
      <c r="M118" s="18">
        <f t="shared" si="12"/>
        <v>343.12000000000006</v>
      </c>
      <c r="N118" s="18">
        <f t="shared" si="12"/>
        <v>535.57</v>
      </c>
      <c r="O118" s="18">
        <f t="shared" si="12"/>
        <v>0</v>
      </c>
      <c r="P118" s="18">
        <f t="shared" si="12"/>
        <v>-0.29000000000000004</v>
      </c>
      <c r="Q118" s="18">
        <f t="shared" si="12"/>
        <v>3470.7500000000005</v>
      </c>
      <c r="R118" s="18">
        <f t="shared" si="12"/>
        <v>14135.21</v>
      </c>
      <c r="S118" s="18">
        <f t="shared" si="12"/>
        <v>0</v>
      </c>
      <c r="T118" s="18">
        <f t="shared" si="12"/>
        <v>0</v>
      </c>
      <c r="U118" s="18">
        <f t="shared" si="12"/>
        <v>22359.28</v>
      </c>
      <c r="V118" s="18">
        <f t="shared" si="12"/>
        <v>30501.199999999997</v>
      </c>
    </row>
    <row r="119" spans="1:22" ht="11.25">
      <c r="A119" s="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1.25">
      <c r="A120" s="11" t="s">
        <v>148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1.25">
      <c r="A121" s="12">
        <v>401</v>
      </c>
      <c r="B121" s="8" t="s">
        <v>108</v>
      </c>
      <c r="C121" s="13">
        <v>14074.35</v>
      </c>
      <c r="D121" s="13">
        <v>0</v>
      </c>
      <c r="E121" s="13">
        <v>0</v>
      </c>
      <c r="F121" s="13">
        <v>0</v>
      </c>
      <c r="G121" s="13">
        <v>494.02</v>
      </c>
      <c r="H121" s="13">
        <v>351.6</v>
      </c>
      <c r="I121" s="13">
        <v>97.14</v>
      </c>
      <c r="J121" s="13">
        <v>0</v>
      </c>
      <c r="K121" s="23">
        <f aca="true" t="shared" si="13" ref="K121:K135">SUM(C121:J121)</f>
        <v>15017.11</v>
      </c>
      <c r="L121" s="13">
        <v>2763.4</v>
      </c>
      <c r="M121" s="13">
        <v>0</v>
      </c>
      <c r="N121" s="13">
        <v>0</v>
      </c>
      <c r="O121" s="13">
        <v>0</v>
      </c>
      <c r="P121" s="19">
        <v>-0.01</v>
      </c>
      <c r="Q121" s="13">
        <v>1196.32</v>
      </c>
      <c r="R121" s="13">
        <v>0</v>
      </c>
      <c r="S121" s="13">
        <v>0</v>
      </c>
      <c r="T121" s="13">
        <v>0</v>
      </c>
      <c r="U121" s="23">
        <f aca="true" t="shared" si="14" ref="U121:U135">SUM(L121:T121)</f>
        <v>3959.71</v>
      </c>
      <c r="V121" s="23">
        <f aca="true" t="shared" si="15" ref="V121:V135">SUM(K121-U121)</f>
        <v>11057.400000000001</v>
      </c>
    </row>
    <row r="122" spans="1:22" ht="11.25">
      <c r="A122" s="12">
        <v>402</v>
      </c>
      <c r="B122" s="8" t="s">
        <v>109</v>
      </c>
      <c r="C122" s="13">
        <v>5643</v>
      </c>
      <c r="D122" s="13">
        <v>0</v>
      </c>
      <c r="E122" s="13">
        <v>0</v>
      </c>
      <c r="F122" s="13">
        <v>0</v>
      </c>
      <c r="G122" s="13">
        <v>344.01</v>
      </c>
      <c r="H122" s="13">
        <v>279.51</v>
      </c>
      <c r="I122" s="13">
        <v>129.52</v>
      </c>
      <c r="J122" s="13">
        <v>0</v>
      </c>
      <c r="K122" s="23">
        <f t="shared" si="13"/>
        <v>6396.040000000001</v>
      </c>
      <c r="L122" s="13">
        <v>818.94</v>
      </c>
      <c r="M122" s="13">
        <v>0</v>
      </c>
      <c r="N122" s="13">
        <v>0</v>
      </c>
      <c r="O122" s="13">
        <v>0</v>
      </c>
      <c r="P122" s="19">
        <v>-0.03</v>
      </c>
      <c r="Q122" s="13">
        <v>479.66</v>
      </c>
      <c r="R122" s="13">
        <v>1542.87</v>
      </c>
      <c r="S122" s="13">
        <v>0</v>
      </c>
      <c r="T122" s="13">
        <v>0</v>
      </c>
      <c r="U122" s="23">
        <f t="shared" si="14"/>
        <v>2841.44</v>
      </c>
      <c r="V122" s="23">
        <f t="shared" si="15"/>
        <v>3554.600000000001</v>
      </c>
    </row>
    <row r="123" spans="1:22" ht="11.25">
      <c r="A123" s="12">
        <v>403</v>
      </c>
      <c r="B123" s="8" t="s">
        <v>110</v>
      </c>
      <c r="C123" s="13">
        <v>4281.15</v>
      </c>
      <c r="D123" s="13">
        <v>0</v>
      </c>
      <c r="E123" s="13">
        <v>142.71</v>
      </c>
      <c r="F123" s="13">
        <v>0</v>
      </c>
      <c r="G123" s="13">
        <v>321.62</v>
      </c>
      <c r="H123" s="13">
        <v>251.61</v>
      </c>
      <c r="I123" s="13">
        <v>97.14</v>
      </c>
      <c r="J123" s="13">
        <v>0</v>
      </c>
      <c r="K123" s="23">
        <f t="shared" si="13"/>
        <v>5094.23</v>
      </c>
      <c r="L123" s="13">
        <v>540.87</v>
      </c>
      <c r="M123" s="13">
        <v>42.81</v>
      </c>
      <c r="N123" s="13">
        <v>0</v>
      </c>
      <c r="O123" s="13">
        <v>0</v>
      </c>
      <c r="P123" s="13">
        <v>0.05</v>
      </c>
      <c r="Q123" s="13">
        <v>363.9</v>
      </c>
      <c r="R123" s="13">
        <v>0</v>
      </c>
      <c r="S123" s="13">
        <v>0</v>
      </c>
      <c r="T123" s="13">
        <v>0</v>
      </c>
      <c r="U123" s="23">
        <f t="shared" si="14"/>
        <v>947.63</v>
      </c>
      <c r="V123" s="23">
        <f t="shared" si="15"/>
        <v>4146.599999999999</v>
      </c>
    </row>
    <row r="124" spans="1:22" ht="11.25">
      <c r="A124" s="12">
        <v>405</v>
      </c>
      <c r="B124" s="8" t="s">
        <v>111</v>
      </c>
      <c r="C124" s="13">
        <v>3407.33</v>
      </c>
      <c r="D124" s="13">
        <v>0</v>
      </c>
      <c r="E124" s="13">
        <v>113.58</v>
      </c>
      <c r="F124" s="13">
        <v>0</v>
      </c>
      <c r="G124" s="13">
        <v>260.52</v>
      </c>
      <c r="H124" s="13">
        <v>174.55</v>
      </c>
      <c r="I124" s="13">
        <v>97.14</v>
      </c>
      <c r="J124" s="13">
        <v>0</v>
      </c>
      <c r="K124" s="23">
        <f t="shared" si="13"/>
        <v>4053.12</v>
      </c>
      <c r="L124" s="13">
        <v>357.54</v>
      </c>
      <c r="M124" s="13">
        <v>34.07</v>
      </c>
      <c r="N124" s="13">
        <v>0</v>
      </c>
      <c r="O124" s="13">
        <v>0</v>
      </c>
      <c r="P124" s="13">
        <v>0.01</v>
      </c>
      <c r="Q124" s="13">
        <v>289.62</v>
      </c>
      <c r="R124" s="13">
        <v>1703.48</v>
      </c>
      <c r="S124" s="13">
        <v>0</v>
      </c>
      <c r="T124" s="13">
        <v>0</v>
      </c>
      <c r="U124" s="23">
        <f t="shared" si="14"/>
        <v>2384.7200000000003</v>
      </c>
      <c r="V124" s="23">
        <f t="shared" si="15"/>
        <v>1668.3999999999996</v>
      </c>
    </row>
    <row r="125" spans="1:22" ht="11.25">
      <c r="A125" s="12">
        <v>407</v>
      </c>
      <c r="B125" s="8" t="s">
        <v>112</v>
      </c>
      <c r="C125" s="13">
        <v>3407.25</v>
      </c>
      <c r="D125" s="13">
        <v>0</v>
      </c>
      <c r="E125" s="13">
        <v>56.79</v>
      </c>
      <c r="F125" s="13">
        <v>0</v>
      </c>
      <c r="G125" s="13">
        <v>260.52</v>
      </c>
      <c r="H125" s="13">
        <v>174.55</v>
      </c>
      <c r="I125" s="13">
        <v>64.76</v>
      </c>
      <c r="J125" s="13">
        <v>0</v>
      </c>
      <c r="K125" s="23">
        <f t="shared" si="13"/>
        <v>3963.8700000000003</v>
      </c>
      <c r="L125" s="13">
        <v>343.26</v>
      </c>
      <c r="M125" s="13">
        <v>34.07</v>
      </c>
      <c r="N125" s="13">
        <v>710.57</v>
      </c>
      <c r="O125" s="13">
        <v>0</v>
      </c>
      <c r="P125" s="13">
        <v>0.15</v>
      </c>
      <c r="Q125" s="13">
        <v>289.62</v>
      </c>
      <c r="R125" s="13">
        <v>1136</v>
      </c>
      <c r="S125" s="13">
        <v>0</v>
      </c>
      <c r="T125" s="13">
        <v>0</v>
      </c>
      <c r="U125" s="23">
        <f t="shared" si="14"/>
        <v>2513.67</v>
      </c>
      <c r="V125" s="23">
        <f t="shared" si="15"/>
        <v>1450.2000000000003</v>
      </c>
    </row>
    <row r="126" spans="1:22" ht="11.25">
      <c r="A126" s="12">
        <v>408</v>
      </c>
      <c r="B126" s="8" t="s">
        <v>113</v>
      </c>
      <c r="C126" s="13">
        <v>2490.45</v>
      </c>
      <c r="D126" s="13">
        <v>0</v>
      </c>
      <c r="E126" s="13">
        <v>0</v>
      </c>
      <c r="F126" s="13">
        <v>0</v>
      </c>
      <c r="G126" s="13">
        <v>243</v>
      </c>
      <c r="H126" s="13">
        <v>156.5</v>
      </c>
      <c r="I126" s="13">
        <v>0</v>
      </c>
      <c r="J126" s="13">
        <v>0</v>
      </c>
      <c r="K126" s="23">
        <f t="shared" si="13"/>
        <v>2889.95</v>
      </c>
      <c r="L126" s="13">
        <v>65.01</v>
      </c>
      <c r="M126" s="13">
        <v>24.91</v>
      </c>
      <c r="N126" s="13">
        <v>0</v>
      </c>
      <c r="O126" s="13">
        <v>0</v>
      </c>
      <c r="P126" s="19">
        <v>-0.06</v>
      </c>
      <c r="Q126" s="13">
        <v>211.69</v>
      </c>
      <c r="R126" s="13">
        <v>714</v>
      </c>
      <c r="S126" s="13">
        <v>0</v>
      </c>
      <c r="T126" s="13">
        <v>0</v>
      </c>
      <c r="U126" s="23">
        <f t="shared" si="14"/>
        <v>1015.55</v>
      </c>
      <c r="V126" s="23">
        <f t="shared" si="15"/>
        <v>1874.3999999999999</v>
      </c>
    </row>
    <row r="127" spans="1:22" ht="11.25">
      <c r="A127" s="12">
        <v>409</v>
      </c>
      <c r="B127" s="8" t="s">
        <v>114</v>
      </c>
      <c r="C127" s="13">
        <v>2490.45</v>
      </c>
      <c r="D127" s="13">
        <v>0</v>
      </c>
      <c r="E127" s="13">
        <v>0</v>
      </c>
      <c r="F127" s="13">
        <v>0</v>
      </c>
      <c r="G127" s="13">
        <v>243</v>
      </c>
      <c r="H127" s="13">
        <v>156.5</v>
      </c>
      <c r="I127" s="13">
        <v>0</v>
      </c>
      <c r="J127" s="13">
        <v>0</v>
      </c>
      <c r="K127" s="23">
        <f t="shared" si="13"/>
        <v>2889.95</v>
      </c>
      <c r="L127" s="13">
        <v>65.01</v>
      </c>
      <c r="M127" s="13">
        <v>24.91</v>
      </c>
      <c r="N127" s="13">
        <v>0</v>
      </c>
      <c r="O127" s="13">
        <v>0</v>
      </c>
      <c r="P127" s="19">
        <v>-0.06</v>
      </c>
      <c r="Q127" s="13">
        <v>211.69</v>
      </c>
      <c r="R127" s="13">
        <v>199</v>
      </c>
      <c r="S127" s="13">
        <v>0</v>
      </c>
      <c r="T127" s="13">
        <v>0</v>
      </c>
      <c r="U127" s="23">
        <f t="shared" si="14"/>
        <v>500.55</v>
      </c>
      <c r="V127" s="23">
        <f t="shared" si="15"/>
        <v>2389.3999999999996</v>
      </c>
    </row>
    <row r="128" spans="1:22" ht="11.25">
      <c r="A128" s="12">
        <v>410</v>
      </c>
      <c r="B128" s="8" t="s">
        <v>115</v>
      </c>
      <c r="C128" s="13">
        <v>2490.45</v>
      </c>
      <c r="D128" s="13">
        <v>0</v>
      </c>
      <c r="E128" s="13">
        <v>0</v>
      </c>
      <c r="F128" s="13">
        <v>0</v>
      </c>
      <c r="G128" s="13">
        <v>243</v>
      </c>
      <c r="H128" s="13">
        <v>156.5</v>
      </c>
      <c r="I128" s="13">
        <v>0</v>
      </c>
      <c r="J128" s="13">
        <v>0</v>
      </c>
      <c r="K128" s="23">
        <f t="shared" si="13"/>
        <v>2889.95</v>
      </c>
      <c r="L128" s="13">
        <v>65.01</v>
      </c>
      <c r="M128" s="13">
        <v>24.91</v>
      </c>
      <c r="N128" s="13">
        <v>0</v>
      </c>
      <c r="O128" s="13">
        <v>0</v>
      </c>
      <c r="P128" s="19">
        <v>-0.06</v>
      </c>
      <c r="Q128" s="13">
        <v>211.69</v>
      </c>
      <c r="R128" s="13">
        <v>0</v>
      </c>
      <c r="S128" s="13">
        <v>0</v>
      </c>
      <c r="T128" s="13">
        <v>0</v>
      </c>
      <c r="U128" s="23">
        <f t="shared" si="14"/>
        <v>301.55</v>
      </c>
      <c r="V128" s="23">
        <f t="shared" si="15"/>
        <v>2588.3999999999996</v>
      </c>
    </row>
    <row r="129" spans="1:22" ht="11.25">
      <c r="A129" s="12">
        <v>411</v>
      </c>
      <c r="B129" s="8" t="s">
        <v>116</v>
      </c>
      <c r="C129" s="13">
        <v>2490.45</v>
      </c>
      <c r="D129" s="13">
        <v>0</v>
      </c>
      <c r="E129" s="13">
        <v>0</v>
      </c>
      <c r="F129" s="13">
        <v>0</v>
      </c>
      <c r="G129" s="13">
        <v>243</v>
      </c>
      <c r="H129" s="13">
        <v>156.5</v>
      </c>
      <c r="I129" s="13">
        <v>0</v>
      </c>
      <c r="J129" s="13">
        <v>0</v>
      </c>
      <c r="K129" s="23">
        <f t="shared" si="13"/>
        <v>2889.95</v>
      </c>
      <c r="L129" s="13">
        <v>65.01</v>
      </c>
      <c r="M129" s="13">
        <v>24.91</v>
      </c>
      <c r="N129" s="13">
        <v>0</v>
      </c>
      <c r="O129" s="13">
        <v>0</v>
      </c>
      <c r="P129" s="19">
        <v>-0.06</v>
      </c>
      <c r="Q129" s="13">
        <v>211.69</v>
      </c>
      <c r="R129" s="13">
        <v>595</v>
      </c>
      <c r="S129" s="13">
        <v>0</v>
      </c>
      <c r="T129" s="13">
        <v>0</v>
      </c>
      <c r="U129" s="23">
        <f t="shared" si="14"/>
        <v>896.55</v>
      </c>
      <c r="V129" s="23">
        <f t="shared" si="15"/>
        <v>1993.3999999999999</v>
      </c>
    </row>
    <row r="130" spans="1:22" ht="11.25">
      <c r="A130" s="12">
        <v>412</v>
      </c>
      <c r="B130" s="8" t="s">
        <v>117</v>
      </c>
      <c r="C130" s="13">
        <v>2490.45</v>
      </c>
      <c r="D130" s="13">
        <v>0</v>
      </c>
      <c r="E130" s="13">
        <v>0</v>
      </c>
      <c r="F130" s="13">
        <v>0</v>
      </c>
      <c r="G130" s="13">
        <v>243</v>
      </c>
      <c r="H130" s="13">
        <v>156.5</v>
      </c>
      <c r="I130" s="13">
        <v>0</v>
      </c>
      <c r="J130" s="13">
        <v>0</v>
      </c>
      <c r="K130" s="23">
        <f t="shared" si="13"/>
        <v>2889.95</v>
      </c>
      <c r="L130" s="13">
        <v>65.01</v>
      </c>
      <c r="M130" s="13">
        <v>24.91</v>
      </c>
      <c r="N130" s="13">
        <v>0</v>
      </c>
      <c r="O130" s="13">
        <v>0</v>
      </c>
      <c r="P130" s="19">
        <v>-0.06</v>
      </c>
      <c r="Q130" s="13">
        <v>211.69</v>
      </c>
      <c r="R130" s="13">
        <v>0</v>
      </c>
      <c r="S130" s="13">
        <v>0</v>
      </c>
      <c r="T130" s="13">
        <v>0</v>
      </c>
      <c r="U130" s="23">
        <f t="shared" si="14"/>
        <v>301.55</v>
      </c>
      <c r="V130" s="23">
        <f t="shared" si="15"/>
        <v>2588.3999999999996</v>
      </c>
    </row>
    <row r="131" spans="1:22" ht="11.25">
      <c r="A131" s="12">
        <v>413</v>
      </c>
      <c r="B131" s="8" t="s">
        <v>118</v>
      </c>
      <c r="C131" s="13">
        <v>2490.45</v>
      </c>
      <c r="D131" s="13">
        <v>0</v>
      </c>
      <c r="E131" s="13">
        <v>0</v>
      </c>
      <c r="F131" s="13">
        <v>0</v>
      </c>
      <c r="G131" s="13">
        <v>243</v>
      </c>
      <c r="H131" s="13">
        <v>156.5</v>
      </c>
      <c r="I131" s="13">
        <v>0</v>
      </c>
      <c r="J131" s="13">
        <v>0</v>
      </c>
      <c r="K131" s="23">
        <f t="shared" si="13"/>
        <v>2889.95</v>
      </c>
      <c r="L131" s="13">
        <v>65.01</v>
      </c>
      <c r="M131" s="13">
        <v>24.91</v>
      </c>
      <c r="N131" s="13">
        <v>0</v>
      </c>
      <c r="O131" s="13">
        <v>0</v>
      </c>
      <c r="P131" s="19">
        <v>-0.06</v>
      </c>
      <c r="Q131" s="13">
        <v>211.69</v>
      </c>
      <c r="R131" s="13">
        <v>706</v>
      </c>
      <c r="S131" s="13">
        <v>0</v>
      </c>
      <c r="T131" s="13">
        <v>0</v>
      </c>
      <c r="U131" s="23">
        <f t="shared" si="14"/>
        <v>1007.55</v>
      </c>
      <c r="V131" s="23">
        <f t="shared" si="15"/>
        <v>1882.3999999999999</v>
      </c>
    </row>
    <row r="132" spans="1:22" ht="11.25">
      <c r="A132" s="12">
        <v>414</v>
      </c>
      <c r="B132" s="8" t="s">
        <v>119</v>
      </c>
      <c r="C132" s="13">
        <v>2490.45</v>
      </c>
      <c r="D132" s="13">
        <v>0</v>
      </c>
      <c r="E132" s="13">
        <v>0</v>
      </c>
      <c r="F132" s="13">
        <v>0</v>
      </c>
      <c r="G132" s="13">
        <v>243</v>
      </c>
      <c r="H132" s="13">
        <v>156.5</v>
      </c>
      <c r="I132" s="13">
        <v>0</v>
      </c>
      <c r="J132" s="13">
        <v>0</v>
      </c>
      <c r="K132" s="23">
        <f t="shared" si="13"/>
        <v>2889.95</v>
      </c>
      <c r="L132" s="13">
        <v>65.01</v>
      </c>
      <c r="M132" s="13">
        <v>24.91</v>
      </c>
      <c r="N132" s="13">
        <v>428.1</v>
      </c>
      <c r="O132" s="13">
        <v>0</v>
      </c>
      <c r="P132" s="13">
        <v>0.04</v>
      </c>
      <c r="Q132" s="13">
        <v>211.69</v>
      </c>
      <c r="R132" s="13">
        <v>595</v>
      </c>
      <c r="S132" s="13">
        <v>0</v>
      </c>
      <c r="T132" s="13">
        <v>0</v>
      </c>
      <c r="U132" s="23">
        <f t="shared" si="14"/>
        <v>1324.75</v>
      </c>
      <c r="V132" s="23">
        <f t="shared" si="15"/>
        <v>1565.1999999999998</v>
      </c>
    </row>
    <row r="133" spans="1:22" ht="11.25">
      <c r="A133" s="12">
        <v>415</v>
      </c>
      <c r="B133" s="8" t="s">
        <v>120</v>
      </c>
      <c r="C133" s="13">
        <v>2490.45</v>
      </c>
      <c r="D133" s="13">
        <v>0</v>
      </c>
      <c r="E133" s="13">
        <v>0</v>
      </c>
      <c r="F133" s="13">
        <v>0</v>
      </c>
      <c r="G133" s="13">
        <v>243</v>
      </c>
      <c r="H133" s="13">
        <v>156.5</v>
      </c>
      <c r="I133" s="13">
        <v>0</v>
      </c>
      <c r="J133" s="13">
        <v>0</v>
      </c>
      <c r="K133" s="23">
        <f t="shared" si="13"/>
        <v>2889.95</v>
      </c>
      <c r="L133" s="13">
        <v>65.01</v>
      </c>
      <c r="M133" s="13">
        <v>24.91</v>
      </c>
      <c r="N133" s="13">
        <v>0</v>
      </c>
      <c r="O133" s="13">
        <v>0</v>
      </c>
      <c r="P133" s="19">
        <v>-0.06</v>
      </c>
      <c r="Q133" s="13">
        <v>211.69</v>
      </c>
      <c r="R133" s="13">
        <v>0</v>
      </c>
      <c r="S133" s="13">
        <v>0</v>
      </c>
      <c r="T133" s="13">
        <v>0</v>
      </c>
      <c r="U133" s="23">
        <f t="shared" si="14"/>
        <v>301.55</v>
      </c>
      <c r="V133" s="23">
        <f t="shared" si="15"/>
        <v>2588.3999999999996</v>
      </c>
    </row>
    <row r="134" spans="1:22" ht="11.25">
      <c r="A134" s="12">
        <v>416</v>
      </c>
      <c r="B134" s="8" t="s">
        <v>121</v>
      </c>
      <c r="C134" s="13">
        <v>2490.45</v>
      </c>
      <c r="D134" s="13">
        <v>0</v>
      </c>
      <c r="E134" s="13">
        <v>0</v>
      </c>
      <c r="F134" s="13">
        <v>0</v>
      </c>
      <c r="G134" s="13">
        <v>243</v>
      </c>
      <c r="H134" s="13">
        <v>156.5</v>
      </c>
      <c r="I134" s="13">
        <v>0</v>
      </c>
      <c r="J134" s="13">
        <v>0</v>
      </c>
      <c r="K134" s="23">
        <f t="shared" si="13"/>
        <v>2889.95</v>
      </c>
      <c r="L134" s="13">
        <v>65.01</v>
      </c>
      <c r="M134" s="13">
        <v>24.91</v>
      </c>
      <c r="N134" s="13">
        <v>0</v>
      </c>
      <c r="O134" s="13">
        <v>0</v>
      </c>
      <c r="P134" s="19">
        <v>-0.06</v>
      </c>
      <c r="Q134" s="13">
        <v>211.69</v>
      </c>
      <c r="R134" s="13">
        <v>678</v>
      </c>
      <c r="S134" s="13">
        <v>0</v>
      </c>
      <c r="T134" s="13">
        <v>0</v>
      </c>
      <c r="U134" s="23">
        <f t="shared" si="14"/>
        <v>979.55</v>
      </c>
      <c r="V134" s="23">
        <f t="shared" si="15"/>
        <v>1910.3999999999999</v>
      </c>
    </row>
    <row r="135" spans="1:22" ht="11.25">
      <c r="A135" s="14">
        <v>417</v>
      </c>
      <c r="B135" s="15" t="s">
        <v>122</v>
      </c>
      <c r="C135" s="16">
        <v>2490.45</v>
      </c>
      <c r="D135" s="16">
        <v>0</v>
      </c>
      <c r="E135" s="16">
        <v>0</v>
      </c>
      <c r="F135" s="16">
        <v>0</v>
      </c>
      <c r="G135" s="16">
        <v>243</v>
      </c>
      <c r="H135" s="16">
        <v>156.5</v>
      </c>
      <c r="I135" s="16">
        <v>0</v>
      </c>
      <c r="J135" s="16">
        <v>0</v>
      </c>
      <c r="K135" s="16">
        <f t="shared" si="13"/>
        <v>2889.95</v>
      </c>
      <c r="L135" s="16">
        <v>65.01</v>
      </c>
      <c r="M135" s="16">
        <v>24.91</v>
      </c>
      <c r="N135" s="16">
        <v>0</v>
      </c>
      <c r="O135" s="16">
        <v>0</v>
      </c>
      <c r="P135" s="17">
        <v>-0.06</v>
      </c>
      <c r="Q135" s="16">
        <v>211.69</v>
      </c>
      <c r="R135" s="16">
        <v>595</v>
      </c>
      <c r="S135" s="16">
        <v>0</v>
      </c>
      <c r="T135" s="16">
        <v>0</v>
      </c>
      <c r="U135" s="16">
        <f t="shared" si="14"/>
        <v>896.55</v>
      </c>
      <c r="V135" s="16">
        <f t="shared" si="15"/>
        <v>1993.3999999999999</v>
      </c>
    </row>
    <row r="136" spans="1:22" ht="11.25">
      <c r="A136" s="11" t="s">
        <v>10</v>
      </c>
      <c r="B136" s="8"/>
      <c r="C136" s="18">
        <f>SUM(C121:C135)</f>
        <v>55717.57999999997</v>
      </c>
      <c r="D136" s="18">
        <f aca="true" t="shared" si="16" ref="D136:V136">SUM(D121:D135)</f>
        <v>0</v>
      </c>
      <c r="E136" s="18">
        <f t="shared" si="16"/>
        <v>313.08000000000004</v>
      </c>
      <c r="F136" s="18">
        <f t="shared" si="16"/>
        <v>0</v>
      </c>
      <c r="G136" s="18">
        <f t="shared" si="16"/>
        <v>4110.6900000000005</v>
      </c>
      <c r="H136" s="18">
        <f t="shared" si="16"/>
        <v>2796.8199999999997</v>
      </c>
      <c r="I136" s="18">
        <f t="shared" si="16"/>
        <v>485.7</v>
      </c>
      <c r="J136" s="18">
        <f t="shared" si="16"/>
        <v>0</v>
      </c>
      <c r="K136" s="18">
        <f t="shared" si="16"/>
        <v>63423.86999999997</v>
      </c>
      <c r="L136" s="18">
        <f t="shared" si="16"/>
        <v>5474.110000000002</v>
      </c>
      <c r="M136" s="18">
        <f t="shared" si="16"/>
        <v>360.05000000000007</v>
      </c>
      <c r="N136" s="18">
        <f t="shared" si="16"/>
        <v>1138.67</v>
      </c>
      <c r="O136" s="18">
        <f t="shared" si="16"/>
        <v>0</v>
      </c>
      <c r="P136" s="18">
        <f t="shared" si="16"/>
        <v>-0.33</v>
      </c>
      <c r="Q136" s="18">
        <f t="shared" si="16"/>
        <v>4736.019999999999</v>
      </c>
      <c r="R136" s="18">
        <f t="shared" si="16"/>
        <v>8464.35</v>
      </c>
      <c r="S136" s="18">
        <f t="shared" si="16"/>
        <v>0</v>
      </c>
      <c r="T136" s="18">
        <f t="shared" si="16"/>
        <v>0</v>
      </c>
      <c r="U136" s="18">
        <f t="shared" si="16"/>
        <v>20172.869999999995</v>
      </c>
      <c r="V136" s="18">
        <f t="shared" si="16"/>
        <v>43251.00000000001</v>
      </c>
    </row>
    <row r="137" spans="1:22" ht="11.25">
      <c r="A137" s="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1.25">
      <c r="A138" s="11" t="s">
        <v>149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1.25">
      <c r="A139" s="14">
        <v>713</v>
      </c>
      <c r="B139" s="15" t="s">
        <v>123</v>
      </c>
      <c r="C139" s="16">
        <v>2623.5</v>
      </c>
      <c r="D139" s="16">
        <v>0</v>
      </c>
      <c r="E139" s="16">
        <v>0</v>
      </c>
      <c r="F139" s="16">
        <v>0</v>
      </c>
      <c r="G139" s="16">
        <v>239.43</v>
      </c>
      <c r="H139" s="16">
        <v>158.49</v>
      </c>
      <c r="I139" s="16">
        <v>0</v>
      </c>
      <c r="J139" s="16">
        <v>0</v>
      </c>
      <c r="K139" s="16">
        <f>SUM(C139:J139)</f>
        <v>3021.42</v>
      </c>
      <c r="L139" s="16">
        <v>79.31</v>
      </c>
      <c r="M139" s="16">
        <v>0</v>
      </c>
      <c r="N139" s="16">
        <v>0</v>
      </c>
      <c r="O139" s="16">
        <v>0</v>
      </c>
      <c r="P139" s="16">
        <v>0.11</v>
      </c>
      <c r="Q139" s="16">
        <v>0</v>
      </c>
      <c r="R139" s="16">
        <v>0</v>
      </c>
      <c r="S139" s="16">
        <v>0</v>
      </c>
      <c r="T139" s="16">
        <v>0</v>
      </c>
      <c r="U139" s="16">
        <f>SUM(L139:T139)</f>
        <v>79.42</v>
      </c>
      <c r="V139" s="16">
        <f>SUM(K139-U139)</f>
        <v>2942</v>
      </c>
    </row>
    <row r="140" spans="1:22" ht="11.25">
      <c r="A140" s="11" t="s">
        <v>10</v>
      </c>
      <c r="B140" s="8"/>
      <c r="C140" s="18">
        <f>SUM(C139)</f>
        <v>2623.5</v>
      </c>
      <c r="D140" s="18">
        <f aca="true" t="shared" si="17" ref="D140:V140">SUM(D139)</f>
        <v>0</v>
      </c>
      <c r="E140" s="18">
        <f t="shared" si="17"/>
        <v>0</v>
      </c>
      <c r="F140" s="18">
        <f t="shared" si="17"/>
        <v>0</v>
      </c>
      <c r="G140" s="18">
        <f t="shared" si="17"/>
        <v>239.43</v>
      </c>
      <c r="H140" s="18">
        <f t="shared" si="17"/>
        <v>158.49</v>
      </c>
      <c r="I140" s="18">
        <f t="shared" si="17"/>
        <v>0</v>
      </c>
      <c r="J140" s="18">
        <f t="shared" si="17"/>
        <v>0</v>
      </c>
      <c r="K140" s="18">
        <f t="shared" si="17"/>
        <v>3021.42</v>
      </c>
      <c r="L140" s="18">
        <f t="shared" si="17"/>
        <v>79.31</v>
      </c>
      <c r="M140" s="18">
        <f t="shared" si="17"/>
        <v>0</v>
      </c>
      <c r="N140" s="18">
        <f t="shared" si="17"/>
        <v>0</v>
      </c>
      <c r="O140" s="18">
        <f t="shared" si="17"/>
        <v>0</v>
      </c>
      <c r="P140" s="18">
        <f t="shared" si="17"/>
        <v>0.11</v>
      </c>
      <c r="Q140" s="18">
        <f t="shared" si="17"/>
        <v>0</v>
      </c>
      <c r="R140" s="18">
        <f t="shared" si="17"/>
        <v>0</v>
      </c>
      <c r="S140" s="18">
        <f t="shared" si="17"/>
        <v>0</v>
      </c>
      <c r="T140" s="18">
        <f t="shared" si="17"/>
        <v>0</v>
      </c>
      <c r="U140" s="18">
        <f t="shared" si="17"/>
        <v>79.42</v>
      </c>
      <c r="V140" s="18">
        <f t="shared" si="17"/>
        <v>2942</v>
      </c>
    </row>
    <row r="141" spans="1:22" ht="11.25">
      <c r="A141" s="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3" ht="12" thickBot="1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2"/>
    </row>
    <row r="143" spans="1:23" ht="12" thickTop="1">
      <c r="A143" s="9" t="s">
        <v>124</v>
      </c>
      <c r="B143" s="8" t="s">
        <v>125</v>
      </c>
      <c r="C143" s="18">
        <f>SUM(C12+C36+C102+C118+C136+C140)</f>
        <v>430951.1300000002</v>
      </c>
      <c r="D143" s="18">
        <f aca="true" t="shared" si="18" ref="D143:V143">SUM(D12+D36+D102+D118+D136+D140)</f>
        <v>3636.21</v>
      </c>
      <c r="E143" s="18">
        <f t="shared" si="18"/>
        <v>3993.599999999999</v>
      </c>
      <c r="F143" s="18">
        <f t="shared" si="18"/>
        <v>14672.9</v>
      </c>
      <c r="G143" s="18">
        <f t="shared" si="18"/>
        <v>30340.796000000002</v>
      </c>
      <c r="H143" s="18">
        <f t="shared" si="18"/>
        <v>20699.909999999993</v>
      </c>
      <c r="I143" s="18">
        <f t="shared" si="18"/>
        <v>9454.960000000006</v>
      </c>
      <c r="J143" s="18">
        <f t="shared" si="18"/>
        <v>3740.44</v>
      </c>
      <c r="K143" s="18">
        <f t="shared" si="18"/>
        <v>517489.9459999999</v>
      </c>
      <c r="L143" s="18">
        <f t="shared" si="18"/>
        <v>48175.20000000001</v>
      </c>
      <c r="M143" s="18">
        <f t="shared" si="18"/>
        <v>2990.949999999999</v>
      </c>
      <c r="N143" s="18">
        <f t="shared" si="18"/>
        <v>7533.0599999999995</v>
      </c>
      <c r="O143" s="18">
        <f t="shared" si="18"/>
        <v>100</v>
      </c>
      <c r="P143" s="18">
        <f t="shared" si="18"/>
        <v>-0.10000000000000007</v>
      </c>
      <c r="Q143" s="18">
        <f t="shared" si="18"/>
        <v>36407.89000000001</v>
      </c>
      <c r="R143" s="18">
        <f t="shared" si="18"/>
        <v>119219.92000000001</v>
      </c>
      <c r="S143" s="18">
        <f t="shared" si="18"/>
        <v>323.42</v>
      </c>
      <c r="T143" s="18">
        <f t="shared" si="18"/>
        <v>0</v>
      </c>
      <c r="U143" s="18">
        <f t="shared" si="18"/>
        <v>214750.33999999997</v>
      </c>
      <c r="V143" s="18">
        <f t="shared" si="18"/>
        <v>302739.606</v>
      </c>
      <c r="W143" s="22"/>
    </row>
    <row r="145" spans="3:22" ht="11.25">
      <c r="C145" s="2" t="s">
        <v>126</v>
      </c>
      <c r="D145" s="2" t="s">
        <v>126</v>
      </c>
      <c r="E145" s="2" t="s">
        <v>126</v>
      </c>
      <c r="F145" s="2" t="s">
        <v>126</v>
      </c>
      <c r="G145" s="2" t="s">
        <v>126</v>
      </c>
      <c r="H145" s="2" t="s">
        <v>126</v>
      </c>
      <c r="I145" s="2" t="s">
        <v>126</v>
      </c>
      <c r="J145" s="2" t="s">
        <v>126</v>
      </c>
      <c r="K145" s="2" t="s">
        <v>126</v>
      </c>
      <c r="L145" s="2" t="s">
        <v>126</v>
      </c>
      <c r="M145" s="2" t="s">
        <v>126</v>
      </c>
      <c r="N145" s="2" t="s">
        <v>126</v>
      </c>
      <c r="O145" s="2" t="s">
        <v>126</v>
      </c>
      <c r="P145" s="2" t="s">
        <v>126</v>
      </c>
      <c r="Q145" s="2" t="s">
        <v>126</v>
      </c>
      <c r="R145" s="2" t="s">
        <v>126</v>
      </c>
      <c r="S145" s="2" t="s">
        <v>126</v>
      </c>
      <c r="T145" s="2" t="s">
        <v>126</v>
      </c>
      <c r="U145" s="2" t="s">
        <v>126</v>
      </c>
      <c r="V145" s="2" t="s">
        <v>126</v>
      </c>
    </row>
    <row r="146" spans="1:22" ht="11.25">
      <c r="A146" s="5" t="s">
        <v>125</v>
      </c>
      <c r="B146" s="2" t="s">
        <v>125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</sheetData>
  <sheetProtection/>
  <mergeCells count="3">
    <mergeCell ref="A2:V2"/>
    <mergeCell ref="A3:V3"/>
    <mergeCell ref="A1:V1"/>
  </mergeCells>
  <printOptions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USUARIO FINAL</cp:lastModifiedBy>
  <dcterms:created xsi:type="dcterms:W3CDTF">2013-02-20T16:38:21Z</dcterms:created>
  <dcterms:modified xsi:type="dcterms:W3CDTF">2013-03-12T15:56:07Z</dcterms:modified>
  <cp:category/>
  <cp:version/>
  <cp:contentType/>
  <cp:contentStatus/>
</cp:coreProperties>
</file>