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5" i="1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C147"/>
  <c r="C14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C13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C116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C101"/>
  <c r="Q35"/>
  <c r="R35"/>
  <c r="S35"/>
  <c r="T35"/>
  <c r="U35"/>
  <c r="V35"/>
  <c r="D35"/>
  <c r="E35"/>
  <c r="F35"/>
  <c r="G35"/>
  <c r="H35"/>
  <c r="I35"/>
  <c r="J35"/>
  <c r="K35"/>
  <c r="L35"/>
  <c r="M35"/>
  <c r="N35"/>
  <c r="O35"/>
  <c r="P35"/>
  <c r="C35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C12"/>
  <c r="U144"/>
  <c r="K144"/>
  <c r="U143"/>
  <c r="K143"/>
  <c r="U142"/>
  <c r="K142"/>
  <c r="U141"/>
  <c r="K141"/>
  <c r="U140"/>
  <c r="K140"/>
  <c r="U139"/>
  <c r="K139"/>
  <c r="U138"/>
  <c r="K138"/>
  <c r="U134"/>
  <c r="K134"/>
  <c r="U133"/>
  <c r="K133"/>
  <c r="U132"/>
  <c r="K132"/>
  <c r="U131"/>
  <c r="K131"/>
  <c r="U130"/>
  <c r="K130"/>
  <c r="U129"/>
  <c r="K129"/>
  <c r="U128"/>
  <c r="K128"/>
  <c r="U127"/>
  <c r="K127"/>
  <c r="U126"/>
  <c r="K126"/>
  <c r="U125"/>
  <c r="K125"/>
  <c r="U124"/>
  <c r="K124"/>
  <c r="U123"/>
  <c r="K123"/>
  <c r="U122"/>
  <c r="K122"/>
  <c r="U121"/>
  <c r="K121"/>
  <c r="U120"/>
  <c r="K120"/>
  <c r="U119"/>
  <c r="K119"/>
  <c r="U115"/>
  <c r="K115"/>
  <c r="U114"/>
  <c r="K114"/>
  <c r="U113"/>
  <c r="K113"/>
  <c r="U112"/>
  <c r="K112"/>
  <c r="U111"/>
  <c r="K111"/>
  <c r="U110"/>
  <c r="K110"/>
  <c r="U109"/>
  <c r="K109"/>
  <c r="U108"/>
  <c r="K108"/>
  <c r="U107"/>
  <c r="K107"/>
  <c r="U106"/>
  <c r="K106"/>
  <c r="U105"/>
  <c r="K105"/>
  <c r="U104"/>
  <c r="K104"/>
  <c r="U100"/>
  <c r="K100"/>
  <c r="U99"/>
  <c r="K99"/>
  <c r="U98"/>
  <c r="K98"/>
  <c r="U97"/>
  <c r="K97"/>
  <c r="U96"/>
  <c r="K96"/>
  <c r="U95"/>
  <c r="K95"/>
  <c r="U94"/>
  <c r="K94"/>
  <c r="U93"/>
  <c r="K93"/>
  <c r="U92"/>
  <c r="K92"/>
  <c r="U91"/>
  <c r="K91"/>
  <c r="U90"/>
  <c r="K90"/>
  <c r="U89"/>
  <c r="K89"/>
  <c r="U88"/>
  <c r="K88"/>
  <c r="U87"/>
  <c r="K87"/>
  <c r="U86"/>
  <c r="K86"/>
  <c r="U85"/>
  <c r="K85"/>
  <c r="U84"/>
  <c r="K84"/>
  <c r="U83"/>
  <c r="K83"/>
  <c r="U82"/>
  <c r="K82"/>
  <c r="U81"/>
  <c r="K81"/>
  <c r="U80"/>
  <c r="K80"/>
  <c r="U79"/>
  <c r="K79"/>
  <c r="U78"/>
  <c r="K78"/>
  <c r="U77"/>
  <c r="K77"/>
  <c r="U76"/>
  <c r="K76"/>
  <c r="U75"/>
  <c r="K75"/>
  <c r="U74"/>
  <c r="K74"/>
  <c r="U73"/>
  <c r="K73"/>
  <c r="U72"/>
  <c r="K72"/>
  <c r="U71"/>
  <c r="K71"/>
  <c r="U70"/>
  <c r="K70"/>
  <c r="U69"/>
  <c r="K69"/>
  <c r="U68"/>
  <c r="K68"/>
  <c r="U67"/>
  <c r="K67"/>
  <c r="U66"/>
  <c r="K66"/>
  <c r="U65"/>
  <c r="K65"/>
  <c r="U64"/>
  <c r="K64"/>
  <c r="U63"/>
  <c r="K63"/>
  <c r="U62"/>
  <c r="K62"/>
  <c r="U61"/>
  <c r="K61"/>
  <c r="U60"/>
  <c r="K60"/>
  <c r="U59"/>
  <c r="K59"/>
  <c r="U58"/>
  <c r="K58"/>
  <c r="U57"/>
  <c r="K57"/>
  <c r="U56"/>
  <c r="K56"/>
  <c r="U55"/>
  <c r="K55"/>
  <c r="U54"/>
  <c r="K54"/>
  <c r="U53"/>
  <c r="K53"/>
  <c r="U52"/>
  <c r="K52"/>
  <c r="U51"/>
  <c r="K51"/>
  <c r="U50"/>
  <c r="K50"/>
  <c r="U49"/>
  <c r="K49"/>
  <c r="U48"/>
  <c r="K48"/>
  <c r="U47"/>
  <c r="K47"/>
  <c r="U46"/>
  <c r="K46"/>
  <c r="U45"/>
  <c r="K45"/>
  <c r="U44"/>
  <c r="K44"/>
  <c r="U43"/>
  <c r="K43"/>
  <c r="U42"/>
  <c r="K42"/>
  <c r="U41"/>
  <c r="K41"/>
  <c r="U40"/>
  <c r="K40"/>
  <c r="U39"/>
  <c r="K39"/>
  <c r="U38"/>
  <c r="K38"/>
  <c r="V34" s="1"/>
  <c r="U34"/>
  <c r="K34"/>
  <c r="U33"/>
  <c r="K33"/>
  <c r="U32"/>
  <c r="K32"/>
  <c r="U31"/>
  <c r="K31"/>
  <c r="V30" s="1"/>
  <c r="U30"/>
  <c r="K30"/>
  <c r="U29"/>
  <c r="K29"/>
  <c r="U28"/>
  <c r="K28"/>
  <c r="U27"/>
  <c r="K27"/>
  <c r="U26"/>
  <c r="K26"/>
  <c r="U25"/>
  <c r="K25"/>
  <c r="U24"/>
  <c r="K24"/>
  <c r="U23"/>
  <c r="K23"/>
  <c r="U22"/>
  <c r="K22"/>
  <c r="U21"/>
  <c r="K21"/>
  <c r="U20"/>
  <c r="K20"/>
  <c r="U19"/>
  <c r="K19"/>
  <c r="U18"/>
  <c r="K18"/>
  <c r="U17"/>
  <c r="K17"/>
  <c r="V16" s="1"/>
  <c r="U16"/>
  <c r="K16"/>
  <c r="U15"/>
  <c r="K15"/>
  <c r="U11"/>
  <c r="K11"/>
  <c r="U10"/>
  <c r="K10"/>
  <c r="U9"/>
  <c r="K9"/>
  <c r="V9" s="1"/>
  <c r="V18" l="1"/>
  <c r="V20"/>
  <c r="V22"/>
  <c r="V24"/>
  <c r="V26"/>
  <c r="V28"/>
  <c r="V29"/>
  <c r="V31"/>
  <c r="V32"/>
  <c r="V33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4"/>
  <c r="V105"/>
  <c r="V106"/>
  <c r="V107"/>
  <c r="V108"/>
  <c r="V109"/>
  <c r="V110"/>
  <c r="V111"/>
  <c r="V112"/>
  <c r="V113"/>
  <c r="V114"/>
  <c r="V115"/>
  <c r="V119"/>
  <c r="V120"/>
  <c r="V121"/>
  <c r="V122"/>
  <c r="V123"/>
  <c r="V124"/>
  <c r="V125"/>
  <c r="V126"/>
  <c r="V127"/>
  <c r="V128"/>
  <c r="V129"/>
  <c r="V130"/>
  <c r="V131"/>
  <c r="V132"/>
  <c r="V133"/>
  <c r="V134"/>
  <c r="V138"/>
  <c r="V139"/>
  <c r="V140"/>
  <c r="V141"/>
  <c r="V142"/>
  <c r="V143"/>
  <c r="V144"/>
  <c r="V10"/>
  <c r="V11"/>
  <c r="V15"/>
  <c r="V17"/>
  <c r="V19"/>
  <c r="V21"/>
  <c r="V23"/>
  <c r="V25"/>
  <c r="V27"/>
</calcChain>
</file>

<file path=xl/sharedStrings.xml><?xml version="1.0" encoding="utf-8"?>
<sst xmlns="http://schemas.openxmlformats.org/spreadsheetml/2006/main" count="302" uniqueCount="275">
  <si>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</si>
  <si>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</si>
  <si>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</si>
  <si>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</si>
  <si>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</si>
  <si>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</si>
  <si>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</si>
  <si>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</si>
  <si>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</si>
  <si>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</si>
  <si>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</si>
  <si>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</si>
  <si>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</si>
  <si>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</si>
  <si>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</si>
  <si>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</si>
  <si>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</si>
  <si>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</si>
  <si>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</si>
  <si>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</si>
  <si>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</si>
  <si>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</si>
  <si>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</si>
  <si>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</si>
  <si>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</si>
  <si>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</si>
  <si>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</si>
  <si>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</si>
  <si>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</si>
  <si>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</si>
  <si>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</si>
  <si>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</si>
  <si>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</si>
  <si>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</si>
  <si>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</si>
  <si>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</si>
  <si>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</si>
  <si>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</si>
  <si>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</si>
  <si>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</si>
  <si>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</si>
  <si>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</si>
  <si>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</si>
  <si>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</si>
  <si>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</si>
  <si>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</si>
  <si>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</si>
  <si>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</si>
  <si>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</si>
  <si>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</si>
  <si>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</si>
  <si>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</si>
  <si>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</si>
  <si>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</si>
  <si>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</si>
  <si>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</si>
  <si>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</si>
  <si>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</si>
  <si>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</si>
  <si>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</si>
  <si>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</si>
  <si>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</si>
  <si>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</si>
  <si>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</si>
  <si>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</si>
  <si>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</si>
  <si>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</si>
  <si>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</si>
  <si>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</si>
  <si>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</si>
  <si>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</si>
  <si>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</si>
  <si>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</si>
  <si>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</si>
  <si>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</si>
  <si>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</si>
  <si>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</si>
  <si>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</si>
  <si>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</si>
  <si>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</si>
  <si>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</si>
  <si>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</si>
  <si>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</si>
  <si>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</si>
  <si>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</si>
  <si>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</si>
  <si>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</si>
  <si>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</si>
  <si>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</si>
  <si>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</si>
  <si>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</si>
  <si>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</si>
  <si>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</si>
  <si>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</si>
  <si>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</si>
  <si>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</si>
  <si>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</si>
  <si>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</si>
  <si>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</si>
  <si>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</si>
  <si>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</si>
  <si>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</si>
  <si>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</si>
  <si>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</si>
  <si>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</si>
  <si>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</si>
  <si>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</si>
  <si>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</si>
  <si>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</si>
  <si>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</si>
  <si>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</si>
  <si>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</si>
  <si>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</si>
  <si>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</si>
  <si>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</si>
  <si>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</si>
  <si>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</si>
  <si>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</si>
  <si>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</si>
  <si>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</si>
  <si>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</si>
  <si>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</si>
  <si>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</si>
  <si>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</si>
  <si>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</si>
  <si>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</si>
  <si>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</si>
  <si>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</si>
  <si>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</si>
  <si>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</si>
  <si>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</si>
  <si>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</si>
  <si>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</si>
  <si>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</si>
  <si>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</si>
  <si>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</si>
  <si>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</si>
  <si>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</si>
  <si>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</si>
  <si>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</si>
  <si>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</si>
  <si>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</si>
  <si>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</si>
  <si>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</si>
  <si>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</si>
  <si>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</si>
  <si>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</si>
  <si>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</si>
  <si>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</si>
  <si>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</si>
  <si>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</si>
  <si>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</si>
  <si>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</si>
  <si>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</si>
  <si>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</si>
  <si>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</si>
  <si>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</si>
  <si>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</si>
  <si>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</si>
  <si>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</si>
  <si>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</si>
  <si>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</si>
  <si>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</si>
  <si>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</si>
  <si>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</si>
  <si>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</si>
  <si>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</si>
  <si>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</si>
  <si>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</si>
  <si>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</si>
  <si>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</si>
  <si>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</si>
  <si>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</si>
  <si>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</si>
  <si>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</si>
  <si>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</si>
  <si>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</si>
  <si>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</si>
  <si>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</si>
  <si>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</si>
  <si>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</si>
  <si>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</si>
  <si>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</si>
  <si>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</si>
  <si>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</si>
  <si>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</si>
  <si>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</si>
  <si>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</si>
  <si>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</si>
  <si>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</si>
  <si>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</si>
  <si>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</si>
  <si>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</si>
  <si>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</si>
  <si>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</si>
  <si>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</si>
  <si>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</si>
  <si>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</si>
  <si>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</si>
  <si>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</si>
  <si>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</si>
  <si>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</si>
  <si>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</si>
  <si>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</si>
  <si>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</si>
  <si>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</si>
  <si>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</si>
  <si>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</si>
  <si>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</si>
  <si>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</si>
  <si>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</si>
  <si>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</si>
  <si>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</si>
  <si>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</si>
  <si>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</si>
  <si>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</si>
  <si>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</si>
  <si>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</si>
  <si>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</si>
  <si>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</si>
  <si>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</si>
  <si>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</si>
  <si>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</si>
  <si>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</si>
  <si>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</si>
  <si>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</si>
  <si>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</si>
  <si>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</si>
  <si>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</si>
  <si>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</si>
  <si>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</si>
  <si>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</si>
  <si>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</si>
  <si>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</si>
  <si>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</si>
  <si>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</si>
  <si>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244</t>
  </si>
  <si>
    <t>Cruz Infante Ana Ruth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</si>
  <si>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</si>
  <si>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</si>
  <si>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</si>
  <si>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</si>
  <si>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</si>
  <si>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</si>
  <si>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</si>
  <si>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</si>
  <si>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</si>
  <si>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</si>
  <si>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118</t>
  </si>
  <si>
    <t>Diaz Huerta Ninci Sismai</t>
  </si>
  <si>
    <t>773</t>
  </si>
  <si>
    <t>Sandoval Alvarez Isaac</t>
  </si>
  <si>
    <t>Total Gral.</t>
  </si>
  <si>
    <t xml:space="preserve"> </t>
  </si>
  <si>
    <t>Horas 
extras</t>
  </si>
  <si>
    <t>Prima 
Domin</t>
  </si>
  <si>
    <t>Bono 
punt</t>
  </si>
  <si>
    <t>*Otras* 
*Percep*</t>
  </si>
  <si>
    <t>*TOTAL* 
*PERCEP*</t>
  </si>
  <si>
    <t>Sub 
Empleo</t>
  </si>
  <si>
    <t>Cuota 
sindical</t>
  </si>
  <si>
    <t>Aport vol 
SEDAR</t>
  </si>
  <si>
    <t>Ajuste 
al neto</t>
  </si>
  <si>
    <t>Fon.
 Pens.</t>
  </si>
  <si>
    <t>Ptmos.
 Pens.</t>
  </si>
  <si>
    <t>Otros 
Desc</t>
  </si>
  <si>
    <t>*TOTAL* 
*DEDUCC*</t>
  </si>
  <si>
    <t>Periodo 1 del al 15 de Noviembre de 2015.</t>
  </si>
  <si>
    <t>1 Direccion General</t>
  </si>
  <si>
    <t>Total Departamento</t>
  </si>
  <si>
    <t>2 Direccion Administrativa</t>
  </si>
  <si>
    <t>3 Direccion de Mantenimiento</t>
  </si>
  <si>
    <t>4 Parque Montenegro</t>
  </si>
  <si>
    <t>5 Direccion de Promocion Deportiva</t>
  </si>
  <si>
    <t>6 Personal Eventual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</si>
</sst>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/>
    <xf numFmtId="49" fontId="4" fillId="3" borderId="0" xfId="0" applyNumberFormat="1" applyFont="1" applyFill="1" applyAlignment="1"/>
    <xf numFmtId="49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1819275</xdr:colOff>
      <xdr:row>3</xdr:row>
      <xdr:rowOff>28576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257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28574</xdr:colOff>
      <xdr:row>0</xdr:row>
      <xdr:rowOff>1</xdr:rowOff>
    </xdr:from>
    <xdr:to>
      <xdr:col>19</xdr:col>
      <xdr:colOff>352424</xdr:colOff>
      <xdr:row>4</xdr:row>
      <xdr:rowOff>124461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82424" y="1"/>
          <a:ext cx="962025" cy="953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workbookViewId="0">
      <selection activeCell="D4" sqref="D4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customWidth="1"/>
    <col min="4" max="6" width="7.85546875" style="1" customWidth="1"/>
    <col min="7" max="7" width="8.85546875" style="1" customWidth="1"/>
    <col min="8" max="8" width="8.7109375" style="1" customWidth="1"/>
    <col min="9" max="9" width="10" style="1" customWidth="1"/>
    <col min="10" max="10" width="7.7109375" style="1" customWidth="1"/>
    <col min="11" max="11" width="9.5703125" style="1" customWidth="1"/>
    <col min="12" max="12" width="6.85546875" style="1" customWidth="1"/>
    <col min="13" max="13" width="8.7109375" style="1" customWidth="1"/>
    <col min="14" max="14" width="7.85546875" style="1" bestFit="1" customWidth="1"/>
    <col min="15" max="15" width="8.7109375" style="1" bestFit="1" customWidth="1"/>
    <col min="16" max="16" width="8.140625" style="1" bestFit="1" customWidth="1"/>
    <col min="17" max="17" width="6.28515625" style="1" bestFit="1" customWidth="1"/>
    <col min="18" max="18" width="8.7109375" style="1" bestFit="1" customWidth="1"/>
    <col min="19" max="19" width="9.5703125" style="1" bestFit="1" customWidth="1"/>
    <col min="20" max="20" width="7.85546875" style="1" bestFit="1" customWidth="1"/>
    <col min="21" max="22" width="9.5703125" style="1" bestFit="1" customWidth="1"/>
    <col min="23" max="16384" width="11.42578125" style="1"/>
  </cols>
  <sheetData>
    <row r="1" spans="1:22" ht="24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9"/>
      <c r="V1" s="9"/>
    </row>
    <row r="2" spans="1:22" ht="12.75">
      <c r="A2" s="19" t="s">
        <v>253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9"/>
      <c r="V2" s="9"/>
    </row>
    <row r="3" spans="1:22" ht="12.75">
      <c r="A3" s="19" t="s">
        <v>267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9"/>
      <c r="V3" s="9"/>
    </row>
    <row r="4" spans="1:22" ht="15">
      <c r="A4" s="10"/>
      <c r="B4" s="13"/>
      <c r="C4" s="12"/>
      <c r="D4" s="12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3" customFormat="1" ht="23.25" thickBot="1">
      <c r="A6" s="4" t="s">
        <v>1</v>
      </c>
      <c r="B6" s="5" t="s">
        <v>2</v>
      </c>
      <c r="C6" s="5" t="s">
        <v>3</v>
      </c>
      <c r="D6" s="5" t="s">
        <v>254</v>
      </c>
      <c r="E6" s="5" t="s">
        <v>255</v>
      </c>
      <c r="F6" s="5" t="s">
        <v>256</v>
      </c>
      <c r="G6" s="5" t="s">
        <v>4</v>
      </c>
      <c r="H6" s="5" t="s">
        <v>5</v>
      </c>
      <c r="I6" s="5" t="s">
        <v>6</v>
      </c>
      <c r="J6" s="6" t="s">
        <v>257</v>
      </c>
      <c r="K6" s="6" t="s">
        <v>258</v>
      </c>
      <c r="L6" s="5" t="s">
        <v>259</v>
      </c>
      <c r="M6" s="5" t="s">
        <v>7</v>
      </c>
      <c r="N6" s="5" t="s">
        <v>260</v>
      </c>
      <c r="O6" s="5" t="s">
        <v>8</v>
      </c>
      <c r="P6" s="5" t="s">
        <v>261</v>
      </c>
      <c r="Q6" s="5" t="s">
        <v>262</v>
      </c>
      <c r="R6" s="5" t="s">
        <v>263</v>
      </c>
      <c r="S6" s="5" t="s">
        <v>264</v>
      </c>
      <c r="T6" s="5" t="s">
        <v>265</v>
      </c>
      <c r="U6" s="6" t="s">
        <v>266</v>
      </c>
      <c r="V6" s="7" t="s">
        <v>9</v>
      </c>
    </row>
    <row r="7" spans="1:22" ht="12" thickTop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>
      <c r="A8" s="20" t="s">
        <v>268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>
      <c r="A9" s="14" t="s">
        <v>10</v>
      </c>
      <c r="B9" s="9" t="s">
        <v>11</v>
      </c>
      <c r="C9" s="15">
        <v>26755.95</v>
      </c>
      <c r="D9" s="15">
        <v>0</v>
      </c>
      <c r="E9" s="15">
        <v>0</v>
      </c>
      <c r="F9" s="15">
        <v>0</v>
      </c>
      <c r="G9" s="15">
        <v>717</v>
      </c>
      <c r="H9" s="15">
        <v>574.07000000000005</v>
      </c>
      <c r="I9" s="15">
        <v>0</v>
      </c>
      <c r="J9" s="15">
        <v>0</v>
      </c>
      <c r="K9" s="15">
        <f>SUM(C9:J9)</f>
        <v>28047.02</v>
      </c>
      <c r="L9" s="15">
        <v>0</v>
      </c>
      <c r="M9" s="15">
        <v>6598.76</v>
      </c>
      <c r="N9" s="15">
        <v>0</v>
      </c>
      <c r="O9" s="15">
        <v>0</v>
      </c>
      <c r="P9" s="15">
        <v>0</v>
      </c>
      <c r="Q9" s="15">
        <v>0.05</v>
      </c>
      <c r="R9" s="15">
        <v>2809.37</v>
      </c>
      <c r="S9" s="15">
        <v>10408.84</v>
      </c>
      <c r="T9" s="15">
        <v>0</v>
      </c>
      <c r="U9" s="15">
        <f>SUM(L9:T9)</f>
        <v>19817.02</v>
      </c>
      <c r="V9" s="15">
        <f>SUM(K9-U9)</f>
        <v>8230</v>
      </c>
    </row>
    <row r="10" spans="1:22">
      <c r="A10" s="14" t="s">
        <v>12</v>
      </c>
      <c r="B10" s="9" t="s">
        <v>13</v>
      </c>
      <c r="C10" s="15">
        <v>6326.85</v>
      </c>
      <c r="D10" s="15">
        <v>0</v>
      </c>
      <c r="E10" s="15">
        <v>0</v>
      </c>
      <c r="F10" s="15">
        <v>0</v>
      </c>
      <c r="G10" s="15">
        <v>366.86</v>
      </c>
      <c r="H10" s="15">
        <v>294.75</v>
      </c>
      <c r="I10" s="15">
        <v>0</v>
      </c>
      <c r="J10" s="15">
        <v>0</v>
      </c>
      <c r="K10" s="15">
        <f t="shared" ref="K10:K79" si="0">SUM(C10:J10)</f>
        <v>6988.46</v>
      </c>
      <c r="L10" s="15">
        <v>0</v>
      </c>
      <c r="M10" s="15">
        <v>945.47</v>
      </c>
      <c r="N10" s="15">
        <v>0</v>
      </c>
      <c r="O10" s="15">
        <v>0</v>
      </c>
      <c r="P10" s="15">
        <v>0</v>
      </c>
      <c r="Q10" s="15">
        <v>7.0000000000000007E-2</v>
      </c>
      <c r="R10" s="15">
        <v>664.32</v>
      </c>
      <c r="S10" s="15">
        <v>1192</v>
      </c>
      <c r="T10" s="15">
        <v>0</v>
      </c>
      <c r="U10" s="15">
        <f t="shared" ref="U10:U79" si="1">SUM(L10:T10)</f>
        <v>2801.86</v>
      </c>
      <c r="V10" s="15">
        <f t="shared" ref="V10:V79" si="2">SUM(K10-U10)</f>
        <v>4186.6000000000004</v>
      </c>
    </row>
    <row r="11" spans="1:22">
      <c r="A11" s="14" t="s">
        <v>14</v>
      </c>
      <c r="B11" s="9" t="s">
        <v>15</v>
      </c>
      <c r="C11" s="15">
        <v>6683.55</v>
      </c>
      <c r="D11" s="15">
        <v>0</v>
      </c>
      <c r="E11" s="15">
        <v>0</v>
      </c>
      <c r="F11" s="15">
        <v>0</v>
      </c>
      <c r="G11" s="15">
        <v>360.87</v>
      </c>
      <c r="H11" s="15">
        <v>217.78</v>
      </c>
      <c r="I11" s="15">
        <v>0</v>
      </c>
      <c r="J11" s="15">
        <v>0</v>
      </c>
      <c r="K11" s="15">
        <f t="shared" si="0"/>
        <v>7262.2</v>
      </c>
      <c r="L11" s="15">
        <v>0</v>
      </c>
      <c r="M11" s="15">
        <v>1003.94</v>
      </c>
      <c r="N11" s="15">
        <v>0</v>
      </c>
      <c r="O11" s="15">
        <v>0</v>
      </c>
      <c r="P11" s="15">
        <v>0</v>
      </c>
      <c r="Q11" s="16">
        <v>-0.11</v>
      </c>
      <c r="R11" s="15">
        <v>701.77</v>
      </c>
      <c r="S11" s="15">
        <v>1719</v>
      </c>
      <c r="T11" s="15">
        <v>0</v>
      </c>
      <c r="U11" s="15">
        <f t="shared" si="1"/>
        <v>3424.6</v>
      </c>
      <c r="V11" s="15">
        <f t="shared" si="2"/>
        <v>3837.6</v>
      </c>
    </row>
    <row r="12" spans="1:22">
      <c r="A12" s="14"/>
      <c r="B12" s="21" t="s">
        <v>269</v>
      </c>
      <c r="C12" s="17">
        <f>SUM(C9:C11)</f>
        <v>39766.350000000006</v>
      </c>
      <c r="D12" s="17">
        <f t="shared" ref="D12:V12" si="3">SUM(D9:D11)</f>
        <v>0</v>
      </c>
      <c r="E12" s="17">
        <f t="shared" si="3"/>
        <v>0</v>
      </c>
      <c r="F12" s="17">
        <f t="shared" si="3"/>
        <v>0</v>
      </c>
      <c r="G12" s="17">
        <f t="shared" si="3"/>
        <v>1444.73</v>
      </c>
      <c r="H12" s="17">
        <f t="shared" si="3"/>
        <v>1086.6000000000001</v>
      </c>
      <c r="I12" s="17">
        <f t="shared" si="3"/>
        <v>0</v>
      </c>
      <c r="J12" s="17">
        <f t="shared" si="3"/>
        <v>0</v>
      </c>
      <c r="K12" s="17">
        <f t="shared" si="3"/>
        <v>42297.68</v>
      </c>
      <c r="L12" s="17">
        <f t="shared" si="3"/>
        <v>0</v>
      </c>
      <c r="M12" s="17">
        <f t="shared" si="3"/>
        <v>8548.17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1.0000000000000009E-2</v>
      </c>
      <c r="R12" s="17">
        <f t="shared" si="3"/>
        <v>4175.46</v>
      </c>
      <c r="S12" s="17">
        <f t="shared" si="3"/>
        <v>13319.84</v>
      </c>
      <c r="T12" s="17">
        <f t="shared" si="3"/>
        <v>0</v>
      </c>
      <c r="U12" s="17">
        <f t="shared" si="3"/>
        <v>26043.48</v>
      </c>
      <c r="V12" s="17">
        <f t="shared" si="3"/>
        <v>16254.2</v>
      </c>
    </row>
    <row r="13" spans="1:22">
      <c r="A13" s="14"/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5"/>
      <c r="U13" s="15"/>
      <c r="V13" s="15"/>
    </row>
    <row r="14" spans="1:22">
      <c r="A14" s="22" t="s">
        <v>270</v>
      </c>
      <c r="B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5"/>
      <c r="U14" s="15"/>
      <c r="V14" s="15"/>
    </row>
    <row r="15" spans="1:22">
      <c r="A15" s="14" t="s">
        <v>16</v>
      </c>
      <c r="B15" s="9" t="s">
        <v>17</v>
      </c>
      <c r="C15" s="15">
        <v>15514.2</v>
      </c>
      <c r="D15" s="15">
        <v>0</v>
      </c>
      <c r="E15" s="15">
        <v>0</v>
      </c>
      <c r="F15" s="15">
        <v>0</v>
      </c>
      <c r="G15" s="15">
        <v>451.28</v>
      </c>
      <c r="H15" s="15">
        <v>353.08</v>
      </c>
      <c r="I15" s="15">
        <v>105.15</v>
      </c>
      <c r="J15" s="15">
        <v>0</v>
      </c>
      <c r="K15" s="15">
        <f t="shared" si="0"/>
        <v>16423.710000000003</v>
      </c>
      <c r="L15" s="15">
        <v>0</v>
      </c>
      <c r="M15" s="15">
        <v>3111.77</v>
      </c>
      <c r="N15" s="15">
        <v>0</v>
      </c>
      <c r="O15" s="15">
        <v>0</v>
      </c>
      <c r="P15" s="15">
        <v>0</v>
      </c>
      <c r="Q15" s="15">
        <v>0.12</v>
      </c>
      <c r="R15" s="15">
        <v>1628.99</v>
      </c>
      <c r="S15" s="15">
        <v>4072.03</v>
      </c>
      <c r="T15" s="15">
        <v>0</v>
      </c>
      <c r="U15" s="15">
        <f t="shared" si="1"/>
        <v>8812.91</v>
      </c>
      <c r="V15" s="15">
        <f t="shared" si="2"/>
        <v>7610.8000000000029</v>
      </c>
    </row>
    <row r="16" spans="1:22">
      <c r="A16" s="14" t="s">
        <v>18</v>
      </c>
      <c r="B16" s="9" t="s">
        <v>19</v>
      </c>
      <c r="C16" s="15">
        <v>6983.55</v>
      </c>
      <c r="D16" s="15">
        <v>0</v>
      </c>
      <c r="E16" s="15">
        <v>0</v>
      </c>
      <c r="F16" s="15">
        <v>0</v>
      </c>
      <c r="G16" s="15">
        <v>366</v>
      </c>
      <c r="H16" s="15">
        <v>226</v>
      </c>
      <c r="I16" s="15">
        <v>175.25</v>
      </c>
      <c r="J16" s="15">
        <v>0</v>
      </c>
      <c r="K16" s="15">
        <f t="shared" si="0"/>
        <v>7750.8</v>
      </c>
      <c r="L16" s="15">
        <v>0</v>
      </c>
      <c r="M16" s="15">
        <v>1108.31</v>
      </c>
      <c r="N16" s="15">
        <v>0</v>
      </c>
      <c r="O16" s="15">
        <v>0</v>
      </c>
      <c r="P16" s="15">
        <v>0</v>
      </c>
      <c r="Q16" s="15">
        <v>0</v>
      </c>
      <c r="R16" s="15">
        <v>733.27</v>
      </c>
      <c r="S16" s="15">
        <v>3046.02</v>
      </c>
      <c r="T16" s="15">
        <v>0</v>
      </c>
      <c r="U16" s="15">
        <f t="shared" si="1"/>
        <v>4887.6000000000004</v>
      </c>
      <c r="V16" s="15">
        <f t="shared" si="2"/>
        <v>2863.2</v>
      </c>
    </row>
    <row r="17" spans="1:22">
      <c r="A17" s="14" t="s">
        <v>20</v>
      </c>
      <c r="B17" s="9" t="s">
        <v>21</v>
      </c>
      <c r="C17" s="15">
        <v>3736.5</v>
      </c>
      <c r="D17" s="15">
        <v>0</v>
      </c>
      <c r="E17" s="15">
        <v>124.55</v>
      </c>
      <c r="F17" s="15">
        <v>0</v>
      </c>
      <c r="G17" s="15">
        <v>239.43</v>
      </c>
      <c r="H17" s="15">
        <v>158.49</v>
      </c>
      <c r="I17" s="15">
        <v>175.25</v>
      </c>
      <c r="J17" s="15">
        <v>0</v>
      </c>
      <c r="K17" s="15">
        <f t="shared" si="0"/>
        <v>4434.22</v>
      </c>
      <c r="L17" s="15">
        <v>0</v>
      </c>
      <c r="M17" s="15">
        <v>422.15</v>
      </c>
      <c r="N17" s="15">
        <v>37.36</v>
      </c>
      <c r="O17" s="15">
        <v>0</v>
      </c>
      <c r="P17" s="15">
        <v>0</v>
      </c>
      <c r="Q17" s="16">
        <v>-0.02</v>
      </c>
      <c r="R17" s="15">
        <v>392.33</v>
      </c>
      <c r="S17" s="15">
        <v>0</v>
      </c>
      <c r="T17" s="15">
        <v>0</v>
      </c>
      <c r="U17" s="15">
        <f t="shared" si="1"/>
        <v>851.81999999999994</v>
      </c>
      <c r="V17" s="15">
        <f t="shared" si="2"/>
        <v>3582.4000000000005</v>
      </c>
    </row>
    <row r="18" spans="1:22">
      <c r="A18" s="14" t="s">
        <v>22</v>
      </c>
      <c r="B18" s="9" t="s">
        <v>23</v>
      </c>
      <c r="C18" s="15">
        <v>3736.5</v>
      </c>
      <c r="D18" s="15">
        <v>0</v>
      </c>
      <c r="E18" s="15">
        <v>62.28</v>
      </c>
      <c r="F18" s="15">
        <v>0</v>
      </c>
      <c r="G18" s="15">
        <v>239.43</v>
      </c>
      <c r="H18" s="15">
        <v>158.49</v>
      </c>
      <c r="I18" s="15">
        <v>140.19999999999999</v>
      </c>
      <c r="J18" s="15">
        <v>0</v>
      </c>
      <c r="K18" s="15">
        <f t="shared" si="0"/>
        <v>4336.8999999999996</v>
      </c>
      <c r="L18" s="15">
        <v>0</v>
      </c>
      <c r="M18" s="15">
        <v>404.71</v>
      </c>
      <c r="N18" s="15">
        <v>37.36</v>
      </c>
      <c r="O18" s="15">
        <v>0</v>
      </c>
      <c r="P18" s="15">
        <v>0</v>
      </c>
      <c r="Q18" s="16">
        <v>-0.1</v>
      </c>
      <c r="R18" s="15">
        <v>392.33</v>
      </c>
      <c r="S18" s="15">
        <v>1246</v>
      </c>
      <c r="T18" s="15">
        <v>0</v>
      </c>
      <c r="U18" s="15">
        <f t="shared" si="1"/>
        <v>2080.3000000000002</v>
      </c>
      <c r="V18" s="15">
        <f t="shared" si="2"/>
        <v>2256.5999999999995</v>
      </c>
    </row>
    <row r="19" spans="1:22">
      <c r="A19" s="14" t="s">
        <v>24</v>
      </c>
      <c r="B19" s="9" t="s">
        <v>25</v>
      </c>
      <c r="C19" s="15">
        <v>3736.5</v>
      </c>
      <c r="D19" s="15">
        <v>0</v>
      </c>
      <c r="E19" s="15">
        <v>124.55</v>
      </c>
      <c r="F19" s="15">
        <v>0</v>
      </c>
      <c r="G19" s="15">
        <v>239.43</v>
      </c>
      <c r="H19" s="15">
        <v>158.49</v>
      </c>
      <c r="I19" s="15">
        <v>140.19999999999999</v>
      </c>
      <c r="J19" s="15">
        <v>0</v>
      </c>
      <c r="K19" s="15">
        <f t="shared" si="0"/>
        <v>4399.17</v>
      </c>
      <c r="L19" s="15">
        <v>0</v>
      </c>
      <c r="M19" s="15">
        <v>415.87</v>
      </c>
      <c r="N19" s="15">
        <v>37.36</v>
      </c>
      <c r="O19" s="15">
        <v>0</v>
      </c>
      <c r="P19" s="15">
        <v>0</v>
      </c>
      <c r="Q19" s="15">
        <v>0.01</v>
      </c>
      <c r="R19" s="15">
        <v>392.33</v>
      </c>
      <c r="S19" s="15">
        <v>1063</v>
      </c>
      <c r="T19" s="15">
        <v>0</v>
      </c>
      <c r="U19" s="15">
        <f t="shared" si="1"/>
        <v>1908.57</v>
      </c>
      <c r="V19" s="15">
        <f t="shared" si="2"/>
        <v>2490.6000000000004</v>
      </c>
    </row>
    <row r="20" spans="1:22">
      <c r="A20" s="14" t="s">
        <v>26</v>
      </c>
      <c r="B20" s="9" t="s">
        <v>27</v>
      </c>
      <c r="C20" s="15">
        <v>3736.5</v>
      </c>
      <c r="D20" s="15">
        <v>0</v>
      </c>
      <c r="E20" s="15">
        <v>124.55</v>
      </c>
      <c r="F20" s="15">
        <v>0</v>
      </c>
      <c r="G20" s="15">
        <v>239.43</v>
      </c>
      <c r="H20" s="15">
        <v>158.49</v>
      </c>
      <c r="I20" s="15">
        <v>175.25</v>
      </c>
      <c r="J20" s="15">
        <v>0</v>
      </c>
      <c r="K20" s="15">
        <f t="shared" si="0"/>
        <v>4434.22</v>
      </c>
      <c r="L20" s="15">
        <v>0</v>
      </c>
      <c r="M20" s="15">
        <v>422.15</v>
      </c>
      <c r="N20" s="15">
        <v>37.36</v>
      </c>
      <c r="O20" s="15">
        <v>0</v>
      </c>
      <c r="P20" s="15">
        <v>0</v>
      </c>
      <c r="Q20" s="16">
        <v>-0.02</v>
      </c>
      <c r="R20" s="15">
        <v>392.33</v>
      </c>
      <c r="S20" s="15">
        <v>1163</v>
      </c>
      <c r="T20" s="15">
        <v>0</v>
      </c>
      <c r="U20" s="15">
        <f t="shared" si="1"/>
        <v>2014.82</v>
      </c>
      <c r="V20" s="15">
        <f t="shared" si="2"/>
        <v>2419.4000000000005</v>
      </c>
    </row>
    <row r="21" spans="1:22">
      <c r="A21" s="14" t="s">
        <v>28</v>
      </c>
      <c r="B21" s="9" t="s">
        <v>29</v>
      </c>
      <c r="C21" s="15">
        <v>3736.5</v>
      </c>
      <c r="D21" s="15">
        <v>0</v>
      </c>
      <c r="E21" s="15">
        <v>62.28</v>
      </c>
      <c r="F21" s="15">
        <v>0</v>
      </c>
      <c r="G21" s="15">
        <v>239.43</v>
      </c>
      <c r="H21" s="15">
        <v>158.49</v>
      </c>
      <c r="I21" s="15">
        <v>175.25</v>
      </c>
      <c r="J21" s="15">
        <v>0</v>
      </c>
      <c r="K21" s="15">
        <f t="shared" si="0"/>
        <v>4371.95</v>
      </c>
      <c r="L21" s="15">
        <v>0</v>
      </c>
      <c r="M21" s="15">
        <v>410.99</v>
      </c>
      <c r="N21" s="15">
        <v>37.36</v>
      </c>
      <c r="O21" s="15">
        <v>0</v>
      </c>
      <c r="P21" s="15">
        <v>0</v>
      </c>
      <c r="Q21" s="15">
        <v>7.0000000000000007E-2</v>
      </c>
      <c r="R21" s="15">
        <v>392.33</v>
      </c>
      <c r="S21" s="15">
        <v>1246</v>
      </c>
      <c r="T21" s="15">
        <v>300</v>
      </c>
      <c r="U21" s="15">
        <f t="shared" si="1"/>
        <v>2386.75</v>
      </c>
      <c r="V21" s="15">
        <f t="shared" si="2"/>
        <v>1985.1999999999998</v>
      </c>
    </row>
    <row r="22" spans="1:22">
      <c r="A22" s="14" t="s">
        <v>30</v>
      </c>
      <c r="B22" s="9" t="s">
        <v>31</v>
      </c>
      <c r="C22" s="15">
        <v>3736.5</v>
      </c>
      <c r="D22" s="15">
        <v>0</v>
      </c>
      <c r="E22" s="15">
        <v>124.55</v>
      </c>
      <c r="F22" s="15">
        <v>0</v>
      </c>
      <c r="G22" s="15">
        <v>239.43</v>
      </c>
      <c r="H22" s="15">
        <v>158.49</v>
      </c>
      <c r="I22" s="15">
        <v>140.19999999999999</v>
      </c>
      <c r="J22" s="15">
        <v>0</v>
      </c>
      <c r="K22" s="15">
        <f t="shared" si="0"/>
        <v>4399.17</v>
      </c>
      <c r="L22" s="15">
        <v>0</v>
      </c>
      <c r="M22" s="15">
        <v>415.87</v>
      </c>
      <c r="N22" s="15">
        <v>37.36</v>
      </c>
      <c r="O22" s="15">
        <v>0</v>
      </c>
      <c r="P22" s="15">
        <v>0</v>
      </c>
      <c r="Q22" s="15">
        <v>0.01</v>
      </c>
      <c r="R22" s="15">
        <v>392.33</v>
      </c>
      <c r="S22" s="15">
        <v>1869</v>
      </c>
      <c r="T22" s="15">
        <v>0</v>
      </c>
      <c r="U22" s="15">
        <f t="shared" si="1"/>
        <v>2714.5699999999997</v>
      </c>
      <c r="V22" s="15">
        <f t="shared" si="2"/>
        <v>1684.6000000000004</v>
      </c>
    </row>
    <row r="23" spans="1:22">
      <c r="A23" s="14" t="s">
        <v>32</v>
      </c>
      <c r="B23" s="9" t="s">
        <v>33</v>
      </c>
      <c r="C23" s="15">
        <v>3736.5</v>
      </c>
      <c r="D23" s="15">
        <v>0</v>
      </c>
      <c r="E23" s="15">
        <v>124.55</v>
      </c>
      <c r="F23" s="15">
        <v>0</v>
      </c>
      <c r="G23" s="15">
        <v>239.43</v>
      </c>
      <c r="H23" s="15">
        <v>158.49</v>
      </c>
      <c r="I23" s="15">
        <v>175.25</v>
      </c>
      <c r="J23" s="15">
        <v>0</v>
      </c>
      <c r="K23" s="15">
        <f t="shared" si="0"/>
        <v>4434.22</v>
      </c>
      <c r="L23" s="15">
        <v>0</v>
      </c>
      <c r="M23" s="15">
        <v>422.15</v>
      </c>
      <c r="N23" s="15">
        <v>37.36</v>
      </c>
      <c r="O23" s="15">
        <v>0</v>
      </c>
      <c r="P23" s="15">
        <v>0</v>
      </c>
      <c r="Q23" s="15">
        <v>0.04</v>
      </c>
      <c r="R23" s="15">
        <v>392.33</v>
      </c>
      <c r="S23" s="15">
        <v>1853.34</v>
      </c>
      <c r="T23" s="15">
        <v>0</v>
      </c>
      <c r="U23" s="15">
        <f t="shared" si="1"/>
        <v>2705.22</v>
      </c>
      <c r="V23" s="15">
        <f t="shared" si="2"/>
        <v>1729.0000000000005</v>
      </c>
    </row>
    <row r="24" spans="1:22">
      <c r="A24" s="14" t="s">
        <v>34</v>
      </c>
      <c r="B24" s="9" t="s">
        <v>35</v>
      </c>
      <c r="C24" s="15">
        <v>3736.5</v>
      </c>
      <c r="D24" s="15">
        <v>0</v>
      </c>
      <c r="E24" s="15">
        <v>0</v>
      </c>
      <c r="F24" s="15">
        <v>0</v>
      </c>
      <c r="G24" s="15">
        <v>239.43</v>
      </c>
      <c r="H24" s="15">
        <v>158.49</v>
      </c>
      <c r="I24" s="15">
        <v>140.19999999999999</v>
      </c>
      <c r="J24" s="15">
        <v>0</v>
      </c>
      <c r="K24" s="15">
        <f t="shared" si="0"/>
        <v>4274.62</v>
      </c>
      <c r="L24" s="15">
        <v>0</v>
      </c>
      <c r="M24" s="15">
        <v>393.55</v>
      </c>
      <c r="N24" s="15">
        <v>37.36</v>
      </c>
      <c r="O24" s="15">
        <v>0</v>
      </c>
      <c r="P24" s="15">
        <v>0</v>
      </c>
      <c r="Q24" s="16">
        <v>-0.02</v>
      </c>
      <c r="R24" s="15">
        <v>392.33</v>
      </c>
      <c r="S24" s="15">
        <v>1163</v>
      </c>
      <c r="T24" s="15">
        <v>0</v>
      </c>
      <c r="U24" s="15">
        <f t="shared" si="1"/>
        <v>1986.22</v>
      </c>
      <c r="V24" s="15">
        <f t="shared" si="2"/>
        <v>2288.3999999999996</v>
      </c>
    </row>
    <row r="25" spans="1:22">
      <c r="A25" s="14" t="s">
        <v>36</v>
      </c>
      <c r="B25" s="9" t="s">
        <v>37</v>
      </c>
      <c r="C25" s="15">
        <v>3039.9</v>
      </c>
      <c r="D25" s="15">
        <v>0</v>
      </c>
      <c r="E25" s="15">
        <v>101.33</v>
      </c>
      <c r="F25" s="15">
        <v>0</v>
      </c>
      <c r="G25" s="15">
        <v>209.07</v>
      </c>
      <c r="H25" s="15">
        <v>139.72</v>
      </c>
      <c r="I25" s="15">
        <v>105.15</v>
      </c>
      <c r="J25" s="15">
        <v>0</v>
      </c>
      <c r="K25" s="15">
        <f t="shared" si="0"/>
        <v>3595.17</v>
      </c>
      <c r="L25" s="15">
        <v>0</v>
      </c>
      <c r="M25" s="15">
        <v>179.74</v>
      </c>
      <c r="N25" s="15">
        <v>30.39</v>
      </c>
      <c r="O25" s="15">
        <v>0</v>
      </c>
      <c r="P25" s="15">
        <v>0</v>
      </c>
      <c r="Q25" s="16">
        <v>-0.13</v>
      </c>
      <c r="R25" s="15">
        <v>319.19</v>
      </c>
      <c r="S25" s="15">
        <v>1094.78</v>
      </c>
      <c r="T25" s="15">
        <v>0</v>
      </c>
      <c r="U25" s="15">
        <f t="shared" si="1"/>
        <v>1623.97</v>
      </c>
      <c r="V25" s="15">
        <f t="shared" si="2"/>
        <v>1971.2</v>
      </c>
    </row>
    <row r="26" spans="1:22">
      <c r="A26" s="14" t="s">
        <v>38</v>
      </c>
      <c r="B26" s="9" t="s">
        <v>39</v>
      </c>
      <c r="C26" s="15">
        <v>3039.9</v>
      </c>
      <c r="D26" s="15">
        <v>0</v>
      </c>
      <c r="E26" s="15">
        <v>101.33</v>
      </c>
      <c r="F26" s="15">
        <v>0</v>
      </c>
      <c r="G26" s="15">
        <v>209.07</v>
      </c>
      <c r="H26" s="15">
        <v>139.72</v>
      </c>
      <c r="I26" s="15">
        <v>105.15</v>
      </c>
      <c r="J26" s="15">
        <v>0</v>
      </c>
      <c r="K26" s="15">
        <f t="shared" si="0"/>
        <v>3595.17</v>
      </c>
      <c r="L26" s="15">
        <v>0</v>
      </c>
      <c r="M26" s="15">
        <v>179.74</v>
      </c>
      <c r="N26" s="15">
        <v>30.39</v>
      </c>
      <c r="O26" s="15">
        <v>0</v>
      </c>
      <c r="P26" s="15">
        <v>0</v>
      </c>
      <c r="Q26" s="16">
        <v>-0.12</v>
      </c>
      <c r="R26" s="15">
        <v>319.19</v>
      </c>
      <c r="S26" s="15">
        <v>1067.97</v>
      </c>
      <c r="T26" s="15">
        <v>0</v>
      </c>
      <c r="U26" s="15">
        <f t="shared" si="1"/>
        <v>1597.17</v>
      </c>
      <c r="V26" s="15">
        <f t="shared" si="2"/>
        <v>1998</v>
      </c>
    </row>
    <row r="27" spans="1:22">
      <c r="A27" s="14" t="s">
        <v>40</v>
      </c>
      <c r="B27" s="9" t="s">
        <v>41</v>
      </c>
      <c r="C27" s="15">
        <v>3736.5</v>
      </c>
      <c r="D27" s="15">
        <v>0</v>
      </c>
      <c r="E27" s="15">
        <v>62.28</v>
      </c>
      <c r="F27" s="15">
        <v>0</v>
      </c>
      <c r="G27" s="15">
        <v>239.43</v>
      </c>
      <c r="H27" s="15">
        <v>158.49</v>
      </c>
      <c r="I27" s="15">
        <v>105.15</v>
      </c>
      <c r="J27" s="15">
        <v>0</v>
      </c>
      <c r="K27" s="15">
        <f t="shared" si="0"/>
        <v>4301.8499999999995</v>
      </c>
      <c r="L27" s="15">
        <v>0</v>
      </c>
      <c r="M27" s="15">
        <v>398.43</v>
      </c>
      <c r="N27" s="15">
        <v>37.36</v>
      </c>
      <c r="O27" s="15">
        <v>0</v>
      </c>
      <c r="P27" s="15">
        <v>0</v>
      </c>
      <c r="Q27" s="16">
        <v>-0.09</v>
      </c>
      <c r="R27" s="15">
        <v>392.33</v>
      </c>
      <c r="S27" s="15">
        <v>1868.62</v>
      </c>
      <c r="T27" s="15">
        <v>0</v>
      </c>
      <c r="U27" s="15">
        <f t="shared" si="1"/>
        <v>2696.6499999999996</v>
      </c>
      <c r="V27" s="15">
        <f t="shared" si="2"/>
        <v>1605.1999999999998</v>
      </c>
    </row>
    <row r="28" spans="1:22">
      <c r="A28" s="14" t="s">
        <v>42</v>
      </c>
      <c r="B28" s="9" t="s">
        <v>43</v>
      </c>
      <c r="C28" s="15">
        <v>3736.5</v>
      </c>
      <c r="D28" s="15">
        <v>0</v>
      </c>
      <c r="E28" s="15">
        <v>0</v>
      </c>
      <c r="F28" s="15">
        <v>0</v>
      </c>
      <c r="G28" s="15">
        <v>239.43</v>
      </c>
      <c r="H28" s="15">
        <v>158.49</v>
      </c>
      <c r="I28" s="15">
        <v>105.15</v>
      </c>
      <c r="J28" s="15">
        <v>0</v>
      </c>
      <c r="K28" s="15">
        <f t="shared" si="0"/>
        <v>4239.57</v>
      </c>
      <c r="L28" s="15">
        <v>0</v>
      </c>
      <c r="M28" s="15">
        <v>387.36</v>
      </c>
      <c r="N28" s="15">
        <v>37.36</v>
      </c>
      <c r="O28" s="15">
        <v>0</v>
      </c>
      <c r="P28" s="15">
        <v>0</v>
      </c>
      <c r="Q28" s="16">
        <v>-0.08</v>
      </c>
      <c r="R28" s="15">
        <v>392.33</v>
      </c>
      <c r="S28" s="15">
        <v>951</v>
      </c>
      <c r="T28" s="15">
        <v>0</v>
      </c>
      <c r="U28" s="15">
        <f t="shared" si="1"/>
        <v>1767.97</v>
      </c>
      <c r="V28" s="15">
        <f t="shared" si="2"/>
        <v>2471.5999999999995</v>
      </c>
    </row>
    <row r="29" spans="1:22">
      <c r="A29" s="14" t="s">
        <v>44</v>
      </c>
      <c r="B29" s="9" t="s">
        <v>45</v>
      </c>
      <c r="C29" s="15">
        <v>3039.9</v>
      </c>
      <c r="D29" s="15">
        <v>0</v>
      </c>
      <c r="E29" s="15">
        <v>50.67</v>
      </c>
      <c r="F29" s="15">
        <v>0</v>
      </c>
      <c r="G29" s="15">
        <v>209.07</v>
      </c>
      <c r="H29" s="15">
        <v>139.72</v>
      </c>
      <c r="I29" s="15">
        <v>105.15</v>
      </c>
      <c r="J29" s="15">
        <v>0</v>
      </c>
      <c r="K29" s="15">
        <f t="shared" si="0"/>
        <v>3544.51</v>
      </c>
      <c r="L29" s="15">
        <v>0</v>
      </c>
      <c r="M29" s="15">
        <v>174.23</v>
      </c>
      <c r="N29" s="15">
        <v>30.39</v>
      </c>
      <c r="O29" s="15">
        <v>0</v>
      </c>
      <c r="P29" s="15">
        <v>0</v>
      </c>
      <c r="Q29" s="16">
        <v>-0.1</v>
      </c>
      <c r="R29" s="15">
        <v>319.19</v>
      </c>
      <c r="S29" s="15">
        <v>927</v>
      </c>
      <c r="T29" s="15">
        <v>0</v>
      </c>
      <c r="U29" s="15">
        <f t="shared" si="1"/>
        <v>1450.71</v>
      </c>
      <c r="V29" s="15">
        <f t="shared" si="2"/>
        <v>2093.8000000000002</v>
      </c>
    </row>
    <row r="30" spans="1:22">
      <c r="A30" s="14" t="s">
        <v>46</v>
      </c>
      <c r="B30" s="9" t="s">
        <v>47</v>
      </c>
      <c r="C30" s="15">
        <v>5402.25</v>
      </c>
      <c r="D30" s="15">
        <v>0</v>
      </c>
      <c r="E30" s="15">
        <v>0</v>
      </c>
      <c r="F30" s="15">
        <v>0</v>
      </c>
      <c r="G30" s="15">
        <v>366.86</v>
      </c>
      <c r="H30" s="15">
        <v>260.92</v>
      </c>
      <c r="I30" s="15">
        <v>70.099999999999994</v>
      </c>
      <c r="J30" s="15">
        <v>0</v>
      </c>
      <c r="K30" s="15">
        <f t="shared" si="0"/>
        <v>6100.13</v>
      </c>
      <c r="L30" s="15">
        <v>0</v>
      </c>
      <c r="M30" s="15">
        <v>755.72</v>
      </c>
      <c r="N30" s="15">
        <v>54.02</v>
      </c>
      <c r="O30" s="15">
        <v>0</v>
      </c>
      <c r="P30" s="15">
        <v>0</v>
      </c>
      <c r="Q30" s="16">
        <v>-0.01</v>
      </c>
      <c r="R30" s="15">
        <v>567.24</v>
      </c>
      <c r="S30" s="15">
        <v>2691.16</v>
      </c>
      <c r="T30" s="15">
        <v>0</v>
      </c>
      <c r="U30" s="15">
        <f t="shared" si="1"/>
        <v>4068.13</v>
      </c>
      <c r="V30" s="15">
        <f t="shared" si="2"/>
        <v>2032</v>
      </c>
    </row>
    <row r="31" spans="1:22">
      <c r="A31" s="14" t="s">
        <v>48</v>
      </c>
      <c r="B31" s="9" t="s">
        <v>49</v>
      </c>
      <c r="C31" s="15">
        <v>3039.9</v>
      </c>
      <c r="D31" s="15">
        <v>0</v>
      </c>
      <c r="E31" s="15">
        <v>101.33</v>
      </c>
      <c r="F31" s="15">
        <v>0</v>
      </c>
      <c r="G31" s="15">
        <v>209.07</v>
      </c>
      <c r="H31" s="15">
        <v>139.72</v>
      </c>
      <c r="I31" s="15">
        <v>70.099999999999994</v>
      </c>
      <c r="J31" s="15">
        <v>0</v>
      </c>
      <c r="K31" s="15">
        <f t="shared" si="0"/>
        <v>3560.12</v>
      </c>
      <c r="L31" s="15">
        <v>0</v>
      </c>
      <c r="M31" s="15">
        <v>175.93</v>
      </c>
      <c r="N31" s="15">
        <v>30.39</v>
      </c>
      <c r="O31" s="15">
        <v>0</v>
      </c>
      <c r="P31" s="15">
        <v>0</v>
      </c>
      <c r="Q31" s="15">
        <v>0.01</v>
      </c>
      <c r="R31" s="15">
        <v>319.19</v>
      </c>
      <c r="S31" s="15">
        <v>727</v>
      </c>
      <c r="T31" s="15">
        <v>0</v>
      </c>
      <c r="U31" s="15">
        <f t="shared" si="1"/>
        <v>1252.52</v>
      </c>
      <c r="V31" s="15">
        <f t="shared" si="2"/>
        <v>2307.6</v>
      </c>
    </row>
    <row r="32" spans="1:22">
      <c r="A32" s="14" t="s">
        <v>50</v>
      </c>
      <c r="B32" s="9" t="s">
        <v>51</v>
      </c>
      <c r="C32" s="15">
        <v>3039.9</v>
      </c>
      <c r="D32" s="15">
        <v>0</v>
      </c>
      <c r="E32" s="15">
        <v>0</v>
      </c>
      <c r="F32" s="15">
        <v>0</v>
      </c>
      <c r="G32" s="15">
        <v>209.07</v>
      </c>
      <c r="H32" s="15">
        <v>139.72</v>
      </c>
      <c r="I32" s="15">
        <v>70.099999999999994</v>
      </c>
      <c r="J32" s="15">
        <v>0</v>
      </c>
      <c r="K32" s="15">
        <f t="shared" si="0"/>
        <v>3458.79</v>
      </c>
      <c r="L32" s="15">
        <v>0</v>
      </c>
      <c r="M32" s="15">
        <v>147.16999999999999</v>
      </c>
      <c r="N32" s="15">
        <v>30.39</v>
      </c>
      <c r="O32" s="15">
        <v>0</v>
      </c>
      <c r="P32" s="15">
        <v>0</v>
      </c>
      <c r="Q32" s="16">
        <v>-0.11</v>
      </c>
      <c r="R32" s="15">
        <v>319.19</v>
      </c>
      <c r="S32" s="15">
        <v>1479.35</v>
      </c>
      <c r="T32" s="15">
        <v>0</v>
      </c>
      <c r="U32" s="15">
        <f t="shared" si="1"/>
        <v>1975.9899999999998</v>
      </c>
      <c r="V32" s="15">
        <f t="shared" si="2"/>
        <v>1482.8000000000002</v>
      </c>
    </row>
    <row r="33" spans="1:22">
      <c r="A33" s="14" t="s">
        <v>52</v>
      </c>
      <c r="B33" s="9" t="s">
        <v>53</v>
      </c>
      <c r="C33" s="15">
        <v>4669.05</v>
      </c>
      <c r="D33" s="15">
        <v>0</v>
      </c>
      <c r="E33" s="15">
        <v>0</v>
      </c>
      <c r="F33" s="15">
        <v>0</v>
      </c>
      <c r="G33" s="15">
        <v>366</v>
      </c>
      <c r="H33" s="15">
        <v>226</v>
      </c>
      <c r="I33" s="15">
        <v>0</v>
      </c>
      <c r="J33" s="15">
        <v>0</v>
      </c>
      <c r="K33" s="15">
        <f t="shared" si="0"/>
        <v>5261.05</v>
      </c>
      <c r="L33" s="15">
        <v>0</v>
      </c>
      <c r="M33" s="15">
        <v>576.5</v>
      </c>
      <c r="N33" s="15">
        <v>0</v>
      </c>
      <c r="O33" s="15">
        <v>0</v>
      </c>
      <c r="P33" s="15">
        <v>0</v>
      </c>
      <c r="Q33" s="16">
        <v>-0.13</v>
      </c>
      <c r="R33" s="15">
        <v>490.25</v>
      </c>
      <c r="S33" s="15">
        <v>2334.83</v>
      </c>
      <c r="T33" s="15">
        <v>0</v>
      </c>
      <c r="U33" s="15">
        <f t="shared" si="1"/>
        <v>3401.45</v>
      </c>
      <c r="V33" s="15">
        <f t="shared" si="2"/>
        <v>1859.6000000000004</v>
      </c>
    </row>
    <row r="34" spans="1:22">
      <c r="A34" s="14" t="s">
        <v>54</v>
      </c>
      <c r="B34" s="9" t="s">
        <v>55</v>
      </c>
      <c r="C34" s="15">
        <v>6225.15</v>
      </c>
      <c r="D34" s="15">
        <v>0</v>
      </c>
      <c r="E34" s="15">
        <v>0</v>
      </c>
      <c r="F34" s="15">
        <v>0</v>
      </c>
      <c r="G34" s="15">
        <v>295.36</v>
      </c>
      <c r="H34" s="15">
        <v>272.7</v>
      </c>
      <c r="I34" s="15">
        <v>0</v>
      </c>
      <c r="J34" s="15">
        <v>0</v>
      </c>
      <c r="K34" s="15">
        <f t="shared" si="0"/>
        <v>6793.2099999999991</v>
      </c>
      <c r="L34" s="15">
        <v>0</v>
      </c>
      <c r="M34" s="15">
        <v>903.77</v>
      </c>
      <c r="N34" s="15">
        <v>0</v>
      </c>
      <c r="O34" s="15">
        <v>0</v>
      </c>
      <c r="P34" s="15">
        <v>0</v>
      </c>
      <c r="Q34" s="15">
        <v>0</v>
      </c>
      <c r="R34" s="15">
        <v>653.64</v>
      </c>
      <c r="S34" s="15">
        <v>0</v>
      </c>
      <c r="T34" s="15">
        <v>0</v>
      </c>
      <c r="U34" s="15">
        <f t="shared" si="1"/>
        <v>1557.4099999999999</v>
      </c>
      <c r="V34" s="15">
        <f t="shared" si="2"/>
        <v>5235.7999999999993</v>
      </c>
    </row>
    <row r="35" spans="1:22">
      <c r="A35" s="14"/>
      <c r="B35" s="21" t="s">
        <v>269</v>
      </c>
      <c r="C35" s="17">
        <f>SUM(C15:C34)</f>
        <v>91358.699999999983</v>
      </c>
      <c r="D35" s="17">
        <f t="shared" ref="D35:P35" si="4">SUM(D15:D34)</f>
        <v>0</v>
      </c>
      <c r="E35" s="17">
        <f t="shared" si="4"/>
        <v>1164.25</v>
      </c>
      <c r="F35" s="17">
        <f t="shared" si="4"/>
        <v>0</v>
      </c>
      <c r="G35" s="17">
        <f t="shared" si="4"/>
        <v>5285.1499999999987</v>
      </c>
      <c r="H35" s="17">
        <f t="shared" si="4"/>
        <v>3622.1999999999994</v>
      </c>
      <c r="I35" s="17">
        <f t="shared" si="4"/>
        <v>2278.25</v>
      </c>
      <c r="J35" s="17">
        <f t="shared" si="4"/>
        <v>0</v>
      </c>
      <c r="K35" s="17">
        <f t="shared" si="4"/>
        <v>103708.55000000002</v>
      </c>
      <c r="L35" s="17">
        <f t="shared" si="4"/>
        <v>0</v>
      </c>
      <c r="M35" s="17">
        <f t="shared" si="4"/>
        <v>11406.109999999999</v>
      </c>
      <c r="N35" s="17">
        <f t="shared" si="4"/>
        <v>579.57000000000005</v>
      </c>
      <c r="O35" s="17">
        <f t="shared" si="4"/>
        <v>0</v>
      </c>
      <c r="P35" s="17">
        <f t="shared" si="4"/>
        <v>0</v>
      </c>
      <c r="Q35" s="17">
        <f>SUM(Q15:Q34)</f>
        <v>-0.67</v>
      </c>
      <c r="R35" s="17">
        <f t="shared" ref="R35" si="5">SUM(R15:R34)</f>
        <v>9592.6399999999976</v>
      </c>
      <c r="S35" s="17">
        <f t="shared" ref="S35" si="6">SUM(S15:S34)</f>
        <v>29863.1</v>
      </c>
      <c r="T35" s="17">
        <f t="shared" ref="T35" si="7">SUM(T15:T34)</f>
        <v>300</v>
      </c>
      <c r="U35" s="17">
        <f t="shared" ref="U35" si="8">SUM(U15:U34)</f>
        <v>51740.75</v>
      </c>
      <c r="V35" s="17">
        <f t="shared" ref="V35" si="9">SUM(V15:V34)</f>
        <v>51967.8</v>
      </c>
    </row>
    <row r="36" spans="1:22">
      <c r="A36" s="14"/>
      <c r="B36" s="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>
      <c r="A37" s="22" t="s">
        <v>271</v>
      </c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>
      <c r="A38" s="14" t="s">
        <v>56</v>
      </c>
      <c r="B38" s="9" t="s">
        <v>57</v>
      </c>
      <c r="C38" s="15">
        <v>3736.5</v>
      </c>
      <c r="D38" s="15">
        <v>0</v>
      </c>
      <c r="E38" s="15">
        <v>62.28</v>
      </c>
      <c r="F38" s="15">
        <v>0</v>
      </c>
      <c r="G38" s="15">
        <v>239.43</v>
      </c>
      <c r="H38" s="15">
        <v>158.49</v>
      </c>
      <c r="I38" s="15">
        <v>105.15</v>
      </c>
      <c r="J38" s="15">
        <v>0</v>
      </c>
      <c r="K38" s="15">
        <f t="shared" si="0"/>
        <v>4301.8499999999995</v>
      </c>
      <c r="L38" s="15">
        <v>0</v>
      </c>
      <c r="M38" s="15">
        <v>398.43</v>
      </c>
      <c r="N38" s="15">
        <v>37.36</v>
      </c>
      <c r="O38" s="15">
        <v>0</v>
      </c>
      <c r="P38" s="15">
        <v>0</v>
      </c>
      <c r="Q38" s="16">
        <v>-7.0000000000000007E-2</v>
      </c>
      <c r="R38" s="15">
        <v>392.33</v>
      </c>
      <c r="S38" s="15">
        <v>0</v>
      </c>
      <c r="T38" s="15">
        <v>0</v>
      </c>
      <c r="U38" s="15">
        <f t="shared" si="1"/>
        <v>828.05</v>
      </c>
      <c r="V38" s="15">
        <f t="shared" si="2"/>
        <v>3473.7999999999993</v>
      </c>
    </row>
    <row r="39" spans="1:22">
      <c r="A39" s="14" t="s">
        <v>58</v>
      </c>
      <c r="B39" s="9" t="s">
        <v>59</v>
      </c>
      <c r="C39" s="15">
        <v>3736.5</v>
      </c>
      <c r="D39" s="15">
        <v>0</v>
      </c>
      <c r="E39" s="15">
        <v>124.55</v>
      </c>
      <c r="F39" s="15">
        <v>0</v>
      </c>
      <c r="G39" s="15">
        <v>239.43</v>
      </c>
      <c r="H39" s="15">
        <v>158.49</v>
      </c>
      <c r="I39" s="15">
        <v>105.15</v>
      </c>
      <c r="J39" s="15">
        <v>0</v>
      </c>
      <c r="K39" s="15">
        <f t="shared" si="0"/>
        <v>4364.12</v>
      </c>
      <c r="L39" s="15">
        <v>0</v>
      </c>
      <c r="M39" s="15">
        <v>409.59</v>
      </c>
      <c r="N39" s="15">
        <v>37.36</v>
      </c>
      <c r="O39" s="15">
        <v>0</v>
      </c>
      <c r="P39" s="15">
        <v>100</v>
      </c>
      <c r="Q39" s="15">
        <v>0.04</v>
      </c>
      <c r="R39" s="15">
        <v>392.33</v>
      </c>
      <c r="S39" s="15">
        <v>0</v>
      </c>
      <c r="T39" s="15">
        <v>0</v>
      </c>
      <c r="U39" s="15">
        <f t="shared" si="1"/>
        <v>939.31999999999994</v>
      </c>
      <c r="V39" s="15">
        <f t="shared" si="2"/>
        <v>3424.8</v>
      </c>
    </row>
    <row r="40" spans="1:22">
      <c r="A40" s="14" t="s">
        <v>60</v>
      </c>
      <c r="B40" s="9" t="s">
        <v>61</v>
      </c>
      <c r="C40" s="15">
        <v>4309.3500000000004</v>
      </c>
      <c r="D40" s="15">
        <v>1093.8499999999999</v>
      </c>
      <c r="E40" s="15">
        <v>0</v>
      </c>
      <c r="F40" s="15">
        <v>0</v>
      </c>
      <c r="G40" s="15">
        <v>257.79000000000002</v>
      </c>
      <c r="H40" s="15">
        <v>169.91</v>
      </c>
      <c r="I40" s="15">
        <v>0</v>
      </c>
      <c r="J40" s="15">
        <v>0</v>
      </c>
      <c r="K40" s="15">
        <f t="shared" si="0"/>
        <v>5830.9000000000005</v>
      </c>
      <c r="L40" s="15">
        <v>0</v>
      </c>
      <c r="M40" s="15">
        <v>698.22</v>
      </c>
      <c r="N40" s="15">
        <v>0</v>
      </c>
      <c r="O40" s="15">
        <v>0</v>
      </c>
      <c r="P40" s="15">
        <v>0</v>
      </c>
      <c r="Q40" s="15">
        <v>0</v>
      </c>
      <c r="R40" s="15">
        <v>452.48</v>
      </c>
      <c r="S40" s="15">
        <v>0</v>
      </c>
      <c r="T40" s="15">
        <v>0</v>
      </c>
      <c r="U40" s="15">
        <f t="shared" si="1"/>
        <v>1150.7</v>
      </c>
      <c r="V40" s="15">
        <f t="shared" si="2"/>
        <v>4680.2000000000007</v>
      </c>
    </row>
    <row r="41" spans="1:22">
      <c r="A41" s="14" t="s">
        <v>62</v>
      </c>
      <c r="B41" s="9" t="s">
        <v>63</v>
      </c>
      <c r="C41" s="15">
        <v>15508.5</v>
      </c>
      <c r="D41" s="15">
        <v>0</v>
      </c>
      <c r="E41" s="15">
        <v>0</v>
      </c>
      <c r="F41" s="15">
        <v>0</v>
      </c>
      <c r="G41" s="15">
        <v>451.17</v>
      </c>
      <c r="H41" s="15">
        <v>353.09</v>
      </c>
      <c r="I41" s="15">
        <v>0</v>
      </c>
      <c r="J41" s="15">
        <v>0</v>
      </c>
      <c r="K41" s="15">
        <f t="shared" si="0"/>
        <v>16312.76</v>
      </c>
      <c r="L41" s="15">
        <v>0</v>
      </c>
      <c r="M41" s="15">
        <v>3078.48</v>
      </c>
      <c r="N41" s="15">
        <v>0</v>
      </c>
      <c r="O41" s="15">
        <v>0</v>
      </c>
      <c r="P41" s="15">
        <v>0</v>
      </c>
      <c r="Q41" s="16">
        <v>-0.11</v>
      </c>
      <c r="R41" s="15">
        <v>1628.39</v>
      </c>
      <c r="S41" s="15">
        <v>0</v>
      </c>
      <c r="T41" s="15">
        <v>0</v>
      </c>
      <c r="U41" s="15">
        <f t="shared" si="1"/>
        <v>4706.76</v>
      </c>
      <c r="V41" s="15">
        <f t="shared" si="2"/>
        <v>11606</v>
      </c>
    </row>
    <row r="42" spans="1:22">
      <c r="A42" s="14" t="s">
        <v>64</v>
      </c>
      <c r="B42" s="9" t="s">
        <v>65</v>
      </c>
      <c r="C42" s="15">
        <v>15508.5</v>
      </c>
      <c r="D42" s="15">
        <v>0</v>
      </c>
      <c r="E42" s="15">
        <v>0</v>
      </c>
      <c r="F42" s="15">
        <v>0</v>
      </c>
      <c r="G42" s="15">
        <v>451.17</v>
      </c>
      <c r="H42" s="15">
        <v>353.01</v>
      </c>
      <c r="I42" s="15">
        <v>0</v>
      </c>
      <c r="J42" s="15">
        <v>0</v>
      </c>
      <c r="K42" s="15">
        <f t="shared" si="0"/>
        <v>16312.68</v>
      </c>
      <c r="L42" s="15">
        <v>0</v>
      </c>
      <c r="M42" s="15">
        <v>3078.46</v>
      </c>
      <c r="N42" s="15">
        <v>0</v>
      </c>
      <c r="O42" s="15">
        <v>0</v>
      </c>
      <c r="P42" s="15">
        <v>0</v>
      </c>
      <c r="Q42" s="15">
        <v>0.03</v>
      </c>
      <c r="R42" s="15">
        <v>1628.39</v>
      </c>
      <c r="S42" s="15">
        <v>0</v>
      </c>
      <c r="T42" s="15">
        <v>0</v>
      </c>
      <c r="U42" s="15">
        <f t="shared" si="1"/>
        <v>4706.88</v>
      </c>
      <c r="V42" s="15">
        <f t="shared" si="2"/>
        <v>11605.8</v>
      </c>
    </row>
    <row r="43" spans="1:22">
      <c r="A43" s="14" t="s">
        <v>66</v>
      </c>
      <c r="B43" s="9" t="s">
        <v>67</v>
      </c>
      <c r="C43" s="15">
        <v>4099.8</v>
      </c>
      <c r="D43" s="15">
        <v>0</v>
      </c>
      <c r="E43" s="15">
        <v>68.33</v>
      </c>
      <c r="F43" s="15">
        <v>273.32</v>
      </c>
      <c r="G43" s="15">
        <v>250.65</v>
      </c>
      <c r="H43" s="15">
        <v>166.62</v>
      </c>
      <c r="I43" s="15">
        <v>105.15</v>
      </c>
      <c r="J43" s="15">
        <v>0</v>
      </c>
      <c r="K43" s="15">
        <f t="shared" si="0"/>
        <v>4963.869999999999</v>
      </c>
      <c r="L43" s="15">
        <v>0</v>
      </c>
      <c r="M43" s="15">
        <v>517.07000000000005</v>
      </c>
      <c r="N43" s="15">
        <v>40.99</v>
      </c>
      <c r="O43" s="15">
        <v>0</v>
      </c>
      <c r="P43" s="15">
        <v>0</v>
      </c>
      <c r="Q43" s="16">
        <v>-0.01</v>
      </c>
      <c r="R43" s="15">
        <v>430.48</v>
      </c>
      <c r="S43" s="15">
        <v>1492.14</v>
      </c>
      <c r="T43" s="15">
        <v>0</v>
      </c>
      <c r="U43" s="15">
        <f t="shared" si="1"/>
        <v>2480.67</v>
      </c>
      <c r="V43" s="15">
        <f t="shared" si="2"/>
        <v>2483.1999999999989</v>
      </c>
    </row>
    <row r="44" spans="1:22">
      <c r="A44" s="14" t="s">
        <v>68</v>
      </c>
      <c r="B44" s="9" t="s">
        <v>69</v>
      </c>
      <c r="C44" s="15">
        <v>4016.1</v>
      </c>
      <c r="D44" s="15">
        <v>0</v>
      </c>
      <c r="E44" s="15">
        <v>0</v>
      </c>
      <c r="F44" s="15">
        <v>267.74</v>
      </c>
      <c r="G44" s="15">
        <v>260.2</v>
      </c>
      <c r="H44" s="15">
        <v>176.79</v>
      </c>
      <c r="I44" s="15">
        <v>175.25</v>
      </c>
      <c r="J44" s="15">
        <v>0</v>
      </c>
      <c r="K44" s="15">
        <f t="shared" si="0"/>
        <v>4896.08</v>
      </c>
      <c r="L44" s="15">
        <v>0</v>
      </c>
      <c r="M44" s="15">
        <v>504.92</v>
      </c>
      <c r="N44" s="15">
        <v>40.159999999999997</v>
      </c>
      <c r="O44" s="15">
        <v>0</v>
      </c>
      <c r="P44" s="15">
        <v>0</v>
      </c>
      <c r="Q44" s="16">
        <v>-0.09</v>
      </c>
      <c r="R44" s="15">
        <v>421.69</v>
      </c>
      <c r="S44" s="15">
        <v>876</v>
      </c>
      <c r="T44" s="15">
        <v>0</v>
      </c>
      <c r="U44" s="15">
        <f t="shared" si="1"/>
        <v>1842.68</v>
      </c>
      <c r="V44" s="15">
        <f t="shared" si="2"/>
        <v>3053.3999999999996</v>
      </c>
    </row>
    <row r="45" spans="1:22">
      <c r="A45" s="14" t="s">
        <v>70</v>
      </c>
      <c r="B45" s="9" t="s">
        <v>71</v>
      </c>
      <c r="C45" s="15">
        <v>4016.1</v>
      </c>
      <c r="D45" s="15">
        <v>0</v>
      </c>
      <c r="E45" s="15">
        <v>0</v>
      </c>
      <c r="F45" s="15">
        <v>267.74</v>
      </c>
      <c r="G45" s="15">
        <v>260.2</v>
      </c>
      <c r="H45" s="15">
        <v>176.79</v>
      </c>
      <c r="I45" s="15">
        <v>140.19999999999999</v>
      </c>
      <c r="J45" s="15">
        <v>0</v>
      </c>
      <c r="K45" s="15">
        <f t="shared" si="0"/>
        <v>4861.03</v>
      </c>
      <c r="L45" s="15">
        <v>0</v>
      </c>
      <c r="M45" s="15">
        <v>498.64</v>
      </c>
      <c r="N45" s="15">
        <v>40.159999999999997</v>
      </c>
      <c r="O45" s="15">
        <v>0</v>
      </c>
      <c r="P45" s="15">
        <v>0</v>
      </c>
      <c r="Q45" s="15">
        <v>0.14000000000000001</v>
      </c>
      <c r="R45" s="15">
        <v>421.69</v>
      </c>
      <c r="S45" s="15">
        <v>0</v>
      </c>
      <c r="T45" s="15">
        <v>0</v>
      </c>
      <c r="U45" s="15">
        <f t="shared" si="1"/>
        <v>960.62999999999988</v>
      </c>
      <c r="V45" s="15">
        <f t="shared" si="2"/>
        <v>3900.3999999999996</v>
      </c>
    </row>
    <row r="46" spans="1:22">
      <c r="A46" s="14" t="s">
        <v>72</v>
      </c>
      <c r="B46" s="9" t="s">
        <v>73</v>
      </c>
      <c r="C46" s="15">
        <v>4309.3500000000004</v>
      </c>
      <c r="D46" s="15">
        <v>0</v>
      </c>
      <c r="E46" s="15">
        <v>0</v>
      </c>
      <c r="F46" s="15">
        <v>287.29000000000002</v>
      </c>
      <c r="G46" s="15">
        <v>265.39</v>
      </c>
      <c r="H46" s="15">
        <v>179.42</v>
      </c>
      <c r="I46" s="15">
        <v>140.19999999999999</v>
      </c>
      <c r="J46" s="15">
        <v>0</v>
      </c>
      <c r="K46" s="15">
        <f t="shared" si="0"/>
        <v>5181.6500000000005</v>
      </c>
      <c r="L46" s="15">
        <v>0</v>
      </c>
      <c r="M46" s="15">
        <v>559.54</v>
      </c>
      <c r="N46" s="15">
        <v>43.09</v>
      </c>
      <c r="O46" s="15">
        <v>0</v>
      </c>
      <c r="P46" s="15">
        <v>0</v>
      </c>
      <c r="Q46" s="15">
        <v>0.14000000000000001</v>
      </c>
      <c r="R46" s="15">
        <v>452.48</v>
      </c>
      <c r="S46" s="15">
        <v>0</v>
      </c>
      <c r="T46" s="15">
        <v>0</v>
      </c>
      <c r="U46" s="15">
        <f t="shared" si="1"/>
        <v>1055.25</v>
      </c>
      <c r="V46" s="15">
        <f t="shared" si="2"/>
        <v>4126.4000000000005</v>
      </c>
    </row>
    <row r="47" spans="1:22">
      <c r="A47" s="14" t="s">
        <v>74</v>
      </c>
      <c r="B47" s="9" t="s">
        <v>75</v>
      </c>
      <c r="C47" s="15">
        <v>4016.1</v>
      </c>
      <c r="D47" s="15">
        <v>0</v>
      </c>
      <c r="E47" s="15">
        <v>0</v>
      </c>
      <c r="F47" s="15">
        <v>0</v>
      </c>
      <c r="G47" s="15">
        <v>260.2</v>
      </c>
      <c r="H47" s="15">
        <v>176.79</v>
      </c>
      <c r="I47" s="15">
        <v>175.25</v>
      </c>
      <c r="J47" s="15">
        <v>0</v>
      </c>
      <c r="K47" s="15">
        <f t="shared" si="0"/>
        <v>4628.34</v>
      </c>
      <c r="L47" s="15">
        <v>0</v>
      </c>
      <c r="M47" s="15">
        <v>456.94</v>
      </c>
      <c r="N47" s="15">
        <v>40.159999999999997</v>
      </c>
      <c r="O47" s="15">
        <v>886.81</v>
      </c>
      <c r="P47" s="15">
        <v>0</v>
      </c>
      <c r="Q47" s="15">
        <v>0.14000000000000001</v>
      </c>
      <c r="R47" s="15">
        <v>421.69</v>
      </c>
      <c r="S47" s="15">
        <v>1256</v>
      </c>
      <c r="T47" s="15">
        <v>0</v>
      </c>
      <c r="U47" s="15">
        <f t="shared" si="1"/>
        <v>3061.74</v>
      </c>
      <c r="V47" s="15">
        <f t="shared" si="2"/>
        <v>1566.6000000000004</v>
      </c>
    </row>
    <row r="48" spans="1:22">
      <c r="A48" s="14" t="s">
        <v>76</v>
      </c>
      <c r="B48" s="9" t="s">
        <v>77</v>
      </c>
      <c r="C48" s="15">
        <v>4565.25</v>
      </c>
      <c r="D48" s="15">
        <v>0</v>
      </c>
      <c r="E48" s="15">
        <v>0</v>
      </c>
      <c r="F48" s="15">
        <v>0</v>
      </c>
      <c r="G48" s="15">
        <v>279.72000000000003</v>
      </c>
      <c r="H48" s="15">
        <v>187.38</v>
      </c>
      <c r="I48" s="15">
        <v>175.25</v>
      </c>
      <c r="J48" s="15">
        <v>0</v>
      </c>
      <c r="K48" s="15">
        <f t="shared" si="0"/>
        <v>5207.6000000000004</v>
      </c>
      <c r="L48" s="15">
        <v>0</v>
      </c>
      <c r="M48" s="15">
        <v>565.08000000000004</v>
      </c>
      <c r="N48" s="15">
        <v>45.65</v>
      </c>
      <c r="O48" s="15">
        <v>0</v>
      </c>
      <c r="P48" s="15">
        <v>0</v>
      </c>
      <c r="Q48" s="16">
        <v>-0.08</v>
      </c>
      <c r="R48" s="15">
        <v>479.35</v>
      </c>
      <c r="S48" s="15">
        <v>1439</v>
      </c>
      <c r="T48" s="15">
        <v>0</v>
      </c>
      <c r="U48" s="15">
        <f t="shared" si="1"/>
        <v>2529</v>
      </c>
      <c r="V48" s="15">
        <f t="shared" si="2"/>
        <v>2678.6000000000004</v>
      </c>
    </row>
    <row r="49" spans="1:22">
      <c r="A49" s="14" t="s">
        <v>78</v>
      </c>
      <c r="B49" s="9" t="s">
        <v>79</v>
      </c>
      <c r="C49" s="15">
        <v>4693.95</v>
      </c>
      <c r="D49" s="15">
        <v>0</v>
      </c>
      <c r="E49" s="15">
        <v>0</v>
      </c>
      <c r="F49" s="15">
        <v>0</v>
      </c>
      <c r="G49" s="15">
        <v>264.75</v>
      </c>
      <c r="H49" s="15">
        <v>178.78</v>
      </c>
      <c r="I49" s="15">
        <v>175.25</v>
      </c>
      <c r="J49" s="15">
        <v>0</v>
      </c>
      <c r="K49" s="15">
        <f t="shared" si="0"/>
        <v>5312.73</v>
      </c>
      <c r="L49" s="15">
        <v>0</v>
      </c>
      <c r="M49" s="15">
        <v>587.54</v>
      </c>
      <c r="N49" s="15">
        <v>46.93</v>
      </c>
      <c r="O49" s="15">
        <v>631.82000000000005</v>
      </c>
      <c r="P49" s="15">
        <v>0</v>
      </c>
      <c r="Q49" s="16">
        <v>-0.04</v>
      </c>
      <c r="R49" s="15">
        <v>492.86</v>
      </c>
      <c r="S49" s="15">
        <v>2080.8200000000002</v>
      </c>
      <c r="T49" s="15">
        <v>0</v>
      </c>
      <c r="U49" s="15">
        <f t="shared" si="1"/>
        <v>3839.9300000000003</v>
      </c>
      <c r="V49" s="15">
        <f t="shared" si="2"/>
        <v>1472.7999999999993</v>
      </c>
    </row>
    <row r="50" spans="1:22">
      <c r="A50" s="14" t="s">
        <v>80</v>
      </c>
      <c r="B50" s="9" t="s">
        <v>81</v>
      </c>
      <c r="C50" s="15">
        <v>4565.25</v>
      </c>
      <c r="D50" s="15">
        <v>152.18</v>
      </c>
      <c r="E50" s="15">
        <v>76.09</v>
      </c>
      <c r="F50" s="15">
        <v>304.35000000000002</v>
      </c>
      <c r="G50" s="15">
        <v>279.72000000000003</v>
      </c>
      <c r="H50" s="15">
        <v>187.38</v>
      </c>
      <c r="I50" s="15">
        <v>140.19999999999999</v>
      </c>
      <c r="J50" s="15">
        <v>0</v>
      </c>
      <c r="K50" s="15">
        <f t="shared" si="0"/>
        <v>5705.170000000001</v>
      </c>
      <c r="L50" s="15">
        <v>0</v>
      </c>
      <c r="M50" s="15">
        <v>671.36</v>
      </c>
      <c r="N50" s="15">
        <v>45.65</v>
      </c>
      <c r="O50" s="15">
        <v>0</v>
      </c>
      <c r="P50" s="15">
        <v>0</v>
      </c>
      <c r="Q50" s="15">
        <v>0.01</v>
      </c>
      <c r="R50" s="15">
        <v>479.35</v>
      </c>
      <c r="S50" s="15">
        <v>1439</v>
      </c>
      <c r="T50" s="15">
        <v>0</v>
      </c>
      <c r="U50" s="15">
        <f t="shared" si="1"/>
        <v>2635.37</v>
      </c>
      <c r="V50" s="15">
        <f t="shared" si="2"/>
        <v>3069.8000000000011</v>
      </c>
    </row>
    <row r="51" spans="1:22">
      <c r="A51" s="14" t="s">
        <v>82</v>
      </c>
      <c r="B51" s="9" t="s">
        <v>83</v>
      </c>
      <c r="C51" s="15">
        <v>3971.25</v>
      </c>
      <c r="D51" s="15">
        <v>0</v>
      </c>
      <c r="E51" s="15">
        <v>0</v>
      </c>
      <c r="F51" s="15">
        <v>0</v>
      </c>
      <c r="G51" s="15">
        <v>250.36</v>
      </c>
      <c r="H51" s="15">
        <v>167.14</v>
      </c>
      <c r="I51" s="15">
        <v>105.15</v>
      </c>
      <c r="J51" s="15">
        <v>0</v>
      </c>
      <c r="K51" s="15">
        <f t="shared" si="0"/>
        <v>4493.8999999999996</v>
      </c>
      <c r="L51" s="15">
        <v>0</v>
      </c>
      <c r="M51" s="15">
        <v>432.85</v>
      </c>
      <c r="N51" s="15">
        <v>39.71</v>
      </c>
      <c r="O51" s="15">
        <v>0</v>
      </c>
      <c r="P51" s="15">
        <v>0</v>
      </c>
      <c r="Q51" s="16">
        <v>-0.04</v>
      </c>
      <c r="R51" s="15">
        <v>416.98</v>
      </c>
      <c r="S51" s="15">
        <v>1324</v>
      </c>
      <c r="T51" s="15">
        <v>0</v>
      </c>
      <c r="U51" s="15">
        <f t="shared" si="1"/>
        <v>2213.5</v>
      </c>
      <c r="V51" s="15">
        <f t="shared" si="2"/>
        <v>2280.3999999999996</v>
      </c>
    </row>
    <row r="52" spans="1:22">
      <c r="A52" s="14" t="s">
        <v>84</v>
      </c>
      <c r="B52" s="9" t="s">
        <v>85</v>
      </c>
      <c r="C52" s="15">
        <v>4309.3500000000004</v>
      </c>
      <c r="D52" s="15">
        <v>0</v>
      </c>
      <c r="E52" s="15">
        <v>0</v>
      </c>
      <c r="F52" s="15">
        <v>0</v>
      </c>
      <c r="G52" s="15">
        <v>264.75</v>
      </c>
      <c r="H52" s="15">
        <v>178.78</v>
      </c>
      <c r="I52" s="15">
        <v>105.15</v>
      </c>
      <c r="J52" s="15">
        <v>0</v>
      </c>
      <c r="K52" s="15">
        <f t="shared" si="0"/>
        <v>4858.03</v>
      </c>
      <c r="L52" s="15">
        <v>0</v>
      </c>
      <c r="M52" s="15">
        <v>498.1</v>
      </c>
      <c r="N52" s="15">
        <v>43.09</v>
      </c>
      <c r="O52" s="15">
        <v>0</v>
      </c>
      <c r="P52" s="15">
        <v>0</v>
      </c>
      <c r="Q52" s="15">
        <v>0.16</v>
      </c>
      <c r="R52" s="15">
        <v>452.48</v>
      </c>
      <c r="S52" s="15">
        <v>1354</v>
      </c>
      <c r="T52" s="15">
        <v>0</v>
      </c>
      <c r="U52" s="15">
        <f t="shared" si="1"/>
        <v>2347.83</v>
      </c>
      <c r="V52" s="15">
        <f t="shared" si="2"/>
        <v>2510.1999999999998</v>
      </c>
    </row>
    <row r="53" spans="1:22">
      <c r="A53" s="14" t="s">
        <v>86</v>
      </c>
      <c r="B53" s="9" t="s">
        <v>87</v>
      </c>
      <c r="C53" s="15">
        <v>4309.3500000000004</v>
      </c>
      <c r="D53" s="15">
        <v>287.29000000000002</v>
      </c>
      <c r="E53" s="15">
        <v>71.819999999999993</v>
      </c>
      <c r="F53" s="15">
        <v>0</v>
      </c>
      <c r="G53" s="15">
        <v>260.60000000000002</v>
      </c>
      <c r="H53" s="15">
        <v>178.78</v>
      </c>
      <c r="I53" s="15">
        <v>140.19999999999999</v>
      </c>
      <c r="J53" s="15">
        <v>0</v>
      </c>
      <c r="K53" s="15">
        <f t="shared" si="0"/>
        <v>5248.04</v>
      </c>
      <c r="L53" s="15">
        <v>0</v>
      </c>
      <c r="M53" s="15">
        <v>573.72</v>
      </c>
      <c r="N53" s="15">
        <v>43.09</v>
      </c>
      <c r="O53" s="15">
        <v>316.81</v>
      </c>
      <c r="P53" s="15">
        <v>0</v>
      </c>
      <c r="Q53" s="16">
        <v>-0.06</v>
      </c>
      <c r="R53" s="15">
        <v>452.48</v>
      </c>
      <c r="S53" s="15">
        <v>1437</v>
      </c>
      <c r="T53" s="15">
        <v>0</v>
      </c>
      <c r="U53" s="15">
        <f t="shared" si="1"/>
        <v>2823.04</v>
      </c>
      <c r="V53" s="15">
        <f t="shared" si="2"/>
        <v>2425</v>
      </c>
    </row>
    <row r="54" spans="1:22">
      <c r="A54" s="14" t="s">
        <v>88</v>
      </c>
      <c r="B54" s="9" t="s">
        <v>89</v>
      </c>
      <c r="C54" s="15">
        <v>3971.25</v>
      </c>
      <c r="D54" s="15">
        <v>1059</v>
      </c>
      <c r="E54" s="15">
        <v>132.38</v>
      </c>
      <c r="F54" s="15">
        <v>0</v>
      </c>
      <c r="G54" s="15">
        <v>250.36</v>
      </c>
      <c r="H54" s="15">
        <v>167.14</v>
      </c>
      <c r="I54" s="15">
        <v>175.25</v>
      </c>
      <c r="J54" s="15">
        <v>0</v>
      </c>
      <c r="K54" s="15">
        <f t="shared" si="0"/>
        <v>5755.38</v>
      </c>
      <c r="L54" s="15">
        <v>0</v>
      </c>
      <c r="M54" s="15">
        <v>682.09</v>
      </c>
      <c r="N54" s="15">
        <v>39.71</v>
      </c>
      <c r="O54" s="15">
        <v>0</v>
      </c>
      <c r="P54" s="15">
        <v>0</v>
      </c>
      <c r="Q54" s="15">
        <v>0</v>
      </c>
      <c r="R54" s="15">
        <v>416.98</v>
      </c>
      <c r="S54" s="15">
        <v>1324</v>
      </c>
      <c r="T54" s="15">
        <v>0</v>
      </c>
      <c r="U54" s="15">
        <f t="shared" si="1"/>
        <v>2462.7800000000002</v>
      </c>
      <c r="V54" s="15">
        <f t="shared" si="2"/>
        <v>3292.6</v>
      </c>
    </row>
    <row r="55" spans="1:22">
      <c r="A55" s="14" t="s">
        <v>90</v>
      </c>
      <c r="B55" s="9" t="s">
        <v>91</v>
      </c>
      <c r="C55" s="15">
        <v>3994.5</v>
      </c>
      <c r="D55" s="15">
        <v>0</v>
      </c>
      <c r="E55" s="15">
        <v>0</v>
      </c>
      <c r="F55" s="15">
        <v>0</v>
      </c>
      <c r="G55" s="15">
        <v>253.08</v>
      </c>
      <c r="H55" s="15">
        <v>169.88</v>
      </c>
      <c r="I55" s="15">
        <v>175.25</v>
      </c>
      <c r="J55" s="15">
        <v>0</v>
      </c>
      <c r="K55" s="15">
        <f t="shared" si="0"/>
        <v>4592.71</v>
      </c>
      <c r="L55" s="15">
        <v>0</v>
      </c>
      <c r="M55" s="15">
        <v>450.55</v>
      </c>
      <c r="N55" s="15">
        <v>39.94</v>
      </c>
      <c r="O55" s="15">
        <v>0</v>
      </c>
      <c r="P55" s="15">
        <v>0</v>
      </c>
      <c r="Q55" s="15">
        <v>0</v>
      </c>
      <c r="R55" s="15">
        <v>419.42</v>
      </c>
      <c r="S55" s="15">
        <v>542</v>
      </c>
      <c r="T55" s="15">
        <v>0</v>
      </c>
      <c r="U55" s="15">
        <f t="shared" si="1"/>
        <v>1451.91</v>
      </c>
      <c r="V55" s="15">
        <f t="shared" si="2"/>
        <v>3140.8</v>
      </c>
    </row>
    <row r="56" spans="1:22">
      <c r="A56" s="14" t="s">
        <v>92</v>
      </c>
      <c r="B56" s="9" t="s">
        <v>93</v>
      </c>
      <c r="C56" s="15">
        <v>3879.3</v>
      </c>
      <c r="D56" s="15">
        <v>581.9</v>
      </c>
      <c r="E56" s="15">
        <v>0</v>
      </c>
      <c r="F56" s="15">
        <v>0</v>
      </c>
      <c r="G56" s="15">
        <v>247.52</v>
      </c>
      <c r="H56" s="15">
        <v>165.33</v>
      </c>
      <c r="I56" s="15">
        <v>70.099999999999994</v>
      </c>
      <c r="J56" s="15">
        <v>0</v>
      </c>
      <c r="K56" s="15">
        <f t="shared" si="0"/>
        <v>4944.1500000000005</v>
      </c>
      <c r="L56" s="15">
        <v>0</v>
      </c>
      <c r="M56" s="15">
        <v>513.53</v>
      </c>
      <c r="N56" s="15">
        <v>38.79</v>
      </c>
      <c r="O56" s="15">
        <v>0</v>
      </c>
      <c r="P56" s="15">
        <v>0</v>
      </c>
      <c r="Q56" s="15">
        <v>0.1</v>
      </c>
      <c r="R56" s="15">
        <v>407.33</v>
      </c>
      <c r="S56" s="15">
        <v>1210</v>
      </c>
      <c r="T56" s="15">
        <v>0</v>
      </c>
      <c r="U56" s="15">
        <f t="shared" si="1"/>
        <v>2169.75</v>
      </c>
      <c r="V56" s="15">
        <f t="shared" si="2"/>
        <v>2774.4000000000005</v>
      </c>
    </row>
    <row r="57" spans="1:22">
      <c r="A57" s="14" t="s">
        <v>94</v>
      </c>
      <c r="B57" s="9" t="s">
        <v>95</v>
      </c>
      <c r="C57" s="15">
        <v>3994.5</v>
      </c>
      <c r="D57" s="15">
        <v>0</v>
      </c>
      <c r="E57" s="15">
        <v>0</v>
      </c>
      <c r="F57" s="15">
        <v>0</v>
      </c>
      <c r="G57" s="15">
        <v>253.08</v>
      </c>
      <c r="H57" s="15">
        <v>169.88</v>
      </c>
      <c r="I57" s="15">
        <v>140.19999999999999</v>
      </c>
      <c r="J57" s="15">
        <v>0</v>
      </c>
      <c r="K57" s="15">
        <f t="shared" si="0"/>
        <v>4557.66</v>
      </c>
      <c r="L57" s="15">
        <v>0</v>
      </c>
      <c r="M57" s="15">
        <v>444.27</v>
      </c>
      <c r="N57" s="15">
        <v>39.94</v>
      </c>
      <c r="O57" s="15">
        <v>0</v>
      </c>
      <c r="P57" s="15">
        <v>0</v>
      </c>
      <c r="Q57" s="15">
        <v>0.03</v>
      </c>
      <c r="R57" s="15">
        <v>419.42</v>
      </c>
      <c r="S57" s="15">
        <v>1155</v>
      </c>
      <c r="T57" s="15">
        <v>0</v>
      </c>
      <c r="U57" s="15">
        <f t="shared" si="1"/>
        <v>2058.66</v>
      </c>
      <c r="V57" s="15">
        <f t="shared" si="2"/>
        <v>2499</v>
      </c>
    </row>
    <row r="58" spans="1:22">
      <c r="A58" s="14" t="s">
        <v>96</v>
      </c>
      <c r="B58" s="9" t="s">
        <v>97</v>
      </c>
      <c r="C58" s="15">
        <v>3736.5</v>
      </c>
      <c r="D58" s="15">
        <v>0</v>
      </c>
      <c r="E58" s="15">
        <v>0</v>
      </c>
      <c r="F58" s="15">
        <v>0</v>
      </c>
      <c r="G58" s="15">
        <v>239.43</v>
      </c>
      <c r="H58" s="15">
        <v>158.49</v>
      </c>
      <c r="I58" s="15">
        <v>140.19999999999999</v>
      </c>
      <c r="J58" s="15">
        <v>0</v>
      </c>
      <c r="K58" s="15">
        <f t="shared" si="0"/>
        <v>4274.62</v>
      </c>
      <c r="L58" s="15">
        <v>0</v>
      </c>
      <c r="M58" s="15">
        <v>393.55</v>
      </c>
      <c r="N58" s="15">
        <v>37.36</v>
      </c>
      <c r="O58" s="15">
        <v>0</v>
      </c>
      <c r="P58" s="15">
        <v>0</v>
      </c>
      <c r="Q58" s="16">
        <v>-0.02</v>
      </c>
      <c r="R58" s="15">
        <v>392.33</v>
      </c>
      <c r="S58" s="15">
        <v>1163</v>
      </c>
      <c r="T58" s="15">
        <v>0</v>
      </c>
      <c r="U58" s="15">
        <f t="shared" si="1"/>
        <v>1986.22</v>
      </c>
      <c r="V58" s="15">
        <f t="shared" si="2"/>
        <v>2288.3999999999996</v>
      </c>
    </row>
    <row r="59" spans="1:22">
      <c r="A59" s="14" t="s">
        <v>98</v>
      </c>
      <c r="B59" s="9" t="s">
        <v>99</v>
      </c>
      <c r="C59" s="15">
        <v>3736.5</v>
      </c>
      <c r="D59" s="15">
        <v>0</v>
      </c>
      <c r="E59" s="15">
        <v>124.55</v>
      </c>
      <c r="F59" s="15">
        <v>0</v>
      </c>
      <c r="G59" s="15">
        <v>239.43</v>
      </c>
      <c r="H59" s="15">
        <v>158.49</v>
      </c>
      <c r="I59" s="15">
        <v>175.25</v>
      </c>
      <c r="J59" s="15">
        <v>0</v>
      </c>
      <c r="K59" s="15">
        <f t="shared" si="0"/>
        <v>4434.22</v>
      </c>
      <c r="L59" s="15">
        <v>0</v>
      </c>
      <c r="M59" s="15">
        <v>422.15</v>
      </c>
      <c r="N59" s="15">
        <v>37.36</v>
      </c>
      <c r="O59" s="15">
        <v>0</v>
      </c>
      <c r="P59" s="15">
        <v>0</v>
      </c>
      <c r="Q59" s="16">
        <v>-0.03</v>
      </c>
      <c r="R59" s="15">
        <v>392.33</v>
      </c>
      <c r="S59" s="15">
        <v>0.01</v>
      </c>
      <c r="T59" s="15">
        <v>0</v>
      </c>
      <c r="U59" s="15">
        <f t="shared" si="1"/>
        <v>851.81999999999994</v>
      </c>
      <c r="V59" s="15">
        <f t="shared" si="2"/>
        <v>3582.4000000000005</v>
      </c>
    </row>
    <row r="60" spans="1:22">
      <c r="A60" s="14" t="s">
        <v>100</v>
      </c>
      <c r="B60" s="9" t="s">
        <v>101</v>
      </c>
      <c r="C60" s="15">
        <v>3736.5</v>
      </c>
      <c r="D60" s="15">
        <v>0</v>
      </c>
      <c r="E60" s="15">
        <v>62.28</v>
      </c>
      <c r="F60" s="15">
        <v>0</v>
      </c>
      <c r="G60" s="15">
        <v>239.43</v>
      </c>
      <c r="H60" s="15">
        <v>158.49</v>
      </c>
      <c r="I60" s="15">
        <v>70.099999999999994</v>
      </c>
      <c r="J60" s="15">
        <v>0</v>
      </c>
      <c r="K60" s="15">
        <f t="shared" si="0"/>
        <v>4266.8</v>
      </c>
      <c r="L60" s="15">
        <v>0</v>
      </c>
      <c r="M60" s="15">
        <v>392.15</v>
      </c>
      <c r="N60" s="15">
        <v>37.36</v>
      </c>
      <c r="O60" s="15">
        <v>442.95</v>
      </c>
      <c r="P60" s="15">
        <v>0</v>
      </c>
      <c r="Q60" s="15">
        <v>0.01</v>
      </c>
      <c r="R60" s="15">
        <v>392.33</v>
      </c>
      <c r="S60" s="15">
        <v>1246</v>
      </c>
      <c r="T60" s="15">
        <v>500</v>
      </c>
      <c r="U60" s="15">
        <f t="shared" si="1"/>
        <v>3010.8</v>
      </c>
      <c r="V60" s="15">
        <f t="shared" si="2"/>
        <v>1256</v>
      </c>
    </row>
    <row r="61" spans="1:22">
      <c r="A61" s="14" t="s">
        <v>102</v>
      </c>
      <c r="B61" s="9" t="s">
        <v>103</v>
      </c>
      <c r="C61" s="15">
        <v>3736.5</v>
      </c>
      <c r="D61" s="15">
        <v>0</v>
      </c>
      <c r="E61" s="15">
        <v>62.28</v>
      </c>
      <c r="F61" s="15">
        <v>249.1</v>
      </c>
      <c r="G61" s="15">
        <v>239.43</v>
      </c>
      <c r="H61" s="15">
        <v>158.49</v>
      </c>
      <c r="I61" s="15">
        <v>140.19999999999999</v>
      </c>
      <c r="J61" s="15">
        <v>0</v>
      </c>
      <c r="K61" s="15">
        <f t="shared" si="0"/>
        <v>4586</v>
      </c>
      <c r="L61" s="15">
        <v>0</v>
      </c>
      <c r="M61" s="15">
        <v>449.35</v>
      </c>
      <c r="N61" s="15">
        <v>37.36</v>
      </c>
      <c r="O61" s="15">
        <v>0</v>
      </c>
      <c r="P61" s="15">
        <v>0</v>
      </c>
      <c r="Q61" s="15">
        <v>0.16</v>
      </c>
      <c r="R61" s="15">
        <v>392.33</v>
      </c>
      <c r="S61" s="15">
        <v>1163</v>
      </c>
      <c r="T61" s="15">
        <v>0</v>
      </c>
      <c r="U61" s="15">
        <f t="shared" si="1"/>
        <v>2042.2</v>
      </c>
      <c r="V61" s="15">
        <f t="shared" si="2"/>
        <v>2543.8000000000002</v>
      </c>
    </row>
    <row r="62" spans="1:22">
      <c r="A62" s="14" t="s">
        <v>104</v>
      </c>
      <c r="B62" s="9" t="s">
        <v>105</v>
      </c>
      <c r="C62" s="15">
        <v>3736.5</v>
      </c>
      <c r="D62" s="15">
        <v>0</v>
      </c>
      <c r="E62" s="15">
        <v>62.28</v>
      </c>
      <c r="F62" s="15">
        <v>0</v>
      </c>
      <c r="G62" s="15">
        <v>239.43</v>
      </c>
      <c r="H62" s="15">
        <v>158.49</v>
      </c>
      <c r="I62" s="15">
        <v>105.15</v>
      </c>
      <c r="J62" s="15">
        <v>0</v>
      </c>
      <c r="K62" s="15">
        <f t="shared" si="0"/>
        <v>4301.8499999999995</v>
      </c>
      <c r="L62" s="15">
        <v>0</v>
      </c>
      <c r="M62" s="15">
        <v>398.43</v>
      </c>
      <c r="N62" s="15">
        <v>37.36</v>
      </c>
      <c r="O62" s="15">
        <v>0</v>
      </c>
      <c r="P62" s="15">
        <v>0</v>
      </c>
      <c r="Q62" s="15">
        <v>0.13</v>
      </c>
      <c r="R62" s="15">
        <v>392.33</v>
      </c>
      <c r="S62" s="15">
        <v>1196.4000000000001</v>
      </c>
      <c r="T62" s="15">
        <v>0</v>
      </c>
      <c r="U62" s="15">
        <f t="shared" si="1"/>
        <v>2024.65</v>
      </c>
      <c r="V62" s="15">
        <f t="shared" si="2"/>
        <v>2277.1999999999994</v>
      </c>
    </row>
    <row r="63" spans="1:22">
      <c r="A63" s="14" t="s">
        <v>106</v>
      </c>
      <c r="B63" s="9" t="s">
        <v>107</v>
      </c>
      <c r="C63" s="15">
        <v>3736.5</v>
      </c>
      <c r="D63" s="15">
        <v>0</v>
      </c>
      <c r="E63" s="15">
        <v>62.28</v>
      </c>
      <c r="F63" s="15">
        <v>249.1</v>
      </c>
      <c r="G63" s="15">
        <v>239.43</v>
      </c>
      <c r="H63" s="15">
        <v>158.49</v>
      </c>
      <c r="I63" s="15">
        <v>140.19999999999999</v>
      </c>
      <c r="J63" s="15">
        <v>0</v>
      </c>
      <c r="K63" s="15">
        <f t="shared" si="0"/>
        <v>4586</v>
      </c>
      <c r="L63" s="15">
        <v>0</v>
      </c>
      <c r="M63" s="15">
        <v>449.35</v>
      </c>
      <c r="N63" s="15">
        <v>37.36</v>
      </c>
      <c r="O63" s="15">
        <v>0</v>
      </c>
      <c r="P63" s="15">
        <v>0</v>
      </c>
      <c r="Q63" s="16">
        <v>-0.04</v>
      </c>
      <c r="R63" s="15">
        <v>392.33</v>
      </c>
      <c r="S63" s="15">
        <v>1163</v>
      </c>
      <c r="T63" s="15">
        <v>0</v>
      </c>
      <c r="U63" s="15">
        <f t="shared" si="1"/>
        <v>2042</v>
      </c>
      <c r="V63" s="15">
        <f t="shared" si="2"/>
        <v>2544</v>
      </c>
    </row>
    <row r="64" spans="1:22">
      <c r="A64" s="14" t="s">
        <v>108</v>
      </c>
      <c r="B64" s="9" t="s">
        <v>109</v>
      </c>
      <c r="C64" s="15">
        <v>3971.25</v>
      </c>
      <c r="D64" s="15">
        <v>0</v>
      </c>
      <c r="E64" s="15">
        <v>66.19</v>
      </c>
      <c r="F64" s="15">
        <v>264.75</v>
      </c>
      <c r="G64" s="15">
        <v>249.73</v>
      </c>
      <c r="H64" s="15">
        <v>166.36</v>
      </c>
      <c r="I64" s="15">
        <v>105.15</v>
      </c>
      <c r="J64" s="15">
        <v>0</v>
      </c>
      <c r="K64" s="15">
        <f t="shared" si="0"/>
        <v>4823.4299999999994</v>
      </c>
      <c r="L64" s="15">
        <v>0</v>
      </c>
      <c r="M64" s="15">
        <v>491.9</v>
      </c>
      <c r="N64" s="15">
        <v>39.71</v>
      </c>
      <c r="O64" s="15">
        <v>100</v>
      </c>
      <c r="P64" s="15">
        <v>0</v>
      </c>
      <c r="Q64" s="16">
        <v>-0.14000000000000001</v>
      </c>
      <c r="R64" s="15">
        <v>416.98</v>
      </c>
      <c r="S64" s="15">
        <v>1589.58</v>
      </c>
      <c r="T64" s="15">
        <v>0</v>
      </c>
      <c r="U64" s="15">
        <f t="shared" si="1"/>
        <v>2638.0299999999997</v>
      </c>
      <c r="V64" s="15">
        <f t="shared" si="2"/>
        <v>2185.3999999999996</v>
      </c>
    </row>
    <row r="65" spans="1:22">
      <c r="A65" s="14" t="s">
        <v>110</v>
      </c>
      <c r="B65" s="9" t="s">
        <v>111</v>
      </c>
      <c r="C65" s="15">
        <v>4309.3500000000004</v>
      </c>
      <c r="D65" s="15">
        <v>0</v>
      </c>
      <c r="E65" s="15">
        <v>0</v>
      </c>
      <c r="F65" s="15">
        <v>0</v>
      </c>
      <c r="G65" s="15">
        <v>264.75</v>
      </c>
      <c r="H65" s="15">
        <v>178.78</v>
      </c>
      <c r="I65" s="15">
        <v>105.15</v>
      </c>
      <c r="J65" s="15">
        <v>0</v>
      </c>
      <c r="K65" s="15">
        <f t="shared" si="0"/>
        <v>4858.03</v>
      </c>
      <c r="L65" s="15">
        <v>0</v>
      </c>
      <c r="M65" s="15">
        <v>498.1</v>
      </c>
      <c r="N65" s="15">
        <v>43.09</v>
      </c>
      <c r="O65" s="15">
        <v>0</v>
      </c>
      <c r="P65" s="15">
        <v>0</v>
      </c>
      <c r="Q65" s="16">
        <v>-0.04</v>
      </c>
      <c r="R65" s="15">
        <v>452.48</v>
      </c>
      <c r="S65" s="15">
        <v>1354</v>
      </c>
      <c r="T65" s="15">
        <v>0</v>
      </c>
      <c r="U65" s="15">
        <f t="shared" si="1"/>
        <v>2347.63</v>
      </c>
      <c r="V65" s="15">
        <f t="shared" si="2"/>
        <v>2510.3999999999996</v>
      </c>
    </row>
    <row r="66" spans="1:22">
      <c r="A66" s="14" t="s">
        <v>112</v>
      </c>
      <c r="B66" s="9" t="s">
        <v>113</v>
      </c>
      <c r="C66" s="15">
        <v>3971.25</v>
      </c>
      <c r="D66" s="15">
        <v>0</v>
      </c>
      <c r="E66" s="15">
        <v>0</v>
      </c>
      <c r="F66" s="15">
        <v>0</v>
      </c>
      <c r="G66" s="15">
        <v>249.73</v>
      </c>
      <c r="H66" s="15">
        <v>166.36</v>
      </c>
      <c r="I66" s="15">
        <v>175.25</v>
      </c>
      <c r="J66" s="15">
        <v>0</v>
      </c>
      <c r="K66" s="15">
        <f t="shared" si="0"/>
        <v>4562.5899999999992</v>
      </c>
      <c r="L66" s="15">
        <v>0</v>
      </c>
      <c r="M66" s="15">
        <v>445.16</v>
      </c>
      <c r="N66" s="15">
        <v>39.71</v>
      </c>
      <c r="O66" s="15">
        <v>0</v>
      </c>
      <c r="P66" s="15">
        <v>0</v>
      </c>
      <c r="Q66" s="16">
        <v>-0.06</v>
      </c>
      <c r="R66" s="15">
        <v>416.98</v>
      </c>
      <c r="S66" s="15">
        <v>1324</v>
      </c>
      <c r="T66" s="15">
        <v>260</v>
      </c>
      <c r="U66" s="15">
        <f t="shared" si="1"/>
        <v>2485.79</v>
      </c>
      <c r="V66" s="15">
        <f t="shared" si="2"/>
        <v>2076.7999999999993</v>
      </c>
    </row>
    <row r="67" spans="1:22">
      <c r="A67" s="14" t="s">
        <v>114</v>
      </c>
      <c r="B67" s="9" t="s">
        <v>115</v>
      </c>
      <c r="C67" s="15">
        <v>3736.5</v>
      </c>
      <c r="D67" s="15">
        <v>0</v>
      </c>
      <c r="E67" s="15">
        <v>0</v>
      </c>
      <c r="F67" s="15">
        <v>249.1</v>
      </c>
      <c r="G67" s="15">
        <v>239.43</v>
      </c>
      <c r="H67" s="15">
        <v>158.49</v>
      </c>
      <c r="I67" s="15">
        <v>140.19999999999999</v>
      </c>
      <c r="J67" s="15">
        <v>0</v>
      </c>
      <c r="K67" s="15">
        <f t="shared" si="0"/>
        <v>4523.7199999999993</v>
      </c>
      <c r="L67" s="15">
        <v>0</v>
      </c>
      <c r="M67" s="15">
        <v>438.19</v>
      </c>
      <c r="N67" s="15">
        <v>37.36</v>
      </c>
      <c r="O67" s="15">
        <v>0</v>
      </c>
      <c r="P67" s="15">
        <v>0</v>
      </c>
      <c r="Q67" s="15">
        <v>0.04</v>
      </c>
      <c r="R67" s="15">
        <v>392.33</v>
      </c>
      <c r="S67" s="15">
        <v>0</v>
      </c>
      <c r="T67" s="15">
        <v>0</v>
      </c>
      <c r="U67" s="15">
        <f t="shared" si="1"/>
        <v>867.92000000000007</v>
      </c>
      <c r="V67" s="15">
        <f t="shared" si="2"/>
        <v>3655.7999999999993</v>
      </c>
    </row>
    <row r="68" spans="1:22">
      <c r="A68" s="14" t="s">
        <v>116</v>
      </c>
      <c r="B68" s="9" t="s">
        <v>117</v>
      </c>
      <c r="C68" s="15">
        <v>3736.5</v>
      </c>
      <c r="D68" s="15">
        <v>0</v>
      </c>
      <c r="E68" s="15">
        <v>0</v>
      </c>
      <c r="F68" s="15">
        <v>0</v>
      </c>
      <c r="G68" s="15">
        <v>239.43</v>
      </c>
      <c r="H68" s="15">
        <v>158.49</v>
      </c>
      <c r="I68" s="15">
        <v>105.15</v>
      </c>
      <c r="J68" s="15">
        <v>0</v>
      </c>
      <c r="K68" s="15">
        <f t="shared" si="0"/>
        <v>4239.57</v>
      </c>
      <c r="L68" s="15">
        <v>0</v>
      </c>
      <c r="M68" s="15">
        <v>387.36</v>
      </c>
      <c r="N68" s="15">
        <v>37.36</v>
      </c>
      <c r="O68" s="15">
        <v>0</v>
      </c>
      <c r="P68" s="15">
        <v>0</v>
      </c>
      <c r="Q68" s="16">
        <v>-0.06</v>
      </c>
      <c r="R68" s="15">
        <v>392.33</v>
      </c>
      <c r="S68" s="15">
        <v>945.98</v>
      </c>
      <c r="T68" s="15">
        <v>0</v>
      </c>
      <c r="U68" s="15">
        <f t="shared" si="1"/>
        <v>1762.97</v>
      </c>
      <c r="V68" s="15">
        <f t="shared" si="2"/>
        <v>2476.5999999999995</v>
      </c>
    </row>
    <row r="69" spans="1:22">
      <c r="A69" s="14" t="s">
        <v>118</v>
      </c>
      <c r="B69" s="9" t="s">
        <v>119</v>
      </c>
      <c r="C69" s="15">
        <v>3736.5</v>
      </c>
      <c r="D69" s="15">
        <v>0</v>
      </c>
      <c r="E69" s="15">
        <v>0</v>
      </c>
      <c r="F69" s="15">
        <v>249.1</v>
      </c>
      <c r="G69" s="15">
        <v>239.43</v>
      </c>
      <c r="H69" s="15">
        <v>158.49</v>
      </c>
      <c r="I69" s="15">
        <v>175.25</v>
      </c>
      <c r="J69" s="15">
        <v>0</v>
      </c>
      <c r="K69" s="15">
        <f t="shared" si="0"/>
        <v>4558.7699999999995</v>
      </c>
      <c r="L69" s="15">
        <v>0</v>
      </c>
      <c r="M69" s="15">
        <v>444.47</v>
      </c>
      <c r="N69" s="15">
        <v>37.36</v>
      </c>
      <c r="O69" s="15">
        <v>0</v>
      </c>
      <c r="P69" s="15">
        <v>0</v>
      </c>
      <c r="Q69" s="15">
        <v>0.01</v>
      </c>
      <c r="R69" s="15">
        <v>392.33</v>
      </c>
      <c r="S69" s="15">
        <v>0</v>
      </c>
      <c r="T69" s="15">
        <v>0</v>
      </c>
      <c r="U69" s="15">
        <f t="shared" si="1"/>
        <v>874.17000000000007</v>
      </c>
      <c r="V69" s="15">
        <f t="shared" si="2"/>
        <v>3684.5999999999995</v>
      </c>
    </row>
    <row r="70" spans="1:22">
      <c r="A70" s="14" t="s">
        <v>120</v>
      </c>
      <c r="B70" s="9" t="s">
        <v>121</v>
      </c>
      <c r="C70" s="15">
        <v>4016.1</v>
      </c>
      <c r="D70" s="15">
        <v>0</v>
      </c>
      <c r="E70" s="15">
        <v>0</v>
      </c>
      <c r="F70" s="15">
        <v>0</v>
      </c>
      <c r="G70" s="15">
        <v>260.57</v>
      </c>
      <c r="H70" s="15">
        <v>171.3</v>
      </c>
      <c r="I70" s="15">
        <v>140.19999999999999</v>
      </c>
      <c r="J70" s="15">
        <v>0</v>
      </c>
      <c r="K70" s="15">
        <f t="shared" si="0"/>
        <v>4588.17</v>
      </c>
      <c r="L70" s="15">
        <v>0</v>
      </c>
      <c r="M70" s="15">
        <v>449.74</v>
      </c>
      <c r="N70" s="15">
        <v>40.159999999999997</v>
      </c>
      <c r="O70" s="15">
        <v>0</v>
      </c>
      <c r="P70" s="15">
        <v>0</v>
      </c>
      <c r="Q70" s="15">
        <v>0.12</v>
      </c>
      <c r="R70" s="15">
        <v>421.69</v>
      </c>
      <c r="S70" s="15">
        <v>566.05999999999995</v>
      </c>
      <c r="T70" s="15">
        <v>0</v>
      </c>
      <c r="U70" s="15">
        <f t="shared" si="1"/>
        <v>1477.77</v>
      </c>
      <c r="V70" s="15">
        <f t="shared" si="2"/>
        <v>3110.4</v>
      </c>
    </row>
    <row r="71" spans="1:22">
      <c r="A71" s="14" t="s">
        <v>122</v>
      </c>
      <c r="B71" s="9" t="s">
        <v>123</v>
      </c>
      <c r="C71" s="15">
        <v>4016.1</v>
      </c>
      <c r="D71" s="15">
        <v>0</v>
      </c>
      <c r="E71" s="15">
        <v>0</v>
      </c>
      <c r="F71" s="15">
        <v>267.74</v>
      </c>
      <c r="G71" s="15">
        <v>260.19</v>
      </c>
      <c r="H71" s="15">
        <v>176.78</v>
      </c>
      <c r="I71" s="15">
        <v>140.19999999999999</v>
      </c>
      <c r="J71" s="15">
        <v>0</v>
      </c>
      <c r="K71" s="15">
        <f t="shared" si="0"/>
        <v>4861.0099999999993</v>
      </c>
      <c r="L71" s="15">
        <v>0</v>
      </c>
      <c r="M71" s="15">
        <v>498.63</v>
      </c>
      <c r="N71" s="15">
        <v>40.159999999999997</v>
      </c>
      <c r="O71" s="15">
        <v>0</v>
      </c>
      <c r="P71" s="15">
        <v>0</v>
      </c>
      <c r="Q71" s="16">
        <v>-7.0000000000000007E-2</v>
      </c>
      <c r="R71" s="15">
        <v>421.69</v>
      </c>
      <c r="S71" s="15">
        <v>0</v>
      </c>
      <c r="T71" s="15">
        <v>0</v>
      </c>
      <c r="U71" s="15">
        <f t="shared" si="1"/>
        <v>960.40999999999985</v>
      </c>
      <c r="V71" s="15">
        <f t="shared" si="2"/>
        <v>3900.5999999999995</v>
      </c>
    </row>
    <row r="72" spans="1:22">
      <c r="A72" s="14" t="s">
        <v>124</v>
      </c>
      <c r="B72" s="9" t="s">
        <v>125</v>
      </c>
      <c r="C72" s="15">
        <v>3736.5</v>
      </c>
      <c r="D72" s="15">
        <v>0</v>
      </c>
      <c r="E72" s="15">
        <v>0</v>
      </c>
      <c r="F72" s="15">
        <v>0</v>
      </c>
      <c r="G72" s="15">
        <v>239.43</v>
      </c>
      <c r="H72" s="15">
        <v>158.49</v>
      </c>
      <c r="I72" s="15">
        <v>105.15</v>
      </c>
      <c r="J72" s="15">
        <v>0</v>
      </c>
      <c r="K72" s="15">
        <f t="shared" si="0"/>
        <v>4239.57</v>
      </c>
      <c r="L72" s="15">
        <v>0</v>
      </c>
      <c r="M72" s="15">
        <v>387.36</v>
      </c>
      <c r="N72" s="15">
        <v>37.36</v>
      </c>
      <c r="O72" s="15">
        <v>0</v>
      </c>
      <c r="P72" s="15">
        <v>0</v>
      </c>
      <c r="Q72" s="16">
        <v>-0.08</v>
      </c>
      <c r="R72" s="15">
        <v>392.33</v>
      </c>
      <c r="S72" s="15">
        <v>2463</v>
      </c>
      <c r="T72" s="15">
        <v>0</v>
      </c>
      <c r="U72" s="15">
        <f t="shared" si="1"/>
        <v>3279.9700000000003</v>
      </c>
      <c r="V72" s="15">
        <f t="shared" si="2"/>
        <v>959.59999999999945</v>
      </c>
    </row>
    <row r="73" spans="1:22">
      <c r="A73" s="14" t="s">
        <v>126</v>
      </c>
      <c r="B73" s="9" t="s">
        <v>127</v>
      </c>
      <c r="C73" s="15">
        <v>3879.3</v>
      </c>
      <c r="D73" s="15">
        <v>0</v>
      </c>
      <c r="E73" s="15">
        <v>64.66</v>
      </c>
      <c r="F73" s="15">
        <v>0</v>
      </c>
      <c r="G73" s="15">
        <v>247.53</v>
      </c>
      <c r="H73" s="15">
        <v>165.34</v>
      </c>
      <c r="I73" s="15">
        <v>140.19999999999999</v>
      </c>
      <c r="J73" s="15">
        <v>0</v>
      </c>
      <c r="K73" s="15">
        <f t="shared" si="0"/>
        <v>4497.03</v>
      </c>
      <c r="L73" s="15">
        <v>0</v>
      </c>
      <c r="M73" s="15">
        <v>433.41</v>
      </c>
      <c r="N73" s="15">
        <v>38.79</v>
      </c>
      <c r="O73" s="15">
        <v>0</v>
      </c>
      <c r="P73" s="15">
        <v>0</v>
      </c>
      <c r="Q73" s="15">
        <v>0.13</v>
      </c>
      <c r="R73" s="15">
        <v>407.33</v>
      </c>
      <c r="S73" s="15">
        <v>1743.37</v>
      </c>
      <c r="T73" s="15">
        <v>0</v>
      </c>
      <c r="U73" s="15">
        <f t="shared" si="1"/>
        <v>2623.0299999999997</v>
      </c>
      <c r="V73" s="15">
        <f t="shared" si="2"/>
        <v>1874</v>
      </c>
    </row>
    <row r="74" spans="1:22">
      <c r="A74" s="14" t="s">
        <v>128</v>
      </c>
      <c r="B74" s="9" t="s">
        <v>129</v>
      </c>
      <c r="C74" s="15">
        <v>3994.5</v>
      </c>
      <c r="D74" s="15">
        <v>0</v>
      </c>
      <c r="E74" s="15">
        <v>0</v>
      </c>
      <c r="F74" s="15">
        <v>0</v>
      </c>
      <c r="G74" s="15">
        <v>239.43</v>
      </c>
      <c r="H74" s="15">
        <v>158.49</v>
      </c>
      <c r="I74" s="15">
        <v>105.15</v>
      </c>
      <c r="J74" s="15">
        <v>0</v>
      </c>
      <c r="K74" s="15">
        <f t="shared" si="0"/>
        <v>4497.57</v>
      </c>
      <c r="L74" s="15">
        <v>0</v>
      </c>
      <c r="M74" s="15">
        <v>433.51</v>
      </c>
      <c r="N74" s="15">
        <v>39.94</v>
      </c>
      <c r="O74" s="15">
        <v>0</v>
      </c>
      <c r="P74" s="15">
        <v>0</v>
      </c>
      <c r="Q74" s="16">
        <v>-0.1</v>
      </c>
      <c r="R74" s="15">
        <v>419.42</v>
      </c>
      <c r="S74" s="15">
        <v>0</v>
      </c>
      <c r="T74" s="15">
        <v>0</v>
      </c>
      <c r="U74" s="15">
        <f t="shared" si="1"/>
        <v>892.77</v>
      </c>
      <c r="V74" s="15">
        <f t="shared" si="2"/>
        <v>3604.7999999999997</v>
      </c>
    </row>
    <row r="75" spans="1:22">
      <c r="A75" s="14" t="s">
        <v>130</v>
      </c>
      <c r="B75" s="9" t="s">
        <v>131</v>
      </c>
      <c r="C75" s="15">
        <v>3736.5</v>
      </c>
      <c r="D75" s="15">
        <v>0</v>
      </c>
      <c r="E75" s="15">
        <v>62.28</v>
      </c>
      <c r="F75" s="15">
        <v>249.1</v>
      </c>
      <c r="G75" s="15">
        <v>239.43</v>
      </c>
      <c r="H75" s="15">
        <v>158.49</v>
      </c>
      <c r="I75" s="15">
        <v>140.19999999999999</v>
      </c>
      <c r="J75" s="15">
        <v>0</v>
      </c>
      <c r="K75" s="15">
        <f t="shared" si="0"/>
        <v>4586</v>
      </c>
      <c r="L75" s="15">
        <v>0</v>
      </c>
      <c r="M75" s="15">
        <v>449.35</v>
      </c>
      <c r="N75" s="15">
        <v>37.36</v>
      </c>
      <c r="O75" s="15">
        <v>0</v>
      </c>
      <c r="P75" s="15">
        <v>0</v>
      </c>
      <c r="Q75" s="16">
        <v>-0.04</v>
      </c>
      <c r="R75" s="15">
        <v>392.33</v>
      </c>
      <c r="S75" s="15">
        <v>1163</v>
      </c>
      <c r="T75" s="15">
        <v>0</v>
      </c>
      <c r="U75" s="15">
        <f t="shared" si="1"/>
        <v>2042</v>
      </c>
      <c r="V75" s="15">
        <f t="shared" si="2"/>
        <v>2544</v>
      </c>
    </row>
    <row r="76" spans="1:22">
      <c r="A76" s="14" t="s">
        <v>132</v>
      </c>
      <c r="B76" s="9" t="s">
        <v>133</v>
      </c>
      <c r="C76" s="15">
        <v>3736.5</v>
      </c>
      <c r="D76" s="15">
        <v>0</v>
      </c>
      <c r="E76" s="15">
        <v>0</v>
      </c>
      <c r="F76" s="15">
        <v>0</v>
      </c>
      <c r="G76" s="15">
        <v>239.43</v>
      </c>
      <c r="H76" s="15">
        <v>158.49</v>
      </c>
      <c r="I76" s="15">
        <v>140.19999999999999</v>
      </c>
      <c r="J76" s="15">
        <v>0</v>
      </c>
      <c r="K76" s="15">
        <f t="shared" si="0"/>
        <v>4274.62</v>
      </c>
      <c r="L76" s="15">
        <v>0</v>
      </c>
      <c r="M76" s="15">
        <v>393.55</v>
      </c>
      <c r="N76" s="15">
        <v>37.36</v>
      </c>
      <c r="O76" s="15">
        <v>0</v>
      </c>
      <c r="P76" s="15">
        <v>0</v>
      </c>
      <c r="Q76" s="16">
        <v>-0.02</v>
      </c>
      <c r="R76" s="15">
        <v>392.33</v>
      </c>
      <c r="S76" s="15">
        <v>1163</v>
      </c>
      <c r="T76" s="15">
        <v>0</v>
      </c>
      <c r="U76" s="15">
        <f t="shared" si="1"/>
        <v>1986.22</v>
      </c>
      <c r="V76" s="15">
        <f t="shared" si="2"/>
        <v>2288.3999999999996</v>
      </c>
    </row>
    <row r="77" spans="1:22">
      <c r="A77" s="14" t="s">
        <v>134</v>
      </c>
      <c r="B77" s="9" t="s">
        <v>135</v>
      </c>
      <c r="C77" s="15">
        <v>3736.5</v>
      </c>
      <c r="D77" s="15">
        <v>0</v>
      </c>
      <c r="E77" s="15">
        <v>0</v>
      </c>
      <c r="F77" s="15">
        <v>249.1</v>
      </c>
      <c r="G77" s="15">
        <v>239.43</v>
      </c>
      <c r="H77" s="15">
        <v>158.49</v>
      </c>
      <c r="I77" s="15">
        <v>105.15</v>
      </c>
      <c r="J77" s="15">
        <v>0</v>
      </c>
      <c r="K77" s="15">
        <f t="shared" si="0"/>
        <v>4488.6699999999992</v>
      </c>
      <c r="L77" s="15">
        <v>0</v>
      </c>
      <c r="M77" s="15">
        <v>431.91</v>
      </c>
      <c r="N77" s="15">
        <v>37.36</v>
      </c>
      <c r="O77" s="15">
        <v>0</v>
      </c>
      <c r="P77" s="15">
        <v>0</v>
      </c>
      <c r="Q77" s="15">
        <v>7.0000000000000007E-2</v>
      </c>
      <c r="R77" s="15">
        <v>392.33</v>
      </c>
      <c r="S77" s="15">
        <v>0</v>
      </c>
      <c r="T77" s="15">
        <v>0</v>
      </c>
      <c r="U77" s="15">
        <f t="shared" si="1"/>
        <v>861.67000000000007</v>
      </c>
      <c r="V77" s="15">
        <f t="shared" si="2"/>
        <v>3626.9999999999991</v>
      </c>
    </row>
    <row r="78" spans="1:22">
      <c r="A78" s="14" t="s">
        <v>136</v>
      </c>
      <c r="B78" s="9" t="s">
        <v>137</v>
      </c>
      <c r="C78" s="15">
        <v>3736.5</v>
      </c>
      <c r="D78" s="15">
        <v>0</v>
      </c>
      <c r="E78" s="15">
        <v>0</v>
      </c>
      <c r="F78" s="15">
        <v>249.1</v>
      </c>
      <c r="G78" s="15">
        <v>239.43</v>
      </c>
      <c r="H78" s="15">
        <v>158.49</v>
      </c>
      <c r="I78" s="15">
        <v>105.15</v>
      </c>
      <c r="J78" s="15">
        <v>0</v>
      </c>
      <c r="K78" s="15">
        <f t="shared" si="0"/>
        <v>4488.6699999999992</v>
      </c>
      <c r="L78" s="15">
        <v>0</v>
      </c>
      <c r="M78" s="15">
        <v>431.91</v>
      </c>
      <c r="N78" s="15">
        <v>37.36</v>
      </c>
      <c r="O78" s="15">
        <v>0</v>
      </c>
      <c r="P78" s="15">
        <v>0</v>
      </c>
      <c r="Q78" s="15">
        <v>0.03</v>
      </c>
      <c r="R78" s="15">
        <v>392.33</v>
      </c>
      <c r="S78" s="15">
        <v>1307.8399999999999</v>
      </c>
      <c r="T78" s="15">
        <v>0</v>
      </c>
      <c r="U78" s="15">
        <f t="shared" si="1"/>
        <v>2169.4699999999998</v>
      </c>
      <c r="V78" s="15">
        <f t="shared" si="2"/>
        <v>2319.1999999999994</v>
      </c>
    </row>
    <row r="79" spans="1:22">
      <c r="A79" s="14" t="s">
        <v>138</v>
      </c>
      <c r="B79" s="9" t="s">
        <v>139</v>
      </c>
      <c r="C79" s="15">
        <v>3736.5</v>
      </c>
      <c r="D79" s="15">
        <v>0</v>
      </c>
      <c r="E79" s="15">
        <v>0</v>
      </c>
      <c r="F79" s="15">
        <v>249.1</v>
      </c>
      <c r="G79" s="15">
        <v>239.43</v>
      </c>
      <c r="H79" s="15">
        <v>158.49</v>
      </c>
      <c r="I79" s="15">
        <v>105.15</v>
      </c>
      <c r="J79" s="15">
        <v>0</v>
      </c>
      <c r="K79" s="15">
        <f t="shared" si="0"/>
        <v>4488.6699999999992</v>
      </c>
      <c r="L79" s="15">
        <v>0</v>
      </c>
      <c r="M79" s="15">
        <v>431.91</v>
      </c>
      <c r="N79" s="15">
        <v>37.36</v>
      </c>
      <c r="O79" s="15">
        <v>0</v>
      </c>
      <c r="P79" s="15">
        <v>0</v>
      </c>
      <c r="Q79" s="15">
        <v>7.0000000000000007E-2</v>
      </c>
      <c r="R79" s="15">
        <v>392.33</v>
      </c>
      <c r="S79" s="15">
        <v>1106</v>
      </c>
      <c r="T79" s="15">
        <v>0</v>
      </c>
      <c r="U79" s="15">
        <f t="shared" si="1"/>
        <v>1967.67</v>
      </c>
      <c r="V79" s="15">
        <f t="shared" si="2"/>
        <v>2520.9999999999991</v>
      </c>
    </row>
    <row r="80" spans="1:22">
      <c r="A80" s="14" t="s">
        <v>140</v>
      </c>
      <c r="B80" s="9" t="s">
        <v>141</v>
      </c>
      <c r="C80" s="15">
        <v>3971.25</v>
      </c>
      <c r="D80" s="15">
        <v>0</v>
      </c>
      <c r="E80" s="15">
        <v>66.19</v>
      </c>
      <c r="F80" s="15">
        <v>0</v>
      </c>
      <c r="G80" s="15">
        <v>249.74</v>
      </c>
      <c r="H80" s="15">
        <v>166.37</v>
      </c>
      <c r="I80" s="15">
        <v>105.15</v>
      </c>
      <c r="J80" s="15">
        <v>0</v>
      </c>
      <c r="K80" s="15">
        <f t="shared" ref="K80:K144" si="10">SUM(C80:J80)</f>
        <v>4558.7</v>
      </c>
      <c r="L80" s="15">
        <v>0</v>
      </c>
      <c r="M80" s="15">
        <v>444.46</v>
      </c>
      <c r="N80" s="15">
        <v>39.71</v>
      </c>
      <c r="O80" s="15">
        <v>0</v>
      </c>
      <c r="P80" s="15">
        <v>0</v>
      </c>
      <c r="Q80" s="15">
        <v>0.06</v>
      </c>
      <c r="R80" s="15">
        <v>416.98</v>
      </c>
      <c r="S80" s="15">
        <v>858.49</v>
      </c>
      <c r="T80" s="15">
        <v>0</v>
      </c>
      <c r="U80" s="15">
        <f t="shared" ref="U80:U144" si="11">SUM(L80:T80)</f>
        <v>1759.7</v>
      </c>
      <c r="V80" s="15">
        <f t="shared" ref="V80:V144" si="12">SUM(K80-U80)</f>
        <v>2799</v>
      </c>
    </row>
    <row r="81" spans="1:22">
      <c r="A81" s="14" t="s">
        <v>142</v>
      </c>
      <c r="B81" s="9" t="s">
        <v>143</v>
      </c>
      <c r="C81" s="15">
        <v>3971.25</v>
      </c>
      <c r="D81" s="15">
        <v>0</v>
      </c>
      <c r="E81" s="15">
        <v>0</v>
      </c>
      <c r="F81" s="15">
        <v>0</v>
      </c>
      <c r="G81" s="15">
        <v>239.43</v>
      </c>
      <c r="H81" s="15">
        <v>158.49</v>
      </c>
      <c r="I81" s="15">
        <v>105.15</v>
      </c>
      <c r="J81" s="15">
        <v>0</v>
      </c>
      <c r="K81" s="15">
        <f t="shared" si="10"/>
        <v>4474.32</v>
      </c>
      <c r="L81" s="15">
        <v>0</v>
      </c>
      <c r="M81" s="15">
        <v>429.34</v>
      </c>
      <c r="N81" s="15">
        <v>39.71</v>
      </c>
      <c r="O81" s="15">
        <v>0</v>
      </c>
      <c r="P81" s="15">
        <v>0</v>
      </c>
      <c r="Q81" s="15">
        <v>0.09</v>
      </c>
      <c r="R81" s="15">
        <v>416.98</v>
      </c>
      <c r="S81" s="15">
        <v>1037</v>
      </c>
      <c r="T81" s="15">
        <v>0</v>
      </c>
      <c r="U81" s="15">
        <f t="shared" si="11"/>
        <v>1923.12</v>
      </c>
      <c r="V81" s="15">
        <f t="shared" si="12"/>
        <v>2551.1999999999998</v>
      </c>
    </row>
    <row r="82" spans="1:22">
      <c r="A82" s="14" t="s">
        <v>144</v>
      </c>
      <c r="B82" s="9" t="s">
        <v>145</v>
      </c>
      <c r="C82" s="15">
        <v>5112.6000000000004</v>
      </c>
      <c r="D82" s="15">
        <v>0</v>
      </c>
      <c r="E82" s="15">
        <v>0</v>
      </c>
      <c r="F82" s="15">
        <v>0</v>
      </c>
      <c r="G82" s="15">
        <v>345.15</v>
      </c>
      <c r="H82" s="15">
        <v>232.65</v>
      </c>
      <c r="I82" s="15">
        <v>105.15</v>
      </c>
      <c r="J82" s="15">
        <v>0</v>
      </c>
      <c r="K82" s="15">
        <f t="shared" si="10"/>
        <v>5795.5499999999993</v>
      </c>
      <c r="L82" s="15">
        <v>0</v>
      </c>
      <c r="M82" s="15">
        <v>690.67</v>
      </c>
      <c r="N82" s="15">
        <v>51.12</v>
      </c>
      <c r="O82" s="15">
        <v>0</v>
      </c>
      <c r="P82" s="15">
        <v>0</v>
      </c>
      <c r="Q82" s="15">
        <v>0.14000000000000001</v>
      </c>
      <c r="R82" s="15">
        <v>536.82000000000005</v>
      </c>
      <c r="S82" s="15">
        <v>1629</v>
      </c>
      <c r="T82" s="15">
        <v>200</v>
      </c>
      <c r="U82" s="15">
        <f t="shared" si="11"/>
        <v>3107.75</v>
      </c>
      <c r="V82" s="15">
        <f t="shared" si="12"/>
        <v>2687.7999999999993</v>
      </c>
    </row>
    <row r="83" spans="1:22">
      <c r="A83" s="14" t="s">
        <v>146</v>
      </c>
      <c r="B83" s="9" t="s">
        <v>147</v>
      </c>
      <c r="C83" s="15">
        <v>4016.1</v>
      </c>
      <c r="D83" s="15">
        <v>0</v>
      </c>
      <c r="E83" s="15">
        <v>0</v>
      </c>
      <c r="F83" s="15">
        <v>267.74</v>
      </c>
      <c r="G83" s="15">
        <v>260.56</v>
      </c>
      <c r="H83" s="15">
        <v>171.29</v>
      </c>
      <c r="I83" s="15">
        <v>105.15</v>
      </c>
      <c r="J83" s="15">
        <v>0</v>
      </c>
      <c r="K83" s="15">
        <f t="shared" si="10"/>
        <v>4820.84</v>
      </c>
      <c r="L83" s="15">
        <v>0</v>
      </c>
      <c r="M83" s="15">
        <v>491.44</v>
      </c>
      <c r="N83" s="15">
        <v>40.159999999999997</v>
      </c>
      <c r="O83" s="15">
        <v>0</v>
      </c>
      <c r="P83" s="15">
        <v>0</v>
      </c>
      <c r="Q83" s="16">
        <v>-0.05</v>
      </c>
      <c r="R83" s="15">
        <v>421.69</v>
      </c>
      <c r="S83" s="15">
        <v>0</v>
      </c>
      <c r="T83" s="15">
        <v>0</v>
      </c>
      <c r="U83" s="15">
        <f t="shared" si="11"/>
        <v>953.24</v>
      </c>
      <c r="V83" s="15">
        <f t="shared" si="12"/>
        <v>3867.6000000000004</v>
      </c>
    </row>
    <row r="84" spans="1:22">
      <c r="A84" s="14" t="s">
        <v>148</v>
      </c>
      <c r="B84" s="9" t="s">
        <v>149</v>
      </c>
      <c r="C84" s="15">
        <v>3971.25</v>
      </c>
      <c r="D84" s="15">
        <v>0</v>
      </c>
      <c r="E84" s="15">
        <v>0</v>
      </c>
      <c r="F84" s="15">
        <v>0</v>
      </c>
      <c r="G84" s="15">
        <v>246.4</v>
      </c>
      <c r="H84" s="15">
        <v>167.14</v>
      </c>
      <c r="I84" s="15">
        <v>70.099999999999994</v>
      </c>
      <c r="J84" s="15">
        <v>0</v>
      </c>
      <c r="K84" s="15">
        <f t="shared" si="10"/>
        <v>4454.8900000000003</v>
      </c>
      <c r="L84" s="15">
        <v>0</v>
      </c>
      <c r="M84" s="15">
        <v>425.86</v>
      </c>
      <c r="N84" s="15">
        <v>39.71</v>
      </c>
      <c r="O84" s="15">
        <v>889.92</v>
      </c>
      <c r="P84" s="15">
        <v>0</v>
      </c>
      <c r="Q84" s="15">
        <v>0.02</v>
      </c>
      <c r="R84" s="15">
        <v>416.98</v>
      </c>
      <c r="S84" s="15">
        <v>1324</v>
      </c>
      <c r="T84" s="15">
        <v>0</v>
      </c>
      <c r="U84" s="15">
        <f t="shared" si="11"/>
        <v>3096.49</v>
      </c>
      <c r="V84" s="15">
        <f t="shared" si="12"/>
        <v>1358.4000000000005</v>
      </c>
    </row>
    <row r="85" spans="1:22">
      <c r="A85" s="14" t="s">
        <v>150</v>
      </c>
      <c r="B85" s="9" t="s">
        <v>151</v>
      </c>
      <c r="C85" s="15">
        <v>3736.5</v>
      </c>
      <c r="D85" s="15">
        <v>0</v>
      </c>
      <c r="E85" s="15">
        <v>0</v>
      </c>
      <c r="F85" s="15">
        <v>249.1</v>
      </c>
      <c r="G85" s="15">
        <v>239.43</v>
      </c>
      <c r="H85" s="15">
        <v>158.49</v>
      </c>
      <c r="I85" s="15">
        <v>70.099999999999994</v>
      </c>
      <c r="J85" s="15">
        <v>0</v>
      </c>
      <c r="K85" s="15">
        <f t="shared" si="10"/>
        <v>4453.62</v>
      </c>
      <c r="L85" s="15">
        <v>0</v>
      </c>
      <c r="M85" s="15">
        <v>425.63</v>
      </c>
      <c r="N85" s="15">
        <v>37.36</v>
      </c>
      <c r="O85" s="15">
        <v>0</v>
      </c>
      <c r="P85" s="15">
        <v>0</v>
      </c>
      <c r="Q85" s="15">
        <v>0.12</v>
      </c>
      <c r="R85" s="15">
        <v>392.33</v>
      </c>
      <c r="S85" s="15">
        <v>297.98</v>
      </c>
      <c r="T85" s="15">
        <v>0</v>
      </c>
      <c r="U85" s="15">
        <f t="shared" si="11"/>
        <v>1153.42</v>
      </c>
      <c r="V85" s="15">
        <f t="shared" si="12"/>
        <v>3300.2</v>
      </c>
    </row>
    <row r="86" spans="1:22">
      <c r="A86" s="14" t="s">
        <v>152</v>
      </c>
      <c r="B86" s="9" t="s">
        <v>153</v>
      </c>
      <c r="C86" s="15">
        <v>3736.5</v>
      </c>
      <c r="D86" s="15">
        <v>124.55</v>
      </c>
      <c r="E86" s="15">
        <v>62.28</v>
      </c>
      <c r="F86" s="15">
        <v>0</v>
      </c>
      <c r="G86" s="15">
        <v>239.43</v>
      </c>
      <c r="H86" s="15">
        <v>158.49</v>
      </c>
      <c r="I86" s="15">
        <v>70.099999999999994</v>
      </c>
      <c r="J86" s="15">
        <v>0</v>
      </c>
      <c r="K86" s="15">
        <f t="shared" si="10"/>
        <v>4391.3500000000004</v>
      </c>
      <c r="L86" s="15">
        <v>0</v>
      </c>
      <c r="M86" s="15">
        <v>414.47</v>
      </c>
      <c r="N86" s="15">
        <v>37.36</v>
      </c>
      <c r="O86" s="15">
        <v>427.37</v>
      </c>
      <c r="P86" s="15">
        <v>0</v>
      </c>
      <c r="Q86" s="15">
        <v>0.02</v>
      </c>
      <c r="R86" s="15">
        <v>392.33</v>
      </c>
      <c r="S86" s="15">
        <v>1495</v>
      </c>
      <c r="T86" s="15">
        <v>0</v>
      </c>
      <c r="U86" s="15">
        <f t="shared" si="11"/>
        <v>2766.55</v>
      </c>
      <c r="V86" s="15">
        <f t="shared" si="12"/>
        <v>1624.8000000000002</v>
      </c>
    </row>
    <row r="87" spans="1:22">
      <c r="A87" s="14" t="s">
        <v>154</v>
      </c>
      <c r="B87" s="9" t="s">
        <v>155</v>
      </c>
      <c r="C87" s="15">
        <v>3971.25</v>
      </c>
      <c r="D87" s="15">
        <v>0</v>
      </c>
      <c r="E87" s="15">
        <v>0</v>
      </c>
      <c r="F87" s="15">
        <v>264.75</v>
      </c>
      <c r="G87" s="15">
        <v>250.36</v>
      </c>
      <c r="H87" s="15">
        <v>167.14</v>
      </c>
      <c r="I87" s="15">
        <v>70.099999999999994</v>
      </c>
      <c r="J87" s="15">
        <v>0</v>
      </c>
      <c r="K87" s="15">
        <f t="shared" si="10"/>
        <v>4723.6000000000004</v>
      </c>
      <c r="L87" s="15">
        <v>0</v>
      </c>
      <c r="M87" s="15">
        <v>474.01</v>
      </c>
      <c r="N87" s="15">
        <v>39.71</v>
      </c>
      <c r="O87" s="15">
        <v>0</v>
      </c>
      <c r="P87" s="15">
        <v>0</v>
      </c>
      <c r="Q87" s="16">
        <v>-0.1</v>
      </c>
      <c r="R87" s="15">
        <v>416.98</v>
      </c>
      <c r="S87" s="15">
        <v>1241</v>
      </c>
      <c r="T87" s="15">
        <v>0</v>
      </c>
      <c r="U87" s="15">
        <f t="shared" si="11"/>
        <v>2171.6</v>
      </c>
      <c r="V87" s="15">
        <f t="shared" si="12"/>
        <v>2552.0000000000005</v>
      </c>
    </row>
    <row r="88" spans="1:22">
      <c r="A88" s="14" t="s">
        <v>156</v>
      </c>
      <c r="B88" s="9" t="s">
        <v>157</v>
      </c>
      <c r="C88" s="15">
        <v>3736.5</v>
      </c>
      <c r="D88" s="15">
        <v>0</v>
      </c>
      <c r="E88" s="15">
        <v>0</v>
      </c>
      <c r="F88" s="15">
        <v>249.1</v>
      </c>
      <c r="G88" s="15">
        <v>239.42</v>
      </c>
      <c r="H88" s="15">
        <v>158.49</v>
      </c>
      <c r="I88" s="15">
        <v>70.099999999999994</v>
      </c>
      <c r="J88" s="15">
        <v>0</v>
      </c>
      <c r="K88" s="15">
        <f t="shared" si="10"/>
        <v>4453.6099999999997</v>
      </c>
      <c r="L88" s="15">
        <v>0</v>
      </c>
      <c r="M88" s="15">
        <v>425.63</v>
      </c>
      <c r="N88" s="15">
        <v>37.36</v>
      </c>
      <c r="O88" s="15">
        <v>831.62</v>
      </c>
      <c r="P88" s="15">
        <v>0</v>
      </c>
      <c r="Q88" s="16">
        <v>-0.02</v>
      </c>
      <c r="R88" s="15">
        <v>392.33</v>
      </c>
      <c r="S88" s="15">
        <v>1125.8900000000001</v>
      </c>
      <c r="T88" s="15">
        <v>0</v>
      </c>
      <c r="U88" s="15">
        <f t="shared" si="11"/>
        <v>2812.8100000000004</v>
      </c>
      <c r="V88" s="15">
        <f t="shared" si="12"/>
        <v>1640.7999999999993</v>
      </c>
    </row>
    <row r="89" spans="1:22">
      <c r="A89" s="14" t="s">
        <v>158</v>
      </c>
      <c r="B89" s="9" t="s">
        <v>159</v>
      </c>
      <c r="C89" s="15">
        <v>3736.5</v>
      </c>
      <c r="D89" s="15">
        <v>0</v>
      </c>
      <c r="E89" s="15">
        <v>0</v>
      </c>
      <c r="F89" s="15">
        <v>0</v>
      </c>
      <c r="G89" s="15">
        <v>239.42</v>
      </c>
      <c r="H89" s="15">
        <v>158.49</v>
      </c>
      <c r="I89" s="15">
        <v>70.099999999999994</v>
      </c>
      <c r="J89" s="15">
        <v>0</v>
      </c>
      <c r="K89" s="15">
        <f t="shared" si="10"/>
        <v>4204.51</v>
      </c>
      <c r="L89" s="15">
        <v>0</v>
      </c>
      <c r="M89" s="15">
        <v>381.75</v>
      </c>
      <c r="N89" s="15">
        <v>37.36</v>
      </c>
      <c r="O89" s="15">
        <v>0</v>
      </c>
      <c r="P89" s="15">
        <v>0</v>
      </c>
      <c r="Q89" s="16">
        <v>-0.13</v>
      </c>
      <c r="R89" s="15">
        <v>392.33</v>
      </c>
      <c r="S89" s="15">
        <v>0</v>
      </c>
      <c r="T89" s="15">
        <v>0</v>
      </c>
      <c r="U89" s="15">
        <f t="shared" si="11"/>
        <v>811.31</v>
      </c>
      <c r="V89" s="15">
        <f t="shared" si="12"/>
        <v>3393.2000000000003</v>
      </c>
    </row>
    <row r="90" spans="1:22">
      <c r="A90" s="14" t="s">
        <v>160</v>
      </c>
      <c r="B90" s="9" t="s">
        <v>161</v>
      </c>
      <c r="C90" s="15">
        <v>3879.3</v>
      </c>
      <c r="D90" s="15">
        <v>0</v>
      </c>
      <c r="E90" s="15">
        <v>0</v>
      </c>
      <c r="F90" s="15">
        <v>258.62</v>
      </c>
      <c r="G90" s="15">
        <v>247.52</v>
      </c>
      <c r="H90" s="15">
        <v>165.33</v>
      </c>
      <c r="I90" s="15">
        <v>70.099999999999994</v>
      </c>
      <c r="J90" s="15">
        <v>0</v>
      </c>
      <c r="K90" s="15">
        <f t="shared" si="10"/>
        <v>4620.8700000000008</v>
      </c>
      <c r="L90" s="15">
        <v>0</v>
      </c>
      <c r="M90" s="15">
        <v>455.6</v>
      </c>
      <c r="N90" s="15">
        <v>38.79</v>
      </c>
      <c r="O90" s="15">
        <v>882.45</v>
      </c>
      <c r="P90" s="15">
        <v>0</v>
      </c>
      <c r="Q90" s="15">
        <v>0.1</v>
      </c>
      <c r="R90" s="15">
        <v>407.33</v>
      </c>
      <c r="S90" s="15">
        <v>1294</v>
      </c>
      <c r="T90" s="15">
        <v>0</v>
      </c>
      <c r="U90" s="15">
        <f t="shared" si="11"/>
        <v>3078.27</v>
      </c>
      <c r="V90" s="15">
        <f t="shared" si="12"/>
        <v>1542.6000000000008</v>
      </c>
    </row>
    <row r="91" spans="1:22">
      <c r="A91" s="14" t="s">
        <v>162</v>
      </c>
      <c r="B91" s="9" t="s">
        <v>163</v>
      </c>
      <c r="C91" s="15">
        <v>3736.5</v>
      </c>
      <c r="D91" s="15">
        <v>0</v>
      </c>
      <c r="E91" s="15">
        <v>0</v>
      </c>
      <c r="F91" s="15">
        <v>0</v>
      </c>
      <c r="G91" s="15">
        <v>239.43</v>
      </c>
      <c r="H91" s="15">
        <v>158.49</v>
      </c>
      <c r="I91" s="15">
        <v>70.099999999999994</v>
      </c>
      <c r="J91" s="15">
        <v>0</v>
      </c>
      <c r="K91" s="15">
        <f t="shared" si="10"/>
        <v>4204.5200000000004</v>
      </c>
      <c r="L91" s="15">
        <v>0</v>
      </c>
      <c r="M91" s="15">
        <v>381.75</v>
      </c>
      <c r="N91" s="15">
        <v>37.36</v>
      </c>
      <c r="O91" s="15">
        <v>0</v>
      </c>
      <c r="P91" s="15">
        <v>0</v>
      </c>
      <c r="Q91" s="16">
        <v>-0.12</v>
      </c>
      <c r="R91" s="15">
        <v>392.33</v>
      </c>
      <c r="S91" s="15">
        <v>1163</v>
      </c>
      <c r="T91" s="15">
        <v>500</v>
      </c>
      <c r="U91" s="15">
        <f t="shared" si="11"/>
        <v>2474.3199999999997</v>
      </c>
      <c r="V91" s="15">
        <f t="shared" si="12"/>
        <v>1730.2000000000007</v>
      </c>
    </row>
    <row r="92" spans="1:22">
      <c r="A92" s="14" t="s">
        <v>164</v>
      </c>
      <c r="B92" s="9" t="s">
        <v>165</v>
      </c>
      <c r="C92" s="15">
        <v>3994.35</v>
      </c>
      <c r="D92" s="15">
        <v>0</v>
      </c>
      <c r="E92" s="15">
        <v>66.569999999999993</v>
      </c>
      <c r="F92" s="15">
        <v>0</v>
      </c>
      <c r="G92" s="15">
        <v>253.09</v>
      </c>
      <c r="H92" s="15">
        <v>169.89</v>
      </c>
      <c r="I92" s="15">
        <v>70.099999999999994</v>
      </c>
      <c r="J92" s="15">
        <v>0</v>
      </c>
      <c r="K92" s="15">
        <f t="shared" si="10"/>
        <v>4554.0000000000009</v>
      </c>
      <c r="L92" s="15">
        <v>0</v>
      </c>
      <c r="M92" s="15">
        <v>443.62</v>
      </c>
      <c r="N92" s="15">
        <v>39.94</v>
      </c>
      <c r="O92" s="15">
        <v>0</v>
      </c>
      <c r="P92" s="15">
        <v>0</v>
      </c>
      <c r="Q92" s="15">
        <v>0.03</v>
      </c>
      <c r="R92" s="15">
        <v>419.41</v>
      </c>
      <c r="S92" s="15">
        <v>1000</v>
      </c>
      <c r="T92" s="15">
        <v>0</v>
      </c>
      <c r="U92" s="15">
        <f t="shared" si="11"/>
        <v>1903</v>
      </c>
      <c r="V92" s="15">
        <f t="shared" si="12"/>
        <v>2651.0000000000009</v>
      </c>
    </row>
    <row r="93" spans="1:22">
      <c r="A93" s="14" t="s">
        <v>166</v>
      </c>
      <c r="B93" s="9" t="s">
        <v>167</v>
      </c>
      <c r="C93" s="15">
        <v>3736.5</v>
      </c>
      <c r="D93" s="15">
        <v>0</v>
      </c>
      <c r="E93" s="15">
        <v>0</v>
      </c>
      <c r="F93" s="15">
        <v>0</v>
      </c>
      <c r="G93" s="15">
        <v>239.43</v>
      </c>
      <c r="H93" s="15">
        <v>158.49</v>
      </c>
      <c r="I93" s="15">
        <v>70.099999999999994</v>
      </c>
      <c r="J93" s="15">
        <v>0</v>
      </c>
      <c r="K93" s="15">
        <f t="shared" si="10"/>
        <v>4204.5200000000004</v>
      </c>
      <c r="L93" s="15">
        <v>0</v>
      </c>
      <c r="M93" s="15">
        <v>381.75</v>
      </c>
      <c r="N93" s="15">
        <v>37.36</v>
      </c>
      <c r="O93" s="15">
        <v>0</v>
      </c>
      <c r="P93" s="15">
        <v>0</v>
      </c>
      <c r="Q93" s="15">
        <v>0.08</v>
      </c>
      <c r="R93" s="15">
        <v>392.33</v>
      </c>
      <c r="S93" s="15">
        <v>1063</v>
      </c>
      <c r="T93" s="15">
        <v>0</v>
      </c>
      <c r="U93" s="15">
        <f t="shared" si="11"/>
        <v>1874.52</v>
      </c>
      <c r="V93" s="15">
        <f t="shared" si="12"/>
        <v>2330.0000000000005</v>
      </c>
    </row>
    <row r="94" spans="1:22">
      <c r="A94" s="14" t="s">
        <v>168</v>
      </c>
      <c r="B94" s="9" t="s">
        <v>169</v>
      </c>
      <c r="C94" s="15">
        <v>3736.5</v>
      </c>
      <c r="D94" s="15">
        <v>0</v>
      </c>
      <c r="E94" s="15">
        <v>62.28</v>
      </c>
      <c r="F94" s="15">
        <v>0</v>
      </c>
      <c r="G94" s="15">
        <v>239.43</v>
      </c>
      <c r="H94" s="15">
        <v>158.49</v>
      </c>
      <c r="I94" s="15">
        <v>70.099999999999994</v>
      </c>
      <c r="J94" s="15">
        <v>0</v>
      </c>
      <c r="K94" s="15">
        <f t="shared" si="10"/>
        <v>4266.8</v>
      </c>
      <c r="L94" s="15">
        <v>0</v>
      </c>
      <c r="M94" s="15">
        <v>392.15</v>
      </c>
      <c r="N94" s="15">
        <v>37.36</v>
      </c>
      <c r="O94" s="15">
        <v>747.3</v>
      </c>
      <c r="P94" s="15">
        <v>0</v>
      </c>
      <c r="Q94" s="15">
        <v>0.06</v>
      </c>
      <c r="R94" s="15">
        <v>392.33</v>
      </c>
      <c r="S94" s="15">
        <v>1246</v>
      </c>
      <c r="T94" s="15">
        <v>0</v>
      </c>
      <c r="U94" s="15">
        <f t="shared" si="11"/>
        <v>2815.2</v>
      </c>
      <c r="V94" s="15">
        <f t="shared" si="12"/>
        <v>1451.6000000000004</v>
      </c>
    </row>
    <row r="95" spans="1:22">
      <c r="A95" s="14" t="s">
        <v>170</v>
      </c>
      <c r="B95" s="9" t="s">
        <v>171</v>
      </c>
      <c r="C95" s="15">
        <v>3736.5</v>
      </c>
      <c r="D95" s="15">
        <v>0</v>
      </c>
      <c r="E95" s="15">
        <v>0</v>
      </c>
      <c r="F95" s="15">
        <v>0</v>
      </c>
      <c r="G95" s="15">
        <v>239.43</v>
      </c>
      <c r="H95" s="15">
        <v>158.49</v>
      </c>
      <c r="I95" s="15">
        <v>0</v>
      </c>
      <c r="J95" s="15">
        <v>0</v>
      </c>
      <c r="K95" s="15">
        <f t="shared" si="10"/>
        <v>4134.42</v>
      </c>
      <c r="L95" s="15">
        <v>0</v>
      </c>
      <c r="M95" s="15">
        <v>370.54</v>
      </c>
      <c r="N95" s="15">
        <v>37.36</v>
      </c>
      <c r="O95" s="15">
        <v>556.22</v>
      </c>
      <c r="P95" s="15">
        <v>0</v>
      </c>
      <c r="Q95" s="16">
        <v>-0.03</v>
      </c>
      <c r="R95" s="15">
        <v>392.33</v>
      </c>
      <c r="S95" s="15">
        <v>1246</v>
      </c>
      <c r="T95" s="15">
        <v>0</v>
      </c>
      <c r="U95" s="15">
        <f t="shared" si="11"/>
        <v>2602.42</v>
      </c>
      <c r="V95" s="15">
        <f t="shared" si="12"/>
        <v>1532</v>
      </c>
    </row>
    <row r="96" spans="1:22">
      <c r="A96" s="14" t="s">
        <v>172</v>
      </c>
      <c r="B96" s="9" t="s">
        <v>173</v>
      </c>
      <c r="C96" s="15">
        <v>3736.5</v>
      </c>
      <c r="D96" s="15">
        <v>0</v>
      </c>
      <c r="E96" s="15">
        <v>0</v>
      </c>
      <c r="F96" s="15">
        <v>0</v>
      </c>
      <c r="G96" s="15">
        <v>239.43</v>
      </c>
      <c r="H96" s="15">
        <v>158.49</v>
      </c>
      <c r="I96" s="15">
        <v>0</v>
      </c>
      <c r="J96" s="15">
        <v>0</v>
      </c>
      <c r="K96" s="15">
        <f t="shared" si="10"/>
        <v>4134.42</v>
      </c>
      <c r="L96" s="15">
        <v>0</v>
      </c>
      <c r="M96" s="15">
        <v>370.54</v>
      </c>
      <c r="N96" s="15">
        <v>37.36</v>
      </c>
      <c r="O96" s="15">
        <v>0</v>
      </c>
      <c r="P96" s="15">
        <v>0</v>
      </c>
      <c r="Q96" s="16">
        <v>-0.01</v>
      </c>
      <c r="R96" s="15">
        <v>392.33</v>
      </c>
      <c r="S96" s="15">
        <v>969</v>
      </c>
      <c r="T96" s="15">
        <v>0</v>
      </c>
      <c r="U96" s="15">
        <f t="shared" si="11"/>
        <v>1769.22</v>
      </c>
      <c r="V96" s="15">
        <f t="shared" si="12"/>
        <v>2365.1999999999998</v>
      </c>
    </row>
    <row r="97" spans="1:22">
      <c r="A97" s="14" t="s">
        <v>174</v>
      </c>
      <c r="B97" s="9" t="s">
        <v>175</v>
      </c>
      <c r="C97" s="15">
        <v>3736.5</v>
      </c>
      <c r="D97" s="15">
        <v>0</v>
      </c>
      <c r="E97" s="15">
        <v>0</v>
      </c>
      <c r="F97" s="15">
        <v>0</v>
      </c>
      <c r="G97" s="15">
        <v>239.43</v>
      </c>
      <c r="H97" s="15">
        <v>158.49</v>
      </c>
      <c r="I97" s="15">
        <v>0</v>
      </c>
      <c r="J97" s="15">
        <v>0</v>
      </c>
      <c r="K97" s="15">
        <f t="shared" si="10"/>
        <v>4134.42</v>
      </c>
      <c r="L97" s="15">
        <v>0</v>
      </c>
      <c r="M97" s="15">
        <v>370.54</v>
      </c>
      <c r="N97" s="15">
        <v>37.36</v>
      </c>
      <c r="O97" s="15">
        <v>776.86</v>
      </c>
      <c r="P97" s="15">
        <v>0</v>
      </c>
      <c r="Q97" s="16">
        <v>-7.0000000000000007E-2</v>
      </c>
      <c r="R97" s="15">
        <v>392.33</v>
      </c>
      <c r="S97" s="15">
        <v>831</v>
      </c>
      <c r="T97" s="15">
        <v>0</v>
      </c>
      <c r="U97" s="15">
        <f t="shared" si="11"/>
        <v>2408.02</v>
      </c>
      <c r="V97" s="15">
        <f t="shared" si="12"/>
        <v>1726.4</v>
      </c>
    </row>
    <row r="98" spans="1:22">
      <c r="A98" s="14" t="s">
        <v>176</v>
      </c>
      <c r="B98" s="9" t="s">
        <v>177</v>
      </c>
      <c r="C98" s="15">
        <v>3736.5</v>
      </c>
      <c r="D98" s="15">
        <v>0</v>
      </c>
      <c r="E98" s="15">
        <v>124.55</v>
      </c>
      <c r="F98" s="15">
        <v>0</v>
      </c>
      <c r="G98" s="15">
        <v>239.43</v>
      </c>
      <c r="H98" s="15">
        <v>158.49</v>
      </c>
      <c r="I98" s="15">
        <v>0</v>
      </c>
      <c r="J98" s="15">
        <v>0</v>
      </c>
      <c r="K98" s="15">
        <f t="shared" si="10"/>
        <v>4258.97</v>
      </c>
      <c r="L98" s="15">
        <v>0</v>
      </c>
      <c r="M98" s="15">
        <v>390.75</v>
      </c>
      <c r="N98" s="15">
        <v>0</v>
      </c>
      <c r="O98" s="15">
        <v>0</v>
      </c>
      <c r="P98" s="15">
        <v>0</v>
      </c>
      <c r="Q98" s="15">
        <v>0.09</v>
      </c>
      <c r="R98" s="15">
        <v>392.33</v>
      </c>
      <c r="S98" s="15">
        <v>0</v>
      </c>
      <c r="T98" s="15">
        <v>0</v>
      </c>
      <c r="U98" s="15">
        <f t="shared" si="11"/>
        <v>783.17</v>
      </c>
      <c r="V98" s="15">
        <f t="shared" si="12"/>
        <v>3475.8</v>
      </c>
    </row>
    <row r="99" spans="1:22">
      <c r="A99" s="14" t="s">
        <v>178</v>
      </c>
      <c r="B99" s="9" t="s">
        <v>179</v>
      </c>
      <c r="C99" s="15">
        <v>3736.5</v>
      </c>
      <c r="D99" s="15">
        <v>0</v>
      </c>
      <c r="E99" s="15">
        <v>0</v>
      </c>
      <c r="F99" s="15">
        <v>0</v>
      </c>
      <c r="G99" s="15">
        <v>239.43</v>
      </c>
      <c r="H99" s="15">
        <v>158.49</v>
      </c>
      <c r="I99" s="15">
        <v>0</v>
      </c>
      <c r="J99" s="15">
        <v>0</v>
      </c>
      <c r="K99" s="15">
        <f t="shared" si="10"/>
        <v>4134.42</v>
      </c>
      <c r="L99" s="15">
        <v>0</v>
      </c>
      <c r="M99" s="15">
        <v>370.54</v>
      </c>
      <c r="N99" s="15">
        <v>37.36</v>
      </c>
      <c r="O99" s="15">
        <v>0</v>
      </c>
      <c r="P99" s="15">
        <v>0</v>
      </c>
      <c r="Q99" s="16">
        <v>-0.01</v>
      </c>
      <c r="R99" s="15">
        <v>392.33</v>
      </c>
      <c r="S99" s="15">
        <v>623</v>
      </c>
      <c r="T99" s="15">
        <v>0</v>
      </c>
      <c r="U99" s="15">
        <f t="shared" si="11"/>
        <v>1423.22</v>
      </c>
      <c r="V99" s="15">
        <f t="shared" si="12"/>
        <v>2711.2</v>
      </c>
    </row>
    <row r="100" spans="1:22">
      <c r="A100" s="14" t="s">
        <v>180</v>
      </c>
      <c r="B100" s="9" t="s">
        <v>181</v>
      </c>
      <c r="C100" s="15">
        <v>3039.9</v>
      </c>
      <c r="D100" s="15">
        <v>0</v>
      </c>
      <c r="E100" s="15">
        <v>101.33</v>
      </c>
      <c r="F100" s="15">
        <v>0</v>
      </c>
      <c r="G100" s="15">
        <v>239.43</v>
      </c>
      <c r="H100" s="15">
        <v>158.49</v>
      </c>
      <c r="I100" s="15">
        <v>0</v>
      </c>
      <c r="J100" s="15">
        <v>0</v>
      </c>
      <c r="K100" s="15">
        <f t="shared" si="10"/>
        <v>3539.1499999999996</v>
      </c>
      <c r="L100" s="15">
        <v>0</v>
      </c>
      <c r="M100" s="15">
        <v>173.65</v>
      </c>
      <c r="N100" s="15">
        <v>30.39</v>
      </c>
      <c r="O100" s="15">
        <v>0</v>
      </c>
      <c r="P100" s="15">
        <v>0</v>
      </c>
      <c r="Q100" s="16">
        <v>-0.08</v>
      </c>
      <c r="R100" s="15">
        <v>319.19</v>
      </c>
      <c r="S100" s="15">
        <v>507</v>
      </c>
      <c r="T100" s="15">
        <v>0</v>
      </c>
      <c r="U100" s="15">
        <f t="shared" si="11"/>
        <v>1030.1500000000001</v>
      </c>
      <c r="V100" s="15">
        <f t="shared" si="12"/>
        <v>2508.9999999999995</v>
      </c>
    </row>
    <row r="101" spans="1:22">
      <c r="A101" s="14"/>
      <c r="B101" s="21" t="s">
        <v>269</v>
      </c>
      <c r="C101" s="17">
        <f>SUM(C38:C100)</f>
        <v>270481.35000000003</v>
      </c>
      <c r="D101" s="17">
        <f t="shared" ref="D101:V101" si="13">SUM(D38:D100)</f>
        <v>3298.77</v>
      </c>
      <c r="E101" s="17">
        <f t="shared" si="13"/>
        <v>1585.4499999999998</v>
      </c>
      <c r="F101" s="17">
        <f t="shared" si="13"/>
        <v>5215.04</v>
      </c>
      <c r="G101" s="17">
        <f t="shared" si="13"/>
        <v>16107.770000000008</v>
      </c>
      <c r="H101" s="17">
        <f t="shared" si="13"/>
        <v>10839.299999999992</v>
      </c>
      <c r="I101" s="17">
        <f t="shared" si="13"/>
        <v>6344.0499999999993</v>
      </c>
      <c r="J101" s="17">
        <f t="shared" si="13"/>
        <v>0</v>
      </c>
      <c r="K101" s="17">
        <f t="shared" si="13"/>
        <v>313871.73000000004</v>
      </c>
      <c r="L101" s="17">
        <f t="shared" si="13"/>
        <v>0</v>
      </c>
      <c r="M101" s="17">
        <f t="shared" si="13"/>
        <v>33875.51</v>
      </c>
      <c r="N101" s="17">
        <f t="shared" si="13"/>
        <v>2313.9399999999996</v>
      </c>
      <c r="O101" s="17">
        <f t="shared" si="13"/>
        <v>7490.13</v>
      </c>
      <c r="P101" s="17">
        <f t="shared" si="13"/>
        <v>100</v>
      </c>
      <c r="Q101" s="17">
        <f t="shared" si="13"/>
        <v>0.54999999999999982</v>
      </c>
      <c r="R101" s="17">
        <f t="shared" si="13"/>
        <v>28400.440000000024</v>
      </c>
      <c r="S101" s="17">
        <f t="shared" si="13"/>
        <v>56536.56</v>
      </c>
      <c r="T101" s="17">
        <f t="shared" si="13"/>
        <v>1460</v>
      </c>
      <c r="U101" s="17">
        <f t="shared" si="13"/>
        <v>130177.13000000002</v>
      </c>
      <c r="V101" s="17">
        <f t="shared" si="13"/>
        <v>183694.60000000003</v>
      </c>
    </row>
    <row r="102" spans="1:22">
      <c r="A102" s="14"/>
      <c r="B102" s="9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  <c r="R102" s="15"/>
      <c r="S102" s="15"/>
      <c r="T102" s="15"/>
      <c r="U102" s="15"/>
      <c r="V102" s="15"/>
    </row>
    <row r="103" spans="1:22">
      <c r="A103" s="22" t="s">
        <v>272</v>
      </c>
      <c r="B103" s="9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/>
      <c r="R103" s="15"/>
      <c r="S103" s="15"/>
      <c r="T103" s="15"/>
      <c r="U103" s="15"/>
      <c r="V103" s="15"/>
    </row>
    <row r="104" spans="1:22">
      <c r="A104" s="14" t="s">
        <v>182</v>
      </c>
      <c r="B104" s="9" t="s">
        <v>183</v>
      </c>
      <c r="C104" s="15">
        <v>3736.5</v>
      </c>
      <c r="D104" s="15">
        <v>0</v>
      </c>
      <c r="E104" s="15">
        <v>124.55</v>
      </c>
      <c r="F104" s="15">
        <v>0</v>
      </c>
      <c r="G104" s="15">
        <v>239.43</v>
      </c>
      <c r="H104" s="15">
        <v>158.49</v>
      </c>
      <c r="I104" s="15">
        <v>140.19999999999999</v>
      </c>
      <c r="J104" s="15">
        <v>0</v>
      </c>
      <c r="K104" s="15">
        <f t="shared" si="10"/>
        <v>4399.17</v>
      </c>
      <c r="L104" s="15">
        <v>0</v>
      </c>
      <c r="M104" s="15">
        <v>415.87</v>
      </c>
      <c r="N104" s="15">
        <v>37.36</v>
      </c>
      <c r="O104" s="15">
        <v>0</v>
      </c>
      <c r="P104" s="15">
        <v>0</v>
      </c>
      <c r="Q104" s="15">
        <v>0.04</v>
      </c>
      <c r="R104" s="15">
        <v>392.33</v>
      </c>
      <c r="S104" s="15">
        <v>2085.77</v>
      </c>
      <c r="T104" s="15">
        <v>0</v>
      </c>
      <c r="U104" s="15">
        <f t="shared" si="11"/>
        <v>2931.37</v>
      </c>
      <c r="V104" s="15">
        <f t="shared" si="12"/>
        <v>1467.8000000000002</v>
      </c>
    </row>
    <row r="105" spans="1:22">
      <c r="A105" s="14" t="s">
        <v>184</v>
      </c>
      <c r="B105" s="9" t="s">
        <v>185</v>
      </c>
      <c r="C105" s="15">
        <v>3736.5</v>
      </c>
      <c r="D105" s="15">
        <v>0</v>
      </c>
      <c r="E105" s="15">
        <v>124.55</v>
      </c>
      <c r="F105" s="15">
        <v>0</v>
      </c>
      <c r="G105" s="15">
        <v>239.43</v>
      </c>
      <c r="H105" s="15">
        <v>158.49</v>
      </c>
      <c r="I105" s="15">
        <v>140.19999999999999</v>
      </c>
      <c r="J105" s="15">
        <v>0</v>
      </c>
      <c r="K105" s="15">
        <f t="shared" si="10"/>
        <v>4399.17</v>
      </c>
      <c r="L105" s="15">
        <v>0</v>
      </c>
      <c r="M105" s="15">
        <v>415.87</v>
      </c>
      <c r="N105" s="15">
        <v>37.36</v>
      </c>
      <c r="O105" s="15">
        <v>0</v>
      </c>
      <c r="P105" s="15">
        <v>0</v>
      </c>
      <c r="Q105" s="15">
        <v>0.01</v>
      </c>
      <c r="R105" s="15">
        <v>392.33</v>
      </c>
      <c r="S105" s="15">
        <v>0</v>
      </c>
      <c r="T105" s="15">
        <v>0</v>
      </c>
      <c r="U105" s="15">
        <f t="shared" si="11"/>
        <v>845.56999999999994</v>
      </c>
      <c r="V105" s="15">
        <f t="shared" si="12"/>
        <v>3553.6000000000004</v>
      </c>
    </row>
    <row r="106" spans="1:22">
      <c r="A106" s="14" t="s">
        <v>186</v>
      </c>
      <c r="B106" s="9" t="s">
        <v>187</v>
      </c>
      <c r="C106" s="15">
        <v>4016.1</v>
      </c>
      <c r="D106" s="15">
        <v>0</v>
      </c>
      <c r="E106" s="15">
        <v>0</v>
      </c>
      <c r="F106" s="15">
        <v>0</v>
      </c>
      <c r="G106" s="15">
        <v>260.2</v>
      </c>
      <c r="H106" s="15">
        <v>176.79</v>
      </c>
      <c r="I106" s="15">
        <v>140.19999999999999</v>
      </c>
      <c r="J106" s="15">
        <v>0</v>
      </c>
      <c r="K106" s="15">
        <f t="shared" si="10"/>
        <v>4593.29</v>
      </c>
      <c r="L106" s="15">
        <v>0</v>
      </c>
      <c r="M106" s="15">
        <v>450.66</v>
      </c>
      <c r="N106" s="15">
        <v>40.159999999999997</v>
      </c>
      <c r="O106" s="15">
        <v>0</v>
      </c>
      <c r="P106" s="15">
        <v>0</v>
      </c>
      <c r="Q106" s="16">
        <v>-0.02</v>
      </c>
      <c r="R106" s="15">
        <v>421.69</v>
      </c>
      <c r="S106" s="15">
        <v>2556</v>
      </c>
      <c r="T106" s="15">
        <v>0</v>
      </c>
      <c r="U106" s="15">
        <f t="shared" si="11"/>
        <v>3468.49</v>
      </c>
      <c r="V106" s="15">
        <f t="shared" si="12"/>
        <v>1124.8000000000002</v>
      </c>
    </row>
    <row r="107" spans="1:22">
      <c r="A107" s="14" t="s">
        <v>188</v>
      </c>
      <c r="B107" s="9" t="s">
        <v>189</v>
      </c>
      <c r="C107" s="15">
        <v>3736.5</v>
      </c>
      <c r="D107" s="15">
        <v>0</v>
      </c>
      <c r="E107" s="15">
        <v>0</v>
      </c>
      <c r="F107" s="15">
        <v>0</v>
      </c>
      <c r="G107" s="15">
        <v>239.43</v>
      </c>
      <c r="H107" s="15">
        <v>158.49</v>
      </c>
      <c r="I107" s="15">
        <v>175.25</v>
      </c>
      <c r="J107" s="15">
        <v>0</v>
      </c>
      <c r="K107" s="15">
        <f t="shared" si="10"/>
        <v>4309.67</v>
      </c>
      <c r="L107" s="15">
        <v>0</v>
      </c>
      <c r="M107" s="15">
        <v>399.83</v>
      </c>
      <c r="N107" s="15">
        <v>37.36</v>
      </c>
      <c r="O107" s="15">
        <v>0</v>
      </c>
      <c r="P107" s="15">
        <v>0</v>
      </c>
      <c r="Q107" s="16">
        <v>-0.05</v>
      </c>
      <c r="R107" s="15">
        <v>392.33</v>
      </c>
      <c r="S107" s="15">
        <v>298</v>
      </c>
      <c r="T107" s="15">
        <v>0</v>
      </c>
      <c r="U107" s="15">
        <f t="shared" si="11"/>
        <v>1127.47</v>
      </c>
      <c r="V107" s="15">
        <f t="shared" si="12"/>
        <v>3182.2</v>
      </c>
    </row>
    <row r="108" spans="1:22">
      <c r="A108" s="14" t="s">
        <v>190</v>
      </c>
      <c r="B108" s="9" t="s">
        <v>191</v>
      </c>
      <c r="C108" s="15">
        <v>3736.5</v>
      </c>
      <c r="D108" s="15">
        <v>0</v>
      </c>
      <c r="E108" s="15">
        <v>62.28</v>
      </c>
      <c r="F108" s="15">
        <v>0</v>
      </c>
      <c r="G108" s="15">
        <v>239.43</v>
      </c>
      <c r="H108" s="15">
        <v>158.49</v>
      </c>
      <c r="I108" s="15">
        <v>140.19999999999999</v>
      </c>
      <c r="J108" s="15">
        <v>0</v>
      </c>
      <c r="K108" s="15">
        <f t="shared" si="10"/>
        <v>4336.8999999999996</v>
      </c>
      <c r="L108" s="15">
        <v>0</v>
      </c>
      <c r="M108" s="15">
        <v>404.71</v>
      </c>
      <c r="N108" s="15">
        <v>37.36</v>
      </c>
      <c r="O108" s="15">
        <v>0</v>
      </c>
      <c r="P108" s="15">
        <v>0</v>
      </c>
      <c r="Q108" s="15">
        <v>0.1</v>
      </c>
      <c r="R108" s="15">
        <v>392.33</v>
      </c>
      <c r="S108" s="15">
        <v>2463</v>
      </c>
      <c r="T108" s="15">
        <v>0</v>
      </c>
      <c r="U108" s="15">
        <f t="shared" si="11"/>
        <v>3297.5</v>
      </c>
      <c r="V108" s="15">
        <f t="shared" si="12"/>
        <v>1039.3999999999996</v>
      </c>
    </row>
    <row r="109" spans="1:22">
      <c r="A109" s="14" t="s">
        <v>192</v>
      </c>
      <c r="B109" s="9" t="s">
        <v>193</v>
      </c>
      <c r="C109" s="15">
        <v>3736.5</v>
      </c>
      <c r="D109" s="15">
        <v>0</v>
      </c>
      <c r="E109" s="15">
        <v>62.28</v>
      </c>
      <c r="F109" s="15">
        <v>0</v>
      </c>
      <c r="G109" s="15">
        <v>239.43</v>
      </c>
      <c r="H109" s="15">
        <v>158.49</v>
      </c>
      <c r="I109" s="15">
        <v>140.19999999999999</v>
      </c>
      <c r="J109" s="15">
        <v>0</v>
      </c>
      <c r="K109" s="15">
        <f t="shared" si="10"/>
        <v>4336.8999999999996</v>
      </c>
      <c r="L109" s="15">
        <v>0</v>
      </c>
      <c r="M109" s="15">
        <v>404.71</v>
      </c>
      <c r="N109" s="15">
        <v>37.36</v>
      </c>
      <c r="O109" s="15">
        <v>0</v>
      </c>
      <c r="P109" s="15">
        <v>0</v>
      </c>
      <c r="Q109" s="16">
        <v>-0.1</v>
      </c>
      <c r="R109" s="15">
        <v>392.33</v>
      </c>
      <c r="S109" s="15">
        <v>0</v>
      </c>
      <c r="T109" s="15">
        <v>0</v>
      </c>
      <c r="U109" s="15">
        <f t="shared" si="11"/>
        <v>834.3</v>
      </c>
      <c r="V109" s="15">
        <f t="shared" si="12"/>
        <v>3502.5999999999995</v>
      </c>
    </row>
    <row r="110" spans="1:22">
      <c r="A110" s="14" t="s">
        <v>194</v>
      </c>
      <c r="B110" s="9" t="s">
        <v>195</v>
      </c>
      <c r="C110" s="15">
        <v>3736.5</v>
      </c>
      <c r="D110" s="15">
        <v>0</v>
      </c>
      <c r="E110" s="15">
        <v>124.55</v>
      </c>
      <c r="F110" s="15">
        <v>0</v>
      </c>
      <c r="G110" s="15">
        <v>239.43</v>
      </c>
      <c r="H110" s="15">
        <v>158.49</v>
      </c>
      <c r="I110" s="15">
        <v>140.19999999999999</v>
      </c>
      <c r="J110" s="15">
        <v>0</v>
      </c>
      <c r="K110" s="15">
        <f t="shared" si="10"/>
        <v>4399.17</v>
      </c>
      <c r="L110" s="15">
        <v>0</v>
      </c>
      <c r="M110" s="15">
        <v>415.87</v>
      </c>
      <c r="N110" s="15">
        <v>37.36</v>
      </c>
      <c r="O110" s="15">
        <v>407.91</v>
      </c>
      <c r="P110" s="15">
        <v>0</v>
      </c>
      <c r="Q110" s="16">
        <v>-0.1</v>
      </c>
      <c r="R110" s="15">
        <v>392.33</v>
      </c>
      <c r="S110" s="15">
        <v>1246</v>
      </c>
      <c r="T110" s="15">
        <v>0</v>
      </c>
      <c r="U110" s="15">
        <f t="shared" si="11"/>
        <v>2499.37</v>
      </c>
      <c r="V110" s="15">
        <f t="shared" si="12"/>
        <v>1899.8000000000002</v>
      </c>
    </row>
    <row r="111" spans="1:22">
      <c r="A111" s="14" t="s">
        <v>196</v>
      </c>
      <c r="B111" s="9" t="s">
        <v>197</v>
      </c>
      <c r="C111" s="15">
        <v>3736.5</v>
      </c>
      <c r="D111" s="15">
        <v>0</v>
      </c>
      <c r="E111" s="15">
        <v>124.55</v>
      </c>
      <c r="F111" s="15">
        <v>0</v>
      </c>
      <c r="G111" s="15">
        <v>224.32</v>
      </c>
      <c r="H111" s="15">
        <v>139.72</v>
      </c>
      <c r="I111" s="15">
        <v>105.15</v>
      </c>
      <c r="J111" s="15">
        <v>0</v>
      </c>
      <c r="K111" s="15">
        <f t="shared" si="10"/>
        <v>4330.24</v>
      </c>
      <c r="L111" s="15">
        <v>0</v>
      </c>
      <c r="M111" s="15">
        <v>403.52</v>
      </c>
      <c r="N111" s="15">
        <v>37.36</v>
      </c>
      <c r="O111" s="15">
        <v>0</v>
      </c>
      <c r="P111" s="15">
        <v>0</v>
      </c>
      <c r="Q111" s="16">
        <v>-0.17</v>
      </c>
      <c r="R111" s="15">
        <v>392.33</v>
      </c>
      <c r="S111" s="15">
        <v>0</v>
      </c>
      <c r="T111" s="15">
        <v>0</v>
      </c>
      <c r="U111" s="15">
        <f t="shared" si="11"/>
        <v>833.04</v>
      </c>
      <c r="V111" s="15">
        <f t="shared" si="12"/>
        <v>3497.2</v>
      </c>
    </row>
    <row r="112" spans="1:22">
      <c r="A112" s="14" t="s">
        <v>198</v>
      </c>
      <c r="B112" s="9" t="s">
        <v>199</v>
      </c>
      <c r="C112" s="15">
        <v>3736.5</v>
      </c>
      <c r="D112" s="15">
        <v>0</v>
      </c>
      <c r="E112" s="15">
        <v>124.55</v>
      </c>
      <c r="F112" s="15">
        <v>0</v>
      </c>
      <c r="G112" s="15">
        <v>239.43</v>
      </c>
      <c r="H112" s="15">
        <v>158.49</v>
      </c>
      <c r="I112" s="15">
        <v>105.15</v>
      </c>
      <c r="J112" s="15">
        <v>0</v>
      </c>
      <c r="K112" s="15">
        <f t="shared" si="10"/>
        <v>4364.12</v>
      </c>
      <c r="L112" s="15">
        <v>0</v>
      </c>
      <c r="M112" s="15">
        <v>409.59</v>
      </c>
      <c r="N112" s="15">
        <v>37.36</v>
      </c>
      <c r="O112" s="15">
        <v>0</v>
      </c>
      <c r="P112" s="15">
        <v>0</v>
      </c>
      <c r="Q112" s="15">
        <v>0.08</v>
      </c>
      <c r="R112" s="15">
        <v>392.33</v>
      </c>
      <c r="S112" s="15">
        <v>1244.56</v>
      </c>
      <c r="T112" s="15">
        <v>0</v>
      </c>
      <c r="U112" s="15">
        <f t="shared" si="11"/>
        <v>2083.92</v>
      </c>
      <c r="V112" s="15">
        <f t="shared" si="12"/>
        <v>2280.1999999999998</v>
      </c>
    </row>
    <row r="113" spans="1:22">
      <c r="A113" s="14" t="s">
        <v>200</v>
      </c>
      <c r="B113" s="9" t="s">
        <v>201</v>
      </c>
      <c r="C113" s="15">
        <v>3736.5</v>
      </c>
      <c r="D113" s="15">
        <v>0</v>
      </c>
      <c r="E113" s="15">
        <v>0</v>
      </c>
      <c r="F113" s="15">
        <v>0</v>
      </c>
      <c r="G113" s="15">
        <v>239.43</v>
      </c>
      <c r="H113" s="15">
        <v>158.49</v>
      </c>
      <c r="I113" s="15">
        <v>105.15</v>
      </c>
      <c r="J113" s="15">
        <v>0</v>
      </c>
      <c r="K113" s="15">
        <f t="shared" si="10"/>
        <v>4239.57</v>
      </c>
      <c r="L113" s="15">
        <v>0</v>
      </c>
      <c r="M113" s="15">
        <v>387.36</v>
      </c>
      <c r="N113" s="15">
        <v>37.36</v>
      </c>
      <c r="O113" s="15">
        <v>0</v>
      </c>
      <c r="P113" s="15">
        <v>0</v>
      </c>
      <c r="Q113" s="15">
        <v>0.17</v>
      </c>
      <c r="R113" s="15">
        <v>392.33</v>
      </c>
      <c r="S113" s="15">
        <v>669.75</v>
      </c>
      <c r="T113" s="15">
        <v>0</v>
      </c>
      <c r="U113" s="15">
        <f t="shared" si="11"/>
        <v>1486.97</v>
      </c>
      <c r="V113" s="15">
        <f t="shared" si="12"/>
        <v>2752.5999999999995</v>
      </c>
    </row>
    <row r="114" spans="1:22">
      <c r="A114" s="14" t="s">
        <v>202</v>
      </c>
      <c r="B114" s="9" t="s">
        <v>203</v>
      </c>
      <c r="C114" s="15">
        <v>3736.5</v>
      </c>
      <c r="D114" s="15">
        <v>0</v>
      </c>
      <c r="E114" s="15">
        <v>62.28</v>
      </c>
      <c r="F114" s="15">
        <v>0</v>
      </c>
      <c r="G114" s="15">
        <v>239.43</v>
      </c>
      <c r="H114" s="15">
        <v>158.49</v>
      </c>
      <c r="I114" s="15">
        <v>105.15</v>
      </c>
      <c r="J114" s="15">
        <v>0</v>
      </c>
      <c r="K114" s="15">
        <f t="shared" si="10"/>
        <v>4301.8499999999995</v>
      </c>
      <c r="L114" s="15">
        <v>0</v>
      </c>
      <c r="M114" s="15">
        <v>398.43</v>
      </c>
      <c r="N114" s="15">
        <v>37.36</v>
      </c>
      <c r="O114" s="15">
        <v>0</v>
      </c>
      <c r="P114" s="15">
        <v>0</v>
      </c>
      <c r="Q114" s="16">
        <v>-7.0000000000000007E-2</v>
      </c>
      <c r="R114" s="15">
        <v>392.33</v>
      </c>
      <c r="S114" s="15">
        <v>1300</v>
      </c>
      <c r="T114" s="15">
        <v>0</v>
      </c>
      <c r="U114" s="15">
        <f t="shared" si="11"/>
        <v>2128.0500000000002</v>
      </c>
      <c r="V114" s="15">
        <f t="shared" si="12"/>
        <v>2173.7999999999993</v>
      </c>
    </row>
    <row r="115" spans="1:22">
      <c r="A115" s="14" t="s">
        <v>204</v>
      </c>
      <c r="B115" s="9" t="s">
        <v>205</v>
      </c>
      <c r="C115" s="15">
        <v>6683.4</v>
      </c>
      <c r="D115" s="15">
        <v>0</v>
      </c>
      <c r="E115" s="15">
        <v>0</v>
      </c>
      <c r="F115" s="15">
        <v>0</v>
      </c>
      <c r="G115" s="15">
        <v>360.87</v>
      </c>
      <c r="H115" s="15">
        <v>244.37</v>
      </c>
      <c r="I115" s="15">
        <v>0</v>
      </c>
      <c r="J115" s="15">
        <v>0</v>
      </c>
      <c r="K115" s="15">
        <f t="shared" si="10"/>
        <v>7288.6399999999994</v>
      </c>
      <c r="L115" s="15">
        <v>0</v>
      </c>
      <c r="M115" s="15">
        <v>1009.59</v>
      </c>
      <c r="N115" s="15">
        <v>0</v>
      </c>
      <c r="O115" s="15">
        <v>0</v>
      </c>
      <c r="P115" s="15">
        <v>0</v>
      </c>
      <c r="Q115" s="15">
        <v>0.09</v>
      </c>
      <c r="R115" s="15">
        <v>701.76</v>
      </c>
      <c r="S115" s="15">
        <v>1913</v>
      </c>
      <c r="T115" s="15">
        <v>0</v>
      </c>
      <c r="U115" s="15">
        <f t="shared" si="11"/>
        <v>3624.44</v>
      </c>
      <c r="V115" s="15">
        <f t="shared" si="12"/>
        <v>3664.1999999999994</v>
      </c>
    </row>
    <row r="116" spans="1:22">
      <c r="A116" s="14"/>
      <c r="B116" s="21" t="s">
        <v>269</v>
      </c>
      <c r="C116" s="17">
        <f>SUM(C104:C115)</f>
        <v>48064.5</v>
      </c>
      <c r="D116" s="17">
        <f t="shared" ref="D116:V116" si="14">SUM(D104:D115)</f>
        <v>0</v>
      </c>
      <c r="E116" s="17">
        <f t="shared" si="14"/>
        <v>809.58999999999992</v>
      </c>
      <c r="F116" s="17">
        <f t="shared" si="14"/>
        <v>0</v>
      </c>
      <c r="G116" s="17">
        <f t="shared" si="14"/>
        <v>3000.2599999999998</v>
      </c>
      <c r="H116" s="17">
        <f t="shared" si="14"/>
        <v>1987.29</v>
      </c>
      <c r="I116" s="17">
        <f t="shared" si="14"/>
        <v>1437.0500000000004</v>
      </c>
      <c r="J116" s="17">
        <f t="shared" si="14"/>
        <v>0</v>
      </c>
      <c r="K116" s="17">
        <f t="shared" si="14"/>
        <v>55298.69</v>
      </c>
      <c r="L116" s="17">
        <f t="shared" si="14"/>
        <v>0</v>
      </c>
      <c r="M116" s="17">
        <f t="shared" si="14"/>
        <v>5516.01</v>
      </c>
      <c r="N116" s="17">
        <f t="shared" si="14"/>
        <v>413.7600000000001</v>
      </c>
      <c r="O116" s="17">
        <f t="shared" si="14"/>
        <v>407.91</v>
      </c>
      <c r="P116" s="17">
        <f t="shared" si="14"/>
        <v>0</v>
      </c>
      <c r="Q116" s="17">
        <f t="shared" si="14"/>
        <v>-2.0000000000000018E-2</v>
      </c>
      <c r="R116" s="17">
        <f t="shared" si="14"/>
        <v>5046.75</v>
      </c>
      <c r="S116" s="17">
        <f t="shared" si="14"/>
        <v>13776.08</v>
      </c>
      <c r="T116" s="17">
        <f t="shared" si="14"/>
        <v>0</v>
      </c>
      <c r="U116" s="17">
        <f t="shared" si="14"/>
        <v>25160.489999999998</v>
      </c>
      <c r="V116" s="17">
        <f t="shared" si="14"/>
        <v>30138.2</v>
      </c>
    </row>
    <row r="117" spans="1:22">
      <c r="A117" s="14"/>
      <c r="B117" s="9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>
      <c r="A118" s="22" t="s">
        <v>273</v>
      </c>
      <c r="B118" s="9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>
      <c r="A119" s="14" t="s">
        <v>206</v>
      </c>
      <c r="B119" s="9" t="s">
        <v>207</v>
      </c>
      <c r="C119" s="15">
        <v>14074.2</v>
      </c>
      <c r="D119" s="15">
        <v>0</v>
      </c>
      <c r="E119" s="15">
        <v>0</v>
      </c>
      <c r="F119" s="15">
        <v>0</v>
      </c>
      <c r="G119" s="15">
        <v>494.02</v>
      </c>
      <c r="H119" s="15">
        <v>351.6</v>
      </c>
      <c r="I119" s="15">
        <v>0</v>
      </c>
      <c r="J119" s="15">
        <v>0</v>
      </c>
      <c r="K119" s="15">
        <f t="shared" si="10"/>
        <v>14919.820000000002</v>
      </c>
      <c r="L119" s="15">
        <v>0</v>
      </c>
      <c r="M119" s="15">
        <v>2740.51</v>
      </c>
      <c r="N119" s="15">
        <v>0</v>
      </c>
      <c r="O119" s="15">
        <v>0</v>
      </c>
      <c r="P119" s="15">
        <v>0</v>
      </c>
      <c r="Q119" s="16">
        <v>-0.08</v>
      </c>
      <c r="R119" s="15">
        <v>1477.79</v>
      </c>
      <c r="S119" s="15">
        <v>3128</v>
      </c>
      <c r="T119" s="15">
        <v>0</v>
      </c>
      <c r="U119" s="15">
        <f t="shared" si="11"/>
        <v>7346.22</v>
      </c>
      <c r="V119" s="15">
        <f t="shared" si="12"/>
        <v>7573.6000000000013</v>
      </c>
    </row>
    <row r="120" spans="1:22">
      <c r="A120" s="14" t="s">
        <v>208</v>
      </c>
      <c r="B120" s="9" t="s">
        <v>209</v>
      </c>
      <c r="C120" s="15">
        <v>5056.3500000000004</v>
      </c>
      <c r="D120" s="15">
        <v>0</v>
      </c>
      <c r="E120" s="15">
        <v>168.55</v>
      </c>
      <c r="F120" s="15">
        <v>0</v>
      </c>
      <c r="G120" s="15">
        <v>321.62</v>
      </c>
      <c r="H120" s="15">
        <v>251.61</v>
      </c>
      <c r="I120" s="15">
        <v>105.15</v>
      </c>
      <c r="J120" s="15">
        <v>0</v>
      </c>
      <c r="K120" s="15">
        <f t="shared" si="10"/>
        <v>5903.28</v>
      </c>
      <c r="L120" s="15">
        <v>0</v>
      </c>
      <c r="M120" s="15">
        <v>713.68</v>
      </c>
      <c r="N120" s="15">
        <v>50.56</v>
      </c>
      <c r="O120" s="15">
        <v>0</v>
      </c>
      <c r="P120" s="15">
        <v>0</v>
      </c>
      <c r="Q120" s="16">
        <v>-0.08</v>
      </c>
      <c r="R120" s="15">
        <v>530.91999999999996</v>
      </c>
      <c r="S120" s="15">
        <v>0</v>
      </c>
      <c r="T120" s="15">
        <v>0</v>
      </c>
      <c r="U120" s="15">
        <f t="shared" si="11"/>
        <v>1295.08</v>
      </c>
      <c r="V120" s="15">
        <f t="shared" si="12"/>
        <v>4608.2</v>
      </c>
    </row>
    <row r="121" spans="1:22">
      <c r="A121" s="14" t="s">
        <v>210</v>
      </c>
      <c r="B121" s="9" t="s">
        <v>211</v>
      </c>
      <c r="C121" s="15">
        <v>4307.3999999999996</v>
      </c>
      <c r="D121" s="15">
        <v>0</v>
      </c>
      <c r="E121" s="15">
        <v>143.58000000000001</v>
      </c>
      <c r="F121" s="15">
        <v>0</v>
      </c>
      <c r="G121" s="15">
        <v>260.52</v>
      </c>
      <c r="H121" s="15">
        <v>174.55</v>
      </c>
      <c r="I121" s="15">
        <v>140.19999999999999</v>
      </c>
      <c r="J121" s="15">
        <v>0</v>
      </c>
      <c r="K121" s="15">
        <f t="shared" si="10"/>
        <v>5026.25</v>
      </c>
      <c r="L121" s="15">
        <v>0</v>
      </c>
      <c r="M121" s="15">
        <v>528.24</v>
      </c>
      <c r="N121" s="15">
        <v>43.07</v>
      </c>
      <c r="O121" s="15">
        <v>0</v>
      </c>
      <c r="P121" s="15">
        <v>0</v>
      </c>
      <c r="Q121" s="15">
        <v>0.06</v>
      </c>
      <c r="R121" s="15">
        <v>452.28</v>
      </c>
      <c r="S121" s="15">
        <v>1353</v>
      </c>
      <c r="T121" s="15">
        <v>0</v>
      </c>
      <c r="U121" s="15">
        <f t="shared" si="11"/>
        <v>2376.65</v>
      </c>
      <c r="V121" s="15">
        <f t="shared" si="12"/>
        <v>2649.6</v>
      </c>
    </row>
    <row r="122" spans="1:22">
      <c r="A122" s="14" t="s">
        <v>212</v>
      </c>
      <c r="B122" s="9" t="s">
        <v>213</v>
      </c>
      <c r="C122" s="15">
        <v>4307.3999999999996</v>
      </c>
      <c r="D122" s="15">
        <v>0</v>
      </c>
      <c r="E122" s="15">
        <v>143.58000000000001</v>
      </c>
      <c r="F122" s="15">
        <v>287.16000000000003</v>
      </c>
      <c r="G122" s="15">
        <v>260.52</v>
      </c>
      <c r="H122" s="15">
        <v>174.55</v>
      </c>
      <c r="I122" s="15">
        <v>70.099999999999994</v>
      </c>
      <c r="J122" s="15">
        <v>0</v>
      </c>
      <c r="K122" s="15">
        <f t="shared" si="10"/>
        <v>5243.31</v>
      </c>
      <c r="L122" s="15">
        <v>0</v>
      </c>
      <c r="M122" s="15">
        <v>572.71</v>
      </c>
      <c r="N122" s="15">
        <v>43.07</v>
      </c>
      <c r="O122" s="15">
        <v>938.99</v>
      </c>
      <c r="P122" s="15">
        <v>0</v>
      </c>
      <c r="Q122" s="15">
        <v>0.06</v>
      </c>
      <c r="R122" s="15">
        <v>452.28</v>
      </c>
      <c r="S122" s="15">
        <v>1436</v>
      </c>
      <c r="T122" s="15">
        <v>0</v>
      </c>
      <c r="U122" s="15">
        <f t="shared" si="11"/>
        <v>3443.1099999999997</v>
      </c>
      <c r="V122" s="15">
        <f t="shared" si="12"/>
        <v>1800.2000000000007</v>
      </c>
    </row>
    <row r="123" spans="1:22">
      <c r="A123" s="14" t="s">
        <v>214</v>
      </c>
      <c r="B123" s="9" t="s">
        <v>215</v>
      </c>
      <c r="C123" s="15">
        <v>3253.05</v>
      </c>
      <c r="D123" s="15">
        <v>0</v>
      </c>
      <c r="E123" s="15">
        <v>0</v>
      </c>
      <c r="F123" s="15">
        <v>0</v>
      </c>
      <c r="G123" s="15">
        <v>243</v>
      </c>
      <c r="H123" s="15">
        <v>156.5</v>
      </c>
      <c r="I123" s="15">
        <v>70.099999999999994</v>
      </c>
      <c r="J123" s="15">
        <v>0</v>
      </c>
      <c r="K123" s="15">
        <f t="shared" si="10"/>
        <v>3722.65</v>
      </c>
      <c r="L123" s="15">
        <v>0</v>
      </c>
      <c r="M123" s="15">
        <v>304.64999999999998</v>
      </c>
      <c r="N123" s="15">
        <v>32.53</v>
      </c>
      <c r="O123" s="15">
        <v>0</v>
      </c>
      <c r="P123" s="15">
        <v>0</v>
      </c>
      <c r="Q123" s="16">
        <v>-0.1</v>
      </c>
      <c r="R123" s="15">
        <v>341.57</v>
      </c>
      <c r="S123" s="15">
        <v>1022</v>
      </c>
      <c r="T123" s="15">
        <v>0</v>
      </c>
      <c r="U123" s="15">
        <f t="shared" si="11"/>
        <v>1700.6499999999999</v>
      </c>
      <c r="V123" s="15">
        <f t="shared" si="12"/>
        <v>2022.0000000000002</v>
      </c>
    </row>
    <row r="124" spans="1:22">
      <c r="A124" s="14" t="s">
        <v>216</v>
      </c>
      <c r="B124" s="9" t="s">
        <v>217</v>
      </c>
      <c r="C124" s="15">
        <v>3253.05</v>
      </c>
      <c r="D124" s="15">
        <v>0</v>
      </c>
      <c r="E124" s="15">
        <v>0</v>
      </c>
      <c r="F124" s="15">
        <v>0</v>
      </c>
      <c r="G124" s="15">
        <v>243</v>
      </c>
      <c r="H124" s="15">
        <v>156.5</v>
      </c>
      <c r="I124" s="15">
        <v>70.099999999999994</v>
      </c>
      <c r="J124" s="15">
        <v>0</v>
      </c>
      <c r="K124" s="15">
        <f t="shared" si="10"/>
        <v>3722.65</v>
      </c>
      <c r="L124" s="15">
        <v>0</v>
      </c>
      <c r="M124" s="15">
        <v>304.64999999999998</v>
      </c>
      <c r="N124" s="15">
        <v>32.53</v>
      </c>
      <c r="O124" s="15">
        <v>0</v>
      </c>
      <c r="P124" s="15">
        <v>0</v>
      </c>
      <c r="Q124" s="15">
        <v>0.1</v>
      </c>
      <c r="R124" s="15">
        <v>341.57</v>
      </c>
      <c r="S124" s="15">
        <v>0</v>
      </c>
      <c r="T124" s="15">
        <v>0</v>
      </c>
      <c r="U124" s="15">
        <f t="shared" si="11"/>
        <v>678.84999999999991</v>
      </c>
      <c r="V124" s="15">
        <f t="shared" si="12"/>
        <v>3043.8</v>
      </c>
    </row>
    <row r="125" spans="1:22">
      <c r="A125" s="14" t="s">
        <v>218</v>
      </c>
      <c r="B125" s="9" t="s">
        <v>219</v>
      </c>
      <c r="C125" s="15">
        <v>3253.05</v>
      </c>
      <c r="D125" s="15">
        <v>0</v>
      </c>
      <c r="E125" s="15">
        <v>0</v>
      </c>
      <c r="F125" s="15">
        <v>0</v>
      </c>
      <c r="G125" s="15">
        <v>243</v>
      </c>
      <c r="H125" s="15">
        <v>156.5</v>
      </c>
      <c r="I125" s="15">
        <v>70.099999999999994</v>
      </c>
      <c r="J125" s="15">
        <v>0</v>
      </c>
      <c r="K125" s="15">
        <f t="shared" si="10"/>
        <v>3722.65</v>
      </c>
      <c r="L125" s="15">
        <v>0</v>
      </c>
      <c r="M125" s="15">
        <v>304.64999999999998</v>
      </c>
      <c r="N125" s="15">
        <v>32.53</v>
      </c>
      <c r="O125" s="15">
        <v>0</v>
      </c>
      <c r="P125" s="15">
        <v>0</v>
      </c>
      <c r="Q125" s="16">
        <v>-0.11</v>
      </c>
      <c r="R125" s="15">
        <v>341.57</v>
      </c>
      <c r="S125" s="15">
        <v>0.01</v>
      </c>
      <c r="T125" s="15">
        <v>0</v>
      </c>
      <c r="U125" s="15">
        <f t="shared" si="11"/>
        <v>678.64999999999986</v>
      </c>
      <c r="V125" s="15">
        <f t="shared" si="12"/>
        <v>3044</v>
      </c>
    </row>
    <row r="126" spans="1:22">
      <c r="A126" s="14" t="s">
        <v>220</v>
      </c>
      <c r="B126" s="9" t="s">
        <v>221</v>
      </c>
      <c r="C126" s="15">
        <v>3253.05</v>
      </c>
      <c r="D126" s="15">
        <v>0</v>
      </c>
      <c r="E126" s="15">
        <v>0</v>
      </c>
      <c r="F126" s="15">
        <v>0</v>
      </c>
      <c r="G126" s="15">
        <v>243</v>
      </c>
      <c r="H126" s="15">
        <v>156.5</v>
      </c>
      <c r="I126" s="15">
        <v>70.099999999999994</v>
      </c>
      <c r="J126" s="15">
        <v>0</v>
      </c>
      <c r="K126" s="15">
        <f t="shared" si="10"/>
        <v>3722.65</v>
      </c>
      <c r="L126" s="15">
        <v>0</v>
      </c>
      <c r="M126" s="15">
        <v>304.64999999999998</v>
      </c>
      <c r="N126" s="15">
        <v>32.53</v>
      </c>
      <c r="O126" s="15">
        <v>0</v>
      </c>
      <c r="P126" s="15">
        <v>0</v>
      </c>
      <c r="Q126" s="16">
        <v>-0.1</v>
      </c>
      <c r="R126" s="15">
        <v>341.57</v>
      </c>
      <c r="S126" s="15">
        <v>1085</v>
      </c>
      <c r="T126" s="15">
        <v>0</v>
      </c>
      <c r="U126" s="15">
        <f t="shared" si="11"/>
        <v>1763.6499999999999</v>
      </c>
      <c r="V126" s="15">
        <f t="shared" si="12"/>
        <v>1959.0000000000002</v>
      </c>
    </row>
    <row r="127" spans="1:22">
      <c r="A127" s="14" t="s">
        <v>222</v>
      </c>
      <c r="B127" s="9" t="s">
        <v>223</v>
      </c>
      <c r="C127" s="15">
        <v>3253.05</v>
      </c>
      <c r="D127" s="15">
        <v>0</v>
      </c>
      <c r="E127" s="15">
        <v>0</v>
      </c>
      <c r="F127" s="15">
        <v>0</v>
      </c>
      <c r="G127" s="15">
        <v>243</v>
      </c>
      <c r="H127" s="15">
        <v>156.5</v>
      </c>
      <c r="I127" s="15">
        <v>70.099999999999994</v>
      </c>
      <c r="J127" s="15">
        <v>0</v>
      </c>
      <c r="K127" s="15">
        <f t="shared" si="10"/>
        <v>3722.65</v>
      </c>
      <c r="L127" s="15">
        <v>0</v>
      </c>
      <c r="M127" s="15">
        <v>304.64999999999998</v>
      </c>
      <c r="N127" s="15">
        <v>32.53</v>
      </c>
      <c r="O127" s="15">
        <v>0</v>
      </c>
      <c r="P127" s="15">
        <v>0</v>
      </c>
      <c r="Q127" s="16">
        <v>-0.04</v>
      </c>
      <c r="R127" s="15">
        <v>341.57</v>
      </c>
      <c r="S127" s="15">
        <v>1530.54</v>
      </c>
      <c r="T127" s="15">
        <v>0</v>
      </c>
      <c r="U127" s="15">
        <f t="shared" si="11"/>
        <v>2209.25</v>
      </c>
      <c r="V127" s="15">
        <f t="shared" si="12"/>
        <v>1513.4</v>
      </c>
    </row>
    <row r="128" spans="1:22">
      <c r="A128" s="14" t="s">
        <v>224</v>
      </c>
      <c r="B128" s="9" t="s">
        <v>225</v>
      </c>
      <c r="C128" s="15">
        <v>3253.05</v>
      </c>
      <c r="D128" s="15">
        <v>0</v>
      </c>
      <c r="E128" s="15">
        <v>0</v>
      </c>
      <c r="F128" s="15">
        <v>0</v>
      </c>
      <c r="G128" s="15">
        <v>243</v>
      </c>
      <c r="H128" s="15">
        <v>156.5</v>
      </c>
      <c r="I128" s="15">
        <v>70.099999999999994</v>
      </c>
      <c r="J128" s="15">
        <v>0</v>
      </c>
      <c r="K128" s="15">
        <f t="shared" si="10"/>
        <v>3722.65</v>
      </c>
      <c r="L128" s="15">
        <v>0</v>
      </c>
      <c r="M128" s="15">
        <v>304.64999999999998</v>
      </c>
      <c r="N128" s="15">
        <v>32.53</v>
      </c>
      <c r="O128" s="15">
        <v>429.24</v>
      </c>
      <c r="P128" s="15">
        <v>0</v>
      </c>
      <c r="Q128" s="15">
        <v>0.06</v>
      </c>
      <c r="R128" s="15">
        <v>341.57</v>
      </c>
      <c r="S128" s="15">
        <v>1022</v>
      </c>
      <c r="T128" s="15">
        <v>0</v>
      </c>
      <c r="U128" s="15">
        <f t="shared" si="11"/>
        <v>2130.0500000000002</v>
      </c>
      <c r="V128" s="15">
        <f t="shared" si="12"/>
        <v>1592.6</v>
      </c>
    </row>
    <row r="129" spans="1:22">
      <c r="A129" s="14" t="s">
        <v>226</v>
      </c>
      <c r="B129" s="9" t="s">
        <v>227</v>
      </c>
      <c r="C129" s="15">
        <v>3253.05</v>
      </c>
      <c r="D129" s="15">
        <v>0</v>
      </c>
      <c r="E129" s="15">
        <v>0</v>
      </c>
      <c r="F129" s="15">
        <v>0</v>
      </c>
      <c r="G129" s="15">
        <v>243</v>
      </c>
      <c r="H129" s="15">
        <v>156.5</v>
      </c>
      <c r="I129" s="15">
        <v>70.099999999999994</v>
      </c>
      <c r="J129" s="15">
        <v>0</v>
      </c>
      <c r="K129" s="15">
        <f t="shared" si="10"/>
        <v>3722.65</v>
      </c>
      <c r="L129" s="15">
        <v>0</v>
      </c>
      <c r="M129" s="15">
        <v>304.64999999999998</v>
      </c>
      <c r="N129" s="15">
        <v>32.53</v>
      </c>
      <c r="O129" s="15">
        <v>0</v>
      </c>
      <c r="P129" s="15">
        <v>0</v>
      </c>
      <c r="Q129" s="16">
        <v>-0.1</v>
      </c>
      <c r="R129" s="15">
        <v>341.57</v>
      </c>
      <c r="S129" s="15">
        <v>1085</v>
      </c>
      <c r="T129" s="15">
        <v>0</v>
      </c>
      <c r="U129" s="15">
        <f t="shared" si="11"/>
        <v>1763.6499999999999</v>
      </c>
      <c r="V129" s="15">
        <f t="shared" si="12"/>
        <v>1959.0000000000002</v>
      </c>
    </row>
    <row r="130" spans="1:22">
      <c r="A130" s="14" t="s">
        <v>228</v>
      </c>
      <c r="B130" s="9" t="s">
        <v>229</v>
      </c>
      <c r="C130" s="15">
        <v>3253.05</v>
      </c>
      <c r="D130" s="15">
        <v>0</v>
      </c>
      <c r="E130" s="15">
        <v>0</v>
      </c>
      <c r="F130" s="15">
        <v>0</v>
      </c>
      <c r="G130" s="15">
        <v>243</v>
      </c>
      <c r="H130" s="15">
        <v>156.5</v>
      </c>
      <c r="I130" s="15">
        <v>70.099999999999994</v>
      </c>
      <c r="J130" s="15">
        <v>0</v>
      </c>
      <c r="K130" s="15">
        <f t="shared" si="10"/>
        <v>3722.65</v>
      </c>
      <c r="L130" s="15">
        <v>0</v>
      </c>
      <c r="M130" s="15">
        <v>304.64999999999998</v>
      </c>
      <c r="N130" s="15">
        <v>32.53</v>
      </c>
      <c r="O130" s="15">
        <v>0</v>
      </c>
      <c r="P130" s="15">
        <v>0</v>
      </c>
      <c r="Q130" s="16">
        <v>-0.1</v>
      </c>
      <c r="R130" s="15">
        <v>341.57</v>
      </c>
      <c r="S130" s="15">
        <v>1022</v>
      </c>
      <c r="T130" s="15">
        <v>0</v>
      </c>
      <c r="U130" s="15">
        <f t="shared" si="11"/>
        <v>1700.6499999999999</v>
      </c>
      <c r="V130" s="15">
        <f t="shared" si="12"/>
        <v>2022.0000000000002</v>
      </c>
    </row>
    <row r="131" spans="1:22">
      <c r="A131" s="14" t="s">
        <v>230</v>
      </c>
      <c r="B131" s="9" t="s">
        <v>231</v>
      </c>
      <c r="C131" s="15">
        <v>3253.05</v>
      </c>
      <c r="D131" s="15">
        <v>0</v>
      </c>
      <c r="E131" s="15">
        <v>0</v>
      </c>
      <c r="F131" s="15">
        <v>0</v>
      </c>
      <c r="G131" s="15">
        <v>243</v>
      </c>
      <c r="H131" s="15">
        <v>156.5</v>
      </c>
      <c r="I131" s="15">
        <v>70.099999999999994</v>
      </c>
      <c r="J131" s="15">
        <v>0</v>
      </c>
      <c r="K131" s="15">
        <f t="shared" si="10"/>
        <v>3722.65</v>
      </c>
      <c r="L131" s="15">
        <v>0</v>
      </c>
      <c r="M131" s="15">
        <v>304.64999999999998</v>
      </c>
      <c r="N131" s="15">
        <v>32.53</v>
      </c>
      <c r="O131" s="15">
        <v>0</v>
      </c>
      <c r="P131" s="15">
        <v>0</v>
      </c>
      <c r="Q131" s="15">
        <v>0.1</v>
      </c>
      <c r="R131" s="15">
        <v>341.57</v>
      </c>
      <c r="S131" s="15">
        <v>947</v>
      </c>
      <c r="T131" s="15">
        <v>0</v>
      </c>
      <c r="U131" s="15">
        <f t="shared" si="11"/>
        <v>1625.85</v>
      </c>
      <c r="V131" s="15">
        <f t="shared" si="12"/>
        <v>2096.8000000000002</v>
      </c>
    </row>
    <row r="132" spans="1:22">
      <c r="A132" s="14" t="s">
        <v>232</v>
      </c>
      <c r="B132" s="9" t="s">
        <v>233</v>
      </c>
      <c r="C132" s="15">
        <v>3253.05</v>
      </c>
      <c r="D132" s="15">
        <v>0</v>
      </c>
      <c r="E132" s="15">
        <v>0</v>
      </c>
      <c r="F132" s="15">
        <v>0</v>
      </c>
      <c r="G132" s="15">
        <v>243</v>
      </c>
      <c r="H132" s="15">
        <v>156.5</v>
      </c>
      <c r="I132" s="15">
        <v>70.099999999999994</v>
      </c>
      <c r="J132" s="15">
        <v>0</v>
      </c>
      <c r="K132" s="15">
        <f t="shared" si="10"/>
        <v>3722.65</v>
      </c>
      <c r="L132" s="15">
        <v>0</v>
      </c>
      <c r="M132" s="15">
        <v>304.64999999999998</v>
      </c>
      <c r="N132" s="15">
        <v>32.53</v>
      </c>
      <c r="O132" s="15">
        <v>0</v>
      </c>
      <c r="P132" s="15">
        <v>0</v>
      </c>
      <c r="Q132" s="15">
        <v>0.1</v>
      </c>
      <c r="R132" s="15">
        <v>341.57</v>
      </c>
      <c r="S132" s="15">
        <v>1022</v>
      </c>
      <c r="T132" s="15">
        <v>0</v>
      </c>
      <c r="U132" s="15">
        <f t="shared" si="11"/>
        <v>1700.85</v>
      </c>
      <c r="V132" s="15">
        <f t="shared" si="12"/>
        <v>2021.8000000000002</v>
      </c>
    </row>
    <row r="133" spans="1:22">
      <c r="A133" s="14" t="s">
        <v>234</v>
      </c>
      <c r="B133" s="9" t="s">
        <v>235</v>
      </c>
      <c r="C133" s="15">
        <v>6393.3</v>
      </c>
      <c r="D133" s="15">
        <v>0</v>
      </c>
      <c r="E133" s="15">
        <v>0</v>
      </c>
      <c r="F133" s="15">
        <v>0</v>
      </c>
      <c r="G133" s="15">
        <v>344.01</v>
      </c>
      <c r="H133" s="15">
        <v>279.51</v>
      </c>
      <c r="I133" s="15">
        <v>0</v>
      </c>
      <c r="J133" s="15">
        <v>0</v>
      </c>
      <c r="K133" s="15">
        <f t="shared" si="10"/>
        <v>7016.8200000000006</v>
      </c>
      <c r="L133" s="15">
        <v>0</v>
      </c>
      <c r="M133" s="15">
        <v>951.53</v>
      </c>
      <c r="N133" s="15">
        <v>0</v>
      </c>
      <c r="O133" s="15">
        <v>0</v>
      </c>
      <c r="P133" s="15">
        <v>0</v>
      </c>
      <c r="Q133" s="16">
        <v>-0.01</v>
      </c>
      <c r="R133" s="15">
        <v>671.3</v>
      </c>
      <c r="S133" s="15">
        <v>1377</v>
      </c>
      <c r="T133" s="15">
        <v>0</v>
      </c>
      <c r="U133" s="15">
        <f t="shared" si="11"/>
        <v>2999.8199999999997</v>
      </c>
      <c r="V133" s="15">
        <f t="shared" si="12"/>
        <v>4017.0000000000009</v>
      </c>
    </row>
    <row r="134" spans="1:22">
      <c r="A134" s="14" t="s">
        <v>236</v>
      </c>
      <c r="B134" s="9" t="s">
        <v>237</v>
      </c>
      <c r="C134" s="15">
        <v>3736.5</v>
      </c>
      <c r="D134" s="15">
        <v>0</v>
      </c>
      <c r="E134" s="15">
        <v>0</v>
      </c>
      <c r="F134" s="15">
        <v>0</v>
      </c>
      <c r="G134" s="15">
        <v>239.43</v>
      </c>
      <c r="H134" s="15">
        <v>158.41999999999999</v>
      </c>
      <c r="I134" s="15">
        <v>0</v>
      </c>
      <c r="J134" s="15">
        <v>0</v>
      </c>
      <c r="K134" s="15">
        <f t="shared" si="10"/>
        <v>4134.3499999999995</v>
      </c>
      <c r="L134" s="15">
        <v>0</v>
      </c>
      <c r="M134" s="15">
        <v>370.53</v>
      </c>
      <c r="N134" s="15">
        <v>0</v>
      </c>
      <c r="O134" s="15">
        <v>0</v>
      </c>
      <c r="P134" s="15">
        <v>0</v>
      </c>
      <c r="Q134" s="15">
        <v>0.02</v>
      </c>
      <c r="R134" s="15">
        <v>0</v>
      </c>
      <c r="S134" s="15">
        <v>0</v>
      </c>
      <c r="T134" s="15">
        <v>0</v>
      </c>
      <c r="U134" s="15">
        <f t="shared" si="11"/>
        <v>370.54999999999995</v>
      </c>
      <c r="V134" s="15">
        <f t="shared" si="12"/>
        <v>3763.7999999999993</v>
      </c>
    </row>
    <row r="135" spans="1:22">
      <c r="A135" s="14"/>
      <c r="B135" s="21" t="s">
        <v>269</v>
      </c>
      <c r="C135" s="17">
        <f>SUM(C119:C134)</f>
        <v>70405.650000000023</v>
      </c>
      <c r="D135" s="17">
        <f t="shared" ref="D135:V135" si="15">SUM(D119:D134)</f>
        <v>0</v>
      </c>
      <c r="E135" s="17">
        <f t="shared" si="15"/>
        <v>455.71000000000004</v>
      </c>
      <c r="F135" s="17">
        <f t="shared" si="15"/>
        <v>287.16000000000003</v>
      </c>
      <c r="G135" s="17">
        <f t="shared" si="15"/>
        <v>4350.12</v>
      </c>
      <c r="H135" s="17">
        <f t="shared" si="15"/>
        <v>2955.24</v>
      </c>
      <c r="I135" s="17">
        <f t="shared" si="15"/>
        <v>1016.4500000000002</v>
      </c>
      <c r="J135" s="17">
        <f t="shared" si="15"/>
        <v>0</v>
      </c>
      <c r="K135" s="17">
        <f t="shared" si="15"/>
        <v>79470.330000000031</v>
      </c>
      <c r="L135" s="17">
        <f t="shared" si="15"/>
        <v>0</v>
      </c>
      <c r="M135" s="17">
        <f t="shared" si="15"/>
        <v>8923.6999999999971</v>
      </c>
      <c r="N135" s="17">
        <f t="shared" si="15"/>
        <v>461.99999999999989</v>
      </c>
      <c r="O135" s="17">
        <f t="shared" si="15"/>
        <v>1368.23</v>
      </c>
      <c r="P135" s="17">
        <f t="shared" si="15"/>
        <v>0</v>
      </c>
      <c r="Q135" s="17">
        <f t="shared" si="15"/>
        <v>-0.21999999999999997</v>
      </c>
      <c r="R135" s="17">
        <f t="shared" si="15"/>
        <v>7000.2699999999986</v>
      </c>
      <c r="S135" s="17">
        <f t="shared" si="15"/>
        <v>16029.55</v>
      </c>
      <c r="T135" s="17">
        <f t="shared" si="15"/>
        <v>0</v>
      </c>
      <c r="U135" s="17">
        <f t="shared" si="15"/>
        <v>33783.53</v>
      </c>
      <c r="V135" s="17">
        <f t="shared" si="15"/>
        <v>45686.8</v>
      </c>
    </row>
    <row r="136" spans="1:22">
      <c r="A136" s="14"/>
      <c r="B136" s="9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>
      <c r="A137" s="22" t="s">
        <v>274</v>
      </c>
      <c r="B137" s="9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>
      <c r="A138" s="14" t="s">
        <v>238</v>
      </c>
      <c r="B138" s="9" t="s">
        <v>239</v>
      </c>
      <c r="C138" s="15">
        <v>9314.5499999999993</v>
      </c>
      <c r="D138" s="15">
        <v>0</v>
      </c>
      <c r="E138" s="15">
        <v>0</v>
      </c>
      <c r="F138" s="15">
        <v>0</v>
      </c>
      <c r="G138" s="15">
        <v>643</v>
      </c>
      <c r="H138" s="15">
        <v>478.5</v>
      </c>
      <c r="I138" s="15">
        <v>0</v>
      </c>
      <c r="J138" s="15">
        <v>0</v>
      </c>
      <c r="K138" s="15">
        <f t="shared" si="10"/>
        <v>10436.049999999999</v>
      </c>
      <c r="L138" s="15">
        <v>0</v>
      </c>
      <c r="M138" s="15">
        <v>1685.93</v>
      </c>
      <c r="N138" s="15">
        <v>0</v>
      </c>
      <c r="O138" s="15">
        <v>0</v>
      </c>
      <c r="P138" s="15">
        <v>0</v>
      </c>
      <c r="Q138" s="16">
        <v>-0.08</v>
      </c>
      <c r="R138" s="15">
        <v>0</v>
      </c>
      <c r="S138" s="15">
        <v>0</v>
      </c>
      <c r="T138" s="15">
        <v>0</v>
      </c>
      <c r="U138" s="15">
        <f t="shared" si="11"/>
        <v>1685.8500000000001</v>
      </c>
      <c r="V138" s="15">
        <f t="shared" si="12"/>
        <v>8750.1999999999989</v>
      </c>
    </row>
    <row r="139" spans="1:22">
      <c r="A139" s="14" t="s">
        <v>240</v>
      </c>
      <c r="B139" s="9" t="s">
        <v>241</v>
      </c>
      <c r="C139" s="15">
        <v>9314.5499999999993</v>
      </c>
      <c r="D139" s="15">
        <v>0</v>
      </c>
      <c r="E139" s="15">
        <v>0</v>
      </c>
      <c r="F139" s="15">
        <v>0</v>
      </c>
      <c r="G139" s="15">
        <v>643</v>
      </c>
      <c r="H139" s="15">
        <v>478.5</v>
      </c>
      <c r="I139" s="15">
        <v>0</v>
      </c>
      <c r="J139" s="15">
        <v>0</v>
      </c>
      <c r="K139" s="15">
        <f t="shared" si="10"/>
        <v>10436.049999999999</v>
      </c>
      <c r="L139" s="15">
        <v>0</v>
      </c>
      <c r="M139" s="15">
        <v>1685.93</v>
      </c>
      <c r="N139" s="15">
        <v>0</v>
      </c>
      <c r="O139" s="15">
        <v>0</v>
      </c>
      <c r="P139" s="15">
        <v>0</v>
      </c>
      <c r="Q139" s="15">
        <v>0.12</v>
      </c>
      <c r="R139" s="15">
        <v>0</v>
      </c>
      <c r="S139" s="15">
        <v>0</v>
      </c>
      <c r="T139" s="15">
        <v>0</v>
      </c>
      <c r="U139" s="15">
        <f t="shared" si="11"/>
        <v>1686.05</v>
      </c>
      <c r="V139" s="15">
        <f t="shared" si="12"/>
        <v>8750</v>
      </c>
    </row>
    <row r="140" spans="1:22">
      <c r="A140" s="14" t="s">
        <v>242</v>
      </c>
      <c r="B140" s="9" t="s">
        <v>243</v>
      </c>
      <c r="C140" s="15">
        <v>15508.5</v>
      </c>
      <c r="D140" s="15">
        <v>0</v>
      </c>
      <c r="E140" s="15">
        <v>0</v>
      </c>
      <c r="F140" s="15">
        <v>0</v>
      </c>
      <c r="G140" s="15">
        <v>451.17</v>
      </c>
      <c r="H140" s="15">
        <v>353.09</v>
      </c>
      <c r="I140" s="15">
        <v>0</v>
      </c>
      <c r="J140" s="15">
        <v>0</v>
      </c>
      <c r="K140" s="15">
        <f t="shared" si="10"/>
        <v>16312.76</v>
      </c>
      <c r="L140" s="15">
        <v>0</v>
      </c>
      <c r="M140" s="15">
        <v>3078.48</v>
      </c>
      <c r="N140" s="15">
        <v>0</v>
      </c>
      <c r="O140" s="15">
        <v>0</v>
      </c>
      <c r="P140" s="15">
        <v>0</v>
      </c>
      <c r="Q140" s="15">
        <v>0.08</v>
      </c>
      <c r="R140" s="15">
        <v>0</v>
      </c>
      <c r="S140" s="15">
        <v>0</v>
      </c>
      <c r="T140" s="15">
        <v>0</v>
      </c>
      <c r="U140" s="15">
        <f t="shared" si="11"/>
        <v>3078.56</v>
      </c>
      <c r="V140" s="15">
        <f t="shared" si="12"/>
        <v>13234.2</v>
      </c>
    </row>
    <row r="141" spans="1:22">
      <c r="A141" s="14" t="s">
        <v>244</v>
      </c>
      <c r="B141" s="9" t="s">
        <v>245</v>
      </c>
      <c r="C141" s="15">
        <v>5070.1499999999996</v>
      </c>
      <c r="D141" s="15">
        <v>0</v>
      </c>
      <c r="E141" s="15">
        <v>0</v>
      </c>
      <c r="F141" s="15">
        <v>0</v>
      </c>
      <c r="G141" s="15">
        <v>366</v>
      </c>
      <c r="H141" s="15">
        <v>366</v>
      </c>
      <c r="I141" s="15">
        <v>0</v>
      </c>
      <c r="J141" s="15">
        <v>0</v>
      </c>
      <c r="K141" s="15">
        <f t="shared" si="10"/>
        <v>5802.15</v>
      </c>
      <c r="L141" s="15">
        <v>0</v>
      </c>
      <c r="M141" s="15">
        <v>692.08</v>
      </c>
      <c r="N141" s="15">
        <v>0</v>
      </c>
      <c r="O141" s="15">
        <v>0</v>
      </c>
      <c r="P141" s="15">
        <v>0</v>
      </c>
      <c r="Q141" s="16">
        <v>-0.13</v>
      </c>
      <c r="R141" s="15">
        <v>0</v>
      </c>
      <c r="S141" s="15">
        <v>0</v>
      </c>
      <c r="T141" s="15">
        <v>0</v>
      </c>
      <c r="U141" s="15">
        <f t="shared" si="11"/>
        <v>691.95</v>
      </c>
      <c r="V141" s="15">
        <f t="shared" si="12"/>
        <v>5110.2</v>
      </c>
    </row>
    <row r="142" spans="1:22">
      <c r="A142" s="14" t="s">
        <v>246</v>
      </c>
      <c r="B142" s="9" t="s">
        <v>247</v>
      </c>
      <c r="C142" s="15">
        <v>5070.1499999999996</v>
      </c>
      <c r="D142" s="15">
        <v>0</v>
      </c>
      <c r="E142" s="15">
        <v>0</v>
      </c>
      <c r="F142" s="15">
        <v>0</v>
      </c>
      <c r="G142" s="15">
        <v>366</v>
      </c>
      <c r="H142" s="15">
        <v>226</v>
      </c>
      <c r="I142" s="15">
        <v>0</v>
      </c>
      <c r="J142" s="15">
        <v>0</v>
      </c>
      <c r="K142" s="15">
        <f t="shared" si="10"/>
        <v>5662.15</v>
      </c>
      <c r="L142" s="15">
        <v>0</v>
      </c>
      <c r="M142" s="15">
        <v>662.17</v>
      </c>
      <c r="N142" s="15">
        <v>0</v>
      </c>
      <c r="O142" s="15">
        <v>0</v>
      </c>
      <c r="P142" s="15">
        <v>0</v>
      </c>
      <c r="Q142" s="16">
        <v>-0.02</v>
      </c>
      <c r="R142" s="15">
        <v>0</v>
      </c>
      <c r="S142" s="15">
        <v>0</v>
      </c>
      <c r="T142" s="15">
        <v>0</v>
      </c>
      <c r="U142" s="15">
        <f t="shared" si="11"/>
        <v>662.15</v>
      </c>
      <c r="V142" s="15">
        <f t="shared" si="12"/>
        <v>5000</v>
      </c>
    </row>
    <row r="143" spans="1:22">
      <c r="A143" s="14" t="s">
        <v>248</v>
      </c>
      <c r="B143" s="9" t="s">
        <v>249</v>
      </c>
      <c r="C143" s="15">
        <v>5070.1499999999996</v>
      </c>
      <c r="D143" s="15">
        <v>0</v>
      </c>
      <c r="E143" s="15">
        <v>0</v>
      </c>
      <c r="F143" s="15">
        <v>0</v>
      </c>
      <c r="G143" s="15">
        <v>366</v>
      </c>
      <c r="H143" s="15">
        <v>226</v>
      </c>
      <c r="I143" s="15">
        <v>0</v>
      </c>
      <c r="J143" s="15">
        <v>0</v>
      </c>
      <c r="K143" s="15">
        <f t="shared" si="10"/>
        <v>5662.15</v>
      </c>
      <c r="L143" s="15">
        <v>0</v>
      </c>
      <c r="M143" s="15">
        <v>662.17</v>
      </c>
      <c r="N143" s="15">
        <v>0</v>
      </c>
      <c r="O143" s="15">
        <v>0</v>
      </c>
      <c r="P143" s="15">
        <v>0</v>
      </c>
      <c r="Q143" s="16">
        <v>-0.02</v>
      </c>
      <c r="R143" s="15">
        <v>0</v>
      </c>
      <c r="S143" s="15">
        <v>0</v>
      </c>
      <c r="T143" s="15">
        <v>0</v>
      </c>
      <c r="U143" s="15">
        <f t="shared" si="11"/>
        <v>662.15</v>
      </c>
      <c r="V143" s="15">
        <f t="shared" si="12"/>
        <v>5000</v>
      </c>
    </row>
    <row r="144" spans="1:22">
      <c r="A144" s="14" t="s">
        <v>250</v>
      </c>
      <c r="B144" s="9" t="s">
        <v>251</v>
      </c>
      <c r="C144" s="15">
        <v>3423</v>
      </c>
      <c r="D144" s="15">
        <v>0</v>
      </c>
      <c r="E144" s="15">
        <v>0</v>
      </c>
      <c r="F144" s="15">
        <v>0</v>
      </c>
      <c r="G144" s="15">
        <v>239.43</v>
      </c>
      <c r="H144" s="15">
        <v>158.49</v>
      </c>
      <c r="I144" s="15">
        <v>0</v>
      </c>
      <c r="J144" s="15">
        <v>0</v>
      </c>
      <c r="K144" s="15">
        <f t="shared" si="10"/>
        <v>3820.92</v>
      </c>
      <c r="L144" s="15">
        <v>0</v>
      </c>
      <c r="M144" s="15">
        <v>320.38</v>
      </c>
      <c r="N144" s="15">
        <v>0</v>
      </c>
      <c r="O144" s="15">
        <v>0</v>
      </c>
      <c r="P144" s="15">
        <v>0</v>
      </c>
      <c r="Q144" s="16">
        <v>-0.06</v>
      </c>
      <c r="R144" s="15">
        <v>0</v>
      </c>
      <c r="S144" s="15">
        <v>0</v>
      </c>
      <c r="T144" s="15">
        <v>0</v>
      </c>
      <c r="U144" s="15">
        <f t="shared" si="11"/>
        <v>320.32</v>
      </c>
      <c r="V144" s="15">
        <f t="shared" si="12"/>
        <v>3500.6</v>
      </c>
    </row>
    <row r="145" spans="1:22">
      <c r="A145" s="14"/>
      <c r="B145" s="21" t="s">
        <v>269</v>
      </c>
      <c r="C145" s="17">
        <f>SUM(C138:C144)</f>
        <v>52771.05</v>
      </c>
      <c r="D145" s="17">
        <f t="shared" ref="D145:V145" si="16">SUM(D138:D144)</f>
        <v>0</v>
      </c>
      <c r="E145" s="17">
        <f t="shared" si="16"/>
        <v>0</v>
      </c>
      <c r="F145" s="17">
        <f t="shared" si="16"/>
        <v>0</v>
      </c>
      <c r="G145" s="17">
        <f t="shared" si="16"/>
        <v>3074.6</v>
      </c>
      <c r="H145" s="17">
        <f t="shared" si="16"/>
        <v>2286.58</v>
      </c>
      <c r="I145" s="17">
        <f t="shared" si="16"/>
        <v>0</v>
      </c>
      <c r="J145" s="17">
        <f t="shared" si="16"/>
        <v>0</v>
      </c>
      <c r="K145" s="17">
        <f t="shared" si="16"/>
        <v>58132.23</v>
      </c>
      <c r="L145" s="17">
        <f t="shared" si="16"/>
        <v>0</v>
      </c>
      <c r="M145" s="17">
        <f t="shared" si="16"/>
        <v>8787.14</v>
      </c>
      <c r="N145" s="17">
        <f t="shared" si="16"/>
        <v>0</v>
      </c>
      <c r="O145" s="17">
        <f t="shared" si="16"/>
        <v>0</v>
      </c>
      <c r="P145" s="17">
        <f t="shared" si="16"/>
        <v>0</v>
      </c>
      <c r="Q145" s="17">
        <f t="shared" si="16"/>
        <v>-0.11000000000000001</v>
      </c>
      <c r="R145" s="17">
        <f t="shared" si="16"/>
        <v>0</v>
      </c>
      <c r="S145" s="17">
        <f t="shared" si="16"/>
        <v>0</v>
      </c>
      <c r="T145" s="17">
        <f t="shared" si="16"/>
        <v>0</v>
      </c>
      <c r="U145" s="17">
        <f t="shared" si="16"/>
        <v>8787.0299999999988</v>
      </c>
      <c r="V145" s="17">
        <f t="shared" si="16"/>
        <v>49345.2</v>
      </c>
    </row>
    <row r="146" spans="1:22">
      <c r="A146" s="14"/>
      <c r="B146" s="9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>
      <c r="A147" s="23" t="s">
        <v>252</v>
      </c>
      <c r="B147" s="23"/>
      <c r="C147" s="17">
        <f>SUM(C12,C35,C101,C116,C135,C145)</f>
        <v>572847.60000000009</v>
      </c>
      <c r="D147" s="17">
        <f t="shared" ref="D147:V147" si="17">SUM(D12,D35,D101,D116,D135,D145)</f>
        <v>3298.77</v>
      </c>
      <c r="E147" s="17">
        <f t="shared" si="17"/>
        <v>4015</v>
      </c>
      <c r="F147" s="17">
        <f t="shared" si="17"/>
        <v>5502.2</v>
      </c>
      <c r="G147" s="17">
        <f t="shared" si="17"/>
        <v>33262.630000000005</v>
      </c>
      <c r="H147" s="17">
        <f t="shared" si="17"/>
        <v>22777.209999999992</v>
      </c>
      <c r="I147" s="17">
        <f t="shared" si="17"/>
        <v>11075.800000000001</v>
      </c>
      <c r="J147" s="17">
        <f t="shared" si="17"/>
        <v>0</v>
      </c>
      <c r="K147" s="17">
        <f t="shared" si="17"/>
        <v>652779.21000000008</v>
      </c>
      <c r="L147" s="17">
        <f t="shared" si="17"/>
        <v>0</v>
      </c>
      <c r="M147" s="17">
        <f t="shared" si="17"/>
        <v>77056.639999999999</v>
      </c>
      <c r="N147" s="17">
        <f t="shared" si="17"/>
        <v>3769.27</v>
      </c>
      <c r="O147" s="17">
        <f t="shared" si="17"/>
        <v>9266.27</v>
      </c>
      <c r="P147" s="17">
        <f t="shared" si="17"/>
        <v>100</v>
      </c>
      <c r="Q147" s="17">
        <f t="shared" si="17"/>
        <v>-0.46000000000000019</v>
      </c>
      <c r="R147" s="17">
        <f t="shared" si="17"/>
        <v>54215.560000000019</v>
      </c>
      <c r="S147" s="17">
        <f t="shared" si="17"/>
        <v>129525.13</v>
      </c>
      <c r="T147" s="17">
        <f t="shared" si="17"/>
        <v>1760</v>
      </c>
      <c r="U147" s="17">
        <f t="shared" si="17"/>
        <v>275692.41000000003</v>
      </c>
      <c r="V147" s="17">
        <f t="shared" si="17"/>
        <v>377086.80000000005</v>
      </c>
    </row>
    <row r="149" spans="1:22">
      <c r="C149" s="1" t="s">
        <v>253</v>
      </c>
      <c r="D149" s="1" t="s">
        <v>253</v>
      </c>
      <c r="E149" s="1" t="s">
        <v>253</v>
      </c>
      <c r="F149" s="1" t="s">
        <v>253</v>
      </c>
      <c r="G149" s="1" t="s">
        <v>253</v>
      </c>
      <c r="H149" s="1" t="s">
        <v>253</v>
      </c>
      <c r="I149" s="1" t="s">
        <v>253</v>
      </c>
      <c r="J149" s="1" t="s">
        <v>253</v>
      </c>
      <c r="K149" s="1" t="s">
        <v>253</v>
      </c>
      <c r="L149" s="1" t="s">
        <v>253</v>
      </c>
      <c r="M149" s="1" t="s">
        <v>253</v>
      </c>
      <c r="N149" s="1" t="s">
        <v>253</v>
      </c>
      <c r="O149" s="1" t="s">
        <v>253</v>
      </c>
      <c r="P149" s="1" t="s">
        <v>253</v>
      </c>
      <c r="Q149" s="1" t="s">
        <v>253</v>
      </c>
      <c r="R149" s="1" t="s">
        <v>253</v>
      </c>
      <c r="S149" s="1" t="s">
        <v>253</v>
      </c>
      <c r="T149" s="1" t="s">
        <v>253</v>
      </c>
      <c r="U149" s="1" t="s">
        <v>253</v>
      </c>
      <c r="V149" s="1" t="s">
        <v>253</v>
      </c>
    </row>
    <row r="150" spans="1:22">
      <c r="A150" s="2" t="s">
        <v>253</v>
      </c>
      <c r="B150" s="1" t="s">
        <v>253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</sheetData>
  <mergeCells count="4">
    <mergeCell ref="A1:T1"/>
    <mergeCell ref="A2:T2"/>
    <mergeCell ref="A3:T3"/>
    <mergeCell ref="A147:B147"/>
  </mergeCells>
  <pageMargins left="0.7" right="0.7" top="0.75" bottom="0.75" header="0.3" footer="0.3"/>
  <pageSetup orientation="portrait" verticalDpi="0" r:id="rId1"/>
  <ignoredErrors>
    <ignoredError sqref="A138:A144 A9:A11 A15:A34 A38:A100 A104:A115 A119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2015-11-17T20:09:26Z</dcterms:created>
  <dcterms:modified xsi:type="dcterms:W3CDTF">2016-05-02T19:04:18Z</dcterms:modified>
</cp:coreProperties>
</file>