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D144" i="1"/>
  <c r="E144"/>
  <c r="F144"/>
  <c r="G144"/>
  <c r="H144"/>
  <c r="I144"/>
  <c r="J144"/>
  <c r="K144"/>
  <c r="L144"/>
  <c r="M144"/>
  <c r="N144"/>
  <c r="O144"/>
  <c r="P144"/>
  <c r="Q144"/>
  <c r="R144"/>
  <c r="S144"/>
  <c r="D146"/>
  <c r="E146"/>
  <c r="F146"/>
  <c r="G146"/>
  <c r="H146"/>
  <c r="I146"/>
  <c r="J146"/>
  <c r="K146"/>
  <c r="L146"/>
  <c r="M146"/>
  <c r="N146"/>
  <c r="O146"/>
  <c r="P146"/>
  <c r="Q146"/>
  <c r="R146"/>
  <c r="S146"/>
  <c r="C146"/>
  <c r="C144"/>
  <c r="D134"/>
  <c r="E134"/>
  <c r="F134"/>
  <c r="G134"/>
  <c r="H134"/>
  <c r="I134"/>
  <c r="J134"/>
  <c r="K134"/>
  <c r="L134"/>
  <c r="M134"/>
  <c r="N134"/>
  <c r="O134"/>
  <c r="P134"/>
  <c r="Q134"/>
  <c r="R134"/>
  <c r="S134"/>
  <c r="C134"/>
  <c r="D116"/>
  <c r="E116"/>
  <c r="F116"/>
  <c r="G116"/>
  <c r="H116"/>
  <c r="I116"/>
  <c r="J116"/>
  <c r="K116"/>
  <c r="L116"/>
  <c r="M116"/>
  <c r="N116"/>
  <c r="O116"/>
  <c r="P116"/>
  <c r="Q116"/>
  <c r="R116"/>
  <c r="S116"/>
  <c r="C116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D35"/>
  <c r="E35"/>
  <c r="F35"/>
  <c r="G35"/>
  <c r="H35"/>
  <c r="I35"/>
  <c r="J35"/>
  <c r="K35"/>
  <c r="L35"/>
  <c r="M35"/>
  <c r="N35"/>
  <c r="O35"/>
  <c r="P35"/>
  <c r="Q35"/>
  <c r="R35"/>
  <c r="S35"/>
  <c r="C35"/>
  <c r="S11"/>
  <c r="R11"/>
  <c r="Q11"/>
  <c r="P11"/>
  <c r="O11"/>
  <c r="N11"/>
  <c r="M11"/>
  <c r="L11"/>
  <c r="K11"/>
  <c r="J11"/>
  <c r="I11"/>
  <c r="H11"/>
  <c r="G11"/>
  <c r="F11"/>
  <c r="E11"/>
  <c r="D11"/>
  <c r="C11"/>
  <c r="R9"/>
  <c r="S9" s="1"/>
  <c r="R10"/>
  <c r="R14"/>
  <c r="S14" s="1"/>
  <c r="R15"/>
  <c r="R16"/>
  <c r="S16" s="1"/>
  <c r="R17"/>
  <c r="R18"/>
  <c r="S18" s="1"/>
  <c r="R19"/>
  <c r="R20"/>
  <c r="S20" s="1"/>
  <c r="R21"/>
  <c r="R22"/>
  <c r="S22" s="1"/>
  <c r="R23"/>
  <c r="R24"/>
  <c r="S24" s="1"/>
  <c r="R25"/>
  <c r="R26"/>
  <c r="S26" s="1"/>
  <c r="R27"/>
  <c r="R28"/>
  <c r="S28" s="1"/>
  <c r="R29"/>
  <c r="R30"/>
  <c r="S30" s="1"/>
  <c r="R31"/>
  <c r="R32"/>
  <c r="S32" s="1"/>
  <c r="R33"/>
  <c r="R34"/>
  <c r="S34" s="1"/>
  <c r="R38"/>
  <c r="R39"/>
  <c r="S39" s="1"/>
  <c r="R40"/>
  <c r="R41"/>
  <c r="S41" s="1"/>
  <c r="R42"/>
  <c r="R43"/>
  <c r="S43" s="1"/>
  <c r="R44"/>
  <c r="R45"/>
  <c r="S45" s="1"/>
  <c r="R46"/>
  <c r="R47"/>
  <c r="S47" s="1"/>
  <c r="R48"/>
  <c r="R49"/>
  <c r="S49" s="1"/>
  <c r="R50"/>
  <c r="R51"/>
  <c r="S51" s="1"/>
  <c r="R52"/>
  <c r="R53"/>
  <c r="S53" s="1"/>
  <c r="R54"/>
  <c r="R55"/>
  <c r="S55" s="1"/>
  <c r="R56"/>
  <c r="R57"/>
  <c r="S57" s="1"/>
  <c r="R58"/>
  <c r="R59"/>
  <c r="S59" s="1"/>
  <c r="R60"/>
  <c r="R61"/>
  <c r="S61" s="1"/>
  <c r="R62"/>
  <c r="R63"/>
  <c r="S63" s="1"/>
  <c r="R64"/>
  <c r="R65"/>
  <c r="S65" s="1"/>
  <c r="R66"/>
  <c r="R67"/>
  <c r="S67" s="1"/>
  <c r="R68"/>
  <c r="R69"/>
  <c r="S69" s="1"/>
  <c r="R70"/>
  <c r="R71"/>
  <c r="S71" s="1"/>
  <c r="R72"/>
  <c r="R73"/>
  <c r="S73" s="1"/>
  <c r="R74"/>
  <c r="R75"/>
  <c r="S75" s="1"/>
  <c r="R76"/>
  <c r="R77"/>
  <c r="S77" s="1"/>
  <c r="R78"/>
  <c r="R79"/>
  <c r="S79" s="1"/>
  <c r="R80"/>
  <c r="R81"/>
  <c r="S81" s="1"/>
  <c r="R82"/>
  <c r="R83"/>
  <c r="S83" s="1"/>
  <c r="R84"/>
  <c r="R85"/>
  <c r="S85" s="1"/>
  <c r="R86"/>
  <c r="R87"/>
  <c r="S87" s="1"/>
  <c r="R88"/>
  <c r="R89"/>
  <c r="S89" s="1"/>
  <c r="R90"/>
  <c r="R91"/>
  <c r="S91" s="1"/>
  <c r="R92"/>
  <c r="R93"/>
  <c r="S93" s="1"/>
  <c r="R94"/>
  <c r="R95"/>
  <c r="S95" s="1"/>
  <c r="R96"/>
  <c r="R97"/>
  <c r="S97" s="1"/>
  <c r="R98"/>
  <c r="R99"/>
  <c r="S99" s="1"/>
  <c r="R100"/>
  <c r="R104"/>
  <c r="S104" s="1"/>
  <c r="R105"/>
  <c r="R106"/>
  <c r="S106" s="1"/>
  <c r="R107"/>
  <c r="R108"/>
  <c r="S108" s="1"/>
  <c r="R109"/>
  <c r="R110"/>
  <c r="S110" s="1"/>
  <c r="R111"/>
  <c r="R112"/>
  <c r="S112" s="1"/>
  <c r="R113"/>
  <c r="R114"/>
  <c r="S114" s="1"/>
  <c r="R115"/>
  <c r="R119"/>
  <c r="S119" s="1"/>
  <c r="R120"/>
  <c r="R121"/>
  <c r="S121" s="1"/>
  <c r="R122"/>
  <c r="R123"/>
  <c r="S123" s="1"/>
  <c r="R124"/>
  <c r="R125"/>
  <c r="S125" s="1"/>
  <c r="R126"/>
  <c r="R127"/>
  <c r="S127" s="1"/>
  <c r="R128"/>
  <c r="R129"/>
  <c r="S129" s="1"/>
  <c r="R130"/>
  <c r="R131"/>
  <c r="S131" s="1"/>
  <c r="R132"/>
  <c r="R133"/>
  <c r="S133" s="1"/>
  <c r="R137"/>
  <c r="R138"/>
  <c r="S138" s="1"/>
  <c r="R139"/>
  <c r="R140"/>
  <c r="S140" s="1"/>
  <c r="R141"/>
  <c r="R142"/>
  <c r="S142" s="1"/>
  <c r="R143"/>
  <c r="S8"/>
  <c r="R8"/>
  <c r="I9"/>
  <c r="I10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4"/>
  <c r="I105"/>
  <c r="I106"/>
  <c r="I107"/>
  <c r="I108"/>
  <c r="I109"/>
  <c r="I110"/>
  <c r="I111"/>
  <c r="I112"/>
  <c r="I113"/>
  <c r="I114"/>
  <c r="I115"/>
  <c r="I119"/>
  <c r="I120"/>
  <c r="I121"/>
  <c r="I122"/>
  <c r="I123"/>
  <c r="I124"/>
  <c r="I125"/>
  <c r="I126"/>
  <c r="I127"/>
  <c r="I128"/>
  <c r="I129"/>
  <c r="I130"/>
  <c r="I131"/>
  <c r="I132"/>
  <c r="I133"/>
  <c r="I137"/>
  <c r="I138"/>
  <c r="I139"/>
  <c r="I140"/>
  <c r="I141"/>
  <c r="I142"/>
  <c r="I143"/>
  <c r="I8"/>
  <c r="S143" l="1"/>
  <c r="S141"/>
  <c r="S139"/>
  <c r="S137"/>
  <c r="S132"/>
  <c r="S130"/>
  <c r="S128"/>
  <c r="S126"/>
  <c r="S124"/>
  <c r="S122"/>
  <c r="S120"/>
  <c r="S115"/>
  <c r="S113"/>
  <c r="S111"/>
  <c r="S109"/>
  <c r="S107"/>
  <c r="S105"/>
  <c r="S100"/>
  <c r="S98"/>
  <c r="S96"/>
  <c r="S94"/>
  <c r="S92"/>
  <c r="S90"/>
  <c r="S88"/>
  <c r="S86"/>
  <c r="S84"/>
  <c r="S82"/>
  <c r="S80"/>
  <c r="S78"/>
  <c r="S76"/>
  <c r="S74"/>
  <c r="S72"/>
  <c r="S70"/>
  <c r="S68"/>
  <c r="S66"/>
  <c r="S64"/>
  <c r="S62"/>
  <c r="S60"/>
  <c r="S58"/>
  <c r="S56"/>
  <c r="S54"/>
  <c r="S52"/>
  <c r="S50"/>
  <c r="S48"/>
  <c r="S46"/>
  <c r="S44"/>
  <c r="S42"/>
  <c r="S40"/>
  <c r="S38"/>
  <c r="S33"/>
  <c r="S31"/>
  <c r="S29"/>
  <c r="S27"/>
  <c r="S25"/>
  <c r="S23"/>
  <c r="S21"/>
  <c r="S19"/>
  <c r="S17"/>
  <c r="S15"/>
  <c r="S10"/>
</calcChain>
</file>

<file path=xl/sharedStrings.xml><?xml version="1.0" encoding="utf-8"?>
<sst xmlns="http://schemas.openxmlformats.org/spreadsheetml/2006/main" count="295" uniqueCount="272">
  <si>
    <t>ORGANISMO OPERADOR DEL PARQUE DE LA SOLIDARIDAD</t>
  </si>
  <si>
    <t>Código</t>
  </si>
  <si>
    <t>Empleado</t>
  </si>
  <si>
    <t>Sueldo</t>
  </si>
  <si>
    <t>Despensa</t>
  </si>
  <si>
    <t>Pasaje</t>
  </si>
  <si>
    <t>Quinquenio</t>
  </si>
  <si>
    <t>I.S.R.</t>
  </si>
  <si>
    <t>Préstamo FONACOT</t>
  </si>
  <si>
    <t>*NETO*</t>
  </si>
  <si>
    <t>100</t>
  </si>
  <si>
    <t>Navarro Duran Efrain</t>
  </si>
  <si>
    <t>109</t>
  </si>
  <si>
    <t>Quintero Zamora Ramon</t>
  </si>
  <si>
    <t>108</t>
  </si>
  <si>
    <t>Morales Sanchez Francisco Fabian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</si>
  <si>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</si>
  <si>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</si>
  <si>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</si>
  <si>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</si>
  <si>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</si>
  <si>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</si>
  <si>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</si>
  <si>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</si>
  <si>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</si>
  <si>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</si>
  <si>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</si>
  <si>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E. Elisa</t>
  </si>
  <si>
    <t>214</t>
  </si>
  <si>
    <t>Ruiz Rivera Maria Teresa</t>
  </si>
  <si>
    <t>215</t>
  </si>
  <si>
    <t>Ruiz Rivera Socorro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</si>
  <si>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</si>
  <si>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</si>
  <si>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</si>
  <si>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</si>
  <si>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</si>
  <si>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</si>
  <si>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</si>
  <si>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</si>
  <si>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222</t>
  </si>
  <si>
    <t>Vargas Martinez Irma</t>
  </si>
  <si>
    <t>223</t>
  </si>
  <si>
    <t>Villalpando Franco Julia Esther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</si>
  <si>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</si>
  <si>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</si>
  <si>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</si>
  <si>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</si>
  <si>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</si>
  <si>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</si>
  <si>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</si>
  <si>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</si>
  <si>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241</t>
  </si>
  <si>
    <t>Garcia Valladolid Sibia Sabdizareth</t>
  </si>
  <si>
    <t>242</t>
  </si>
  <si>
    <t>Gonzalez Pulido Pamela</t>
  </si>
  <si>
    <t>245</t>
  </si>
  <si>
    <t>Canal Toriz Francisco Javier</t>
  </si>
  <si>
    <t>221</t>
  </si>
  <si>
    <t>Rojas Galvez Maria Guadalupe</t>
  </si>
  <si>
    <t>227</t>
  </si>
  <si>
    <t>Ramirez Leon Ramon</t>
  </si>
  <si>
    <t>239</t>
  </si>
  <si>
    <t>Chavez Lopez Alfredo</t>
  </si>
  <si>
    <t>298</t>
  </si>
  <si>
    <t>Garcia Hernandez  Jorge</t>
  </si>
  <si>
    <t>299</t>
  </si>
  <si>
    <t>Uribe Moreno Flor Eden</t>
  </si>
  <si>
    <t>304</t>
  </si>
  <si>
    <t>Camacho Haro Victor German</t>
  </si>
  <si>
    <t>307</t>
  </si>
  <si>
    <t>Basulto Villarreal Nicolas</t>
  </si>
  <si>
    <t>309</t>
  </si>
  <si>
    <t>Gonzalez Delgado Francisco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</si>
  <si>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</si>
  <si>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</si>
  <si>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</si>
  <si>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</si>
  <si>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</si>
  <si>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</si>
  <si>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</si>
  <si>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</si>
  <si>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</si>
  <si>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</si>
  <si>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</si>
  <si>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</si>
  <si>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</si>
  <si>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</si>
  <si>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</si>
  <si>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</si>
  <si>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</si>
  <si>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</si>
  <si>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330</t>
  </si>
  <si>
    <t>Buenrostro Valeriano Jose Angel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</si>
  <si>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</si>
  <si>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</si>
  <si>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</si>
  <si>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</si>
  <si>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</si>
  <si>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</si>
  <si>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</si>
  <si>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</si>
  <si>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</si>
  <si>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</si>
  <si>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</si>
  <si>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</si>
  <si>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</si>
  <si>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</si>
  <si>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</si>
  <si>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</si>
  <si>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</si>
  <si>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</si>
  <si>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</si>
  <si>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</si>
  <si>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348</t>
  </si>
  <si>
    <t>Chavez Guzman Rodolfo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</si>
  <si>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</si>
  <si>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</si>
  <si>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</si>
  <si>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</si>
  <si>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</si>
  <si>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</si>
  <si>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</si>
  <si>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</si>
  <si>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</si>
  <si>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</si>
  <si>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</si>
  <si>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</si>
  <si>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</si>
  <si>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</si>
  <si>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</si>
  <si>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</si>
  <si>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</si>
  <si>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</si>
  <si>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</si>
  <si>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Asencion</t>
  </si>
  <si>
    <t>371</t>
  </si>
  <si>
    <t>Sanchez Rodriguez J Guadalupe</t>
  </si>
  <si>
    <t>375</t>
  </si>
  <si>
    <t>Gonzalez Delgado J. Trinidad</t>
  </si>
  <si>
    <t>376</t>
  </si>
  <si>
    <t>Larios Venegas Domingo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</si>
  <si>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</si>
  <si>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</si>
  <si>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</si>
  <si>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</si>
  <si>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</si>
  <si>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</si>
  <si>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</si>
  <si>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</si>
  <si>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</si>
  <si>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</si>
  <si>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</si>
  <si>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</si>
  <si>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</si>
  <si>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</si>
  <si>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</si>
  <si>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</si>
  <si>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</si>
  <si>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</si>
  <si>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</si>
  <si>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</si>
  <si>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</si>
  <si>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</si>
  <si>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</si>
  <si>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</si>
  <si>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390</t>
  </si>
  <si>
    <t>Silva Torres Fernando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</si>
  <si>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</si>
  <si>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</si>
  <si>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</si>
  <si>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</si>
  <si>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</si>
  <si>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</si>
  <si>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</si>
  <si>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</si>
  <si>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</si>
  <si>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</si>
  <si>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768</t>
  </si>
  <si>
    <t>Vicente López David</t>
  </si>
  <si>
    <t>770</t>
  </si>
  <si>
    <t>Camacho Reyes Ernesto</t>
  </si>
  <si>
    <t>771</t>
  </si>
  <si>
    <t>Martinez Cordova Montserrat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</si>
  <si>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</si>
  <si>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</si>
  <si>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</si>
  <si>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</si>
  <si>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</si>
  <si>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</si>
  <si>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</si>
  <si>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</si>
  <si>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</si>
  <si>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</si>
  <si>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</si>
  <si>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</si>
  <si>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</si>
  <si>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</si>
  <si>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</si>
  <si>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</si>
  <si>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</si>
  <si>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</si>
  <si>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</si>
  <si>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</si>
  <si>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</si>
  <si>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</si>
  <si>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522</t>
  </si>
  <si>
    <t>Diaz Chavarria Nidia Nohemi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</si>
  <si>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</si>
  <si>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</si>
  <si>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</si>
  <si>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</si>
  <si>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</si>
  <si>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</si>
  <si>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</si>
  <si>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</si>
  <si>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</si>
  <si>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</si>
  <si>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</si>
  <si>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</si>
  <si>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</si>
  <si>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</si>
  <si>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</si>
  <si>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</si>
  <si>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</si>
  <si>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</si>
  <si>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</si>
  <si>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</si>
  <si>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</si>
  <si>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</si>
  <si>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</si>
  <si>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</si>
  <si>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</si>
  <si>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</si>
  <si>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</si>
  <si>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</si>
  <si>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</si>
  <si>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</si>
  <si>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769</t>
  </si>
  <si>
    <t>Bejarano Medina Antonio</t>
  </si>
  <si>
    <t>112</t>
  </si>
  <si>
    <t>Cardenas  Ramirez Jose Adrian</t>
  </si>
  <si>
    <t>113</t>
  </si>
  <si>
    <t>Bejarano Medina Jose Luis</t>
  </si>
  <si>
    <t>115</t>
  </si>
  <si>
    <t>Quiroz Rosales Eliseo</t>
  </si>
  <si>
    <t>116</t>
  </si>
  <si>
    <t>Garcia Rodriguez Rosalva</t>
  </si>
  <si>
    <t>118</t>
  </si>
  <si>
    <t>Diaz Huerta Ninci Sismai</t>
  </si>
  <si>
    <t>773</t>
  </si>
  <si>
    <t>Sandoval Alvarez Isaac</t>
  </si>
  <si>
    <t>Total Gral.</t>
  </si>
  <si>
    <t xml:space="preserve"> </t>
  </si>
  <si>
    <t>Horas 
extras</t>
  </si>
  <si>
    <t>Prima 
Domin</t>
  </si>
  <si>
    <t>*TOTAL* 
*PERCEP*</t>
  </si>
  <si>
    <t>Cuota 
sindical</t>
  </si>
  <si>
    <t>Aport vol 
SEDAR</t>
  </si>
  <si>
    <t>Ajuste 
al neto</t>
  </si>
  <si>
    <t>Fon. 
Pens.</t>
  </si>
  <si>
    <t>Ptmos. 
Pens.</t>
  </si>
  <si>
    <t>Otros 
Desc</t>
  </si>
  <si>
    <t>*TOTAL* 
*DEDUCC*</t>
  </si>
  <si>
    <t>Nomina del 1 al 15 de Septiembre 2015.</t>
  </si>
  <si>
    <t>1 Direccion General</t>
  </si>
  <si>
    <t>Total Departamento</t>
  </si>
  <si>
    <t>2 Direccion Administrativa</t>
  </si>
  <si>
    <t>3 Direccion de Mantenimiento</t>
  </si>
  <si>
    <t>4 Parque Roberto Montenegro</t>
  </si>
  <si>
    <t>5 Direccion de Promocion Deportiva</t>
  </si>
  <si>
    <t>6 Personal Eventual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</si>
</sst>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4" fillId="0" borderId="0" xfId="0" applyFont="1"/>
    <xf numFmtId="49" fontId="1" fillId="3" borderId="0" xfId="0" applyNumberFormat="1" applyFont="1" applyFill="1"/>
    <xf numFmtId="0" fontId="1" fillId="3" borderId="0" xfId="0" applyFont="1" applyFill="1"/>
    <xf numFmtId="49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4" fillId="3" borderId="0" xfId="0" applyNumberFormat="1" applyFont="1" applyFill="1"/>
    <xf numFmtId="0" fontId="4" fillId="3" borderId="0" xfId="0" applyFont="1" applyFill="1"/>
    <xf numFmtId="49" fontId="4" fillId="3" borderId="0" xfId="0" applyNumberFormat="1" applyFont="1" applyFill="1" applyAlignment="1"/>
    <xf numFmtId="49" fontId="4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2</xdr:row>
      <xdr:rowOff>76199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00325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333375</xdr:colOff>
      <xdr:row>0</xdr:row>
      <xdr:rowOff>66675</xdr:rowOff>
    </xdr:from>
    <xdr:to>
      <xdr:col>19</xdr:col>
      <xdr:colOff>114923</xdr:colOff>
      <xdr:row>3</xdr:row>
      <xdr:rowOff>209550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49000" y="66675"/>
          <a:ext cx="94359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9"/>
  <sheetViews>
    <sheetView tabSelected="1" workbookViewId="0">
      <selection activeCell="J17" sqref="J17"/>
    </sheetView>
  </sheetViews>
  <sheetFormatPr baseColWidth="10" defaultRowHeight="11.25"/>
  <cols>
    <col min="1" max="1" width="12.28515625" style="2" customWidth="1"/>
    <col min="2" max="2" width="30.7109375" style="1" customWidth="1"/>
    <col min="3" max="3" width="9.5703125" style="1" bestFit="1" customWidth="1"/>
    <col min="4" max="5" width="7.85546875" style="1" bestFit="1" customWidth="1"/>
    <col min="6" max="6" width="8.85546875" style="1" bestFit="1" customWidth="1"/>
    <col min="7" max="7" width="8.7109375" style="1" bestFit="1" customWidth="1"/>
    <col min="8" max="8" width="10" style="1" bestFit="1" customWidth="1"/>
    <col min="9" max="9" width="9.5703125" style="1" bestFit="1" customWidth="1"/>
    <col min="10" max="10" width="8.7109375" style="1" bestFit="1" customWidth="1"/>
    <col min="11" max="11" width="7.85546875" style="1" bestFit="1" customWidth="1"/>
    <col min="12" max="12" width="8.7109375" style="1" bestFit="1" customWidth="1"/>
    <col min="13" max="13" width="8.140625" style="1" bestFit="1" customWidth="1"/>
    <col min="14" max="14" width="6.28515625" style="1" bestFit="1" customWidth="1"/>
    <col min="15" max="15" width="8.7109375" style="1" bestFit="1" customWidth="1"/>
    <col min="16" max="16" width="9.5703125" style="1" bestFit="1" customWidth="1"/>
    <col min="17" max="17" width="6.5703125" style="1" bestFit="1" customWidth="1"/>
    <col min="18" max="19" width="9.5703125" style="1" bestFit="1" customWidth="1"/>
    <col min="20" max="16384" width="11.42578125" style="1"/>
  </cols>
  <sheetData>
    <row r="1" spans="1:20" ht="24.9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8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5" customHeight="1">
      <c r="A3" s="17" t="s">
        <v>264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8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s="3" customFormat="1" ht="23.25" thickBot="1">
      <c r="A5" s="4" t="s">
        <v>1</v>
      </c>
      <c r="B5" s="5" t="s">
        <v>2</v>
      </c>
      <c r="C5" s="5" t="s">
        <v>3</v>
      </c>
      <c r="D5" s="5" t="s">
        <v>254</v>
      </c>
      <c r="E5" s="5" t="s">
        <v>255</v>
      </c>
      <c r="F5" s="5" t="s">
        <v>4</v>
      </c>
      <c r="G5" s="5" t="s">
        <v>5</v>
      </c>
      <c r="H5" s="5" t="s">
        <v>6</v>
      </c>
      <c r="I5" s="6" t="s">
        <v>256</v>
      </c>
      <c r="J5" s="5" t="s">
        <v>7</v>
      </c>
      <c r="K5" s="5" t="s">
        <v>257</v>
      </c>
      <c r="L5" s="5" t="s">
        <v>8</v>
      </c>
      <c r="M5" s="5" t="s">
        <v>258</v>
      </c>
      <c r="N5" s="5" t="s">
        <v>259</v>
      </c>
      <c r="O5" s="5" t="s">
        <v>260</v>
      </c>
      <c r="P5" s="5" t="s">
        <v>261</v>
      </c>
      <c r="Q5" s="5" t="s">
        <v>262</v>
      </c>
      <c r="R5" s="6" t="s">
        <v>263</v>
      </c>
      <c r="S5" s="7" t="s">
        <v>9</v>
      </c>
    </row>
    <row r="6" spans="1:20" ht="12" thickTop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0">
      <c r="A7" s="18" t="s">
        <v>265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20">
      <c r="A8" s="11" t="s">
        <v>10</v>
      </c>
      <c r="B8" s="10" t="s">
        <v>11</v>
      </c>
      <c r="C8" s="12">
        <v>26755.95</v>
      </c>
      <c r="D8" s="12">
        <v>0</v>
      </c>
      <c r="E8" s="12">
        <v>0</v>
      </c>
      <c r="F8" s="12">
        <v>717</v>
      </c>
      <c r="G8" s="12">
        <v>574.07000000000005</v>
      </c>
      <c r="H8" s="12">
        <v>0</v>
      </c>
      <c r="I8" s="12">
        <f>SUM(C8:H8)</f>
        <v>28047.02</v>
      </c>
      <c r="J8" s="12">
        <v>6598.76</v>
      </c>
      <c r="K8" s="12">
        <v>0</v>
      </c>
      <c r="L8" s="12">
        <v>0</v>
      </c>
      <c r="M8" s="12">
        <v>0</v>
      </c>
      <c r="N8" s="12">
        <v>0.05</v>
      </c>
      <c r="O8" s="12">
        <v>2809.37</v>
      </c>
      <c r="P8" s="12">
        <v>10408.84</v>
      </c>
      <c r="Q8" s="12">
        <v>0</v>
      </c>
      <c r="R8" s="12">
        <f>SUM(J8:Q8)</f>
        <v>19817.02</v>
      </c>
      <c r="S8" s="12">
        <f>SUM(I8-R8)</f>
        <v>8230</v>
      </c>
    </row>
    <row r="9" spans="1:20">
      <c r="A9" s="11" t="s">
        <v>12</v>
      </c>
      <c r="B9" s="10" t="s">
        <v>13</v>
      </c>
      <c r="C9" s="12">
        <v>6326.85</v>
      </c>
      <c r="D9" s="12">
        <v>0</v>
      </c>
      <c r="E9" s="12">
        <v>0</v>
      </c>
      <c r="F9" s="12">
        <v>366.86</v>
      </c>
      <c r="G9" s="12">
        <v>294.75</v>
      </c>
      <c r="H9" s="12">
        <v>0</v>
      </c>
      <c r="I9" s="12">
        <f t="shared" ref="I9:I78" si="0">SUM(C9:H9)</f>
        <v>6988.46</v>
      </c>
      <c r="J9" s="12">
        <v>945.47</v>
      </c>
      <c r="K9" s="12">
        <v>0</v>
      </c>
      <c r="L9" s="12">
        <v>0</v>
      </c>
      <c r="M9" s="12">
        <v>0</v>
      </c>
      <c r="N9" s="13">
        <v>-0.13</v>
      </c>
      <c r="O9" s="12">
        <v>664.32</v>
      </c>
      <c r="P9" s="12">
        <v>1192</v>
      </c>
      <c r="Q9" s="12">
        <v>0</v>
      </c>
      <c r="R9" s="12">
        <f t="shared" ref="R9:R78" si="1">SUM(J9:Q9)</f>
        <v>2801.66</v>
      </c>
      <c r="S9" s="12">
        <f t="shared" ref="S9:S78" si="2">SUM(I9-R9)</f>
        <v>4186.8</v>
      </c>
    </row>
    <row r="10" spans="1:20">
      <c r="A10" s="11" t="s">
        <v>14</v>
      </c>
      <c r="B10" s="10" t="s">
        <v>15</v>
      </c>
      <c r="C10" s="12">
        <v>6683.55</v>
      </c>
      <c r="D10" s="12">
        <v>0</v>
      </c>
      <c r="E10" s="12">
        <v>0</v>
      </c>
      <c r="F10" s="12">
        <v>360.87</v>
      </c>
      <c r="G10" s="12">
        <v>217.78</v>
      </c>
      <c r="H10" s="12">
        <v>0</v>
      </c>
      <c r="I10" s="12">
        <f t="shared" si="0"/>
        <v>7262.2</v>
      </c>
      <c r="J10" s="12">
        <v>1003.94</v>
      </c>
      <c r="K10" s="12">
        <v>0</v>
      </c>
      <c r="L10" s="12">
        <v>0</v>
      </c>
      <c r="M10" s="12">
        <v>0</v>
      </c>
      <c r="N10" s="13">
        <v>-0.11</v>
      </c>
      <c r="O10" s="12">
        <v>701.77</v>
      </c>
      <c r="P10" s="12">
        <v>1719</v>
      </c>
      <c r="Q10" s="12">
        <v>0</v>
      </c>
      <c r="R10" s="12">
        <f t="shared" si="1"/>
        <v>3424.6</v>
      </c>
      <c r="S10" s="12">
        <f t="shared" si="2"/>
        <v>3837.6</v>
      </c>
    </row>
    <row r="11" spans="1:20">
      <c r="A11" s="11"/>
      <c r="B11" s="19" t="s">
        <v>266</v>
      </c>
      <c r="C11" s="14">
        <f>SUM(C8:C10)</f>
        <v>39766.350000000006</v>
      </c>
      <c r="D11" s="14">
        <f t="shared" ref="D11:S11" si="3">SUM(D8:D10)</f>
        <v>0</v>
      </c>
      <c r="E11" s="14">
        <f t="shared" si="3"/>
        <v>0</v>
      </c>
      <c r="F11" s="14">
        <f t="shared" si="3"/>
        <v>1444.73</v>
      </c>
      <c r="G11" s="14">
        <f t="shared" si="3"/>
        <v>1086.6000000000001</v>
      </c>
      <c r="H11" s="14">
        <f t="shared" si="3"/>
        <v>0</v>
      </c>
      <c r="I11" s="14">
        <f t="shared" si="3"/>
        <v>42297.68</v>
      </c>
      <c r="J11" s="14">
        <f t="shared" si="3"/>
        <v>8548.17</v>
      </c>
      <c r="K11" s="14">
        <f t="shared" si="3"/>
        <v>0</v>
      </c>
      <c r="L11" s="14">
        <f t="shared" si="3"/>
        <v>0</v>
      </c>
      <c r="M11" s="14">
        <f t="shared" si="3"/>
        <v>0</v>
      </c>
      <c r="N11" s="14">
        <f t="shared" si="3"/>
        <v>-0.19</v>
      </c>
      <c r="O11" s="14">
        <f t="shared" si="3"/>
        <v>4175.46</v>
      </c>
      <c r="P11" s="14">
        <f t="shared" si="3"/>
        <v>13319.84</v>
      </c>
      <c r="Q11" s="14">
        <f t="shared" si="3"/>
        <v>0</v>
      </c>
      <c r="R11" s="14">
        <f t="shared" si="3"/>
        <v>26043.279999999999</v>
      </c>
      <c r="S11" s="14">
        <f t="shared" si="3"/>
        <v>16254.4</v>
      </c>
    </row>
    <row r="12" spans="1:20">
      <c r="A12" s="11"/>
      <c r="B12" s="10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2"/>
      <c r="P12" s="12"/>
      <c r="Q12" s="12"/>
      <c r="R12" s="12"/>
      <c r="S12" s="12"/>
    </row>
    <row r="13" spans="1:20">
      <c r="A13" s="20" t="s">
        <v>267</v>
      </c>
      <c r="B13" s="10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2"/>
      <c r="P13" s="12"/>
      <c r="Q13" s="12"/>
      <c r="R13" s="12"/>
      <c r="S13" s="12"/>
    </row>
    <row r="14" spans="1:20">
      <c r="A14" s="11" t="s">
        <v>16</v>
      </c>
      <c r="B14" s="10" t="s">
        <v>17</v>
      </c>
      <c r="C14" s="12">
        <v>15514.2</v>
      </c>
      <c r="D14" s="12">
        <v>0</v>
      </c>
      <c r="E14" s="12">
        <v>0</v>
      </c>
      <c r="F14" s="12">
        <v>451.28</v>
      </c>
      <c r="G14" s="12">
        <v>353.08</v>
      </c>
      <c r="H14" s="12">
        <v>100.94</v>
      </c>
      <c r="I14" s="12">
        <f t="shared" si="0"/>
        <v>16419.5</v>
      </c>
      <c r="J14" s="12">
        <v>3110.5</v>
      </c>
      <c r="K14" s="12">
        <v>0</v>
      </c>
      <c r="L14" s="12">
        <v>0</v>
      </c>
      <c r="M14" s="12">
        <v>0</v>
      </c>
      <c r="N14" s="13">
        <v>-0.02</v>
      </c>
      <c r="O14" s="12">
        <v>1628.99</v>
      </c>
      <c r="P14" s="12">
        <v>4072.03</v>
      </c>
      <c r="Q14" s="12">
        <v>0</v>
      </c>
      <c r="R14" s="12">
        <f t="shared" si="1"/>
        <v>8811.5</v>
      </c>
      <c r="S14" s="12">
        <f t="shared" si="2"/>
        <v>7608</v>
      </c>
    </row>
    <row r="15" spans="1:20">
      <c r="A15" s="11" t="s">
        <v>18</v>
      </c>
      <c r="B15" s="10" t="s">
        <v>19</v>
      </c>
      <c r="C15" s="12">
        <v>6983.55</v>
      </c>
      <c r="D15" s="12">
        <v>0</v>
      </c>
      <c r="E15" s="12">
        <v>0</v>
      </c>
      <c r="F15" s="12">
        <v>366</v>
      </c>
      <c r="G15" s="12">
        <v>226</v>
      </c>
      <c r="H15" s="12">
        <v>134.58000000000001</v>
      </c>
      <c r="I15" s="12">
        <f t="shared" si="0"/>
        <v>7710.13</v>
      </c>
      <c r="J15" s="12">
        <v>1099.6199999999999</v>
      </c>
      <c r="K15" s="12">
        <v>0</v>
      </c>
      <c r="L15" s="12">
        <v>0</v>
      </c>
      <c r="M15" s="12">
        <v>0</v>
      </c>
      <c r="N15" s="12">
        <v>0.02</v>
      </c>
      <c r="O15" s="12">
        <v>733.27</v>
      </c>
      <c r="P15" s="12">
        <v>3046.02</v>
      </c>
      <c r="Q15" s="12">
        <v>0</v>
      </c>
      <c r="R15" s="12">
        <f t="shared" si="1"/>
        <v>4878.93</v>
      </c>
      <c r="S15" s="12">
        <f t="shared" si="2"/>
        <v>2831.2</v>
      </c>
    </row>
    <row r="16" spans="1:20">
      <c r="A16" s="11" t="s">
        <v>20</v>
      </c>
      <c r="B16" s="10" t="s">
        <v>21</v>
      </c>
      <c r="C16" s="12">
        <v>3736.5</v>
      </c>
      <c r="D16" s="12">
        <v>249.1</v>
      </c>
      <c r="E16" s="12">
        <v>186.83</v>
      </c>
      <c r="F16" s="12">
        <v>239.43</v>
      </c>
      <c r="G16" s="12">
        <v>158.49</v>
      </c>
      <c r="H16" s="12">
        <v>168.23</v>
      </c>
      <c r="I16" s="12">
        <f t="shared" si="0"/>
        <v>4738.58</v>
      </c>
      <c r="J16" s="12">
        <v>476.69</v>
      </c>
      <c r="K16" s="12">
        <v>37.36</v>
      </c>
      <c r="L16" s="12">
        <v>0</v>
      </c>
      <c r="M16" s="12">
        <v>0</v>
      </c>
      <c r="N16" s="12">
        <v>0</v>
      </c>
      <c r="O16" s="12">
        <v>392.33</v>
      </c>
      <c r="P16" s="12">
        <v>0</v>
      </c>
      <c r="Q16" s="12">
        <v>0</v>
      </c>
      <c r="R16" s="12">
        <f t="shared" si="1"/>
        <v>906.37999999999988</v>
      </c>
      <c r="S16" s="12">
        <f t="shared" si="2"/>
        <v>3832.2</v>
      </c>
    </row>
    <row r="17" spans="1:19">
      <c r="A17" s="11" t="s">
        <v>22</v>
      </c>
      <c r="B17" s="10" t="s">
        <v>23</v>
      </c>
      <c r="C17" s="12">
        <v>3736.5</v>
      </c>
      <c r="D17" s="12">
        <v>0</v>
      </c>
      <c r="E17" s="12">
        <v>186.83</v>
      </c>
      <c r="F17" s="12">
        <v>239.43</v>
      </c>
      <c r="G17" s="12">
        <v>158.49</v>
      </c>
      <c r="H17" s="12">
        <v>134.58000000000001</v>
      </c>
      <c r="I17" s="12">
        <f t="shared" si="0"/>
        <v>4455.83</v>
      </c>
      <c r="J17" s="12">
        <v>426.03</v>
      </c>
      <c r="K17" s="12">
        <v>37.36</v>
      </c>
      <c r="L17" s="12">
        <v>0</v>
      </c>
      <c r="M17" s="12">
        <v>0</v>
      </c>
      <c r="N17" s="12">
        <v>0.11</v>
      </c>
      <c r="O17" s="12">
        <v>392.33</v>
      </c>
      <c r="P17" s="12">
        <v>1246</v>
      </c>
      <c r="Q17" s="12">
        <v>0</v>
      </c>
      <c r="R17" s="12">
        <f t="shared" si="1"/>
        <v>2101.83</v>
      </c>
      <c r="S17" s="12">
        <f t="shared" si="2"/>
        <v>2354</v>
      </c>
    </row>
    <row r="18" spans="1:19">
      <c r="A18" s="11" t="s">
        <v>24</v>
      </c>
      <c r="B18" s="10" t="s">
        <v>25</v>
      </c>
      <c r="C18" s="12">
        <v>3736.5</v>
      </c>
      <c r="D18" s="12">
        <v>0</v>
      </c>
      <c r="E18" s="12">
        <v>186.83</v>
      </c>
      <c r="F18" s="12">
        <v>239.43</v>
      </c>
      <c r="G18" s="12">
        <v>158.49</v>
      </c>
      <c r="H18" s="12">
        <v>134.58000000000001</v>
      </c>
      <c r="I18" s="12">
        <f t="shared" si="0"/>
        <v>4455.83</v>
      </c>
      <c r="J18" s="12">
        <v>426.03</v>
      </c>
      <c r="K18" s="12">
        <v>37.36</v>
      </c>
      <c r="L18" s="12">
        <v>0</v>
      </c>
      <c r="M18" s="12">
        <v>0</v>
      </c>
      <c r="N18" s="12">
        <v>0.11</v>
      </c>
      <c r="O18" s="12">
        <v>392.33</v>
      </c>
      <c r="P18" s="12">
        <v>1063</v>
      </c>
      <c r="Q18" s="12">
        <v>0</v>
      </c>
      <c r="R18" s="12">
        <f t="shared" si="1"/>
        <v>1918.83</v>
      </c>
      <c r="S18" s="12">
        <f t="shared" si="2"/>
        <v>2537</v>
      </c>
    </row>
    <row r="19" spans="1:19">
      <c r="A19" s="11" t="s">
        <v>26</v>
      </c>
      <c r="B19" s="10" t="s">
        <v>27</v>
      </c>
      <c r="C19" s="12">
        <v>3736.5</v>
      </c>
      <c r="D19" s="12">
        <v>0</v>
      </c>
      <c r="E19" s="12">
        <v>62.28</v>
      </c>
      <c r="F19" s="12">
        <v>239.43</v>
      </c>
      <c r="G19" s="12">
        <v>158.49</v>
      </c>
      <c r="H19" s="12">
        <v>168.23</v>
      </c>
      <c r="I19" s="12">
        <f t="shared" si="0"/>
        <v>4364.9299999999994</v>
      </c>
      <c r="J19" s="12">
        <v>409.74</v>
      </c>
      <c r="K19" s="12">
        <v>37.36</v>
      </c>
      <c r="L19" s="12">
        <v>0</v>
      </c>
      <c r="M19" s="12">
        <v>0</v>
      </c>
      <c r="N19" s="13">
        <v>-0.1</v>
      </c>
      <c r="O19" s="12">
        <v>392.33</v>
      </c>
      <c r="P19" s="12">
        <v>1163</v>
      </c>
      <c r="Q19" s="12">
        <v>0</v>
      </c>
      <c r="R19" s="12">
        <f t="shared" si="1"/>
        <v>2002.33</v>
      </c>
      <c r="S19" s="12">
        <f t="shared" si="2"/>
        <v>2362.5999999999995</v>
      </c>
    </row>
    <row r="20" spans="1:19">
      <c r="A20" s="11" t="s">
        <v>28</v>
      </c>
      <c r="B20" s="10" t="s">
        <v>29</v>
      </c>
      <c r="C20" s="12">
        <v>3736.5</v>
      </c>
      <c r="D20" s="12">
        <v>0</v>
      </c>
      <c r="E20" s="12">
        <v>186.83</v>
      </c>
      <c r="F20" s="12">
        <v>239.43</v>
      </c>
      <c r="G20" s="12">
        <v>158.49</v>
      </c>
      <c r="H20" s="12">
        <v>168.23</v>
      </c>
      <c r="I20" s="12">
        <f t="shared" si="0"/>
        <v>4489.4799999999996</v>
      </c>
      <c r="J20" s="12">
        <v>432.06</v>
      </c>
      <c r="K20" s="12">
        <v>37.36</v>
      </c>
      <c r="L20" s="12">
        <v>0</v>
      </c>
      <c r="M20" s="12">
        <v>0</v>
      </c>
      <c r="N20" s="13">
        <v>-7.0000000000000007E-2</v>
      </c>
      <c r="O20" s="12">
        <v>392.33</v>
      </c>
      <c r="P20" s="12">
        <v>1246</v>
      </c>
      <c r="Q20" s="12">
        <v>0</v>
      </c>
      <c r="R20" s="12">
        <f t="shared" si="1"/>
        <v>2107.6800000000003</v>
      </c>
      <c r="S20" s="12">
        <f t="shared" si="2"/>
        <v>2381.7999999999993</v>
      </c>
    </row>
    <row r="21" spans="1:19">
      <c r="A21" s="11" t="s">
        <v>30</v>
      </c>
      <c r="B21" s="10" t="s">
        <v>31</v>
      </c>
      <c r="C21" s="12">
        <v>3736.5</v>
      </c>
      <c r="D21" s="12">
        <v>0</v>
      </c>
      <c r="E21" s="12">
        <v>186.83</v>
      </c>
      <c r="F21" s="12">
        <v>239.43</v>
      </c>
      <c r="G21" s="12">
        <v>158.49</v>
      </c>
      <c r="H21" s="12">
        <v>134.58000000000001</v>
      </c>
      <c r="I21" s="12">
        <f t="shared" si="0"/>
        <v>4455.83</v>
      </c>
      <c r="J21" s="12">
        <v>426.03</v>
      </c>
      <c r="K21" s="12">
        <v>37.36</v>
      </c>
      <c r="L21" s="12">
        <v>0</v>
      </c>
      <c r="M21" s="12">
        <v>0</v>
      </c>
      <c r="N21" s="13">
        <v>-0.09</v>
      </c>
      <c r="O21" s="12">
        <v>392.33</v>
      </c>
      <c r="P21" s="12">
        <v>1744</v>
      </c>
      <c r="Q21" s="12">
        <v>0</v>
      </c>
      <c r="R21" s="12">
        <f t="shared" si="1"/>
        <v>2599.63</v>
      </c>
      <c r="S21" s="12">
        <f t="shared" si="2"/>
        <v>1856.1999999999998</v>
      </c>
    </row>
    <row r="22" spans="1:19">
      <c r="A22" s="11" t="s">
        <v>32</v>
      </c>
      <c r="B22" s="10" t="s">
        <v>33</v>
      </c>
      <c r="C22" s="12">
        <v>3736.5</v>
      </c>
      <c r="D22" s="12">
        <v>0</v>
      </c>
      <c r="E22" s="12">
        <v>0</v>
      </c>
      <c r="F22" s="12">
        <v>239.43</v>
      </c>
      <c r="G22" s="12">
        <v>158.49</v>
      </c>
      <c r="H22" s="12">
        <v>134.58000000000001</v>
      </c>
      <c r="I22" s="12">
        <f t="shared" si="0"/>
        <v>4269</v>
      </c>
      <c r="J22" s="12">
        <v>392.55</v>
      </c>
      <c r="K22" s="12">
        <v>37.36</v>
      </c>
      <c r="L22" s="12">
        <v>0</v>
      </c>
      <c r="M22" s="12">
        <v>0</v>
      </c>
      <c r="N22" s="12">
        <v>0.02</v>
      </c>
      <c r="O22" s="12">
        <v>392.33</v>
      </c>
      <c r="P22" s="12">
        <v>1853.34</v>
      </c>
      <c r="Q22" s="12">
        <v>0</v>
      </c>
      <c r="R22" s="12">
        <f t="shared" si="1"/>
        <v>2675.6</v>
      </c>
      <c r="S22" s="12">
        <f t="shared" si="2"/>
        <v>1593.4</v>
      </c>
    </row>
    <row r="23" spans="1:19">
      <c r="A23" s="11" t="s">
        <v>34</v>
      </c>
      <c r="B23" s="10" t="s">
        <v>35</v>
      </c>
      <c r="C23" s="12">
        <v>3736.5</v>
      </c>
      <c r="D23" s="12">
        <v>0</v>
      </c>
      <c r="E23" s="12">
        <v>186.83</v>
      </c>
      <c r="F23" s="12">
        <v>239.43</v>
      </c>
      <c r="G23" s="12">
        <v>158.49</v>
      </c>
      <c r="H23" s="12">
        <v>100.94</v>
      </c>
      <c r="I23" s="12">
        <f t="shared" si="0"/>
        <v>4422.1899999999996</v>
      </c>
      <c r="J23" s="12">
        <v>420</v>
      </c>
      <c r="K23" s="12">
        <v>37.36</v>
      </c>
      <c r="L23" s="12">
        <v>0</v>
      </c>
      <c r="M23" s="12">
        <v>0</v>
      </c>
      <c r="N23" s="13">
        <v>-0.1</v>
      </c>
      <c r="O23" s="12">
        <v>392.33</v>
      </c>
      <c r="P23" s="12">
        <v>1163</v>
      </c>
      <c r="Q23" s="12">
        <v>0</v>
      </c>
      <c r="R23" s="12">
        <f t="shared" si="1"/>
        <v>2012.59</v>
      </c>
      <c r="S23" s="12">
        <f t="shared" si="2"/>
        <v>2409.5999999999995</v>
      </c>
    </row>
    <row r="24" spans="1:19">
      <c r="A24" s="11" t="s">
        <v>36</v>
      </c>
      <c r="B24" s="10" t="s">
        <v>37</v>
      </c>
      <c r="C24" s="12">
        <v>3039.9</v>
      </c>
      <c r="D24" s="12">
        <v>0</v>
      </c>
      <c r="E24" s="12">
        <v>50.67</v>
      </c>
      <c r="F24" s="12">
        <v>209.07</v>
      </c>
      <c r="G24" s="12">
        <v>139.72</v>
      </c>
      <c r="H24" s="12">
        <v>100.94</v>
      </c>
      <c r="I24" s="12">
        <f t="shared" si="0"/>
        <v>3540.3</v>
      </c>
      <c r="J24" s="12">
        <v>173.77</v>
      </c>
      <c r="K24" s="12">
        <v>30.39</v>
      </c>
      <c r="L24" s="12">
        <v>0</v>
      </c>
      <c r="M24" s="12">
        <v>0</v>
      </c>
      <c r="N24" s="13">
        <v>-0.03</v>
      </c>
      <c r="O24" s="12">
        <v>319.19</v>
      </c>
      <c r="P24" s="12">
        <v>1094.78</v>
      </c>
      <c r="Q24" s="12">
        <v>0</v>
      </c>
      <c r="R24" s="12">
        <f t="shared" si="1"/>
        <v>1618.1</v>
      </c>
      <c r="S24" s="12">
        <f t="shared" si="2"/>
        <v>1922.2000000000003</v>
      </c>
    </row>
    <row r="25" spans="1:19">
      <c r="A25" s="11" t="s">
        <v>38</v>
      </c>
      <c r="B25" s="10" t="s">
        <v>39</v>
      </c>
      <c r="C25" s="12">
        <v>3039.9</v>
      </c>
      <c r="D25" s="12">
        <v>0</v>
      </c>
      <c r="E25" s="12">
        <v>152</v>
      </c>
      <c r="F25" s="12">
        <v>209.07</v>
      </c>
      <c r="G25" s="12">
        <v>139.72</v>
      </c>
      <c r="H25" s="12">
        <v>100.94</v>
      </c>
      <c r="I25" s="12">
        <f t="shared" si="0"/>
        <v>3641.63</v>
      </c>
      <c r="J25" s="12">
        <v>184.8</v>
      </c>
      <c r="K25" s="12">
        <v>30.39</v>
      </c>
      <c r="L25" s="12">
        <v>0</v>
      </c>
      <c r="M25" s="12">
        <v>0</v>
      </c>
      <c r="N25" s="13">
        <v>-0.12</v>
      </c>
      <c r="O25" s="12">
        <v>319.19</v>
      </c>
      <c r="P25" s="12">
        <v>1067.97</v>
      </c>
      <c r="Q25" s="12">
        <v>0</v>
      </c>
      <c r="R25" s="12">
        <f t="shared" si="1"/>
        <v>1602.23</v>
      </c>
      <c r="S25" s="12">
        <f t="shared" si="2"/>
        <v>2039.4</v>
      </c>
    </row>
    <row r="26" spans="1:19">
      <c r="A26" s="11" t="s">
        <v>40</v>
      </c>
      <c r="B26" s="10" t="s">
        <v>41</v>
      </c>
      <c r="C26" s="12">
        <v>3736.5</v>
      </c>
      <c r="D26" s="12">
        <v>0</v>
      </c>
      <c r="E26" s="12">
        <v>186.83</v>
      </c>
      <c r="F26" s="12">
        <v>239.43</v>
      </c>
      <c r="G26" s="12">
        <v>158.49</v>
      </c>
      <c r="H26" s="12">
        <v>100.94</v>
      </c>
      <c r="I26" s="12">
        <f t="shared" si="0"/>
        <v>4422.1899999999996</v>
      </c>
      <c r="J26" s="12">
        <v>420</v>
      </c>
      <c r="K26" s="12">
        <v>37.36</v>
      </c>
      <c r="L26" s="12">
        <v>0</v>
      </c>
      <c r="M26" s="12">
        <v>0</v>
      </c>
      <c r="N26" s="13">
        <v>-0.12</v>
      </c>
      <c r="O26" s="12">
        <v>392.33</v>
      </c>
      <c r="P26" s="12">
        <v>1868.62</v>
      </c>
      <c r="Q26" s="12">
        <v>0</v>
      </c>
      <c r="R26" s="12">
        <f t="shared" si="1"/>
        <v>2718.1899999999996</v>
      </c>
      <c r="S26" s="12">
        <f t="shared" si="2"/>
        <v>1704</v>
      </c>
    </row>
    <row r="27" spans="1:19">
      <c r="A27" s="11" t="s">
        <v>42</v>
      </c>
      <c r="B27" s="10" t="s">
        <v>43</v>
      </c>
      <c r="C27" s="12">
        <v>3736.5</v>
      </c>
      <c r="D27" s="12">
        <v>0</v>
      </c>
      <c r="E27" s="12">
        <v>124.55</v>
      </c>
      <c r="F27" s="12">
        <v>239.43</v>
      </c>
      <c r="G27" s="12">
        <v>158.49</v>
      </c>
      <c r="H27" s="12">
        <v>100.94</v>
      </c>
      <c r="I27" s="12">
        <f t="shared" si="0"/>
        <v>4359.91</v>
      </c>
      <c r="J27" s="12">
        <v>408.84</v>
      </c>
      <c r="K27" s="12">
        <v>37.36</v>
      </c>
      <c r="L27" s="12">
        <v>0</v>
      </c>
      <c r="M27" s="12">
        <v>0</v>
      </c>
      <c r="N27" s="13">
        <v>-0.02</v>
      </c>
      <c r="O27" s="12">
        <v>392.33</v>
      </c>
      <c r="P27" s="12">
        <v>951</v>
      </c>
      <c r="Q27" s="12">
        <v>0</v>
      </c>
      <c r="R27" s="12">
        <f t="shared" si="1"/>
        <v>1789.51</v>
      </c>
      <c r="S27" s="12">
        <f t="shared" si="2"/>
        <v>2570.3999999999996</v>
      </c>
    </row>
    <row r="28" spans="1:19">
      <c r="A28" s="11" t="s">
        <v>44</v>
      </c>
      <c r="B28" s="10" t="s">
        <v>45</v>
      </c>
      <c r="C28" s="12">
        <v>3039.9</v>
      </c>
      <c r="D28" s="12">
        <v>0</v>
      </c>
      <c r="E28" s="12">
        <v>101.33</v>
      </c>
      <c r="F28" s="12">
        <v>209.07</v>
      </c>
      <c r="G28" s="12">
        <v>139.72</v>
      </c>
      <c r="H28" s="12">
        <v>100.94</v>
      </c>
      <c r="I28" s="12">
        <f t="shared" si="0"/>
        <v>3590.96</v>
      </c>
      <c r="J28" s="12">
        <v>179.28</v>
      </c>
      <c r="K28" s="12">
        <v>30.39</v>
      </c>
      <c r="L28" s="12">
        <v>0</v>
      </c>
      <c r="M28" s="12">
        <v>0</v>
      </c>
      <c r="N28" s="12">
        <v>0.1</v>
      </c>
      <c r="O28" s="12">
        <v>319.19</v>
      </c>
      <c r="P28" s="12">
        <v>0</v>
      </c>
      <c r="Q28" s="12">
        <v>0</v>
      </c>
      <c r="R28" s="12">
        <f t="shared" si="1"/>
        <v>528.96</v>
      </c>
      <c r="S28" s="12">
        <f t="shared" si="2"/>
        <v>3062</v>
      </c>
    </row>
    <row r="29" spans="1:19">
      <c r="A29" s="11" t="s">
        <v>46</v>
      </c>
      <c r="B29" s="10" t="s">
        <v>47</v>
      </c>
      <c r="C29" s="12">
        <v>5402.25</v>
      </c>
      <c r="D29" s="12">
        <v>0</v>
      </c>
      <c r="E29" s="12">
        <v>0</v>
      </c>
      <c r="F29" s="12">
        <v>366.86</v>
      </c>
      <c r="G29" s="12">
        <v>260.92</v>
      </c>
      <c r="H29" s="12">
        <v>67.290000000000006</v>
      </c>
      <c r="I29" s="12">
        <f t="shared" si="0"/>
        <v>6097.32</v>
      </c>
      <c r="J29" s="12">
        <v>755.12</v>
      </c>
      <c r="K29" s="12">
        <v>54.02</v>
      </c>
      <c r="L29" s="12">
        <v>0</v>
      </c>
      <c r="M29" s="12">
        <v>0</v>
      </c>
      <c r="N29" s="13">
        <v>-0.02</v>
      </c>
      <c r="O29" s="12">
        <v>567.24</v>
      </c>
      <c r="P29" s="12">
        <v>2691.16</v>
      </c>
      <c r="Q29" s="12">
        <v>0</v>
      </c>
      <c r="R29" s="12">
        <f t="shared" si="1"/>
        <v>4067.52</v>
      </c>
      <c r="S29" s="12">
        <f t="shared" si="2"/>
        <v>2029.7999999999997</v>
      </c>
    </row>
    <row r="30" spans="1:19">
      <c r="A30" s="11" t="s">
        <v>48</v>
      </c>
      <c r="B30" s="10" t="s">
        <v>49</v>
      </c>
      <c r="C30" s="12">
        <v>3039.9</v>
      </c>
      <c r="D30" s="12">
        <v>0</v>
      </c>
      <c r="E30" s="12">
        <v>152</v>
      </c>
      <c r="F30" s="12">
        <v>209.07</v>
      </c>
      <c r="G30" s="12">
        <v>139.72</v>
      </c>
      <c r="H30" s="12">
        <v>67.290000000000006</v>
      </c>
      <c r="I30" s="12">
        <f t="shared" si="0"/>
        <v>3607.98</v>
      </c>
      <c r="J30" s="12">
        <v>181.14</v>
      </c>
      <c r="K30" s="12">
        <v>30.39</v>
      </c>
      <c r="L30" s="12">
        <v>0</v>
      </c>
      <c r="M30" s="12">
        <v>0</v>
      </c>
      <c r="N30" s="12">
        <v>0.06</v>
      </c>
      <c r="O30" s="12">
        <v>319.19</v>
      </c>
      <c r="P30" s="12">
        <v>727</v>
      </c>
      <c r="Q30" s="12">
        <v>0</v>
      </c>
      <c r="R30" s="12">
        <f t="shared" si="1"/>
        <v>1257.78</v>
      </c>
      <c r="S30" s="12">
        <f t="shared" si="2"/>
        <v>2350.1999999999998</v>
      </c>
    </row>
    <row r="31" spans="1:19">
      <c r="A31" s="11" t="s">
        <v>50</v>
      </c>
      <c r="B31" s="10" t="s">
        <v>51</v>
      </c>
      <c r="C31" s="12">
        <v>3039.9</v>
      </c>
      <c r="D31" s="12">
        <v>0</v>
      </c>
      <c r="E31" s="12">
        <v>152</v>
      </c>
      <c r="F31" s="12">
        <v>209.07</v>
      </c>
      <c r="G31" s="12">
        <v>139.72</v>
      </c>
      <c r="H31" s="12">
        <v>67.290000000000006</v>
      </c>
      <c r="I31" s="12">
        <f t="shared" si="0"/>
        <v>3607.98</v>
      </c>
      <c r="J31" s="12">
        <v>181.14</v>
      </c>
      <c r="K31" s="12">
        <v>30.39</v>
      </c>
      <c r="L31" s="12">
        <v>0</v>
      </c>
      <c r="M31" s="12">
        <v>0</v>
      </c>
      <c r="N31" s="13">
        <v>-0.09</v>
      </c>
      <c r="O31" s="12">
        <v>319.19</v>
      </c>
      <c r="P31" s="12">
        <v>1479.35</v>
      </c>
      <c r="Q31" s="12">
        <v>0</v>
      </c>
      <c r="R31" s="12">
        <f t="shared" si="1"/>
        <v>2009.98</v>
      </c>
      <c r="S31" s="12">
        <f t="shared" si="2"/>
        <v>1598</v>
      </c>
    </row>
    <row r="32" spans="1:19">
      <c r="A32" s="11" t="s">
        <v>52</v>
      </c>
      <c r="B32" s="10" t="s">
        <v>53</v>
      </c>
      <c r="C32" s="12">
        <v>3736.5</v>
      </c>
      <c r="D32" s="12">
        <v>0</v>
      </c>
      <c r="E32" s="12">
        <v>0</v>
      </c>
      <c r="F32" s="12">
        <v>239.43</v>
      </c>
      <c r="G32" s="12">
        <v>158.41999999999999</v>
      </c>
      <c r="H32" s="12">
        <v>0</v>
      </c>
      <c r="I32" s="12">
        <f t="shared" si="0"/>
        <v>4134.3499999999995</v>
      </c>
      <c r="J32" s="12">
        <v>370.53</v>
      </c>
      <c r="K32" s="12">
        <v>0</v>
      </c>
      <c r="L32" s="12">
        <v>0</v>
      </c>
      <c r="M32" s="12">
        <v>0</v>
      </c>
      <c r="N32" s="13">
        <v>-0.11</v>
      </c>
      <c r="O32" s="12">
        <v>392.33</v>
      </c>
      <c r="P32" s="12">
        <v>1246</v>
      </c>
      <c r="Q32" s="12">
        <v>0</v>
      </c>
      <c r="R32" s="12">
        <f t="shared" si="1"/>
        <v>2008.75</v>
      </c>
      <c r="S32" s="12">
        <f t="shared" si="2"/>
        <v>2125.5999999999995</v>
      </c>
    </row>
    <row r="33" spans="1:19">
      <c r="A33" s="11" t="s">
        <v>54</v>
      </c>
      <c r="B33" s="10" t="s">
        <v>55</v>
      </c>
      <c r="C33" s="12">
        <v>4669.05</v>
      </c>
      <c r="D33" s="12">
        <v>0</v>
      </c>
      <c r="E33" s="12">
        <v>0</v>
      </c>
      <c r="F33" s="12">
        <v>366</v>
      </c>
      <c r="G33" s="12">
        <v>226</v>
      </c>
      <c r="H33" s="12">
        <v>0</v>
      </c>
      <c r="I33" s="12">
        <f t="shared" si="0"/>
        <v>5261.05</v>
      </c>
      <c r="J33" s="12">
        <v>576.5</v>
      </c>
      <c r="K33" s="12">
        <v>0</v>
      </c>
      <c r="L33" s="12">
        <v>0</v>
      </c>
      <c r="M33" s="12">
        <v>0</v>
      </c>
      <c r="N33" s="12">
        <v>7.0000000000000007E-2</v>
      </c>
      <c r="O33" s="12">
        <v>490.25</v>
      </c>
      <c r="P33" s="12">
        <v>1860.83</v>
      </c>
      <c r="Q33" s="12">
        <v>0</v>
      </c>
      <c r="R33" s="12">
        <f t="shared" si="1"/>
        <v>2927.65</v>
      </c>
      <c r="S33" s="12">
        <f t="shared" si="2"/>
        <v>2333.4</v>
      </c>
    </row>
    <row r="34" spans="1:19">
      <c r="A34" s="11" t="s">
        <v>56</v>
      </c>
      <c r="B34" s="10" t="s">
        <v>57</v>
      </c>
      <c r="C34" s="12">
        <v>6225.15</v>
      </c>
      <c r="D34" s="12">
        <v>0</v>
      </c>
      <c r="E34" s="12">
        <v>0</v>
      </c>
      <c r="F34" s="12">
        <v>295.36</v>
      </c>
      <c r="G34" s="12">
        <v>272.7</v>
      </c>
      <c r="H34" s="12">
        <v>0</v>
      </c>
      <c r="I34" s="12">
        <f t="shared" si="0"/>
        <v>6793.2099999999991</v>
      </c>
      <c r="J34" s="12">
        <v>903.77</v>
      </c>
      <c r="K34" s="12">
        <v>0</v>
      </c>
      <c r="L34" s="12">
        <v>0</v>
      </c>
      <c r="M34" s="12">
        <v>0</v>
      </c>
      <c r="N34" s="12">
        <v>0</v>
      </c>
      <c r="O34" s="12">
        <v>653.64</v>
      </c>
      <c r="P34" s="12">
        <v>0</v>
      </c>
      <c r="Q34" s="12">
        <v>0</v>
      </c>
      <c r="R34" s="12">
        <f t="shared" si="1"/>
        <v>1557.4099999999999</v>
      </c>
      <c r="S34" s="12">
        <f t="shared" si="2"/>
        <v>5235.7999999999993</v>
      </c>
    </row>
    <row r="35" spans="1:19">
      <c r="A35" s="11"/>
      <c r="B35" s="19" t="s">
        <v>266</v>
      </c>
      <c r="C35" s="14">
        <f>SUM(C14:C34)</f>
        <v>95095.199999999983</v>
      </c>
      <c r="D35" s="14">
        <f t="shared" ref="D35:S35" si="4">SUM(D14:D34)</f>
        <v>249.1</v>
      </c>
      <c r="E35" s="14">
        <f t="shared" si="4"/>
        <v>2102.64</v>
      </c>
      <c r="F35" s="14">
        <f t="shared" si="4"/>
        <v>5524.579999999999</v>
      </c>
      <c r="G35" s="14">
        <f t="shared" si="4"/>
        <v>3780.6199999999994</v>
      </c>
      <c r="H35" s="14">
        <f t="shared" si="4"/>
        <v>2086.0400000000004</v>
      </c>
      <c r="I35" s="14">
        <f t="shared" si="4"/>
        <v>108838.18000000002</v>
      </c>
      <c r="J35" s="14">
        <f t="shared" si="4"/>
        <v>11954.140000000001</v>
      </c>
      <c r="K35" s="14">
        <f t="shared" si="4"/>
        <v>579.57000000000005</v>
      </c>
      <c r="L35" s="14">
        <f t="shared" si="4"/>
        <v>0</v>
      </c>
      <c r="M35" s="14">
        <f t="shared" si="4"/>
        <v>0</v>
      </c>
      <c r="N35" s="14">
        <f t="shared" si="4"/>
        <v>-0.40000000000000008</v>
      </c>
      <c r="O35" s="14">
        <f t="shared" si="4"/>
        <v>9984.9699999999975</v>
      </c>
      <c r="P35" s="14">
        <f t="shared" si="4"/>
        <v>29583.1</v>
      </c>
      <c r="Q35" s="14">
        <f t="shared" si="4"/>
        <v>0</v>
      </c>
      <c r="R35" s="14">
        <f t="shared" si="4"/>
        <v>52101.380000000005</v>
      </c>
      <c r="S35" s="14">
        <f t="shared" si="4"/>
        <v>56736.800000000003</v>
      </c>
    </row>
    <row r="36" spans="1:19">
      <c r="A36" s="11"/>
      <c r="B36" s="10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>
      <c r="A37" s="20" t="s">
        <v>268</v>
      </c>
      <c r="B37" s="10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>
      <c r="A38" s="11" t="s">
        <v>58</v>
      </c>
      <c r="B38" s="10" t="s">
        <v>59</v>
      </c>
      <c r="C38" s="12">
        <v>3736.5</v>
      </c>
      <c r="D38" s="12">
        <v>0</v>
      </c>
      <c r="E38" s="12">
        <v>186.83</v>
      </c>
      <c r="F38" s="12">
        <v>239.43</v>
      </c>
      <c r="G38" s="12">
        <v>158.49</v>
      </c>
      <c r="H38" s="12">
        <v>100.94</v>
      </c>
      <c r="I38" s="12">
        <f t="shared" si="0"/>
        <v>4422.1899999999996</v>
      </c>
      <c r="J38" s="12">
        <v>420</v>
      </c>
      <c r="K38" s="12">
        <v>37.36</v>
      </c>
      <c r="L38" s="12">
        <v>0</v>
      </c>
      <c r="M38" s="12">
        <v>0</v>
      </c>
      <c r="N38" s="12">
        <v>0.1</v>
      </c>
      <c r="O38" s="12">
        <v>392.33</v>
      </c>
      <c r="P38" s="12">
        <v>0</v>
      </c>
      <c r="Q38" s="12">
        <v>0</v>
      </c>
      <c r="R38" s="12">
        <f t="shared" si="1"/>
        <v>849.79</v>
      </c>
      <c r="S38" s="12">
        <f t="shared" si="2"/>
        <v>3572.3999999999996</v>
      </c>
    </row>
    <row r="39" spans="1:19">
      <c r="A39" s="11" t="s">
        <v>60</v>
      </c>
      <c r="B39" s="10" t="s">
        <v>61</v>
      </c>
      <c r="C39" s="12">
        <v>3736.5</v>
      </c>
      <c r="D39" s="12">
        <v>0</v>
      </c>
      <c r="E39" s="12">
        <v>0</v>
      </c>
      <c r="F39" s="12">
        <v>239.43</v>
      </c>
      <c r="G39" s="12">
        <v>158.49</v>
      </c>
      <c r="H39" s="12">
        <v>100.94</v>
      </c>
      <c r="I39" s="12">
        <f t="shared" si="0"/>
        <v>4235.3599999999997</v>
      </c>
      <c r="J39" s="12">
        <v>386.69</v>
      </c>
      <c r="K39" s="12">
        <v>37.36</v>
      </c>
      <c r="L39" s="12">
        <v>0</v>
      </c>
      <c r="M39" s="12">
        <v>100</v>
      </c>
      <c r="N39" s="13">
        <v>-0.02</v>
      </c>
      <c r="O39" s="12">
        <v>392.33</v>
      </c>
      <c r="P39" s="12">
        <v>0</v>
      </c>
      <c r="Q39" s="12">
        <v>0</v>
      </c>
      <c r="R39" s="12">
        <f t="shared" si="1"/>
        <v>916.3599999999999</v>
      </c>
      <c r="S39" s="12">
        <f t="shared" si="2"/>
        <v>3319</v>
      </c>
    </row>
    <row r="40" spans="1:19">
      <c r="A40" s="11" t="s">
        <v>62</v>
      </c>
      <c r="B40" s="10" t="s">
        <v>63</v>
      </c>
      <c r="C40" s="12">
        <v>4309.3500000000004</v>
      </c>
      <c r="D40" s="12">
        <v>1093.8499999999999</v>
      </c>
      <c r="E40" s="12">
        <v>0</v>
      </c>
      <c r="F40" s="12">
        <v>257.79000000000002</v>
      </c>
      <c r="G40" s="12">
        <v>169.91</v>
      </c>
      <c r="H40" s="12">
        <v>0</v>
      </c>
      <c r="I40" s="12">
        <f t="shared" si="0"/>
        <v>5830.9000000000005</v>
      </c>
      <c r="J40" s="12">
        <v>698.22</v>
      </c>
      <c r="K40" s="12">
        <v>0</v>
      </c>
      <c r="L40" s="12">
        <v>0</v>
      </c>
      <c r="M40" s="12">
        <v>0</v>
      </c>
      <c r="N40" s="12">
        <v>0</v>
      </c>
      <c r="O40" s="12">
        <v>452.48</v>
      </c>
      <c r="P40" s="12">
        <v>0</v>
      </c>
      <c r="Q40" s="12">
        <v>0</v>
      </c>
      <c r="R40" s="12">
        <f t="shared" si="1"/>
        <v>1150.7</v>
      </c>
      <c r="S40" s="12">
        <f t="shared" si="2"/>
        <v>4680.2000000000007</v>
      </c>
    </row>
    <row r="41" spans="1:19">
      <c r="A41" s="11" t="s">
        <v>64</v>
      </c>
      <c r="B41" s="10" t="s">
        <v>65</v>
      </c>
      <c r="C41" s="12">
        <v>15508.5</v>
      </c>
      <c r="D41" s="12">
        <v>0</v>
      </c>
      <c r="E41" s="12">
        <v>0</v>
      </c>
      <c r="F41" s="12">
        <v>451.17</v>
      </c>
      <c r="G41" s="12">
        <v>353.09</v>
      </c>
      <c r="H41" s="12">
        <v>0</v>
      </c>
      <c r="I41" s="12">
        <f t="shared" si="0"/>
        <v>16312.76</v>
      </c>
      <c r="J41" s="12">
        <v>3078.48</v>
      </c>
      <c r="K41" s="12">
        <v>0</v>
      </c>
      <c r="L41" s="12">
        <v>0</v>
      </c>
      <c r="M41" s="12">
        <v>0</v>
      </c>
      <c r="N41" s="13">
        <v>-0.11</v>
      </c>
      <c r="O41" s="12">
        <v>1628.39</v>
      </c>
      <c r="P41" s="12">
        <v>0</v>
      </c>
      <c r="Q41" s="12">
        <v>0</v>
      </c>
      <c r="R41" s="12">
        <f t="shared" si="1"/>
        <v>4706.76</v>
      </c>
      <c r="S41" s="12">
        <f t="shared" si="2"/>
        <v>11606</v>
      </c>
    </row>
    <row r="42" spans="1:19">
      <c r="A42" s="11" t="s">
        <v>66</v>
      </c>
      <c r="B42" s="10" t="s">
        <v>67</v>
      </c>
      <c r="C42" s="12">
        <v>15508.5</v>
      </c>
      <c r="D42" s="12">
        <v>0</v>
      </c>
      <c r="E42" s="12">
        <v>0</v>
      </c>
      <c r="F42" s="12">
        <v>451.17</v>
      </c>
      <c r="G42" s="12">
        <v>353.01</v>
      </c>
      <c r="H42" s="12">
        <v>0</v>
      </c>
      <c r="I42" s="12">
        <f t="shared" si="0"/>
        <v>16312.68</v>
      </c>
      <c r="J42" s="12">
        <v>3078.46</v>
      </c>
      <c r="K42" s="12">
        <v>0</v>
      </c>
      <c r="L42" s="12">
        <v>0</v>
      </c>
      <c r="M42" s="12">
        <v>0</v>
      </c>
      <c r="N42" s="12">
        <v>0.03</v>
      </c>
      <c r="O42" s="12">
        <v>1628.39</v>
      </c>
      <c r="P42" s="12">
        <v>0</v>
      </c>
      <c r="Q42" s="12">
        <v>0</v>
      </c>
      <c r="R42" s="12">
        <f t="shared" si="1"/>
        <v>4706.88</v>
      </c>
      <c r="S42" s="12">
        <f t="shared" si="2"/>
        <v>11605.8</v>
      </c>
    </row>
    <row r="43" spans="1:19">
      <c r="A43" s="11" t="s">
        <v>68</v>
      </c>
      <c r="B43" s="10" t="s">
        <v>69</v>
      </c>
      <c r="C43" s="12">
        <v>4099.8</v>
      </c>
      <c r="D43" s="12">
        <v>641.63</v>
      </c>
      <c r="E43" s="12">
        <v>0</v>
      </c>
      <c r="F43" s="12">
        <v>250.65</v>
      </c>
      <c r="G43" s="12">
        <v>166.62</v>
      </c>
      <c r="H43" s="12">
        <v>67.290000000000006</v>
      </c>
      <c r="I43" s="12">
        <f t="shared" si="0"/>
        <v>5225.99</v>
      </c>
      <c r="J43" s="12">
        <v>569.01</v>
      </c>
      <c r="K43" s="12">
        <v>40.99</v>
      </c>
      <c r="L43" s="12">
        <v>0</v>
      </c>
      <c r="M43" s="12">
        <v>0</v>
      </c>
      <c r="N43" s="13">
        <v>-0.03</v>
      </c>
      <c r="O43" s="12">
        <v>430.48</v>
      </c>
      <c r="P43" s="12">
        <v>1409.14</v>
      </c>
      <c r="Q43" s="12">
        <v>0</v>
      </c>
      <c r="R43" s="12">
        <f t="shared" si="1"/>
        <v>2449.59</v>
      </c>
      <c r="S43" s="12">
        <f t="shared" si="2"/>
        <v>2776.3999999999996</v>
      </c>
    </row>
    <row r="44" spans="1:19">
      <c r="A44" s="11" t="s">
        <v>70</v>
      </c>
      <c r="B44" s="10" t="s">
        <v>71</v>
      </c>
      <c r="C44" s="12">
        <v>4016.1</v>
      </c>
      <c r="D44" s="12">
        <v>0</v>
      </c>
      <c r="E44" s="12">
        <v>0</v>
      </c>
      <c r="F44" s="12">
        <v>260.2</v>
      </c>
      <c r="G44" s="12">
        <v>176.79</v>
      </c>
      <c r="H44" s="12">
        <v>168.23</v>
      </c>
      <c r="I44" s="12">
        <f t="shared" si="0"/>
        <v>4621.32</v>
      </c>
      <c r="J44" s="12">
        <v>455.68</v>
      </c>
      <c r="K44" s="12">
        <v>40.159999999999997</v>
      </c>
      <c r="L44" s="12">
        <v>0</v>
      </c>
      <c r="M44" s="12">
        <v>0</v>
      </c>
      <c r="N44" s="13">
        <v>-0.01</v>
      </c>
      <c r="O44" s="12">
        <v>421.69</v>
      </c>
      <c r="P44" s="12">
        <v>876</v>
      </c>
      <c r="Q44" s="12">
        <v>0</v>
      </c>
      <c r="R44" s="12">
        <f t="shared" si="1"/>
        <v>1793.52</v>
      </c>
      <c r="S44" s="12">
        <f t="shared" si="2"/>
        <v>2827.7999999999997</v>
      </c>
    </row>
    <row r="45" spans="1:19">
      <c r="A45" s="11" t="s">
        <v>72</v>
      </c>
      <c r="B45" s="10" t="s">
        <v>73</v>
      </c>
      <c r="C45" s="12">
        <v>4016.1</v>
      </c>
      <c r="D45" s="12">
        <v>0</v>
      </c>
      <c r="E45" s="12">
        <v>66.94</v>
      </c>
      <c r="F45" s="12">
        <v>260.2</v>
      </c>
      <c r="G45" s="12">
        <v>176.79</v>
      </c>
      <c r="H45" s="12">
        <v>134.58000000000001</v>
      </c>
      <c r="I45" s="12">
        <f t="shared" si="0"/>
        <v>4654.6099999999997</v>
      </c>
      <c r="J45" s="12">
        <v>461.65</v>
      </c>
      <c r="K45" s="12">
        <v>40.159999999999997</v>
      </c>
      <c r="L45" s="12">
        <v>0</v>
      </c>
      <c r="M45" s="12">
        <v>0</v>
      </c>
      <c r="N45" s="12">
        <v>0.11</v>
      </c>
      <c r="O45" s="12">
        <v>421.69</v>
      </c>
      <c r="P45" s="12">
        <v>0</v>
      </c>
      <c r="Q45" s="12">
        <v>0</v>
      </c>
      <c r="R45" s="12">
        <f t="shared" si="1"/>
        <v>923.6099999999999</v>
      </c>
      <c r="S45" s="12">
        <f t="shared" si="2"/>
        <v>3731</v>
      </c>
    </row>
    <row r="46" spans="1:19">
      <c r="A46" s="11" t="s">
        <v>74</v>
      </c>
      <c r="B46" s="10" t="s">
        <v>75</v>
      </c>
      <c r="C46" s="12">
        <v>4309.3500000000004</v>
      </c>
      <c r="D46" s="12">
        <v>0</v>
      </c>
      <c r="E46" s="12">
        <v>71.819999999999993</v>
      </c>
      <c r="F46" s="12">
        <v>265.39</v>
      </c>
      <c r="G46" s="12">
        <v>179.42</v>
      </c>
      <c r="H46" s="12">
        <v>100.94</v>
      </c>
      <c r="I46" s="12">
        <f t="shared" si="0"/>
        <v>4926.92</v>
      </c>
      <c r="J46" s="12">
        <v>510.44</v>
      </c>
      <c r="K46" s="12">
        <v>43.09</v>
      </c>
      <c r="L46" s="12">
        <v>0</v>
      </c>
      <c r="M46" s="12">
        <v>0</v>
      </c>
      <c r="N46" s="13">
        <v>-0.09</v>
      </c>
      <c r="O46" s="12">
        <v>452.48</v>
      </c>
      <c r="P46" s="12">
        <v>0</v>
      </c>
      <c r="Q46" s="12">
        <v>0</v>
      </c>
      <c r="R46" s="12">
        <f t="shared" si="1"/>
        <v>1005.92</v>
      </c>
      <c r="S46" s="12">
        <f t="shared" si="2"/>
        <v>3921</v>
      </c>
    </row>
    <row r="47" spans="1:19">
      <c r="A47" s="11" t="s">
        <v>76</v>
      </c>
      <c r="B47" s="10" t="s">
        <v>77</v>
      </c>
      <c r="C47" s="12">
        <v>4016.1</v>
      </c>
      <c r="D47" s="12">
        <v>0</v>
      </c>
      <c r="E47" s="12">
        <v>66.94</v>
      </c>
      <c r="F47" s="12">
        <v>260.2</v>
      </c>
      <c r="G47" s="12">
        <v>176.79</v>
      </c>
      <c r="H47" s="12">
        <v>168.23</v>
      </c>
      <c r="I47" s="12">
        <f t="shared" si="0"/>
        <v>4688.2599999999993</v>
      </c>
      <c r="J47" s="12">
        <v>467.68</v>
      </c>
      <c r="K47" s="12">
        <v>40.159999999999997</v>
      </c>
      <c r="L47" s="12">
        <v>886.81</v>
      </c>
      <c r="M47" s="12">
        <v>0</v>
      </c>
      <c r="N47" s="13">
        <v>-0.08</v>
      </c>
      <c r="O47" s="12">
        <v>421.69</v>
      </c>
      <c r="P47" s="12">
        <v>1256</v>
      </c>
      <c r="Q47" s="12">
        <v>0</v>
      </c>
      <c r="R47" s="12">
        <f t="shared" si="1"/>
        <v>3072.26</v>
      </c>
      <c r="S47" s="12">
        <f t="shared" si="2"/>
        <v>1615.9999999999991</v>
      </c>
    </row>
    <row r="48" spans="1:19">
      <c r="A48" s="11" t="s">
        <v>78</v>
      </c>
      <c r="B48" s="10" t="s">
        <v>79</v>
      </c>
      <c r="C48" s="12">
        <v>4565.25</v>
      </c>
      <c r="D48" s="12">
        <v>0</v>
      </c>
      <c r="E48" s="12">
        <v>0</v>
      </c>
      <c r="F48" s="12">
        <v>279.72000000000003</v>
      </c>
      <c r="G48" s="12">
        <v>187.38</v>
      </c>
      <c r="H48" s="12">
        <v>168.23</v>
      </c>
      <c r="I48" s="12">
        <f t="shared" si="0"/>
        <v>5200.58</v>
      </c>
      <c r="J48" s="12">
        <v>563.58000000000004</v>
      </c>
      <c r="K48" s="12">
        <v>45.65</v>
      </c>
      <c r="L48" s="12">
        <v>0</v>
      </c>
      <c r="M48" s="12">
        <v>0</v>
      </c>
      <c r="N48" s="12">
        <v>0</v>
      </c>
      <c r="O48" s="12">
        <v>479.35</v>
      </c>
      <c r="P48" s="12">
        <v>1439</v>
      </c>
      <c r="Q48" s="12">
        <v>0</v>
      </c>
      <c r="R48" s="12">
        <f t="shared" si="1"/>
        <v>2527.58</v>
      </c>
      <c r="S48" s="12">
        <f t="shared" si="2"/>
        <v>2673</v>
      </c>
    </row>
    <row r="49" spans="1:19">
      <c r="A49" s="11" t="s">
        <v>80</v>
      </c>
      <c r="B49" s="10" t="s">
        <v>81</v>
      </c>
      <c r="C49" s="12">
        <v>4693.95</v>
      </c>
      <c r="D49" s="12">
        <v>0</v>
      </c>
      <c r="E49" s="12">
        <v>0</v>
      </c>
      <c r="F49" s="12">
        <v>264.75</v>
      </c>
      <c r="G49" s="12">
        <v>178.78</v>
      </c>
      <c r="H49" s="12">
        <v>134.58000000000001</v>
      </c>
      <c r="I49" s="12">
        <f t="shared" si="0"/>
        <v>5272.0599999999995</v>
      </c>
      <c r="J49" s="12">
        <v>578.85</v>
      </c>
      <c r="K49" s="12">
        <v>46.93</v>
      </c>
      <c r="L49" s="12">
        <v>631.82000000000005</v>
      </c>
      <c r="M49" s="12">
        <v>0</v>
      </c>
      <c r="N49" s="12">
        <v>0</v>
      </c>
      <c r="O49" s="12">
        <v>492.86</v>
      </c>
      <c r="P49" s="12">
        <v>1481</v>
      </c>
      <c r="Q49" s="12">
        <v>0</v>
      </c>
      <c r="R49" s="12">
        <f t="shared" si="1"/>
        <v>3231.46</v>
      </c>
      <c r="S49" s="12">
        <f t="shared" si="2"/>
        <v>2040.5999999999995</v>
      </c>
    </row>
    <row r="50" spans="1:19">
      <c r="A50" s="11" t="s">
        <v>82</v>
      </c>
      <c r="B50" s="10" t="s">
        <v>83</v>
      </c>
      <c r="C50" s="12">
        <v>4565.25</v>
      </c>
      <c r="D50" s="12">
        <v>0</v>
      </c>
      <c r="E50" s="12">
        <v>0</v>
      </c>
      <c r="F50" s="12">
        <v>279.72000000000003</v>
      </c>
      <c r="G50" s="12">
        <v>187.38</v>
      </c>
      <c r="H50" s="12">
        <v>134.58000000000001</v>
      </c>
      <c r="I50" s="12">
        <f t="shared" si="0"/>
        <v>5166.93</v>
      </c>
      <c r="J50" s="12">
        <v>556.39</v>
      </c>
      <c r="K50" s="12">
        <v>45.65</v>
      </c>
      <c r="L50" s="12">
        <v>0</v>
      </c>
      <c r="M50" s="12">
        <v>0</v>
      </c>
      <c r="N50" s="13">
        <v>-0.02</v>
      </c>
      <c r="O50" s="12">
        <v>479.35</v>
      </c>
      <c r="P50" s="12">
        <v>1797.36</v>
      </c>
      <c r="Q50" s="12">
        <v>0</v>
      </c>
      <c r="R50" s="12">
        <f t="shared" si="1"/>
        <v>2878.7299999999996</v>
      </c>
      <c r="S50" s="12">
        <f t="shared" si="2"/>
        <v>2288.2000000000007</v>
      </c>
    </row>
    <row r="51" spans="1:19">
      <c r="A51" s="11" t="s">
        <v>84</v>
      </c>
      <c r="B51" s="10" t="s">
        <v>85</v>
      </c>
      <c r="C51" s="12">
        <v>3971.25</v>
      </c>
      <c r="D51" s="12">
        <v>0</v>
      </c>
      <c r="E51" s="12">
        <v>66.19</v>
      </c>
      <c r="F51" s="12">
        <v>250.36</v>
      </c>
      <c r="G51" s="12">
        <v>167.14</v>
      </c>
      <c r="H51" s="12">
        <v>100.94</v>
      </c>
      <c r="I51" s="12">
        <f t="shared" si="0"/>
        <v>4555.88</v>
      </c>
      <c r="J51" s="12">
        <v>443.95</v>
      </c>
      <c r="K51" s="12">
        <v>39.71</v>
      </c>
      <c r="L51" s="12">
        <v>0</v>
      </c>
      <c r="M51" s="12">
        <v>0</v>
      </c>
      <c r="N51" s="12">
        <v>0.04</v>
      </c>
      <c r="O51" s="12">
        <v>416.98</v>
      </c>
      <c r="P51" s="12">
        <v>1241</v>
      </c>
      <c r="Q51" s="12">
        <v>0</v>
      </c>
      <c r="R51" s="12">
        <f t="shared" si="1"/>
        <v>2141.6800000000003</v>
      </c>
      <c r="S51" s="12">
        <f t="shared" si="2"/>
        <v>2414.1999999999998</v>
      </c>
    </row>
    <row r="52" spans="1:19">
      <c r="A52" s="11" t="s">
        <v>86</v>
      </c>
      <c r="B52" s="10" t="s">
        <v>87</v>
      </c>
      <c r="C52" s="12">
        <v>4309.3500000000004</v>
      </c>
      <c r="D52" s="12">
        <v>0</v>
      </c>
      <c r="E52" s="12">
        <v>143.65</v>
      </c>
      <c r="F52" s="12">
        <v>264.75</v>
      </c>
      <c r="G52" s="12">
        <v>178.78</v>
      </c>
      <c r="H52" s="12">
        <v>100.94</v>
      </c>
      <c r="I52" s="12">
        <f t="shared" si="0"/>
        <v>4997.4699999999993</v>
      </c>
      <c r="J52" s="12">
        <v>523.09</v>
      </c>
      <c r="K52" s="12">
        <v>43.09</v>
      </c>
      <c r="L52" s="12">
        <v>0</v>
      </c>
      <c r="M52" s="12">
        <v>0</v>
      </c>
      <c r="N52" s="12">
        <v>0.01</v>
      </c>
      <c r="O52" s="12">
        <v>452.48</v>
      </c>
      <c r="P52" s="12">
        <v>1354</v>
      </c>
      <c r="Q52" s="12">
        <v>0</v>
      </c>
      <c r="R52" s="12">
        <f t="shared" si="1"/>
        <v>2372.67</v>
      </c>
      <c r="S52" s="12">
        <f t="shared" si="2"/>
        <v>2624.7999999999993</v>
      </c>
    </row>
    <row r="53" spans="1:19">
      <c r="A53" s="11" t="s">
        <v>88</v>
      </c>
      <c r="B53" s="10" t="s">
        <v>89</v>
      </c>
      <c r="C53" s="12">
        <v>4309.3500000000004</v>
      </c>
      <c r="D53" s="12">
        <v>0</v>
      </c>
      <c r="E53" s="12">
        <v>71.819999999999993</v>
      </c>
      <c r="F53" s="12">
        <v>260.60000000000002</v>
      </c>
      <c r="G53" s="12">
        <v>178.78</v>
      </c>
      <c r="H53" s="12">
        <v>134.58000000000001</v>
      </c>
      <c r="I53" s="12">
        <f t="shared" si="0"/>
        <v>4955.13</v>
      </c>
      <c r="J53" s="12">
        <v>515.5</v>
      </c>
      <c r="K53" s="12">
        <v>43.09</v>
      </c>
      <c r="L53" s="12">
        <v>316.81</v>
      </c>
      <c r="M53" s="12">
        <v>0</v>
      </c>
      <c r="N53" s="12">
        <v>0.05</v>
      </c>
      <c r="O53" s="12">
        <v>452.48</v>
      </c>
      <c r="P53" s="12">
        <v>2153</v>
      </c>
      <c r="Q53" s="12">
        <v>0</v>
      </c>
      <c r="R53" s="12">
        <f t="shared" si="1"/>
        <v>3480.9300000000003</v>
      </c>
      <c r="S53" s="12">
        <f t="shared" si="2"/>
        <v>1474.1999999999998</v>
      </c>
    </row>
    <row r="54" spans="1:19">
      <c r="A54" s="11" t="s">
        <v>90</v>
      </c>
      <c r="B54" s="10" t="s">
        <v>91</v>
      </c>
      <c r="C54" s="12">
        <v>3971.25</v>
      </c>
      <c r="D54" s="12">
        <v>1059</v>
      </c>
      <c r="E54" s="12">
        <v>132.38</v>
      </c>
      <c r="F54" s="12">
        <v>250.36</v>
      </c>
      <c r="G54" s="12">
        <v>167.14</v>
      </c>
      <c r="H54" s="12">
        <v>134.58000000000001</v>
      </c>
      <c r="I54" s="12">
        <f t="shared" si="0"/>
        <v>5714.71</v>
      </c>
      <c r="J54" s="12">
        <v>673.4</v>
      </c>
      <c r="K54" s="12">
        <v>39.71</v>
      </c>
      <c r="L54" s="12">
        <v>0</v>
      </c>
      <c r="M54" s="12">
        <v>0</v>
      </c>
      <c r="N54" s="12">
        <v>0.02</v>
      </c>
      <c r="O54" s="12">
        <v>416.98</v>
      </c>
      <c r="P54" s="12">
        <v>1241</v>
      </c>
      <c r="Q54" s="12">
        <v>0</v>
      </c>
      <c r="R54" s="12">
        <f t="shared" si="1"/>
        <v>2371.11</v>
      </c>
      <c r="S54" s="12">
        <f t="shared" si="2"/>
        <v>3343.6</v>
      </c>
    </row>
    <row r="55" spans="1:19">
      <c r="A55" s="11" t="s">
        <v>92</v>
      </c>
      <c r="B55" s="10" t="s">
        <v>93</v>
      </c>
      <c r="C55" s="12">
        <v>3994.5</v>
      </c>
      <c r="D55" s="12">
        <v>0</v>
      </c>
      <c r="E55" s="12">
        <v>0</v>
      </c>
      <c r="F55" s="12">
        <v>253.08</v>
      </c>
      <c r="G55" s="12">
        <v>169.88</v>
      </c>
      <c r="H55" s="12">
        <v>134.58000000000001</v>
      </c>
      <c r="I55" s="12">
        <f t="shared" si="0"/>
        <v>4552.04</v>
      </c>
      <c r="J55" s="12">
        <v>443.27</v>
      </c>
      <c r="K55" s="12">
        <v>39.94</v>
      </c>
      <c r="L55" s="12">
        <v>0</v>
      </c>
      <c r="M55" s="12">
        <v>0</v>
      </c>
      <c r="N55" s="12">
        <v>0.01</v>
      </c>
      <c r="O55" s="12">
        <v>419.42</v>
      </c>
      <c r="P55" s="12">
        <v>542</v>
      </c>
      <c r="Q55" s="12">
        <v>0</v>
      </c>
      <c r="R55" s="12">
        <f t="shared" si="1"/>
        <v>1444.6399999999999</v>
      </c>
      <c r="S55" s="12">
        <f t="shared" si="2"/>
        <v>3107.4</v>
      </c>
    </row>
    <row r="56" spans="1:19">
      <c r="A56" s="11" t="s">
        <v>94</v>
      </c>
      <c r="B56" s="10" t="s">
        <v>95</v>
      </c>
      <c r="C56" s="12">
        <v>3879.3</v>
      </c>
      <c r="D56" s="12">
        <v>0</v>
      </c>
      <c r="E56" s="12">
        <v>0</v>
      </c>
      <c r="F56" s="12">
        <v>247.52</v>
      </c>
      <c r="G56" s="12">
        <v>165.33</v>
      </c>
      <c r="H56" s="12">
        <v>67.290000000000006</v>
      </c>
      <c r="I56" s="12">
        <f t="shared" si="0"/>
        <v>4359.4400000000005</v>
      </c>
      <c r="J56" s="12">
        <v>408.75</v>
      </c>
      <c r="K56" s="12">
        <v>38.79</v>
      </c>
      <c r="L56" s="12">
        <v>0</v>
      </c>
      <c r="M56" s="12">
        <v>0</v>
      </c>
      <c r="N56" s="13">
        <v>-0.03</v>
      </c>
      <c r="O56" s="12">
        <v>407.33</v>
      </c>
      <c r="P56" s="12">
        <v>1210</v>
      </c>
      <c r="Q56" s="12">
        <v>0</v>
      </c>
      <c r="R56" s="12">
        <f t="shared" si="1"/>
        <v>2064.84</v>
      </c>
      <c r="S56" s="12">
        <f t="shared" si="2"/>
        <v>2294.6000000000004</v>
      </c>
    </row>
    <row r="57" spans="1:19">
      <c r="A57" s="11" t="s">
        <v>96</v>
      </c>
      <c r="B57" s="10" t="s">
        <v>97</v>
      </c>
      <c r="C57" s="12">
        <v>3994.5</v>
      </c>
      <c r="D57" s="12">
        <v>0</v>
      </c>
      <c r="E57" s="12">
        <v>0</v>
      </c>
      <c r="F57" s="12">
        <v>253.08</v>
      </c>
      <c r="G57" s="12">
        <v>169.88</v>
      </c>
      <c r="H57" s="12">
        <v>134.58000000000001</v>
      </c>
      <c r="I57" s="12">
        <f t="shared" si="0"/>
        <v>4552.04</v>
      </c>
      <c r="J57" s="12">
        <v>443.27</v>
      </c>
      <c r="K57" s="12">
        <v>39.94</v>
      </c>
      <c r="L57" s="12">
        <v>0</v>
      </c>
      <c r="M57" s="12">
        <v>0</v>
      </c>
      <c r="N57" s="12">
        <v>0.01</v>
      </c>
      <c r="O57" s="12">
        <v>419.42</v>
      </c>
      <c r="P57" s="12">
        <v>1249</v>
      </c>
      <c r="Q57" s="12">
        <v>0</v>
      </c>
      <c r="R57" s="12">
        <f t="shared" si="1"/>
        <v>2151.64</v>
      </c>
      <c r="S57" s="12">
        <f t="shared" si="2"/>
        <v>2400.4</v>
      </c>
    </row>
    <row r="58" spans="1:19">
      <c r="A58" s="11" t="s">
        <v>98</v>
      </c>
      <c r="B58" s="10" t="s">
        <v>99</v>
      </c>
      <c r="C58" s="12">
        <v>3736.5</v>
      </c>
      <c r="D58" s="12">
        <v>0</v>
      </c>
      <c r="E58" s="12">
        <v>0</v>
      </c>
      <c r="F58" s="12">
        <v>239.43</v>
      </c>
      <c r="G58" s="12">
        <v>158.49</v>
      </c>
      <c r="H58" s="12">
        <v>134.58000000000001</v>
      </c>
      <c r="I58" s="12">
        <f t="shared" si="0"/>
        <v>4269</v>
      </c>
      <c r="J58" s="12">
        <v>392.55</v>
      </c>
      <c r="K58" s="12">
        <v>37.36</v>
      </c>
      <c r="L58" s="12">
        <v>0</v>
      </c>
      <c r="M58" s="12">
        <v>0</v>
      </c>
      <c r="N58" s="13">
        <v>-0.04</v>
      </c>
      <c r="O58" s="12">
        <v>392.33</v>
      </c>
      <c r="P58" s="12">
        <v>1163</v>
      </c>
      <c r="Q58" s="12">
        <v>0</v>
      </c>
      <c r="R58" s="12">
        <f t="shared" si="1"/>
        <v>1985.2</v>
      </c>
      <c r="S58" s="12">
        <f t="shared" si="2"/>
        <v>2283.8000000000002</v>
      </c>
    </row>
    <row r="59" spans="1:19">
      <c r="A59" s="11" t="s">
        <v>100</v>
      </c>
      <c r="B59" s="10" t="s">
        <v>101</v>
      </c>
      <c r="C59" s="12">
        <v>3736.5</v>
      </c>
      <c r="D59" s="12">
        <v>0</v>
      </c>
      <c r="E59" s="12">
        <v>186.83</v>
      </c>
      <c r="F59" s="12">
        <v>239.43</v>
      </c>
      <c r="G59" s="12">
        <v>158.49</v>
      </c>
      <c r="H59" s="12">
        <v>134.58000000000001</v>
      </c>
      <c r="I59" s="12">
        <f t="shared" si="0"/>
        <v>4455.83</v>
      </c>
      <c r="J59" s="12">
        <v>426.03</v>
      </c>
      <c r="K59" s="12">
        <v>37.36</v>
      </c>
      <c r="L59" s="12">
        <v>0</v>
      </c>
      <c r="M59" s="12">
        <v>0</v>
      </c>
      <c r="N59" s="12">
        <v>0.11</v>
      </c>
      <c r="O59" s="12">
        <v>392.33</v>
      </c>
      <c r="P59" s="12">
        <v>1744</v>
      </c>
      <c r="Q59" s="12">
        <v>0</v>
      </c>
      <c r="R59" s="12">
        <f t="shared" si="1"/>
        <v>2599.83</v>
      </c>
      <c r="S59" s="12">
        <f t="shared" si="2"/>
        <v>1856</v>
      </c>
    </row>
    <row r="60" spans="1:19">
      <c r="A60" s="11" t="s">
        <v>102</v>
      </c>
      <c r="B60" s="10" t="s">
        <v>103</v>
      </c>
      <c r="C60" s="12">
        <v>3736.5</v>
      </c>
      <c r="D60" s="12">
        <v>464.87</v>
      </c>
      <c r="E60" s="12">
        <v>62.28</v>
      </c>
      <c r="F60" s="12">
        <v>239.43</v>
      </c>
      <c r="G60" s="12">
        <v>158.49</v>
      </c>
      <c r="H60" s="12">
        <v>67.290000000000006</v>
      </c>
      <c r="I60" s="12">
        <f t="shared" si="0"/>
        <v>4728.8599999999997</v>
      </c>
      <c r="J60" s="12">
        <v>474.95</v>
      </c>
      <c r="K60" s="12">
        <v>37.36</v>
      </c>
      <c r="L60" s="12">
        <v>442.95</v>
      </c>
      <c r="M60" s="12">
        <v>0</v>
      </c>
      <c r="N60" s="12">
        <v>7.0000000000000007E-2</v>
      </c>
      <c r="O60" s="12">
        <v>392.33</v>
      </c>
      <c r="P60" s="12">
        <v>1246</v>
      </c>
      <c r="Q60" s="12">
        <v>0</v>
      </c>
      <c r="R60" s="12">
        <f t="shared" si="1"/>
        <v>2593.66</v>
      </c>
      <c r="S60" s="12">
        <f t="shared" si="2"/>
        <v>2135.1999999999998</v>
      </c>
    </row>
    <row r="61" spans="1:19">
      <c r="A61" s="11" t="s">
        <v>104</v>
      </c>
      <c r="B61" s="10" t="s">
        <v>105</v>
      </c>
      <c r="C61" s="12">
        <v>3736.5</v>
      </c>
      <c r="D61" s="12">
        <v>0</v>
      </c>
      <c r="E61" s="12">
        <v>0</v>
      </c>
      <c r="F61" s="12">
        <v>239.43</v>
      </c>
      <c r="G61" s="12">
        <v>158.49</v>
      </c>
      <c r="H61" s="12">
        <v>100.94</v>
      </c>
      <c r="I61" s="12">
        <f t="shared" si="0"/>
        <v>4235.3599999999997</v>
      </c>
      <c r="J61" s="12">
        <v>386.69</v>
      </c>
      <c r="K61" s="12">
        <v>37.36</v>
      </c>
      <c r="L61" s="12">
        <v>0</v>
      </c>
      <c r="M61" s="12">
        <v>0</v>
      </c>
      <c r="N61" s="13">
        <v>-0.02</v>
      </c>
      <c r="O61" s="12">
        <v>392.33</v>
      </c>
      <c r="P61" s="12">
        <v>1163</v>
      </c>
      <c r="Q61" s="12">
        <v>0</v>
      </c>
      <c r="R61" s="12">
        <f t="shared" si="1"/>
        <v>1979.3600000000001</v>
      </c>
      <c r="S61" s="12">
        <f t="shared" si="2"/>
        <v>2255.9999999999995</v>
      </c>
    </row>
    <row r="62" spans="1:19">
      <c r="A62" s="11" t="s">
        <v>106</v>
      </c>
      <c r="B62" s="10" t="s">
        <v>107</v>
      </c>
      <c r="C62" s="12">
        <v>3736.5</v>
      </c>
      <c r="D62" s="12">
        <v>0</v>
      </c>
      <c r="E62" s="12">
        <v>0</v>
      </c>
      <c r="F62" s="12">
        <v>239.43</v>
      </c>
      <c r="G62" s="12">
        <v>158.49</v>
      </c>
      <c r="H62" s="12">
        <v>100.94</v>
      </c>
      <c r="I62" s="12">
        <f t="shared" si="0"/>
        <v>4235.3599999999997</v>
      </c>
      <c r="J62" s="12">
        <v>386.69</v>
      </c>
      <c r="K62" s="12">
        <v>37.36</v>
      </c>
      <c r="L62" s="12">
        <v>0</v>
      </c>
      <c r="M62" s="12">
        <v>0</v>
      </c>
      <c r="N62" s="13">
        <v>-0.02</v>
      </c>
      <c r="O62" s="12">
        <v>392.33</v>
      </c>
      <c r="P62" s="12">
        <v>1196.4000000000001</v>
      </c>
      <c r="Q62" s="12">
        <v>0</v>
      </c>
      <c r="R62" s="12">
        <f t="shared" si="1"/>
        <v>2012.7600000000002</v>
      </c>
      <c r="S62" s="12">
        <f t="shared" si="2"/>
        <v>2222.5999999999995</v>
      </c>
    </row>
    <row r="63" spans="1:19">
      <c r="A63" s="11" t="s">
        <v>108</v>
      </c>
      <c r="B63" s="10" t="s">
        <v>109</v>
      </c>
      <c r="C63" s="12">
        <v>3736.5</v>
      </c>
      <c r="D63" s="12">
        <v>0</v>
      </c>
      <c r="E63" s="12">
        <v>186.83</v>
      </c>
      <c r="F63" s="12">
        <v>239.43</v>
      </c>
      <c r="G63" s="12">
        <v>158.49</v>
      </c>
      <c r="H63" s="12">
        <v>134.58000000000001</v>
      </c>
      <c r="I63" s="12">
        <f t="shared" si="0"/>
        <v>4455.83</v>
      </c>
      <c r="J63" s="12">
        <v>426.03</v>
      </c>
      <c r="K63" s="12">
        <v>37.36</v>
      </c>
      <c r="L63" s="12">
        <v>0</v>
      </c>
      <c r="M63" s="12">
        <v>0</v>
      </c>
      <c r="N63" s="13">
        <v>-0.09</v>
      </c>
      <c r="O63" s="12">
        <v>392.33</v>
      </c>
      <c r="P63" s="12">
        <v>1163</v>
      </c>
      <c r="Q63" s="12">
        <v>0</v>
      </c>
      <c r="R63" s="12">
        <f t="shared" si="1"/>
        <v>2018.63</v>
      </c>
      <c r="S63" s="12">
        <f t="shared" si="2"/>
        <v>2437.1999999999998</v>
      </c>
    </row>
    <row r="64" spans="1:19">
      <c r="A64" s="11" t="s">
        <v>110</v>
      </c>
      <c r="B64" s="10" t="s">
        <v>111</v>
      </c>
      <c r="C64" s="12">
        <v>3971.25</v>
      </c>
      <c r="D64" s="12">
        <v>0</v>
      </c>
      <c r="E64" s="12">
        <v>0</v>
      </c>
      <c r="F64" s="12">
        <v>249.73</v>
      </c>
      <c r="G64" s="12">
        <v>166.36</v>
      </c>
      <c r="H64" s="12">
        <v>100.94</v>
      </c>
      <c r="I64" s="12">
        <f t="shared" si="0"/>
        <v>4488.2799999999988</v>
      </c>
      <c r="J64" s="12">
        <v>431.84</v>
      </c>
      <c r="K64" s="12">
        <v>39.71</v>
      </c>
      <c r="L64" s="12">
        <v>100</v>
      </c>
      <c r="M64" s="12">
        <v>0</v>
      </c>
      <c r="N64" s="13">
        <v>-0.03</v>
      </c>
      <c r="O64" s="12">
        <v>416.98</v>
      </c>
      <c r="P64" s="12">
        <v>1589.58</v>
      </c>
      <c r="Q64" s="12">
        <v>0</v>
      </c>
      <c r="R64" s="12">
        <f t="shared" si="1"/>
        <v>2578.08</v>
      </c>
      <c r="S64" s="12">
        <f t="shared" si="2"/>
        <v>1910.1999999999989</v>
      </c>
    </row>
    <row r="65" spans="1:19">
      <c r="A65" s="11" t="s">
        <v>112</v>
      </c>
      <c r="B65" s="10" t="s">
        <v>113</v>
      </c>
      <c r="C65" s="12">
        <v>4309.3500000000004</v>
      </c>
      <c r="D65" s="12">
        <v>0</v>
      </c>
      <c r="E65" s="12">
        <v>0</v>
      </c>
      <c r="F65" s="12">
        <v>264.75</v>
      </c>
      <c r="G65" s="12">
        <v>178.78</v>
      </c>
      <c r="H65" s="12">
        <v>100.94</v>
      </c>
      <c r="I65" s="12">
        <f t="shared" si="0"/>
        <v>4853.82</v>
      </c>
      <c r="J65" s="12">
        <v>497.35</v>
      </c>
      <c r="K65" s="12">
        <v>43.09</v>
      </c>
      <c r="L65" s="12">
        <v>0</v>
      </c>
      <c r="M65" s="12">
        <v>0</v>
      </c>
      <c r="N65" s="12">
        <v>0.1</v>
      </c>
      <c r="O65" s="12">
        <v>452.48</v>
      </c>
      <c r="P65" s="12">
        <v>1354</v>
      </c>
      <c r="Q65" s="12">
        <v>0</v>
      </c>
      <c r="R65" s="12">
        <f t="shared" si="1"/>
        <v>2347.02</v>
      </c>
      <c r="S65" s="12">
        <f t="shared" si="2"/>
        <v>2506.7999999999997</v>
      </c>
    </row>
    <row r="66" spans="1:19">
      <c r="A66" s="11" t="s">
        <v>114</v>
      </c>
      <c r="B66" s="10" t="s">
        <v>115</v>
      </c>
      <c r="C66" s="12">
        <v>3971.25</v>
      </c>
      <c r="D66" s="12">
        <v>0</v>
      </c>
      <c r="E66" s="12">
        <v>0</v>
      </c>
      <c r="F66" s="12">
        <v>249.73</v>
      </c>
      <c r="G66" s="12">
        <v>166.36</v>
      </c>
      <c r="H66" s="12">
        <v>168.23</v>
      </c>
      <c r="I66" s="12">
        <f t="shared" si="0"/>
        <v>4555.5699999999988</v>
      </c>
      <c r="J66" s="12">
        <v>443.9</v>
      </c>
      <c r="K66" s="12">
        <v>39.71</v>
      </c>
      <c r="L66" s="12">
        <v>0</v>
      </c>
      <c r="M66" s="12">
        <v>0</v>
      </c>
      <c r="N66" s="13">
        <v>-0.02</v>
      </c>
      <c r="O66" s="12">
        <v>416.98</v>
      </c>
      <c r="P66" s="12">
        <v>1241</v>
      </c>
      <c r="Q66" s="12">
        <v>260</v>
      </c>
      <c r="R66" s="12">
        <f t="shared" si="1"/>
        <v>2401.5699999999997</v>
      </c>
      <c r="S66" s="12">
        <f t="shared" si="2"/>
        <v>2153.9999999999991</v>
      </c>
    </row>
    <row r="67" spans="1:19">
      <c r="A67" s="11" t="s">
        <v>116</v>
      </c>
      <c r="B67" s="10" t="s">
        <v>117</v>
      </c>
      <c r="C67" s="12">
        <v>3736.5</v>
      </c>
      <c r="D67" s="12">
        <v>0</v>
      </c>
      <c r="E67" s="12">
        <v>62.28</v>
      </c>
      <c r="F67" s="12">
        <v>239.43</v>
      </c>
      <c r="G67" s="12">
        <v>158.49</v>
      </c>
      <c r="H67" s="12">
        <v>100.94</v>
      </c>
      <c r="I67" s="12">
        <f t="shared" si="0"/>
        <v>4297.6399999999994</v>
      </c>
      <c r="J67" s="12">
        <v>397.68</v>
      </c>
      <c r="K67" s="12">
        <v>37.36</v>
      </c>
      <c r="L67" s="12">
        <v>0</v>
      </c>
      <c r="M67" s="12">
        <v>0</v>
      </c>
      <c r="N67" s="12">
        <v>7.0000000000000007E-2</v>
      </c>
      <c r="O67" s="12">
        <v>392.33</v>
      </c>
      <c r="P67" s="12">
        <v>0</v>
      </c>
      <c r="Q67" s="12">
        <v>0</v>
      </c>
      <c r="R67" s="12">
        <f t="shared" si="1"/>
        <v>827.44</v>
      </c>
      <c r="S67" s="12">
        <f t="shared" si="2"/>
        <v>3470.1999999999994</v>
      </c>
    </row>
    <row r="68" spans="1:19">
      <c r="A68" s="11" t="s">
        <v>118</v>
      </c>
      <c r="B68" s="10" t="s">
        <v>119</v>
      </c>
      <c r="C68" s="12">
        <v>3736.5</v>
      </c>
      <c r="D68" s="12">
        <v>0</v>
      </c>
      <c r="E68" s="12">
        <v>62.28</v>
      </c>
      <c r="F68" s="12">
        <v>239.43</v>
      </c>
      <c r="G68" s="12">
        <v>158.49</v>
      </c>
      <c r="H68" s="12">
        <v>100.94</v>
      </c>
      <c r="I68" s="12">
        <f t="shared" si="0"/>
        <v>4297.6399999999994</v>
      </c>
      <c r="J68" s="12">
        <v>397.68</v>
      </c>
      <c r="K68" s="12">
        <v>37.36</v>
      </c>
      <c r="L68" s="12">
        <v>0</v>
      </c>
      <c r="M68" s="12">
        <v>0</v>
      </c>
      <c r="N68" s="12">
        <v>0.14000000000000001</v>
      </c>
      <c r="O68" s="12">
        <v>392.33</v>
      </c>
      <c r="P68" s="12">
        <v>200.93</v>
      </c>
      <c r="Q68" s="12">
        <v>0</v>
      </c>
      <c r="R68" s="12">
        <f t="shared" si="1"/>
        <v>1028.44</v>
      </c>
      <c r="S68" s="12">
        <f t="shared" si="2"/>
        <v>3269.1999999999994</v>
      </c>
    </row>
    <row r="69" spans="1:19">
      <c r="A69" s="11" t="s">
        <v>120</v>
      </c>
      <c r="B69" s="10" t="s">
        <v>121</v>
      </c>
      <c r="C69" s="12">
        <v>3736.5</v>
      </c>
      <c r="D69" s="12">
        <v>0</v>
      </c>
      <c r="E69" s="12">
        <v>62.28</v>
      </c>
      <c r="F69" s="12">
        <v>239.43</v>
      </c>
      <c r="G69" s="12">
        <v>158.49</v>
      </c>
      <c r="H69" s="12">
        <v>168.23</v>
      </c>
      <c r="I69" s="12">
        <f t="shared" si="0"/>
        <v>4364.9299999999994</v>
      </c>
      <c r="J69" s="12">
        <v>409.74</v>
      </c>
      <c r="K69" s="12">
        <v>37.36</v>
      </c>
      <c r="L69" s="12">
        <v>0</v>
      </c>
      <c r="M69" s="12">
        <v>0</v>
      </c>
      <c r="N69" s="12">
        <v>0.1</v>
      </c>
      <c r="O69" s="12">
        <v>392.33</v>
      </c>
      <c r="P69" s="12">
        <v>0</v>
      </c>
      <c r="Q69" s="12">
        <v>0</v>
      </c>
      <c r="R69" s="12">
        <f t="shared" si="1"/>
        <v>839.53</v>
      </c>
      <c r="S69" s="12">
        <f t="shared" si="2"/>
        <v>3525.3999999999996</v>
      </c>
    </row>
    <row r="70" spans="1:19">
      <c r="A70" s="11" t="s">
        <v>122</v>
      </c>
      <c r="B70" s="10" t="s">
        <v>123</v>
      </c>
      <c r="C70" s="12">
        <v>4016.1</v>
      </c>
      <c r="D70" s="12">
        <v>0</v>
      </c>
      <c r="E70" s="12">
        <v>133.87</v>
      </c>
      <c r="F70" s="12">
        <v>260.57</v>
      </c>
      <c r="G70" s="12">
        <v>171.3</v>
      </c>
      <c r="H70" s="12">
        <v>134.58000000000001</v>
      </c>
      <c r="I70" s="12">
        <f t="shared" si="0"/>
        <v>4716.42</v>
      </c>
      <c r="J70" s="12">
        <v>472.72</v>
      </c>
      <c r="K70" s="12">
        <v>40.159999999999997</v>
      </c>
      <c r="L70" s="12">
        <v>0</v>
      </c>
      <c r="M70" s="12">
        <v>0</v>
      </c>
      <c r="N70" s="12">
        <v>0.19</v>
      </c>
      <c r="O70" s="12">
        <v>421.69</v>
      </c>
      <c r="P70" s="12">
        <v>566.05999999999995</v>
      </c>
      <c r="Q70" s="12">
        <v>0</v>
      </c>
      <c r="R70" s="12">
        <f t="shared" si="1"/>
        <v>1500.82</v>
      </c>
      <c r="S70" s="12">
        <f t="shared" si="2"/>
        <v>3215.6000000000004</v>
      </c>
    </row>
    <row r="71" spans="1:19">
      <c r="A71" s="11" t="s">
        <v>124</v>
      </c>
      <c r="B71" s="10" t="s">
        <v>125</v>
      </c>
      <c r="C71" s="12">
        <v>4016.1</v>
      </c>
      <c r="D71" s="12">
        <v>0</v>
      </c>
      <c r="E71" s="12">
        <v>66.94</v>
      </c>
      <c r="F71" s="12">
        <v>260.19</v>
      </c>
      <c r="G71" s="12">
        <v>176.78</v>
      </c>
      <c r="H71" s="12">
        <v>100.94</v>
      </c>
      <c r="I71" s="12">
        <f t="shared" si="0"/>
        <v>4620.9499999999989</v>
      </c>
      <c r="J71" s="12">
        <v>455.62</v>
      </c>
      <c r="K71" s="12">
        <v>40.159999999999997</v>
      </c>
      <c r="L71" s="12">
        <v>0</v>
      </c>
      <c r="M71" s="12">
        <v>0</v>
      </c>
      <c r="N71" s="13">
        <v>-0.12</v>
      </c>
      <c r="O71" s="12">
        <v>421.69</v>
      </c>
      <c r="P71" s="12">
        <v>0</v>
      </c>
      <c r="Q71" s="12">
        <v>0</v>
      </c>
      <c r="R71" s="12">
        <f t="shared" si="1"/>
        <v>917.34999999999991</v>
      </c>
      <c r="S71" s="12">
        <f t="shared" si="2"/>
        <v>3703.599999999999</v>
      </c>
    </row>
    <row r="72" spans="1:19">
      <c r="A72" s="11" t="s">
        <v>126</v>
      </c>
      <c r="B72" s="10" t="s">
        <v>127</v>
      </c>
      <c r="C72" s="12">
        <v>3736.5</v>
      </c>
      <c r="D72" s="12">
        <v>0</v>
      </c>
      <c r="E72" s="12">
        <v>62.28</v>
      </c>
      <c r="F72" s="12">
        <v>239.43</v>
      </c>
      <c r="G72" s="12">
        <v>158.49</v>
      </c>
      <c r="H72" s="12">
        <v>67.290000000000006</v>
      </c>
      <c r="I72" s="12">
        <f t="shared" si="0"/>
        <v>4263.99</v>
      </c>
      <c r="J72" s="12">
        <v>391.65</v>
      </c>
      <c r="K72" s="12">
        <v>37.36</v>
      </c>
      <c r="L72" s="12">
        <v>0</v>
      </c>
      <c r="M72" s="12">
        <v>0</v>
      </c>
      <c r="N72" s="12">
        <v>0.05</v>
      </c>
      <c r="O72" s="12">
        <v>392.33</v>
      </c>
      <c r="P72" s="12">
        <v>2463</v>
      </c>
      <c r="Q72" s="12">
        <v>0</v>
      </c>
      <c r="R72" s="12">
        <f t="shared" si="1"/>
        <v>3284.39</v>
      </c>
      <c r="S72" s="12">
        <f t="shared" si="2"/>
        <v>979.59999999999991</v>
      </c>
    </row>
    <row r="73" spans="1:19">
      <c r="A73" s="11" t="s">
        <v>128</v>
      </c>
      <c r="B73" s="10" t="s">
        <v>129</v>
      </c>
      <c r="C73" s="12">
        <v>3879.3</v>
      </c>
      <c r="D73" s="12">
        <v>0</v>
      </c>
      <c r="E73" s="12">
        <v>0</v>
      </c>
      <c r="F73" s="12">
        <v>247.53</v>
      </c>
      <c r="G73" s="12">
        <v>165.34</v>
      </c>
      <c r="H73" s="12">
        <v>134.58000000000001</v>
      </c>
      <c r="I73" s="12">
        <f t="shared" si="0"/>
        <v>4426.75</v>
      </c>
      <c r="J73" s="12">
        <v>420.81</v>
      </c>
      <c r="K73" s="12">
        <v>38.79</v>
      </c>
      <c r="L73" s="12">
        <v>0</v>
      </c>
      <c r="M73" s="12">
        <v>0</v>
      </c>
      <c r="N73" s="13">
        <v>-0.15</v>
      </c>
      <c r="O73" s="12">
        <v>407.33</v>
      </c>
      <c r="P73" s="12">
        <v>1743.37</v>
      </c>
      <c r="Q73" s="12">
        <v>0</v>
      </c>
      <c r="R73" s="12">
        <f t="shared" si="1"/>
        <v>2610.1499999999996</v>
      </c>
      <c r="S73" s="12">
        <f t="shared" si="2"/>
        <v>1816.6000000000004</v>
      </c>
    </row>
    <row r="74" spans="1:19">
      <c r="A74" s="11" t="s">
        <v>130</v>
      </c>
      <c r="B74" s="10" t="s">
        <v>131</v>
      </c>
      <c r="C74" s="12">
        <v>3994.5</v>
      </c>
      <c r="D74" s="12">
        <v>0</v>
      </c>
      <c r="E74" s="12">
        <v>0</v>
      </c>
      <c r="F74" s="12">
        <v>239.43</v>
      </c>
      <c r="G74" s="12">
        <v>158.49</v>
      </c>
      <c r="H74" s="12">
        <v>100.94</v>
      </c>
      <c r="I74" s="12">
        <f t="shared" si="0"/>
        <v>4493.3599999999997</v>
      </c>
      <c r="J74" s="12">
        <v>432.75</v>
      </c>
      <c r="K74" s="12">
        <v>39.94</v>
      </c>
      <c r="L74" s="12">
        <v>0</v>
      </c>
      <c r="M74" s="12">
        <v>0</v>
      </c>
      <c r="N74" s="12">
        <v>0.05</v>
      </c>
      <c r="O74" s="12">
        <v>419.42</v>
      </c>
      <c r="P74" s="12">
        <v>0</v>
      </c>
      <c r="Q74" s="12">
        <v>0</v>
      </c>
      <c r="R74" s="12">
        <f t="shared" si="1"/>
        <v>892.16000000000008</v>
      </c>
      <c r="S74" s="12">
        <f t="shared" si="2"/>
        <v>3601.2</v>
      </c>
    </row>
    <row r="75" spans="1:19">
      <c r="A75" s="11" t="s">
        <v>132</v>
      </c>
      <c r="B75" s="10" t="s">
        <v>133</v>
      </c>
      <c r="C75" s="12">
        <v>3736.5</v>
      </c>
      <c r="D75" s="12">
        <v>0</v>
      </c>
      <c r="E75" s="12">
        <v>0</v>
      </c>
      <c r="F75" s="12">
        <v>239.43</v>
      </c>
      <c r="G75" s="12">
        <v>158.49</v>
      </c>
      <c r="H75" s="12">
        <v>100.94</v>
      </c>
      <c r="I75" s="12">
        <f t="shared" si="0"/>
        <v>4235.3599999999997</v>
      </c>
      <c r="J75" s="12">
        <v>386.69</v>
      </c>
      <c r="K75" s="12">
        <v>37.36</v>
      </c>
      <c r="L75" s="12">
        <v>0</v>
      </c>
      <c r="M75" s="12">
        <v>0</v>
      </c>
      <c r="N75" s="13">
        <v>-0.02</v>
      </c>
      <c r="O75" s="12">
        <v>392.33</v>
      </c>
      <c r="P75" s="12">
        <v>1163</v>
      </c>
      <c r="Q75" s="12">
        <v>0</v>
      </c>
      <c r="R75" s="12">
        <f t="shared" si="1"/>
        <v>1979.3600000000001</v>
      </c>
      <c r="S75" s="12">
        <f t="shared" si="2"/>
        <v>2255.9999999999995</v>
      </c>
    </row>
    <row r="76" spans="1:19">
      <c r="A76" s="11" t="s">
        <v>134</v>
      </c>
      <c r="B76" s="10" t="s">
        <v>135</v>
      </c>
      <c r="C76" s="12">
        <v>3736.5</v>
      </c>
      <c r="D76" s="12">
        <v>0</v>
      </c>
      <c r="E76" s="12">
        <v>0</v>
      </c>
      <c r="F76" s="12">
        <v>239.43</v>
      </c>
      <c r="G76" s="12">
        <v>158.49</v>
      </c>
      <c r="H76" s="12">
        <v>134.58000000000001</v>
      </c>
      <c r="I76" s="12">
        <f t="shared" si="0"/>
        <v>4269</v>
      </c>
      <c r="J76" s="12">
        <v>392.55</v>
      </c>
      <c r="K76" s="12">
        <v>37.36</v>
      </c>
      <c r="L76" s="12">
        <v>0</v>
      </c>
      <c r="M76" s="12">
        <v>0</v>
      </c>
      <c r="N76" s="13">
        <v>-0.04</v>
      </c>
      <c r="O76" s="12">
        <v>392.33</v>
      </c>
      <c r="P76" s="12">
        <v>1163</v>
      </c>
      <c r="Q76" s="12">
        <v>0</v>
      </c>
      <c r="R76" s="12">
        <f t="shared" si="1"/>
        <v>1985.2</v>
      </c>
      <c r="S76" s="12">
        <f t="shared" si="2"/>
        <v>2283.8000000000002</v>
      </c>
    </row>
    <row r="77" spans="1:19">
      <c r="A77" s="11" t="s">
        <v>136</v>
      </c>
      <c r="B77" s="10" t="s">
        <v>137</v>
      </c>
      <c r="C77" s="12">
        <v>3736.5</v>
      </c>
      <c r="D77" s="12">
        <v>0</v>
      </c>
      <c r="E77" s="12">
        <v>62.28</v>
      </c>
      <c r="F77" s="12">
        <v>239.43</v>
      </c>
      <c r="G77" s="12">
        <v>158.49</v>
      </c>
      <c r="H77" s="12">
        <v>67.290000000000006</v>
      </c>
      <c r="I77" s="12">
        <f t="shared" si="0"/>
        <v>4263.99</v>
      </c>
      <c r="J77" s="12">
        <v>391.65</v>
      </c>
      <c r="K77" s="12">
        <v>37.36</v>
      </c>
      <c r="L77" s="12">
        <v>0</v>
      </c>
      <c r="M77" s="12">
        <v>0</v>
      </c>
      <c r="N77" s="13">
        <v>-0.15</v>
      </c>
      <c r="O77" s="12">
        <v>392.33</v>
      </c>
      <c r="P77" s="12">
        <v>0</v>
      </c>
      <c r="Q77" s="12">
        <v>0</v>
      </c>
      <c r="R77" s="12">
        <f t="shared" si="1"/>
        <v>821.19</v>
      </c>
      <c r="S77" s="12">
        <f t="shared" si="2"/>
        <v>3442.7999999999997</v>
      </c>
    </row>
    <row r="78" spans="1:19">
      <c r="A78" s="11" t="s">
        <v>138</v>
      </c>
      <c r="B78" s="10" t="s">
        <v>139</v>
      </c>
      <c r="C78" s="12">
        <v>3736.5</v>
      </c>
      <c r="D78" s="12">
        <v>0</v>
      </c>
      <c r="E78" s="12">
        <v>0</v>
      </c>
      <c r="F78" s="12">
        <v>239.43</v>
      </c>
      <c r="G78" s="12">
        <v>158.49</v>
      </c>
      <c r="H78" s="12">
        <v>100.94</v>
      </c>
      <c r="I78" s="12">
        <f t="shared" si="0"/>
        <v>4235.3599999999997</v>
      </c>
      <c r="J78" s="12">
        <v>386.69</v>
      </c>
      <c r="K78" s="12">
        <v>37.36</v>
      </c>
      <c r="L78" s="12">
        <v>0</v>
      </c>
      <c r="M78" s="12">
        <v>0</v>
      </c>
      <c r="N78" s="13">
        <v>-0.06</v>
      </c>
      <c r="O78" s="12">
        <v>392.33</v>
      </c>
      <c r="P78" s="12">
        <v>1307.8399999999999</v>
      </c>
      <c r="Q78" s="12">
        <v>0</v>
      </c>
      <c r="R78" s="12">
        <f t="shared" si="1"/>
        <v>2124.16</v>
      </c>
      <c r="S78" s="12">
        <f t="shared" si="2"/>
        <v>2111.1999999999998</v>
      </c>
    </row>
    <row r="79" spans="1:19">
      <c r="A79" s="11" t="s">
        <v>140</v>
      </c>
      <c r="B79" s="10" t="s">
        <v>141</v>
      </c>
      <c r="C79" s="12">
        <v>3736.5</v>
      </c>
      <c r="D79" s="12">
        <v>0</v>
      </c>
      <c r="E79" s="12">
        <v>62.28</v>
      </c>
      <c r="F79" s="12">
        <v>239.43</v>
      </c>
      <c r="G79" s="12">
        <v>158.49</v>
      </c>
      <c r="H79" s="12">
        <v>100.94</v>
      </c>
      <c r="I79" s="12">
        <f t="shared" ref="I79:I143" si="5">SUM(C79:H79)</f>
        <v>4297.6399999999994</v>
      </c>
      <c r="J79" s="12">
        <v>397.68</v>
      </c>
      <c r="K79" s="12">
        <v>37.36</v>
      </c>
      <c r="L79" s="12">
        <v>0</v>
      </c>
      <c r="M79" s="12">
        <v>0</v>
      </c>
      <c r="N79" s="13">
        <v>-0.13</v>
      </c>
      <c r="O79" s="12">
        <v>392.33</v>
      </c>
      <c r="P79" s="12">
        <v>1106</v>
      </c>
      <c r="Q79" s="12">
        <v>0</v>
      </c>
      <c r="R79" s="12">
        <f t="shared" ref="R79:R143" si="6">SUM(J79:Q79)</f>
        <v>1933.24</v>
      </c>
      <c r="S79" s="12">
        <f t="shared" ref="S79:S143" si="7">SUM(I79-R79)</f>
        <v>2364.3999999999996</v>
      </c>
    </row>
    <row r="80" spans="1:19">
      <c r="A80" s="11" t="s">
        <v>142</v>
      </c>
      <c r="B80" s="10" t="s">
        <v>143</v>
      </c>
      <c r="C80" s="12">
        <v>3971.25</v>
      </c>
      <c r="D80" s="12">
        <v>0</v>
      </c>
      <c r="E80" s="12">
        <v>0</v>
      </c>
      <c r="F80" s="12">
        <v>249.74</v>
      </c>
      <c r="G80" s="12">
        <v>166.37</v>
      </c>
      <c r="H80" s="12">
        <v>67.290000000000006</v>
      </c>
      <c r="I80" s="12">
        <f t="shared" si="5"/>
        <v>4454.6499999999996</v>
      </c>
      <c r="J80" s="12">
        <v>425.81</v>
      </c>
      <c r="K80" s="12">
        <v>39.71</v>
      </c>
      <c r="L80" s="12">
        <v>0</v>
      </c>
      <c r="M80" s="12">
        <v>0</v>
      </c>
      <c r="N80" s="12">
        <v>0.06</v>
      </c>
      <c r="O80" s="12">
        <v>416.98</v>
      </c>
      <c r="P80" s="12">
        <v>858.49</v>
      </c>
      <c r="Q80" s="12">
        <v>0</v>
      </c>
      <c r="R80" s="12">
        <f t="shared" si="6"/>
        <v>1741.05</v>
      </c>
      <c r="S80" s="12">
        <f t="shared" si="7"/>
        <v>2713.5999999999995</v>
      </c>
    </row>
    <row r="81" spans="1:19">
      <c r="A81" s="11" t="s">
        <v>144</v>
      </c>
      <c r="B81" s="10" t="s">
        <v>145</v>
      </c>
      <c r="C81" s="12">
        <v>3971.25</v>
      </c>
      <c r="D81" s="12">
        <v>0</v>
      </c>
      <c r="E81" s="12">
        <v>0</v>
      </c>
      <c r="F81" s="12">
        <v>239.43</v>
      </c>
      <c r="G81" s="12">
        <v>158.49</v>
      </c>
      <c r="H81" s="12">
        <v>67.290000000000006</v>
      </c>
      <c r="I81" s="12">
        <f t="shared" si="5"/>
        <v>4436.46</v>
      </c>
      <c r="J81" s="12">
        <v>422.55</v>
      </c>
      <c r="K81" s="12">
        <v>39.71</v>
      </c>
      <c r="L81" s="12">
        <v>0</v>
      </c>
      <c r="M81" s="12">
        <v>0</v>
      </c>
      <c r="N81" s="12">
        <v>0.02</v>
      </c>
      <c r="O81" s="12">
        <v>416.98</v>
      </c>
      <c r="P81" s="12">
        <v>1037</v>
      </c>
      <c r="Q81" s="12">
        <v>0</v>
      </c>
      <c r="R81" s="12">
        <f t="shared" si="6"/>
        <v>1916.26</v>
      </c>
      <c r="S81" s="12">
        <f t="shared" si="7"/>
        <v>2520.1999999999998</v>
      </c>
    </row>
    <row r="82" spans="1:19">
      <c r="A82" s="11" t="s">
        <v>146</v>
      </c>
      <c r="B82" s="10" t="s">
        <v>147</v>
      </c>
      <c r="C82" s="12">
        <v>5406.2</v>
      </c>
      <c r="D82" s="12">
        <v>0</v>
      </c>
      <c r="E82" s="12">
        <v>0</v>
      </c>
      <c r="F82" s="12">
        <v>345.15</v>
      </c>
      <c r="G82" s="12">
        <v>232.65</v>
      </c>
      <c r="H82" s="12">
        <v>67.290000000000006</v>
      </c>
      <c r="I82" s="12">
        <f t="shared" si="5"/>
        <v>6051.2899999999991</v>
      </c>
      <c r="J82" s="12">
        <v>745.29</v>
      </c>
      <c r="K82" s="12">
        <v>54.06</v>
      </c>
      <c r="L82" s="12">
        <v>0</v>
      </c>
      <c r="M82" s="12">
        <v>0</v>
      </c>
      <c r="N82" s="12">
        <v>0.09</v>
      </c>
      <c r="O82" s="12">
        <v>567.65</v>
      </c>
      <c r="P82" s="12">
        <v>1629</v>
      </c>
      <c r="Q82" s="12">
        <v>200</v>
      </c>
      <c r="R82" s="12">
        <f t="shared" si="6"/>
        <v>3196.09</v>
      </c>
      <c r="S82" s="12">
        <f t="shared" si="7"/>
        <v>2855.1999999999989</v>
      </c>
    </row>
    <row r="83" spans="1:19">
      <c r="A83" s="11" t="s">
        <v>148</v>
      </c>
      <c r="B83" s="10" t="s">
        <v>149</v>
      </c>
      <c r="C83" s="12">
        <v>4016.1</v>
      </c>
      <c r="D83" s="12">
        <v>0</v>
      </c>
      <c r="E83" s="12">
        <v>66.94</v>
      </c>
      <c r="F83" s="12">
        <v>260.56</v>
      </c>
      <c r="G83" s="12">
        <v>171.29</v>
      </c>
      <c r="H83" s="12">
        <v>67.290000000000006</v>
      </c>
      <c r="I83" s="12">
        <f t="shared" si="5"/>
        <v>4582.18</v>
      </c>
      <c r="J83" s="12">
        <v>448.67</v>
      </c>
      <c r="K83" s="12">
        <v>40.159999999999997</v>
      </c>
      <c r="L83" s="12">
        <v>0</v>
      </c>
      <c r="M83" s="12">
        <v>0</v>
      </c>
      <c r="N83" s="12">
        <v>0.06</v>
      </c>
      <c r="O83" s="12">
        <v>421.69</v>
      </c>
      <c r="P83" s="12">
        <v>0</v>
      </c>
      <c r="Q83" s="12">
        <v>0</v>
      </c>
      <c r="R83" s="12">
        <f t="shared" si="6"/>
        <v>910.58</v>
      </c>
      <c r="S83" s="12">
        <f t="shared" si="7"/>
        <v>3671.6000000000004</v>
      </c>
    </row>
    <row r="84" spans="1:19">
      <c r="A84" s="11" t="s">
        <v>150</v>
      </c>
      <c r="B84" s="10" t="s">
        <v>151</v>
      </c>
      <c r="C84" s="12">
        <v>3971.25</v>
      </c>
      <c r="D84" s="12">
        <v>0</v>
      </c>
      <c r="E84" s="12">
        <v>66.19</v>
      </c>
      <c r="F84" s="12">
        <v>246.4</v>
      </c>
      <c r="G84" s="12">
        <v>167.14</v>
      </c>
      <c r="H84" s="12">
        <v>67.290000000000006</v>
      </c>
      <c r="I84" s="12">
        <f t="shared" si="5"/>
        <v>4518.2700000000004</v>
      </c>
      <c r="J84" s="12">
        <v>437.21</v>
      </c>
      <c r="K84" s="12">
        <v>39.71</v>
      </c>
      <c r="L84" s="12">
        <v>889.92</v>
      </c>
      <c r="M84" s="12">
        <v>0</v>
      </c>
      <c r="N84" s="12">
        <v>0.05</v>
      </c>
      <c r="O84" s="12">
        <v>416.98</v>
      </c>
      <c r="P84" s="12">
        <v>1324</v>
      </c>
      <c r="Q84" s="12">
        <v>0</v>
      </c>
      <c r="R84" s="12">
        <f t="shared" si="6"/>
        <v>3107.87</v>
      </c>
      <c r="S84" s="12">
        <f t="shared" si="7"/>
        <v>1410.4000000000005</v>
      </c>
    </row>
    <row r="85" spans="1:19">
      <c r="A85" s="11" t="s">
        <v>152</v>
      </c>
      <c r="B85" s="10" t="s">
        <v>153</v>
      </c>
      <c r="C85" s="12">
        <v>3736.5</v>
      </c>
      <c r="D85" s="12">
        <v>0</v>
      </c>
      <c r="E85" s="12">
        <v>0</v>
      </c>
      <c r="F85" s="12">
        <v>239.43</v>
      </c>
      <c r="G85" s="12">
        <v>158.49</v>
      </c>
      <c r="H85" s="12">
        <v>67.290000000000006</v>
      </c>
      <c r="I85" s="12">
        <f t="shared" si="5"/>
        <v>4201.71</v>
      </c>
      <c r="J85" s="12">
        <v>381.3</v>
      </c>
      <c r="K85" s="12">
        <v>37.36</v>
      </c>
      <c r="L85" s="12">
        <v>0</v>
      </c>
      <c r="M85" s="12">
        <v>0</v>
      </c>
      <c r="N85" s="13">
        <v>-0.06</v>
      </c>
      <c r="O85" s="12">
        <v>392.33</v>
      </c>
      <c r="P85" s="12">
        <v>297.98</v>
      </c>
      <c r="Q85" s="12">
        <v>0</v>
      </c>
      <c r="R85" s="12">
        <f t="shared" si="6"/>
        <v>1108.9100000000001</v>
      </c>
      <c r="S85" s="12">
        <f t="shared" si="7"/>
        <v>3092.8</v>
      </c>
    </row>
    <row r="86" spans="1:19">
      <c r="A86" s="11" t="s">
        <v>154</v>
      </c>
      <c r="B86" s="10" t="s">
        <v>155</v>
      </c>
      <c r="C86" s="12">
        <v>3736.5</v>
      </c>
      <c r="D86" s="12">
        <v>0</v>
      </c>
      <c r="E86" s="12">
        <v>0</v>
      </c>
      <c r="F86" s="12">
        <v>239.43</v>
      </c>
      <c r="G86" s="12">
        <v>158.49</v>
      </c>
      <c r="H86" s="12">
        <v>67.290000000000006</v>
      </c>
      <c r="I86" s="12">
        <f t="shared" si="5"/>
        <v>4201.71</v>
      </c>
      <c r="J86" s="12">
        <v>381.3</v>
      </c>
      <c r="K86" s="12">
        <v>37.36</v>
      </c>
      <c r="L86" s="12">
        <v>427.37</v>
      </c>
      <c r="M86" s="12">
        <v>0</v>
      </c>
      <c r="N86" s="13">
        <v>-0.05</v>
      </c>
      <c r="O86" s="12">
        <v>392.33</v>
      </c>
      <c r="P86" s="12">
        <v>1246</v>
      </c>
      <c r="Q86" s="12">
        <v>0</v>
      </c>
      <c r="R86" s="12">
        <f t="shared" si="6"/>
        <v>2484.31</v>
      </c>
      <c r="S86" s="12">
        <f t="shared" si="7"/>
        <v>1717.4</v>
      </c>
    </row>
    <row r="87" spans="1:19">
      <c r="A87" s="11" t="s">
        <v>156</v>
      </c>
      <c r="B87" s="10" t="s">
        <v>157</v>
      </c>
      <c r="C87" s="12">
        <v>3971.25</v>
      </c>
      <c r="D87" s="12">
        <v>0</v>
      </c>
      <c r="E87" s="12">
        <v>66.19</v>
      </c>
      <c r="F87" s="12">
        <v>250.36</v>
      </c>
      <c r="G87" s="12">
        <v>167.14</v>
      </c>
      <c r="H87" s="12">
        <v>67.290000000000006</v>
      </c>
      <c r="I87" s="12">
        <f t="shared" si="5"/>
        <v>4522.2300000000005</v>
      </c>
      <c r="J87" s="12">
        <v>437.92</v>
      </c>
      <c r="K87" s="12">
        <v>39.71</v>
      </c>
      <c r="L87" s="12">
        <v>0</v>
      </c>
      <c r="M87" s="12">
        <v>0</v>
      </c>
      <c r="N87" s="13">
        <v>-0.18</v>
      </c>
      <c r="O87" s="12">
        <v>416.98</v>
      </c>
      <c r="P87" s="12">
        <v>1241</v>
      </c>
      <c r="Q87" s="12">
        <v>0</v>
      </c>
      <c r="R87" s="12">
        <f t="shared" si="6"/>
        <v>2135.4300000000003</v>
      </c>
      <c r="S87" s="12">
        <f t="shared" si="7"/>
        <v>2386.8000000000002</v>
      </c>
    </row>
    <row r="88" spans="1:19">
      <c r="A88" s="11" t="s">
        <v>158</v>
      </c>
      <c r="B88" s="10" t="s">
        <v>159</v>
      </c>
      <c r="C88" s="12">
        <v>3736.5</v>
      </c>
      <c r="D88" s="12">
        <v>0</v>
      </c>
      <c r="E88" s="12">
        <v>0</v>
      </c>
      <c r="F88" s="12">
        <v>239.42</v>
      </c>
      <c r="G88" s="12">
        <v>158.49</v>
      </c>
      <c r="H88" s="12">
        <v>67.290000000000006</v>
      </c>
      <c r="I88" s="12">
        <f t="shared" si="5"/>
        <v>4201.7</v>
      </c>
      <c r="J88" s="12">
        <v>381.3</v>
      </c>
      <c r="K88" s="12">
        <v>37.36</v>
      </c>
      <c r="L88" s="12">
        <v>831.62</v>
      </c>
      <c r="M88" s="12">
        <v>0</v>
      </c>
      <c r="N88" s="12">
        <v>0</v>
      </c>
      <c r="O88" s="12">
        <v>392.33</v>
      </c>
      <c r="P88" s="12">
        <v>1125.8900000000001</v>
      </c>
      <c r="Q88" s="12">
        <v>0</v>
      </c>
      <c r="R88" s="12">
        <f t="shared" si="6"/>
        <v>2768.5</v>
      </c>
      <c r="S88" s="12">
        <f t="shared" si="7"/>
        <v>1433.1999999999998</v>
      </c>
    </row>
    <row r="89" spans="1:19">
      <c r="A89" s="11" t="s">
        <v>160</v>
      </c>
      <c r="B89" s="10" t="s">
        <v>161</v>
      </c>
      <c r="C89" s="12">
        <v>3736.5</v>
      </c>
      <c r="D89" s="12">
        <v>0</v>
      </c>
      <c r="E89" s="12">
        <v>0</v>
      </c>
      <c r="F89" s="12">
        <v>239.42</v>
      </c>
      <c r="G89" s="12">
        <v>158.49</v>
      </c>
      <c r="H89" s="12">
        <v>67.290000000000006</v>
      </c>
      <c r="I89" s="12">
        <f t="shared" si="5"/>
        <v>4201.7</v>
      </c>
      <c r="J89" s="12">
        <v>381.3</v>
      </c>
      <c r="K89" s="12">
        <v>37.36</v>
      </c>
      <c r="L89" s="12">
        <v>0</v>
      </c>
      <c r="M89" s="12">
        <v>0</v>
      </c>
      <c r="N89" s="13">
        <v>-0.09</v>
      </c>
      <c r="O89" s="12">
        <v>392.33</v>
      </c>
      <c r="P89" s="12">
        <v>0</v>
      </c>
      <c r="Q89" s="12">
        <v>0</v>
      </c>
      <c r="R89" s="12">
        <f t="shared" si="6"/>
        <v>810.90000000000009</v>
      </c>
      <c r="S89" s="12">
        <f t="shared" si="7"/>
        <v>3390.7999999999997</v>
      </c>
    </row>
    <row r="90" spans="1:19">
      <c r="A90" s="11" t="s">
        <v>162</v>
      </c>
      <c r="B90" s="10" t="s">
        <v>163</v>
      </c>
      <c r="C90" s="12">
        <v>3879.3</v>
      </c>
      <c r="D90" s="12">
        <v>0</v>
      </c>
      <c r="E90" s="12">
        <v>0</v>
      </c>
      <c r="F90" s="12">
        <v>247.52</v>
      </c>
      <c r="G90" s="12">
        <v>165.33</v>
      </c>
      <c r="H90" s="12">
        <v>67.290000000000006</v>
      </c>
      <c r="I90" s="12">
        <f t="shared" si="5"/>
        <v>4359.4400000000005</v>
      </c>
      <c r="J90" s="12">
        <v>408.75</v>
      </c>
      <c r="K90" s="12">
        <v>38.79</v>
      </c>
      <c r="L90" s="12">
        <v>870.25</v>
      </c>
      <c r="M90" s="12">
        <v>0</v>
      </c>
      <c r="N90" s="12">
        <v>0.12</v>
      </c>
      <c r="O90" s="12">
        <v>407.33</v>
      </c>
      <c r="P90" s="12">
        <v>1294</v>
      </c>
      <c r="Q90" s="12">
        <v>0</v>
      </c>
      <c r="R90" s="12">
        <f t="shared" si="6"/>
        <v>3019.24</v>
      </c>
      <c r="S90" s="12">
        <f t="shared" si="7"/>
        <v>1340.2000000000007</v>
      </c>
    </row>
    <row r="91" spans="1:19">
      <c r="A91" s="11" t="s">
        <v>164</v>
      </c>
      <c r="B91" s="10" t="s">
        <v>165</v>
      </c>
      <c r="C91" s="12">
        <v>3736.5</v>
      </c>
      <c r="D91" s="12">
        <v>0</v>
      </c>
      <c r="E91" s="12">
        <v>0</v>
      </c>
      <c r="F91" s="12">
        <v>239.43</v>
      </c>
      <c r="G91" s="12">
        <v>158.49</v>
      </c>
      <c r="H91" s="12">
        <v>67.290000000000006</v>
      </c>
      <c r="I91" s="12">
        <f t="shared" si="5"/>
        <v>4201.71</v>
      </c>
      <c r="J91" s="12">
        <v>381.3</v>
      </c>
      <c r="K91" s="12">
        <v>37.36</v>
      </c>
      <c r="L91" s="12">
        <v>0</v>
      </c>
      <c r="M91" s="12">
        <v>0</v>
      </c>
      <c r="N91" s="13">
        <v>-0.08</v>
      </c>
      <c r="O91" s="12">
        <v>392.33</v>
      </c>
      <c r="P91" s="12">
        <v>1163</v>
      </c>
      <c r="Q91" s="12">
        <v>500</v>
      </c>
      <c r="R91" s="12">
        <f t="shared" si="6"/>
        <v>2473.91</v>
      </c>
      <c r="S91" s="12">
        <f t="shared" si="7"/>
        <v>1727.8000000000002</v>
      </c>
    </row>
    <row r="92" spans="1:19">
      <c r="A92" s="11" t="s">
        <v>166</v>
      </c>
      <c r="B92" s="10" t="s">
        <v>167</v>
      </c>
      <c r="C92" s="12">
        <v>3994.35</v>
      </c>
      <c r="D92" s="12">
        <v>0</v>
      </c>
      <c r="E92" s="12">
        <v>0</v>
      </c>
      <c r="F92" s="12">
        <v>253.09</v>
      </c>
      <c r="G92" s="12">
        <v>169.89</v>
      </c>
      <c r="H92" s="12">
        <v>67.290000000000006</v>
      </c>
      <c r="I92" s="12">
        <f t="shared" si="5"/>
        <v>4484.62</v>
      </c>
      <c r="J92" s="12">
        <v>431.18</v>
      </c>
      <c r="K92" s="12">
        <v>39.94</v>
      </c>
      <c r="L92" s="12">
        <v>0</v>
      </c>
      <c r="M92" s="12">
        <v>0</v>
      </c>
      <c r="N92" s="13">
        <v>-0.11</v>
      </c>
      <c r="O92" s="12">
        <v>419.41</v>
      </c>
      <c r="P92" s="12">
        <v>1000</v>
      </c>
      <c r="Q92" s="12">
        <v>0</v>
      </c>
      <c r="R92" s="12">
        <f t="shared" si="6"/>
        <v>1890.42</v>
      </c>
      <c r="S92" s="12">
        <f t="shared" si="7"/>
        <v>2594.1999999999998</v>
      </c>
    </row>
    <row r="93" spans="1:19">
      <c r="A93" s="11" t="s">
        <v>168</v>
      </c>
      <c r="B93" s="10" t="s">
        <v>169</v>
      </c>
      <c r="C93" s="12">
        <v>3736.5</v>
      </c>
      <c r="D93" s="12">
        <v>0</v>
      </c>
      <c r="E93" s="12">
        <v>0</v>
      </c>
      <c r="F93" s="12">
        <v>239.43</v>
      </c>
      <c r="G93" s="12">
        <v>158.49</v>
      </c>
      <c r="H93" s="12">
        <v>67.290000000000006</v>
      </c>
      <c r="I93" s="12">
        <f t="shared" si="5"/>
        <v>4201.71</v>
      </c>
      <c r="J93" s="12">
        <v>381.3</v>
      </c>
      <c r="K93" s="12">
        <v>37.36</v>
      </c>
      <c r="L93" s="12">
        <v>0</v>
      </c>
      <c r="M93" s="12">
        <v>0</v>
      </c>
      <c r="N93" s="13">
        <v>-0.08</v>
      </c>
      <c r="O93" s="12">
        <v>392.33</v>
      </c>
      <c r="P93" s="12">
        <v>1063</v>
      </c>
      <c r="Q93" s="12">
        <v>0</v>
      </c>
      <c r="R93" s="12">
        <f t="shared" si="6"/>
        <v>1873.91</v>
      </c>
      <c r="S93" s="12">
        <f t="shared" si="7"/>
        <v>2327.8000000000002</v>
      </c>
    </row>
    <row r="94" spans="1:19">
      <c r="A94" s="11" t="s">
        <v>170</v>
      </c>
      <c r="B94" s="10" t="s">
        <v>171</v>
      </c>
      <c r="C94" s="12">
        <v>3736.5</v>
      </c>
      <c r="D94" s="12">
        <v>0</v>
      </c>
      <c r="E94" s="12">
        <v>0</v>
      </c>
      <c r="F94" s="12">
        <v>239.43</v>
      </c>
      <c r="G94" s="12">
        <v>158.49</v>
      </c>
      <c r="H94" s="12">
        <v>67.290000000000006</v>
      </c>
      <c r="I94" s="12">
        <f t="shared" si="5"/>
        <v>4201.71</v>
      </c>
      <c r="J94" s="12">
        <v>381.3</v>
      </c>
      <c r="K94" s="12">
        <v>37.36</v>
      </c>
      <c r="L94" s="12">
        <v>545.04</v>
      </c>
      <c r="M94" s="12">
        <v>0</v>
      </c>
      <c r="N94" s="12">
        <v>0.08</v>
      </c>
      <c r="O94" s="12">
        <v>392.33</v>
      </c>
      <c r="P94" s="12">
        <v>1246</v>
      </c>
      <c r="Q94" s="12">
        <v>0</v>
      </c>
      <c r="R94" s="12">
        <f t="shared" si="6"/>
        <v>2602.11</v>
      </c>
      <c r="S94" s="12">
        <f t="shared" si="7"/>
        <v>1599.6</v>
      </c>
    </row>
    <row r="95" spans="1:19">
      <c r="A95" s="11" t="s">
        <v>172</v>
      </c>
      <c r="B95" s="10" t="s">
        <v>173</v>
      </c>
      <c r="C95" s="12">
        <v>3736.5</v>
      </c>
      <c r="D95" s="12">
        <v>0</v>
      </c>
      <c r="E95" s="12">
        <v>0</v>
      </c>
      <c r="F95" s="12">
        <v>239.43</v>
      </c>
      <c r="G95" s="12">
        <v>158.49</v>
      </c>
      <c r="H95" s="12">
        <v>0</v>
      </c>
      <c r="I95" s="12">
        <f t="shared" si="5"/>
        <v>4134.42</v>
      </c>
      <c r="J95" s="12">
        <v>370.54</v>
      </c>
      <c r="K95" s="12">
        <v>37.36</v>
      </c>
      <c r="L95" s="12">
        <v>556.22</v>
      </c>
      <c r="M95" s="12">
        <v>0</v>
      </c>
      <c r="N95" s="13">
        <v>-0.03</v>
      </c>
      <c r="O95" s="12">
        <v>392.33</v>
      </c>
      <c r="P95" s="12">
        <v>1163</v>
      </c>
      <c r="Q95" s="12">
        <v>0</v>
      </c>
      <c r="R95" s="12">
        <f t="shared" si="6"/>
        <v>2519.42</v>
      </c>
      <c r="S95" s="12">
        <f t="shared" si="7"/>
        <v>1615</v>
      </c>
    </row>
    <row r="96" spans="1:19">
      <c r="A96" s="11" t="s">
        <v>174</v>
      </c>
      <c r="B96" s="10" t="s">
        <v>175</v>
      </c>
      <c r="C96" s="12">
        <v>3736.5</v>
      </c>
      <c r="D96" s="12">
        <v>0</v>
      </c>
      <c r="E96" s="12">
        <v>0</v>
      </c>
      <c r="F96" s="12">
        <v>239.43</v>
      </c>
      <c r="G96" s="12">
        <v>158.49</v>
      </c>
      <c r="H96" s="12">
        <v>0</v>
      </c>
      <c r="I96" s="12">
        <f t="shared" si="5"/>
        <v>4134.42</v>
      </c>
      <c r="J96" s="12">
        <v>370.54</v>
      </c>
      <c r="K96" s="12">
        <v>37.36</v>
      </c>
      <c r="L96" s="12">
        <v>0</v>
      </c>
      <c r="M96" s="12">
        <v>0</v>
      </c>
      <c r="N96" s="13">
        <v>-0.01</v>
      </c>
      <c r="O96" s="12">
        <v>392.33</v>
      </c>
      <c r="P96" s="12">
        <v>969</v>
      </c>
      <c r="Q96" s="12">
        <v>0</v>
      </c>
      <c r="R96" s="12">
        <f t="shared" si="6"/>
        <v>1769.22</v>
      </c>
      <c r="S96" s="12">
        <f t="shared" si="7"/>
        <v>2365.1999999999998</v>
      </c>
    </row>
    <row r="97" spans="1:19">
      <c r="A97" s="11" t="s">
        <v>176</v>
      </c>
      <c r="B97" s="10" t="s">
        <v>177</v>
      </c>
      <c r="C97" s="12">
        <v>3736.5</v>
      </c>
      <c r="D97" s="12">
        <v>0</v>
      </c>
      <c r="E97" s="12">
        <v>0</v>
      </c>
      <c r="F97" s="12">
        <v>239.43</v>
      </c>
      <c r="G97" s="12">
        <v>158.49</v>
      </c>
      <c r="H97" s="12">
        <v>0</v>
      </c>
      <c r="I97" s="12">
        <f t="shared" si="5"/>
        <v>4134.42</v>
      </c>
      <c r="J97" s="12">
        <v>370.54</v>
      </c>
      <c r="K97" s="12">
        <v>37.36</v>
      </c>
      <c r="L97" s="12">
        <v>776.86</v>
      </c>
      <c r="M97" s="12">
        <v>0</v>
      </c>
      <c r="N97" s="12">
        <v>0.13</v>
      </c>
      <c r="O97" s="12">
        <v>392.33</v>
      </c>
      <c r="P97" s="12">
        <v>831</v>
      </c>
      <c r="Q97" s="12">
        <v>0</v>
      </c>
      <c r="R97" s="12">
        <f t="shared" si="6"/>
        <v>2408.2200000000003</v>
      </c>
      <c r="S97" s="12">
        <f t="shared" si="7"/>
        <v>1726.1999999999998</v>
      </c>
    </row>
    <row r="98" spans="1:19">
      <c r="A98" s="11" t="s">
        <v>178</v>
      </c>
      <c r="B98" s="10" t="s">
        <v>179</v>
      </c>
      <c r="C98" s="12">
        <v>3736.5</v>
      </c>
      <c r="D98" s="12">
        <v>0</v>
      </c>
      <c r="E98" s="12">
        <v>124.55</v>
      </c>
      <c r="F98" s="12">
        <v>239.43</v>
      </c>
      <c r="G98" s="12">
        <v>158.49</v>
      </c>
      <c r="H98" s="12">
        <v>0</v>
      </c>
      <c r="I98" s="12">
        <f t="shared" si="5"/>
        <v>4258.97</v>
      </c>
      <c r="J98" s="12">
        <v>390.75</v>
      </c>
      <c r="K98" s="12">
        <v>0</v>
      </c>
      <c r="L98" s="12">
        <v>0</v>
      </c>
      <c r="M98" s="12">
        <v>0</v>
      </c>
      <c r="N98" s="12">
        <v>0.09</v>
      </c>
      <c r="O98" s="12">
        <v>392.33</v>
      </c>
      <c r="P98" s="12">
        <v>0</v>
      </c>
      <c r="Q98" s="12">
        <v>0</v>
      </c>
      <c r="R98" s="12">
        <f t="shared" si="6"/>
        <v>783.17</v>
      </c>
      <c r="S98" s="12">
        <f t="shared" si="7"/>
        <v>3475.8</v>
      </c>
    </row>
    <row r="99" spans="1:19">
      <c r="A99" s="11" t="s">
        <v>180</v>
      </c>
      <c r="B99" s="10" t="s">
        <v>181</v>
      </c>
      <c r="C99" s="12">
        <v>3736.5</v>
      </c>
      <c r="D99" s="12">
        <v>0</v>
      </c>
      <c r="E99" s="12">
        <v>0</v>
      </c>
      <c r="F99" s="12">
        <v>239.43</v>
      </c>
      <c r="G99" s="12">
        <v>158.49</v>
      </c>
      <c r="H99" s="12">
        <v>0</v>
      </c>
      <c r="I99" s="12">
        <f t="shared" si="5"/>
        <v>4134.42</v>
      </c>
      <c r="J99" s="12">
        <v>370.54</v>
      </c>
      <c r="K99" s="12">
        <v>37.36</v>
      </c>
      <c r="L99" s="12">
        <v>0</v>
      </c>
      <c r="M99" s="12">
        <v>0</v>
      </c>
      <c r="N99" s="12">
        <v>0.19</v>
      </c>
      <c r="O99" s="12">
        <v>392.33</v>
      </c>
      <c r="P99" s="12">
        <v>623</v>
      </c>
      <c r="Q99" s="12">
        <v>0</v>
      </c>
      <c r="R99" s="12">
        <f t="shared" si="6"/>
        <v>1423.42</v>
      </c>
      <c r="S99" s="12">
        <f t="shared" si="7"/>
        <v>2711</v>
      </c>
    </row>
    <row r="100" spans="1:19">
      <c r="A100" s="11" t="s">
        <v>182</v>
      </c>
      <c r="B100" s="10" t="s">
        <v>183</v>
      </c>
      <c r="C100" s="12">
        <v>3039.9</v>
      </c>
      <c r="D100" s="12">
        <v>0</v>
      </c>
      <c r="E100" s="12">
        <v>152</v>
      </c>
      <c r="F100" s="12">
        <v>239.43</v>
      </c>
      <c r="G100" s="12">
        <v>158.49</v>
      </c>
      <c r="H100" s="12">
        <v>0</v>
      </c>
      <c r="I100" s="12">
        <f t="shared" si="5"/>
        <v>3589.8199999999997</v>
      </c>
      <c r="J100" s="12">
        <v>179.16</v>
      </c>
      <c r="K100" s="12">
        <v>30.39</v>
      </c>
      <c r="L100" s="12">
        <v>0</v>
      </c>
      <c r="M100" s="12">
        <v>0</v>
      </c>
      <c r="N100" s="13">
        <v>-0.12</v>
      </c>
      <c r="O100" s="12">
        <v>319.19</v>
      </c>
      <c r="P100" s="12">
        <v>507</v>
      </c>
      <c r="Q100" s="12">
        <v>0</v>
      </c>
      <c r="R100" s="12">
        <f t="shared" si="6"/>
        <v>1035.6199999999999</v>
      </c>
      <c r="S100" s="12">
        <f t="shared" si="7"/>
        <v>2554.1999999999998</v>
      </c>
    </row>
    <row r="101" spans="1:19">
      <c r="A101" s="11"/>
      <c r="B101" s="19" t="s">
        <v>266</v>
      </c>
      <c r="C101" s="14">
        <f>SUM(C38:C100)</f>
        <v>270774.95000000007</v>
      </c>
      <c r="D101" s="14">
        <f t="shared" ref="D101:S101" si="8">SUM(D38:D100)</f>
        <v>3259.35</v>
      </c>
      <c r="E101" s="14">
        <f t="shared" si="8"/>
        <v>2292.87</v>
      </c>
      <c r="F101" s="14">
        <f t="shared" si="8"/>
        <v>16107.770000000008</v>
      </c>
      <c r="G101" s="14">
        <f t="shared" si="8"/>
        <v>10839.299999999992</v>
      </c>
      <c r="H101" s="14">
        <f t="shared" si="8"/>
        <v>5551.5299999999979</v>
      </c>
      <c r="I101" s="14">
        <f t="shared" si="8"/>
        <v>308825.76999999984</v>
      </c>
      <c r="J101" s="14">
        <f t="shared" si="8"/>
        <v>32954.85</v>
      </c>
      <c r="K101" s="14">
        <f t="shared" si="8"/>
        <v>2316.8799999999997</v>
      </c>
      <c r="L101" s="14">
        <f t="shared" si="8"/>
        <v>7275.67</v>
      </c>
      <c r="M101" s="14">
        <f t="shared" si="8"/>
        <v>100</v>
      </c>
      <c r="N101" s="14">
        <f t="shared" si="8"/>
        <v>6.0000000000000109E-2</v>
      </c>
      <c r="O101" s="14">
        <f t="shared" si="8"/>
        <v>28431.270000000026</v>
      </c>
      <c r="P101" s="14">
        <f t="shared" si="8"/>
        <v>57440.04</v>
      </c>
      <c r="Q101" s="14">
        <f t="shared" si="8"/>
        <v>960</v>
      </c>
      <c r="R101" s="14">
        <f t="shared" si="8"/>
        <v>129478.77000000002</v>
      </c>
      <c r="S101" s="14">
        <f t="shared" si="8"/>
        <v>179347.00000000003</v>
      </c>
    </row>
    <row r="102" spans="1:19">
      <c r="A102" s="11"/>
      <c r="B102" s="10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3"/>
      <c r="O102" s="12"/>
      <c r="P102" s="12"/>
      <c r="Q102" s="12"/>
      <c r="R102" s="12"/>
      <c r="S102" s="12"/>
    </row>
    <row r="103" spans="1:19">
      <c r="A103" s="20" t="s">
        <v>269</v>
      </c>
      <c r="B103" s="10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3"/>
      <c r="O103" s="12"/>
      <c r="P103" s="12"/>
      <c r="Q103" s="12"/>
      <c r="R103" s="12"/>
      <c r="S103" s="12"/>
    </row>
    <row r="104" spans="1:19">
      <c r="A104" s="11" t="s">
        <v>184</v>
      </c>
      <c r="B104" s="10" t="s">
        <v>185</v>
      </c>
      <c r="C104" s="12">
        <v>3736.5</v>
      </c>
      <c r="D104" s="12">
        <v>0</v>
      </c>
      <c r="E104" s="12">
        <v>124.55</v>
      </c>
      <c r="F104" s="12">
        <v>239.43</v>
      </c>
      <c r="G104" s="12">
        <v>158.49</v>
      </c>
      <c r="H104" s="12">
        <v>100.94</v>
      </c>
      <c r="I104" s="12">
        <f t="shared" si="5"/>
        <v>4359.91</v>
      </c>
      <c r="J104" s="12">
        <v>408.84</v>
      </c>
      <c r="K104" s="12">
        <v>37.36</v>
      </c>
      <c r="L104" s="12">
        <v>0</v>
      </c>
      <c r="M104" s="12">
        <v>0</v>
      </c>
      <c r="N104" s="12">
        <v>0.01</v>
      </c>
      <c r="O104" s="12">
        <v>392.33</v>
      </c>
      <c r="P104" s="12">
        <v>2085.77</v>
      </c>
      <c r="Q104" s="12">
        <v>0</v>
      </c>
      <c r="R104" s="12">
        <f t="shared" si="6"/>
        <v>2924.31</v>
      </c>
      <c r="S104" s="12">
        <f t="shared" si="7"/>
        <v>1435.6</v>
      </c>
    </row>
    <row r="105" spans="1:19">
      <c r="A105" s="11" t="s">
        <v>186</v>
      </c>
      <c r="B105" s="10" t="s">
        <v>187</v>
      </c>
      <c r="C105" s="12">
        <v>3736.5</v>
      </c>
      <c r="D105" s="12">
        <v>0</v>
      </c>
      <c r="E105" s="12">
        <v>124.55</v>
      </c>
      <c r="F105" s="12">
        <v>239.43</v>
      </c>
      <c r="G105" s="12">
        <v>158.49</v>
      </c>
      <c r="H105" s="12">
        <v>134.58000000000001</v>
      </c>
      <c r="I105" s="12">
        <f t="shared" si="5"/>
        <v>4393.55</v>
      </c>
      <c r="J105" s="12">
        <v>414.86</v>
      </c>
      <c r="K105" s="12">
        <v>37.36</v>
      </c>
      <c r="L105" s="12">
        <v>0</v>
      </c>
      <c r="M105" s="12">
        <v>0</v>
      </c>
      <c r="N105" s="12">
        <v>0</v>
      </c>
      <c r="O105" s="12">
        <v>392.33</v>
      </c>
      <c r="P105" s="12">
        <v>0</v>
      </c>
      <c r="Q105" s="12">
        <v>0</v>
      </c>
      <c r="R105" s="12">
        <f t="shared" si="6"/>
        <v>844.55</v>
      </c>
      <c r="S105" s="12">
        <f t="shared" si="7"/>
        <v>3549</v>
      </c>
    </row>
    <row r="106" spans="1:19">
      <c r="A106" s="11" t="s">
        <v>188</v>
      </c>
      <c r="B106" s="10" t="s">
        <v>189</v>
      </c>
      <c r="C106" s="12">
        <v>4016.1</v>
      </c>
      <c r="D106" s="12">
        <v>0</v>
      </c>
      <c r="E106" s="12">
        <v>0</v>
      </c>
      <c r="F106" s="12">
        <v>260.2</v>
      </c>
      <c r="G106" s="12">
        <v>176.79</v>
      </c>
      <c r="H106" s="12">
        <v>134.58000000000001</v>
      </c>
      <c r="I106" s="12">
        <f t="shared" si="5"/>
        <v>4587.67</v>
      </c>
      <c r="J106" s="12">
        <v>449.65</v>
      </c>
      <c r="K106" s="12">
        <v>40.159999999999997</v>
      </c>
      <c r="L106" s="12">
        <v>0</v>
      </c>
      <c r="M106" s="12">
        <v>0</v>
      </c>
      <c r="N106" s="12">
        <v>0.17</v>
      </c>
      <c r="O106" s="12">
        <v>421.69</v>
      </c>
      <c r="P106" s="12">
        <v>2556</v>
      </c>
      <c r="Q106" s="12">
        <v>0</v>
      </c>
      <c r="R106" s="12">
        <f t="shared" si="6"/>
        <v>3467.67</v>
      </c>
      <c r="S106" s="12">
        <f t="shared" si="7"/>
        <v>1120</v>
      </c>
    </row>
    <row r="107" spans="1:19">
      <c r="A107" s="11" t="s">
        <v>190</v>
      </c>
      <c r="B107" s="10" t="s">
        <v>191</v>
      </c>
      <c r="C107" s="12">
        <v>3736.5</v>
      </c>
      <c r="D107" s="12">
        <v>0</v>
      </c>
      <c r="E107" s="12">
        <v>0</v>
      </c>
      <c r="F107" s="12">
        <v>239.43</v>
      </c>
      <c r="G107" s="12">
        <v>158.49</v>
      </c>
      <c r="H107" s="12">
        <v>134.58000000000001</v>
      </c>
      <c r="I107" s="12">
        <f t="shared" si="5"/>
        <v>4269</v>
      </c>
      <c r="J107" s="12">
        <v>392.55</v>
      </c>
      <c r="K107" s="12">
        <v>37.36</v>
      </c>
      <c r="L107" s="12">
        <v>0</v>
      </c>
      <c r="M107" s="12">
        <v>0</v>
      </c>
      <c r="N107" s="13">
        <v>-0.04</v>
      </c>
      <c r="O107" s="12">
        <v>392.33</v>
      </c>
      <c r="P107" s="12">
        <v>298</v>
      </c>
      <c r="Q107" s="12">
        <v>0</v>
      </c>
      <c r="R107" s="12">
        <f t="shared" si="6"/>
        <v>1120.2</v>
      </c>
      <c r="S107" s="12">
        <f t="shared" si="7"/>
        <v>3148.8</v>
      </c>
    </row>
    <row r="108" spans="1:19">
      <c r="A108" s="11" t="s">
        <v>192</v>
      </c>
      <c r="B108" s="10" t="s">
        <v>193</v>
      </c>
      <c r="C108" s="12">
        <v>3736.5</v>
      </c>
      <c r="D108" s="12">
        <v>0</v>
      </c>
      <c r="E108" s="12">
        <v>0</v>
      </c>
      <c r="F108" s="12">
        <v>239.43</v>
      </c>
      <c r="G108" s="12">
        <v>158.49</v>
      </c>
      <c r="H108" s="12">
        <v>134.58000000000001</v>
      </c>
      <c r="I108" s="12">
        <f t="shared" si="5"/>
        <v>4269</v>
      </c>
      <c r="J108" s="12">
        <v>392.55</v>
      </c>
      <c r="K108" s="12">
        <v>37.36</v>
      </c>
      <c r="L108" s="12">
        <v>0</v>
      </c>
      <c r="M108" s="12">
        <v>0</v>
      </c>
      <c r="N108" s="13">
        <v>-0.04</v>
      </c>
      <c r="O108" s="12">
        <v>392.33</v>
      </c>
      <c r="P108" s="12">
        <v>2463</v>
      </c>
      <c r="Q108" s="12">
        <v>0</v>
      </c>
      <c r="R108" s="12">
        <f t="shared" si="6"/>
        <v>3285.2</v>
      </c>
      <c r="S108" s="12">
        <f t="shared" si="7"/>
        <v>983.80000000000018</v>
      </c>
    </row>
    <row r="109" spans="1:19">
      <c r="A109" s="11" t="s">
        <v>194</v>
      </c>
      <c r="B109" s="10" t="s">
        <v>195</v>
      </c>
      <c r="C109" s="12">
        <v>3736.5</v>
      </c>
      <c r="D109" s="12">
        <v>0</v>
      </c>
      <c r="E109" s="12">
        <v>124.55</v>
      </c>
      <c r="F109" s="12">
        <v>239.43</v>
      </c>
      <c r="G109" s="12">
        <v>158.49</v>
      </c>
      <c r="H109" s="12">
        <v>134.58000000000001</v>
      </c>
      <c r="I109" s="12">
        <f t="shared" si="5"/>
        <v>4393.55</v>
      </c>
      <c r="J109" s="12">
        <v>414.86</v>
      </c>
      <c r="K109" s="12">
        <v>37.36</v>
      </c>
      <c r="L109" s="12">
        <v>0</v>
      </c>
      <c r="M109" s="12">
        <v>0</v>
      </c>
      <c r="N109" s="12">
        <v>0</v>
      </c>
      <c r="O109" s="12">
        <v>392.33</v>
      </c>
      <c r="P109" s="12">
        <v>0</v>
      </c>
      <c r="Q109" s="12">
        <v>0</v>
      </c>
      <c r="R109" s="12">
        <f t="shared" si="6"/>
        <v>844.55</v>
      </c>
      <c r="S109" s="12">
        <f t="shared" si="7"/>
        <v>3549</v>
      </c>
    </row>
    <row r="110" spans="1:19">
      <c r="A110" s="11" t="s">
        <v>196</v>
      </c>
      <c r="B110" s="10" t="s">
        <v>197</v>
      </c>
      <c r="C110" s="12">
        <v>3736.5</v>
      </c>
      <c r="D110" s="12">
        <v>1162.1199999999999</v>
      </c>
      <c r="E110" s="12">
        <v>124.55</v>
      </c>
      <c r="F110" s="12">
        <v>239.43</v>
      </c>
      <c r="G110" s="12">
        <v>158.49</v>
      </c>
      <c r="H110" s="12">
        <v>134.58000000000001</v>
      </c>
      <c r="I110" s="12">
        <f t="shared" si="5"/>
        <v>5555.67</v>
      </c>
      <c r="J110" s="12">
        <v>639.42999999999995</v>
      </c>
      <c r="K110" s="12">
        <v>37.36</v>
      </c>
      <c r="L110" s="12">
        <v>407.91</v>
      </c>
      <c r="M110" s="12">
        <v>0</v>
      </c>
      <c r="N110" s="12">
        <v>0.03</v>
      </c>
      <c r="O110" s="12">
        <v>392.33</v>
      </c>
      <c r="P110" s="12">
        <v>1797.61</v>
      </c>
      <c r="Q110" s="12">
        <v>0</v>
      </c>
      <c r="R110" s="12">
        <f t="shared" si="6"/>
        <v>3274.67</v>
      </c>
      <c r="S110" s="12">
        <f t="shared" si="7"/>
        <v>2281</v>
      </c>
    </row>
    <row r="111" spans="1:19">
      <c r="A111" s="11" t="s">
        <v>198</v>
      </c>
      <c r="B111" s="10" t="s">
        <v>199</v>
      </c>
      <c r="C111" s="12">
        <v>3736.5</v>
      </c>
      <c r="D111" s="12">
        <v>0</v>
      </c>
      <c r="E111" s="12">
        <v>124.55</v>
      </c>
      <c r="F111" s="12">
        <v>224.32</v>
      </c>
      <c r="G111" s="12">
        <v>139.72</v>
      </c>
      <c r="H111" s="12">
        <v>100.94</v>
      </c>
      <c r="I111" s="12">
        <f t="shared" si="5"/>
        <v>4326.03</v>
      </c>
      <c r="J111" s="12">
        <v>402.77</v>
      </c>
      <c r="K111" s="12">
        <v>37.36</v>
      </c>
      <c r="L111" s="12">
        <v>0</v>
      </c>
      <c r="M111" s="12">
        <v>0</v>
      </c>
      <c r="N111" s="13">
        <v>-0.03</v>
      </c>
      <c r="O111" s="12">
        <v>392.33</v>
      </c>
      <c r="P111" s="12">
        <v>0</v>
      </c>
      <c r="Q111" s="12">
        <v>0</v>
      </c>
      <c r="R111" s="12">
        <f t="shared" si="6"/>
        <v>832.43000000000006</v>
      </c>
      <c r="S111" s="12">
        <f t="shared" si="7"/>
        <v>3493.5999999999995</v>
      </c>
    </row>
    <row r="112" spans="1:19">
      <c r="A112" s="11" t="s">
        <v>200</v>
      </c>
      <c r="B112" s="10" t="s">
        <v>201</v>
      </c>
      <c r="C112" s="12">
        <v>3736.5</v>
      </c>
      <c r="D112" s="12">
        <v>0</v>
      </c>
      <c r="E112" s="12">
        <v>124.55</v>
      </c>
      <c r="F112" s="12">
        <v>239.43</v>
      </c>
      <c r="G112" s="12">
        <v>158.49</v>
      </c>
      <c r="H112" s="12">
        <v>100.94</v>
      </c>
      <c r="I112" s="12">
        <f t="shared" si="5"/>
        <v>4359.91</v>
      </c>
      <c r="J112" s="12">
        <v>408.84</v>
      </c>
      <c r="K112" s="12">
        <v>37.36</v>
      </c>
      <c r="L112" s="12">
        <v>0</v>
      </c>
      <c r="M112" s="12">
        <v>0</v>
      </c>
      <c r="N112" s="12">
        <v>0.02</v>
      </c>
      <c r="O112" s="12">
        <v>392.33</v>
      </c>
      <c r="P112" s="12">
        <v>1244.56</v>
      </c>
      <c r="Q112" s="12">
        <v>0</v>
      </c>
      <c r="R112" s="12">
        <f t="shared" si="6"/>
        <v>2083.1099999999997</v>
      </c>
      <c r="S112" s="12">
        <f t="shared" si="7"/>
        <v>2276.8000000000002</v>
      </c>
    </row>
    <row r="113" spans="1:19">
      <c r="A113" s="11" t="s">
        <v>202</v>
      </c>
      <c r="B113" s="10" t="s">
        <v>203</v>
      </c>
      <c r="C113" s="12">
        <v>3736.5</v>
      </c>
      <c r="D113" s="12">
        <v>0</v>
      </c>
      <c r="E113" s="12">
        <v>124.55</v>
      </c>
      <c r="F113" s="12">
        <v>239.43</v>
      </c>
      <c r="G113" s="12">
        <v>158.49</v>
      </c>
      <c r="H113" s="12">
        <v>100.94</v>
      </c>
      <c r="I113" s="12">
        <f t="shared" si="5"/>
        <v>4359.91</v>
      </c>
      <c r="J113" s="12">
        <v>408.84</v>
      </c>
      <c r="K113" s="12">
        <v>37.36</v>
      </c>
      <c r="L113" s="12">
        <v>0</v>
      </c>
      <c r="M113" s="12">
        <v>0</v>
      </c>
      <c r="N113" s="12">
        <v>0.03</v>
      </c>
      <c r="O113" s="12">
        <v>392.33</v>
      </c>
      <c r="P113" s="12">
        <v>669.75</v>
      </c>
      <c r="Q113" s="12">
        <v>0</v>
      </c>
      <c r="R113" s="12">
        <f t="shared" si="6"/>
        <v>1508.31</v>
      </c>
      <c r="S113" s="12">
        <f t="shared" si="7"/>
        <v>2851.6</v>
      </c>
    </row>
    <row r="114" spans="1:19">
      <c r="A114" s="11" t="s">
        <v>204</v>
      </c>
      <c r="B114" s="10" t="s">
        <v>205</v>
      </c>
      <c r="C114" s="12">
        <v>3736.5</v>
      </c>
      <c r="D114" s="12">
        <v>0</v>
      </c>
      <c r="E114" s="12">
        <v>0</v>
      </c>
      <c r="F114" s="12">
        <v>239.43</v>
      </c>
      <c r="G114" s="12">
        <v>158.49</v>
      </c>
      <c r="H114" s="12">
        <v>100.94</v>
      </c>
      <c r="I114" s="12">
        <f t="shared" si="5"/>
        <v>4235.3599999999997</v>
      </c>
      <c r="J114" s="12">
        <v>386.69</v>
      </c>
      <c r="K114" s="12">
        <v>37.36</v>
      </c>
      <c r="L114" s="12">
        <v>0</v>
      </c>
      <c r="M114" s="12">
        <v>0</v>
      </c>
      <c r="N114" s="13">
        <v>-0.02</v>
      </c>
      <c r="O114" s="12">
        <v>392.33</v>
      </c>
      <c r="P114" s="12">
        <v>1300</v>
      </c>
      <c r="Q114" s="12">
        <v>0</v>
      </c>
      <c r="R114" s="12">
        <f t="shared" si="6"/>
        <v>2116.36</v>
      </c>
      <c r="S114" s="12">
        <f t="shared" si="7"/>
        <v>2118.9999999999995</v>
      </c>
    </row>
    <row r="115" spans="1:19">
      <c r="A115" s="11" t="s">
        <v>206</v>
      </c>
      <c r="B115" s="10" t="s">
        <v>207</v>
      </c>
      <c r="C115" s="12">
        <v>6683.4</v>
      </c>
      <c r="D115" s="12">
        <v>0</v>
      </c>
      <c r="E115" s="12">
        <v>0</v>
      </c>
      <c r="F115" s="12">
        <v>360.87</v>
      </c>
      <c r="G115" s="12">
        <v>244.37</v>
      </c>
      <c r="H115" s="12">
        <v>0</v>
      </c>
      <c r="I115" s="12">
        <f t="shared" si="5"/>
        <v>7288.6399999999994</v>
      </c>
      <c r="J115" s="12">
        <v>1009.59</v>
      </c>
      <c r="K115" s="12">
        <v>0</v>
      </c>
      <c r="L115" s="12">
        <v>0</v>
      </c>
      <c r="M115" s="12">
        <v>0</v>
      </c>
      <c r="N115" s="12">
        <v>0.09</v>
      </c>
      <c r="O115" s="12">
        <v>701.76</v>
      </c>
      <c r="P115" s="12">
        <v>1913</v>
      </c>
      <c r="Q115" s="12">
        <v>0</v>
      </c>
      <c r="R115" s="12">
        <f t="shared" si="6"/>
        <v>3624.44</v>
      </c>
      <c r="S115" s="12">
        <f t="shared" si="7"/>
        <v>3664.1999999999994</v>
      </c>
    </row>
    <row r="116" spans="1:19">
      <c r="A116" s="11"/>
      <c r="B116" s="19" t="s">
        <v>266</v>
      </c>
      <c r="C116" s="14">
        <f>SUM(C104:C115)</f>
        <v>48064.5</v>
      </c>
      <c r="D116" s="14">
        <f t="shared" ref="D116:S116" si="9">SUM(D104:D115)</f>
        <v>1162.1199999999999</v>
      </c>
      <c r="E116" s="14">
        <f t="shared" si="9"/>
        <v>871.84999999999991</v>
      </c>
      <c r="F116" s="14">
        <f t="shared" si="9"/>
        <v>3000.2599999999998</v>
      </c>
      <c r="G116" s="14">
        <f t="shared" si="9"/>
        <v>1987.29</v>
      </c>
      <c r="H116" s="14">
        <f t="shared" si="9"/>
        <v>1312.1800000000003</v>
      </c>
      <c r="I116" s="14">
        <f t="shared" si="9"/>
        <v>56398.2</v>
      </c>
      <c r="J116" s="14">
        <f t="shared" si="9"/>
        <v>5729.4699999999993</v>
      </c>
      <c r="K116" s="14">
        <f t="shared" si="9"/>
        <v>413.7600000000001</v>
      </c>
      <c r="L116" s="14">
        <f t="shared" si="9"/>
        <v>407.91</v>
      </c>
      <c r="M116" s="14">
        <f t="shared" si="9"/>
        <v>0</v>
      </c>
      <c r="N116" s="14">
        <f t="shared" si="9"/>
        <v>0.22000000000000003</v>
      </c>
      <c r="O116" s="14">
        <f t="shared" si="9"/>
        <v>5046.75</v>
      </c>
      <c r="P116" s="14">
        <f t="shared" si="9"/>
        <v>14327.69</v>
      </c>
      <c r="Q116" s="14">
        <f t="shared" si="9"/>
        <v>0</v>
      </c>
      <c r="R116" s="14">
        <f t="shared" si="9"/>
        <v>25925.8</v>
      </c>
      <c r="S116" s="14">
        <f t="shared" si="9"/>
        <v>30472.399999999998</v>
      </c>
    </row>
    <row r="117" spans="1:19">
      <c r="A117" s="11"/>
      <c r="B117" s="10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>
      <c r="A118" s="20" t="s">
        <v>270</v>
      </c>
      <c r="B118" s="10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>
      <c r="A119" s="11" t="s">
        <v>208</v>
      </c>
      <c r="B119" s="10" t="s">
        <v>209</v>
      </c>
      <c r="C119" s="12">
        <v>14074.2</v>
      </c>
      <c r="D119" s="12">
        <v>0</v>
      </c>
      <c r="E119" s="12">
        <v>0</v>
      </c>
      <c r="F119" s="12">
        <v>494.02</v>
      </c>
      <c r="G119" s="12">
        <v>351.6</v>
      </c>
      <c r="H119" s="12">
        <v>0</v>
      </c>
      <c r="I119" s="12">
        <f t="shared" si="5"/>
        <v>14919.820000000002</v>
      </c>
      <c r="J119" s="12">
        <v>2740.51</v>
      </c>
      <c r="K119" s="12">
        <v>0</v>
      </c>
      <c r="L119" s="12">
        <v>0</v>
      </c>
      <c r="M119" s="12">
        <v>0</v>
      </c>
      <c r="N119" s="12">
        <v>0.12</v>
      </c>
      <c r="O119" s="12">
        <v>1477.79</v>
      </c>
      <c r="P119" s="12">
        <v>3128</v>
      </c>
      <c r="Q119" s="12">
        <v>0</v>
      </c>
      <c r="R119" s="12">
        <f t="shared" si="6"/>
        <v>7346.42</v>
      </c>
      <c r="S119" s="12">
        <f t="shared" si="7"/>
        <v>7573.4000000000015</v>
      </c>
    </row>
    <row r="120" spans="1:19">
      <c r="A120" s="11" t="s">
        <v>210</v>
      </c>
      <c r="B120" s="10" t="s">
        <v>211</v>
      </c>
      <c r="C120" s="12">
        <v>5056.3500000000004</v>
      </c>
      <c r="D120" s="12">
        <v>0</v>
      </c>
      <c r="E120" s="12">
        <v>252.82</v>
      </c>
      <c r="F120" s="12">
        <v>321.62</v>
      </c>
      <c r="G120" s="12">
        <v>251.61</v>
      </c>
      <c r="H120" s="12">
        <v>100.94</v>
      </c>
      <c r="I120" s="12">
        <f t="shared" si="5"/>
        <v>5983.3399999999992</v>
      </c>
      <c r="J120" s="12">
        <v>730.78</v>
      </c>
      <c r="K120" s="12">
        <v>50.56</v>
      </c>
      <c r="L120" s="12">
        <v>0</v>
      </c>
      <c r="M120" s="12">
        <v>0</v>
      </c>
      <c r="N120" s="13">
        <v>-0.12</v>
      </c>
      <c r="O120" s="12">
        <v>530.91999999999996</v>
      </c>
      <c r="P120" s="12">
        <v>0</v>
      </c>
      <c r="Q120" s="12">
        <v>0</v>
      </c>
      <c r="R120" s="12">
        <f t="shared" si="6"/>
        <v>1312.1399999999999</v>
      </c>
      <c r="S120" s="12">
        <f t="shared" si="7"/>
        <v>4671.1999999999989</v>
      </c>
    </row>
    <row r="121" spans="1:19">
      <c r="A121" s="11" t="s">
        <v>212</v>
      </c>
      <c r="B121" s="10" t="s">
        <v>213</v>
      </c>
      <c r="C121" s="12">
        <v>4307.3999999999996</v>
      </c>
      <c r="D121" s="12">
        <v>0</v>
      </c>
      <c r="E121" s="12">
        <v>215.37</v>
      </c>
      <c r="F121" s="12">
        <v>260.52</v>
      </c>
      <c r="G121" s="12">
        <v>174.55</v>
      </c>
      <c r="H121" s="12">
        <v>100.94</v>
      </c>
      <c r="I121" s="12">
        <f t="shared" si="5"/>
        <v>5058.7799999999988</v>
      </c>
      <c r="J121" s="12">
        <v>534.07000000000005</v>
      </c>
      <c r="K121" s="12">
        <v>43.07</v>
      </c>
      <c r="L121" s="12">
        <v>0</v>
      </c>
      <c r="M121" s="12">
        <v>0</v>
      </c>
      <c r="N121" s="13">
        <v>-0.04</v>
      </c>
      <c r="O121" s="12">
        <v>452.28</v>
      </c>
      <c r="P121" s="12">
        <v>1353</v>
      </c>
      <c r="Q121" s="12">
        <v>0</v>
      </c>
      <c r="R121" s="12">
        <f t="shared" si="6"/>
        <v>2382.38</v>
      </c>
      <c r="S121" s="12">
        <f t="shared" si="7"/>
        <v>2676.3999999999987</v>
      </c>
    </row>
    <row r="122" spans="1:19">
      <c r="A122" s="11" t="s">
        <v>214</v>
      </c>
      <c r="B122" s="10" t="s">
        <v>215</v>
      </c>
      <c r="C122" s="12">
        <v>4307.3999999999996</v>
      </c>
      <c r="D122" s="12">
        <v>0</v>
      </c>
      <c r="E122" s="12">
        <v>215.37</v>
      </c>
      <c r="F122" s="12">
        <v>260.52</v>
      </c>
      <c r="G122" s="12">
        <v>174.55</v>
      </c>
      <c r="H122" s="12">
        <v>67.290000000000006</v>
      </c>
      <c r="I122" s="12">
        <f t="shared" si="5"/>
        <v>5025.1299999999992</v>
      </c>
      <c r="J122" s="12">
        <v>528.04</v>
      </c>
      <c r="K122" s="12">
        <v>43.07</v>
      </c>
      <c r="L122" s="12">
        <v>938.99</v>
      </c>
      <c r="M122" s="12">
        <v>0</v>
      </c>
      <c r="N122" s="13">
        <v>-0.05</v>
      </c>
      <c r="O122" s="12">
        <v>452.28</v>
      </c>
      <c r="P122" s="12">
        <v>1436</v>
      </c>
      <c r="Q122" s="12">
        <v>0</v>
      </c>
      <c r="R122" s="12">
        <f t="shared" si="6"/>
        <v>3398.33</v>
      </c>
      <c r="S122" s="12">
        <f t="shared" si="7"/>
        <v>1626.7999999999993</v>
      </c>
    </row>
    <row r="123" spans="1:19">
      <c r="A123" s="11" t="s">
        <v>216</v>
      </c>
      <c r="B123" s="10" t="s">
        <v>217</v>
      </c>
      <c r="C123" s="12">
        <v>3253.05</v>
      </c>
      <c r="D123" s="12">
        <v>0</v>
      </c>
      <c r="E123" s="12">
        <v>0</v>
      </c>
      <c r="F123" s="12">
        <v>243</v>
      </c>
      <c r="G123" s="12">
        <v>156.5</v>
      </c>
      <c r="H123" s="12">
        <v>70.099999999999994</v>
      </c>
      <c r="I123" s="12">
        <f t="shared" si="5"/>
        <v>3722.65</v>
      </c>
      <c r="J123" s="12">
        <v>304.64999999999998</v>
      </c>
      <c r="K123" s="12">
        <v>32.53</v>
      </c>
      <c r="L123" s="12">
        <v>0</v>
      </c>
      <c r="M123" s="12">
        <v>0</v>
      </c>
      <c r="N123" s="13">
        <v>-0.1</v>
      </c>
      <c r="O123" s="12">
        <v>341.57</v>
      </c>
      <c r="P123" s="12">
        <v>1022</v>
      </c>
      <c r="Q123" s="12">
        <v>0</v>
      </c>
      <c r="R123" s="12">
        <f t="shared" si="6"/>
        <v>1700.6499999999999</v>
      </c>
      <c r="S123" s="12">
        <f t="shared" si="7"/>
        <v>2022.0000000000002</v>
      </c>
    </row>
    <row r="124" spans="1:19">
      <c r="A124" s="11" t="s">
        <v>218</v>
      </c>
      <c r="B124" s="10" t="s">
        <v>219</v>
      </c>
      <c r="C124" s="12">
        <v>3253.05</v>
      </c>
      <c r="D124" s="12">
        <v>0</v>
      </c>
      <c r="E124" s="12">
        <v>0</v>
      </c>
      <c r="F124" s="12">
        <v>243</v>
      </c>
      <c r="G124" s="12">
        <v>156.5</v>
      </c>
      <c r="H124" s="12">
        <v>70.099999999999994</v>
      </c>
      <c r="I124" s="12">
        <f t="shared" si="5"/>
        <v>3722.65</v>
      </c>
      <c r="J124" s="12">
        <v>304.64999999999998</v>
      </c>
      <c r="K124" s="12">
        <v>32.53</v>
      </c>
      <c r="L124" s="12">
        <v>0</v>
      </c>
      <c r="M124" s="12">
        <v>0</v>
      </c>
      <c r="N124" s="12">
        <v>0.1</v>
      </c>
      <c r="O124" s="12">
        <v>341.57</v>
      </c>
      <c r="P124" s="12">
        <v>0</v>
      </c>
      <c r="Q124" s="12">
        <v>0</v>
      </c>
      <c r="R124" s="12">
        <f t="shared" si="6"/>
        <v>678.84999999999991</v>
      </c>
      <c r="S124" s="12">
        <f t="shared" si="7"/>
        <v>3043.8</v>
      </c>
    </row>
    <row r="125" spans="1:19">
      <c r="A125" s="11" t="s">
        <v>220</v>
      </c>
      <c r="B125" s="10" t="s">
        <v>221</v>
      </c>
      <c r="C125" s="12">
        <v>3253.05</v>
      </c>
      <c r="D125" s="12">
        <v>0</v>
      </c>
      <c r="E125" s="12">
        <v>0</v>
      </c>
      <c r="F125" s="12">
        <v>243</v>
      </c>
      <c r="G125" s="12">
        <v>156.5</v>
      </c>
      <c r="H125" s="12">
        <v>70.099999999999994</v>
      </c>
      <c r="I125" s="12">
        <f t="shared" si="5"/>
        <v>3722.65</v>
      </c>
      <c r="J125" s="12">
        <v>304.64999999999998</v>
      </c>
      <c r="K125" s="12">
        <v>32.53</v>
      </c>
      <c r="L125" s="12">
        <v>0</v>
      </c>
      <c r="M125" s="12">
        <v>0</v>
      </c>
      <c r="N125" s="13">
        <v>-0.1</v>
      </c>
      <c r="O125" s="12">
        <v>341.57</v>
      </c>
      <c r="P125" s="12">
        <v>947</v>
      </c>
      <c r="Q125" s="12">
        <v>0</v>
      </c>
      <c r="R125" s="12">
        <f t="shared" si="6"/>
        <v>1625.6499999999999</v>
      </c>
      <c r="S125" s="12">
        <f t="shared" si="7"/>
        <v>2097</v>
      </c>
    </row>
    <row r="126" spans="1:19">
      <c r="A126" s="11" t="s">
        <v>222</v>
      </c>
      <c r="B126" s="10" t="s">
        <v>223</v>
      </c>
      <c r="C126" s="12">
        <v>3253.05</v>
      </c>
      <c r="D126" s="12">
        <v>0</v>
      </c>
      <c r="E126" s="12">
        <v>0</v>
      </c>
      <c r="F126" s="12">
        <v>243</v>
      </c>
      <c r="G126" s="12">
        <v>156.5</v>
      </c>
      <c r="H126" s="12">
        <v>70.099999999999994</v>
      </c>
      <c r="I126" s="12">
        <f t="shared" si="5"/>
        <v>3722.65</v>
      </c>
      <c r="J126" s="12">
        <v>304.64999999999998</v>
      </c>
      <c r="K126" s="12">
        <v>32.53</v>
      </c>
      <c r="L126" s="12">
        <v>0</v>
      </c>
      <c r="M126" s="12">
        <v>0</v>
      </c>
      <c r="N126" s="13">
        <v>-0.1</v>
      </c>
      <c r="O126" s="12">
        <v>341.57</v>
      </c>
      <c r="P126" s="12">
        <v>1085</v>
      </c>
      <c r="Q126" s="12">
        <v>0</v>
      </c>
      <c r="R126" s="12">
        <f t="shared" si="6"/>
        <v>1763.6499999999999</v>
      </c>
      <c r="S126" s="12">
        <f t="shared" si="7"/>
        <v>1959.0000000000002</v>
      </c>
    </row>
    <row r="127" spans="1:19">
      <c r="A127" s="11" t="s">
        <v>224</v>
      </c>
      <c r="B127" s="10" t="s">
        <v>225</v>
      </c>
      <c r="C127" s="12">
        <v>3253.05</v>
      </c>
      <c r="D127" s="12">
        <v>0</v>
      </c>
      <c r="E127" s="12">
        <v>0</v>
      </c>
      <c r="F127" s="12">
        <v>243</v>
      </c>
      <c r="G127" s="12">
        <v>156.5</v>
      </c>
      <c r="H127" s="12">
        <v>70.099999999999994</v>
      </c>
      <c r="I127" s="12">
        <f t="shared" si="5"/>
        <v>3722.65</v>
      </c>
      <c r="J127" s="12">
        <v>304.64999999999998</v>
      </c>
      <c r="K127" s="12">
        <v>32.53</v>
      </c>
      <c r="L127" s="12">
        <v>0</v>
      </c>
      <c r="M127" s="12">
        <v>0</v>
      </c>
      <c r="N127" s="12">
        <v>0.16</v>
      </c>
      <c r="O127" s="12">
        <v>341.57</v>
      </c>
      <c r="P127" s="12">
        <v>1530.54</v>
      </c>
      <c r="Q127" s="12">
        <v>0</v>
      </c>
      <c r="R127" s="12">
        <f t="shared" si="6"/>
        <v>2209.4499999999998</v>
      </c>
      <c r="S127" s="12">
        <f t="shared" si="7"/>
        <v>1513.2000000000003</v>
      </c>
    </row>
    <row r="128" spans="1:19">
      <c r="A128" s="11" t="s">
        <v>226</v>
      </c>
      <c r="B128" s="10" t="s">
        <v>227</v>
      </c>
      <c r="C128" s="12">
        <v>3253.05</v>
      </c>
      <c r="D128" s="12">
        <v>0</v>
      </c>
      <c r="E128" s="12">
        <v>0</v>
      </c>
      <c r="F128" s="12">
        <v>243</v>
      </c>
      <c r="G128" s="12">
        <v>156.5</v>
      </c>
      <c r="H128" s="12">
        <v>70.099999999999994</v>
      </c>
      <c r="I128" s="12">
        <f t="shared" si="5"/>
        <v>3722.65</v>
      </c>
      <c r="J128" s="12">
        <v>304.64999999999998</v>
      </c>
      <c r="K128" s="12">
        <v>32.53</v>
      </c>
      <c r="L128" s="12">
        <v>429.24</v>
      </c>
      <c r="M128" s="12">
        <v>0</v>
      </c>
      <c r="N128" s="12">
        <v>0.06</v>
      </c>
      <c r="O128" s="12">
        <v>341.57</v>
      </c>
      <c r="P128" s="12">
        <v>1022</v>
      </c>
      <c r="Q128" s="12">
        <v>0</v>
      </c>
      <c r="R128" s="12">
        <f t="shared" si="6"/>
        <v>2130.0500000000002</v>
      </c>
      <c r="S128" s="12">
        <f t="shared" si="7"/>
        <v>1592.6</v>
      </c>
    </row>
    <row r="129" spans="1:19">
      <c r="A129" s="11" t="s">
        <v>228</v>
      </c>
      <c r="B129" s="10" t="s">
        <v>229</v>
      </c>
      <c r="C129" s="12">
        <v>3253.05</v>
      </c>
      <c r="D129" s="12">
        <v>0</v>
      </c>
      <c r="E129" s="12">
        <v>0</v>
      </c>
      <c r="F129" s="12">
        <v>243</v>
      </c>
      <c r="G129" s="12">
        <v>156.5</v>
      </c>
      <c r="H129" s="12">
        <v>70.099999999999994</v>
      </c>
      <c r="I129" s="12">
        <f t="shared" si="5"/>
        <v>3722.65</v>
      </c>
      <c r="J129" s="12">
        <v>304.64999999999998</v>
      </c>
      <c r="K129" s="12">
        <v>32.53</v>
      </c>
      <c r="L129" s="12">
        <v>0</v>
      </c>
      <c r="M129" s="12">
        <v>0</v>
      </c>
      <c r="N129" s="13">
        <v>-0.1</v>
      </c>
      <c r="O129" s="12">
        <v>341.57</v>
      </c>
      <c r="P129" s="12">
        <v>1085</v>
      </c>
      <c r="Q129" s="12">
        <v>0</v>
      </c>
      <c r="R129" s="12">
        <f t="shared" si="6"/>
        <v>1763.6499999999999</v>
      </c>
      <c r="S129" s="12">
        <f t="shared" si="7"/>
        <v>1959.0000000000002</v>
      </c>
    </row>
    <row r="130" spans="1:19">
      <c r="A130" s="11" t="s">
        <v>230</v>
      </c>
      <c r="B130" s="10" t="s">
        <v>231</v>
      </c>
      <c r="C130" s="12">
        <v>3253.05</v>
      </c>
      <c r="D130" s="12">
        <v>0</v>
      </c>
      <c r="E130" s="12">
        <v>0</v>
      </c>
      <c r="F130" s="12">
        <v>243</v>
      </c>
      <c r="G130" s="12">
        <v>156.5</v>
      </c>
      <c r="H130" s="12">
        <v>70.099999999999994</v>
      </c>
      <c r="I130" s="12">
        <f t="shared" si="5"/>
        <v>3722.65</v>
      </c>
      <c r="J130" s="12">
        <v>304.64999999999998</v>
      </c>
      <c r="K130" s="12">
        <v>32.53</v>
      </c>
      <c r="L130" s="12">
        <v>0</v>
      </c>
      <c r="M130" s="12">
        <v>0</v>
      </c>
      <c r="N130" s="13">
        <v>-0.1</v>
      </c>
      <c r="O130" s="12">
        <v>341.57</v>
      </c>
      <c r="P130" s="12">
        <v>1022</v>
      </c>
      <c r="Q130" s="12">
        <v>0</v>
      </c>
      <c r="R130" s="12">
        <f t="shared" si="6"/>
        <v>1700.6499999999999</v>
      </c>
      <c r="S130" s="12">
        <f t="shared" si="7"/>
        <v>2022.0000000000002</v>
      </c>
    </row>
    <row r="131" spans="1:19">
      <c r="A131" s="11" t="s">
        <v>232</v>
      </c>
      <c r="B131" s="10" t="s">
        <v>233</v>
      </c>
      <c r="C131" s="12">
        <v>3253.05</v>
      </c>
      <c r="D131" s="12">
        <v>0</v>
      </c>
      <c r="E131" s="12">
        <v>0</v>
      </c>
      <c r="F131" s="12">
        <v>243</v>
      </c>
      <c r="G131" s="12">
        <v>156.5</v>
      </c>
      <c r="H131" s="12">
        <v>70.099999999999994</v>
      </c>
      <c r="I131" s="12">
        <f t="shared" si="5"/>
        <v>3722.65</v>
      </c>
      <c r="J131" s="12">
        <v>304.64999999999998</v>
      </c>
      <c r="K131" s="12">
        <v>32.53</v>
      </c>
      <c r="L131" s="12">
        <v>0</v>
      </c>
      <c r="M131" s="12">
        <v>0</v>
      </c>
      <c r="N131" s="12">
        <v>0.1</v>
      </c>
      <c r="O131" s="12">
        <v>341.57</v>
      </c>
      <c r="P131" s="12">
        <v>947</v>
      </c>
      <c r="Q131" s="12">
        <v>0</v>
      </c>
      <c r="R131" s="12">
        <f t="shared" si="6"/>
        <v>1625.85</v>
      </c>
      <c r="S131" s="12">
        <f t="shared" si="7"/>
        <v>2096.8000000000002</v>
      </c>
    </row>
    <row r="132" spans="1:19">
      <c r="A132" s="11" t="s">
        <v>234</v>
      </c>
      <c r="B132" s="10" t="s">
        <v>235</v>
      </c>
      <c r="C132" s="12">
        <v>3253.05</v>
      </c>
      <c r="D132" s="12">
        <v>0</v>
      </c>
      <c r="E132" s="12">
        <v>0</v>
      </c>
      <c r="F132" s="12">
        <v>243</v>
      </c>
      <c r="G132" s="12">
        <v>156.5</v>
      </c>
      <c r="H132" s="12">
        <v>70.099999999999994</v>
      </c>
      <c r="I132" s="12">
        <f t="shared" si="5"/>
        <v>3722.65</v>
      </c>
      <c r="J132" s="12">
        <v>304.64999999999998</v>
      </c>
      <c r="K132" s="12">
        <v>32.53</v>
      </c>
      <c r="L132" s="12">
        <v>0</v>
      </c>
      <c r="M132" s="12">
        <v>0</v>
      </c>
      <c r="N132" s="12">
        <v>0.1</v>
      </c>
      <c r="O132" s="12">
        <v>341.57</v>
      </c>
      <c r="P132" s="12">
        <v>1022</v>
      </c>
      <c r="Q132" s="12">
        <v>0</v>
      </c>
      <c r="R132" s="12">
        <f t="shared" si="6"/>
        <v>1700.85</v>
      </c>
      <c r="S132" s="12">
        <f t="shared" si="7"/>
        <v>2021.8000000000002</v>
      </c>
    </row>
    <row r="133" spans="1:19">
      <c r="A133" s="11" t="s">
        <v>236</v>
      </c>
      <c r="B133" s="10" t="s">
        <v>237</v>
      </c>
      <c r="C133" s="12">
        <v>6393.3</v>
      </c>
      <c r="D133" s="12">
        <v>0</v>
      </c>
      <c r="E133" s="12">
        <v>0</v>
      </c>
      <c r="F133" s="12">
        <v>344.01</v>
      </c>
      <c r="G133" s="12">
        <v>279.51</v>
      </c>
      <c r="H133" s="12">
        <v>0</v>
      </c>
      <c r="I133" s="12">
        <f t="shared" si="5"/>
        <v>7016.8200000000006</v>
      </c>
      <c r="J133" s="12">
        <v>951.53</v>
      </c>
      <c r="K133" s="12">
        <v>0</v>
      </c>
      <c r="L133" s="12">
        <v>0</v>
      </c>
      <c r="M133" s="12">
        <v>0</v>
      </c>
      <c r="N133" s="13">
        <v>-0.01</v>
      </c>
      <c r="O133" s="12">
        <v>671.3</v>
      </c>
      <c r="P133" s="12">
        <v>1377</v>
      </c>
      <c r="Q133" s="12">
        <v>0</v>
      </c>
      <c r="R133" s="12">
        <f t="shared" si="6"/>
        <v>2999.8199999999997</v>
      </c>
      <c r="S133" s="12">
        <f t="shared" si="7"/>
        <v>4017.0000000000009</v>
      </c>
    </row>
    <row r="134" spans="1:19">
      <c r="A134" s="11"/>
      <c r="B134" s="19" t="s">
        <v>266</v>
      </c>
      <c r="C134" s="14">
        <f>SUM(C119:C133)</f>
        <v>66669.150000000023</v>
      </c>
      <c r="D134" s="14">
        <f t="shared" ref="D134:S134" si="10">SUM(D119:D133)</f>
        <v>0</v>
      </c>
      <c r="E134" s="14">
        <f t="shared" si="10"/>
        <v>683.56</v>
      </c>
      <c r="F134" s="14">
        <f t="shared" si="10"/>
        <v>4110.6899999999996</v>
      </c>
      <c r="G134" s="14">
        <f t="shared" si="10"/>
        <v>2796.8199999999997</v>
      </c>
      <c r="H134" s="14">
        <f t="shared" si="10"/>
        <v>970.17000000000019</v>
      </c>
      <c r="I134" s="14">
        <f t="shared" si="10"/>
        <v>75230.390000000014</v>
      </c>
      <c r="J134" s="14">
        <f t="shared" si="10"/>
        <v>8531.4299999999967</v>
      </c>
      <c r="K134" s="14">
        <f t="shared" si="10"/>
        <v>461.99999999999989</v>
      </c>
      <c r="L134" s="14">
        <f t="shared" si="10"/>
        <v>1368.23</v>
      </c>
      <c r="M134" s="14">
        <f t="shared" si="10"/>
        <v>0</v>
      </c>
      <c r="N134" s="14">
        <f t="shared" si="10"/>
        <v>-0.08</v>
      </c>
      <c r="O134" s="14">
        <f t="shared" si="10"/>
        <v>7000.2699999999986</v>
      </c>
      <c r="P134" s="14">
        <f t="shared" si="10"/>
        <v>16976.54</v>
      </c>
      <c r="Q134" s="14">
        <f t="shared" si="10"/>
        <v>0</v>
      </c>
      <c r="R134" s="14">
        <f t="shared" si="10"/>
        <v>34338.39</v>
      </c>
      <c r="S134" s="14">
        <f t="shared" si="10"/>
        <v>40892</v>
      </c>
    </row>
    <row r="135" spans="1:19">
      <c r="A135" s="11"/>
      <c r="B135" s="10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3"/>
      <c r="O135" s="12"/>
      <c r="P135" s="12"/>
      <c r="Q135" s="12"/>
      <c r="R135" s="12"/>
      <c r="S135" s="12"/>
    </row>
    <row r="136" spans="1:19">
      <c r="A136" s="20" t="s">
        <v>271</v>
      </c>
      <c r="B136" s="10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3"/>
      <c r="O136" s="12"/>
      <c r="P136" s="12"/>
      <c r="Q136" s="12"/>
      <c r="R136" s="12"/>
      <c r="S136" s="12"/>
    </row>
    <row r="137" spans="1:19">
      <c r="A137" s="11" t="s">
        <v>238</v>
      </c>
      <c r="B137" s="10" t="s">
        <v>239</v>
      </c>
      <c r="C137" s="12">
        <v>9314.5499999999993</v>
      </c>
      <c r="D137" s="12">
        <v>0</v>
      </c>
      <c r="E137" s="12">
        <v>0</v>
      </c>
      <c r="F137" s="12">
        <v>643</v>
      </c>
      <c r="G137" s="12">
        <v>478.5</v>
      </c>
      <c r="H137" s="12">
        <v>0</v>
      </c>
      <c r="I137" s="12">
        <f t="shared" si="5"/>
        <v>10436.049999999999</v>
      </c>
      <c r="J137" s="12">
        <v>1685.93</v>
      </c>
      <c r="K137" s="12">
        <v>0</v>
      </c>
      <c r="L137" s="12">
        <v>0</v>
      </c>
      <c r="M137" s="12">
        <v>0</v>
      </c>
      <c r="N137" s="12">
        <v>0.12</v>
      </c>
      <c r="O137" s="12">
        <v>0</v>
      </c>
      <c r="P137" s="12">
        <v>0</v>
      </c>
      <c r="Q137" s="12">
        <v>0</v>
      </c>
      <c r="R137" s="12">
        <f t="shared" si="6"/>
        <v>1686.05</v>
      </c>
      <c r="S137" s="12">
        <f t="shared" si="7"/>
        <v>8750</v>
      </c>
    </row>
    <row r="138" spans="1:19">
      <c r="A138" s="11" t="s">
        <v>240</v>
      </c>
      <c r="B138" s="10" t="s">
        <v>241</v>
      </c>
      <c r="C138" s="12">
        <v>9314.5499999999993</v>
      </c>
      <c r="D138" s="12">
        <v>0</v>
      </c>
      <c r="E138" s="12">
        <v>0</v>
      </c>
      <c r="F138" s="12">
        <v>643</v>
      </c>
      <c r="G138" s="12">
        <v>478.5</v>
      </c>
      <c r="H138" s="12">
        <v>0</v>
      </c>
      <c r="I138" s="12">
        <f t="shared" si="5"/>
        <v>10436.049999999999</v>
      </c>
      <c r="J138" s="12">
        <v>1685.93</v>
      </c>
      <c r="K138" s="12">
        <v>0</v>
      </c>
      <c r="L138" s="12">
        <v>0</v>
      </c>
      <c r="M138" s="12">
        <v>0</v>
      </c>
      <c r="N138" s="13">
        <v>-0.08</v>
      </c>
      <c r="O138" s="12">
        <v>0</v>
      </c>
      <c r="P138" s="12">
        <v>0</v>
      </c>
      <c r="Q138" s="12">
        <v>0</v>
      </c>
      <c r="R138" s="12">
        <f t="shared" si="6"/>
        <v>1685.8500000000001</v>
      </c>
      <c r="S138" s="12">
        <f t="shared" si="7"/>
        <v>8750.1999999999989</v>
      </c>
    </row>
    <row r="139" spans="1:19">
      <c r="A139" s="11" t="s">
        <v>242</v>
      </c>
      <c r="B139" s="10" t="s">
        <v>243</v>
      </c>
      <c r="C139" s="12">
        <v>15508.5</v>
      </c>
      <c r="D139" s="12">
        <v>0</v>
      </c>
      <c r="E139" s="12">
        <v>0</v>
      </c>
      <c r="F139" s="12">
        <v>451.17</v>
      </c>
      <c r="G139" s="12">
        <v>353.09</v>
      </c>
      <c r="H139" s="12">
        <v>0</v>
      </c>
      <c r="I139" s="12">
        <f t="shared" si="5"/>
        <v>16312.76</v>
      </c>
      <c r="J139" s="12">
        <v>3078.48</v>
      </c>
      <c r="K139" s="12">
        <v>0</v>
      </c>
      <c r="L139" s="12">
        <v>0</v>
      </c>
      <c r="M139" s="12">
        <v>0</v>
      </c>
      <c r="N139" s="12">
        <v>0.08</v>
      </c>
      <c r="O139" s="12">
        <v>0</v>
      </c>
      <c r="P139" s="12">
        <v>0</v>
      </c>
      <c r="Q139" s="12">
        <v>0</v>
      </c>
      <c r="R139" s="12">
        <f t="shared" si="6"/>
        <v>3078.56</v>
      </c>
      <c r="S139" s="12">
        <f t="shared" si="7"/>
        <v>13234.2</v>
      </c>
    </row>
    <row r="140" spans="1:19">
      <c r="A140" s="11" t="s">
        <v>244</v>
      </c>
      <c r="B140" s="10" t="s">
        <v>245</v>
      </c>
      <c r="C140" s="12">
        <v>5070.1499999999996</v>
      </c>
      <c r="D140" s="12">
        <v>0</v>
      </c>
      <c r="E140" s="12">
        <v>0</v>
      </c>
      <c r="F140" s="12">
        <v>366</v>
      </c>
      <c r="G140" s="12">
        <v>226</v>
      </c>
      <c r="H140" s="12">
        <v>0</v>
      </c>
      <c r="I140" s="12">
        <f t="shared" si="5"/>
        <v>5662.15</v>
      </c>
      <c r="J140" s="12">
        <v>662.17</v>
      </c>
      <c r="K140" s="12">
        <v>0</v>
      </c>
      <c r="L140" s="12">
        <v>0</v>
      </c>
      <c r="M140" s="12">
        <v>0</v>
      </c>
      <c r="N140" s="13">
        <v>-0.02</v>
      </c>
      <c r="O140" s="12">
        <v>0</v>
      </c>
      <c r="P140" s="12">
        <v>0</v>
      </c>
      <c r="Q140" s="12">
        <v>0</v>
      </c>
      <c r="R140" s="12">
        <f t="shared" si="6"/>
        <v>662.15</v>
      </c>
      <c r="S140" s="12">
        <f t="shared" si="7"/>
        <v>5000</v>
      </c>
    </row>
    <row r="141" spans="1:19">
      <c r="A141" s="11" t="s">
        <v>246</v>
      </c>
      <c r="B141" s="10" t="s">
        <v>247</v>
      </c>
      <c r="C141" s="12">
        <v>5070.1499999999996</v>
      </c>
      <c r="D141" s="12">
        <v>0</v>
      </c>
      <c r="E141" s="12">
        <v>0</v>
      </c>
      <c r="F141" s="12">
        <v>366</v>
      </c>
      <c r="G141" s="12">
        <v>226</v>
      </c>
      <c r="H141" s="12">
        <v>0</v>
      </c>
      <c r="I141" s="12">
        <f t="shared" si="5"/>
        <v>5662.15</v>
      </c>
      <c r="J141" s="12">
        <v>662.17</v>
      </c>
      <c r="K141" s="12">
        <v>0</v>
      </c>
      <c r="L141" s="12">
        <v>0</v>
      </c>
      <c r="M141" s="12">
        <v>0</v>
      </c>
      <c r="N141" s="13">
        <v>-0.02</v>
      </c>
      <c r="O141" s="12">
        <v>0</v>
      </c>
      <c r="P141" s="12">
        <v>0</v>
      </c>
      <c r="Q141" s="12">
        <v>0</v>
      </c>
      <c r="R141" s="12">
        <f t="shared" si="6"/>
        <v>662.15</v>
      </c>
      <c r="S141" s="12">
        <f t="shared" si="7"/>
        <v>5000</v>
      </c>
    </row>
    <row r="142" spans="1:19">
      <c r="A142" s="11" t="s">
        <v>248</v>
      </c>
      <c r="B142" s="10" t="s">
        <v>249</v>
      </c>
      <c r="C142" s="12">
        <v>5070.1499999999996</v>
      </c>
      <c r="D142" s="12">
        <v>0</v>
      </c>
      <c r="E142" s="12">
        <v>0</v>
      </c>
      <c r="F142" s="12">
        <v>366</v>
      </c>
      <c r="G142" s="12">
        <v>226</v>
      </c>
      <c r="H142" s="12">
        <v>0</v>
      </c>
      <c r="I142" s="12">
        <f t="shared" si="5"/>
        <v>5662.15</v>
      </c>
      <c r="J142" s="12">
        <v>662.17</v>
      </c>
      <c r="K142" s="12">
        <v>0</v>
      </c>
      <c r="L142" s="12">
        <v>0</v>
      </c>
      <c r="M142" s="12">
        <v>0</v>
      </c>
      <c r="N142" s="12">
        <v>0.18</v>
      </c>
      <c r="O142" s="12">
        <v>0</v>
      </c>
      <c r="P142" s="12">
        <v>0</v>
      </c>
      <c r="Q142" s="12">
        <v>0</v>
      </c>
      <c r="R142" s="12">
        <f t="shared" si="6"/>
        <v>662.34999999999991</v>
      </c>
      <c r="S142" s="12">
        <f t="shared" si="7"/>
        <v>4999.7999999999993</v>
      </c>
    </row>
    <row r="143" spans="1:19">
      <c r="A143" s="11" t="s">
        <v>250</v>
      </c>
      <c r="B143" s="10" t="s">
        <v>251</v>
      </c>
      <c r="C143" s="12">
        <v>3423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f t="shared" si="5"/>
        <v>3423</v>
      </c>
      <c r="J143" s="12">
        <v>143.28</v>
      </c>
      <c r="K143" s="12">
        <v>0</v>
      </c>
      <c r="L143" s="12">
        <v>0</v>
      </c>
      <c r="M143" s="12">
        <v>0</v>
      </c>
      <c r="N143" s="12">
        <v>0.12</v>
      </c>
      <c r="O143" s="12">
        <v>0</v>
      </c>
      <c r="P143" s="12">
        <v>0</v>
      </c>
      <c r="Q143" s="12">
        <v>0</v>
      </c>
      <c r="R143" s="12">
        <f t="shared" si="6"/>
        <v>143.4</v>
      </c>
      <c r="S143" s="12">
        <f t="shared" si="7"/>
        <v>3279.6</v>
      </c>
    </row>
    <row r="144" spans="1:19">
      <c r="A144" s="11"/>
      <c r="B144" s="19" t="s">
        <v>266</v>
      </c>
      <c r="C144" s="14">
        <f>SUM(C137:C143)</f>
        <v>52771.05</v>
      </c>
      <c r="D144" s="14">
        <f t="shared" ref="D144:S144" si="11">SUM(D137:D143)</f>
        <v>0</v>
      </c>
      <c r="E144" s="14">
        <f t="shared" si="11"/>
        <v>0</v>
      </c>
      <c r="F144" s="14">
        <f t="shared" si="11"/>
        <v>2835.17</v>
      </c>
      <c r="G144" s="14">
        <f t="shared" si="11"/>
        <v>1988.09</v>
      </c>
      <c r="H144" s="14">
        <f t="shared" si="11"/>
        <v>0</v>
      </c>
      <c r="I144" s="14">
        <f t="shared" si="11"/>
        <v>57594.310000000005</v>
      </c>
      <c r="J144" s="14">
        <f t="shared" si="11"/>
        <v>8580.130000000001</v>
      </c>
      <c r="K144" s="14">
        <f t="shared" si="11"/>
        <v>0</v>
      </c>
      <c r="L144" s="14">
        <f t="shared" si="11"/>
        <v>0</v>
      </c>
      <c r="M144" s="14">
        <f t="shared" si="11"/>
        <v>0</v>
      </c>
      <c r="N144" s="14">
        <f t="shared" si="11"/>
        <v>0.38</v>
      </c>
      <c r="O144" s="14">
        <f t="shared" si="11"/>
        <v>0</v>
      </c>
      <c r="P144" s="14">
        <f t="shared" si="11"/>
        <v>0</v>
      </c>
      <c r="Q144" s="14">
        <f t="shared" si="11"/>
        <v>0</v>
      </c>
      <c r="R144" s="14">
        <f t="shared" si="11"/>
        <v>8580.5099999999984</v>
      </c>
      <c r="S144" s="14">
        <f t="shared" si="11"/>
        <v>49013.799999999996</v>
      </c>
    </row>
    <row r="145" spans="1:19">
      <c r="A145" s="11"/>
      <c r="B145" s="10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>
      <c r="A146" s="21" t="s">
        <v>252</v>
      </c>
      <c r="B146" s="21"/>
      <c r="C146" s="14">
        <f>SUM(C11,C35,C101,C116,C134,C144)</f>
        <v>573141.20000000007</v>
      </c>
      <c r="D146" s="14">
        <f t="shared" ref="D146:S146" si="12">SUM(D11,D35,D101,D116,D134,D144)</f>
        <v>4670.57</v>
      </c>
      <c r="E146" s="14">
        <f t="shared" si="12"/>
        <v>5950.92</v>
      </c>
      <c r="F146" s="14">
        <f t="shared" si="12"/>
        <v>33023.200000000004</v>
      </c>
      <c r="G146" s="14">
        <f t="shared" si="12"/>
        <v>22478.71999999999</v>
      </c>
      <c r="H146" s="14">
        <f t="shared" si="12"/>
        <v>9919.9199999999983</v>
      </c>
      <c r="I146" s="14">
        <f t="shared" si="12"/>
        <v>649184.53</v>
      </c>
      <c r="J146" s="14">
        <f t="shared" si="12"/>
        <v>76298.19</v>
      </c>
      <c r="K146" s="14">
        <f t="shared" si="12"/>
        <v>3772.21</v>
      </c>
      <c r="L146" s="14">
        <f t="shared" si="12"/>
        <v>9051.81</v>
      </c>
      <c r="M146" s="14">
        <f t="shared" si="12"/>
        <v>100</v>
      </c>
      <c r="N146" s="14">
        <f t="shared" si="12"/>
        <v>-1.0000000000000009E-2</v>
      </c>
      <c r="O146" s="14">
        <f t="shared" si="12"/>
        <v>54638.720000000023</v>
      </c>
      <c r="P146" s="14">
        <f t="shared" si="12"/>
        <v>131647.21000000002</v>
      </c>
      <c r="Q146" s="14">
        <f t="shared" si="12"/>
        <v>960</v>
      </c>
      <c r="R146" s="14">
        <f t="shared" si="12"/>
        <v>276468.13</v>
      </c>
      <c r="S146" s="14">
        <f t="shared" si="12"/>
        <v>372716.4</v>
      </c>
    </row>
    <row r="148" spans="1:19">
      <c r="C148" s="1" t="s">
        <v>253</v>
      </c>
      <c r="D148" s="1" t="s">
        <v>253</v>
      </c>
      <c r="E148" s="1" t="s">
        <v>253</v>
      </c>
      <c r="F148" s="1" t="s">
        <v>253</v>
      </c>
      <c r="G148" s="1" t="s">
        <v>253</v>
      </c>
      <c r="H148" s="1" t="s">
        <v>253</v>
      </c>
      <c r="I148" s="1" t="s">
        <v>253</v>
      </c>
      <c r="J148" s="1" t="s">
        <v>253</v>
      </c>
      <c r="K148" s="1" t="s">
        <v>253</v>
      </c>
      <c r="L148" s="1" t="s">
        <v>253</v>
      </c>
      <c r="M148" s="1" t="s">
        <v>253</v>
      </c>
      <c r="N148" s="1" t="s">
        <v>253</v>
      </c>
      <c r="O148" s="1" t="s">
        <v>253</v>
      </c>
      <c r="P148" s="1" t="s">
        <v>253</v>
      </c>
      <c r="Q148" s="1" t="s">
        <v>253</v>
      </c>
      <c r="R148" s="1" t="s">
        <v>253</v>
      </c>
      <c r="S148" s="1" t="s">
        <v>253</v>
      </c>
    </row>
    <row r="149" spans="1:19">
      <c r="A149" s="2" t="s">
        <v>253</v>
      </c>
      <c r="B149" s="1" t="s">
        <v>253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</sheetData>
  <mergeCells count="3">
    <mergeCell ref="A1:T1"/>
    <mergeCell ref="A3:T3"/>
    <mergeCell ref="A146:B146"/>
  </mergeCells>
  <pageMargins left="0.7" right="0.7" top="0.75" bottom="0.75" header="0.3" footer="0.3"/>
  <pageSetup orientation="portrait" verticalDpi="0" r:id="rId1"/>
  <ignoredErrors>
    <ignoredError sqref="A137:A143 A8:A10 A14:A34 A38:A100 A104:A115 A119:A13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organismo operador del parque de la solidaridad</dc:creator>
  <cp:lastModifiedBy>chely</cp:lastModifiedBy>
  <dcterms:created xsi:type="dcterms:W3CDTF">2015-09-21T16:42:10Z</dcterms:created>
  <dcterms:modified xsi:type="dcterms:W3CDTF">2016-05-02T17:57:05Z</dcterms:modified>
</cp:coreProperties>
</file>