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0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1" i="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C151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C149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C143"/>
  <c r="V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C139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C133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C115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C100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C36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C11"/>
  <c r="U148"/>
  <c r="V148" s="1"/>
  <c r="U147"/>
  <c r="V147" s="1"/>
  <c r="U146"/>
  <c r="V146" s="1"/>
  <c r="U142"/>
  <c r="V142" s="1"/>
  <c r="U138"/>
  <c r="V138" s="1"/>
  <c r="U137"/>
  <c r="V137" s="1"/>
  <c r="U136"/>
  <c r="V136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1"/>
  <c r="V81" s="1"/>
  <c r="U80"/>
  <c r="V80" s="1"/>
  <c r="U79"/>
  <c r="V79" s="1"/>
  <c r="U78"/>
  <c r="U77"/>
  <c r="V77" s="1"/>
  <c r="U76"/>
  <c r="V76" s="1"/>
  <c r="U75"/>
  <c r="V75" s="1"/>
  <c r="U74"/>
  <c r="V74" s="1"/>
  <c r="U73"/>
  <c r="V73" s="1"/>
  <c r="U72"/>
  <c r="V72" s="1"/>
  <c r="U71"/>
  <c r="V71" s="1"/>
  <c r="U70"/>
  <c r="V70" s="1"/>
  <c r="U69"/>
  <c r="V69" s="1"/>
  <c r="U68"/>
  <c r="V68" s="1"/>
  <c r="U67"/>
  <c r="V67" s="1"/>
  <c r="U66"/>
  <c r="V66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2"/>
  <c r="V52" s="1"/>
  <c r="U51"/>
  <c r="V51" s="1"/>
  <c r="U50"/>
  <c r="V50" s="1"/>
  <c r="U49"/>
  <c r="V49" s="1"/>
  <c r="U48"/>
  <c r="V48" s="1"/>
  <c r="U47"/>
  <c r="V47" s="1"/>
  <c r="U46"/>
  <c r="V46" s="1"/>
  <c r="U45"/>
  <c r="V45" s="1"/>
  <c r="U44"/>
  <c r="V44" s="1"/>
  <c r="U43"/>
  <c r="V43" s="1"/>
  <c r="U42"/>
  <c r="V42" s="1"/>
  <c r="U41"/>
  <c r="V41" s="1"/>
  <c r="U40"/>
  <c r="V40" s="1"/>
  <c r="U39"/>
  <c r="V39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0"/>
  <c r="V10" s="1"/>
  <c r="V9"/>
  <c r="U9"/>
  <c r="J148"/>
  <c r="J147"/>
  <c r="J146"/>
  <c r="J142"/>
  <c r="J138"/>
  <c r="J137"/>
  <c r="J136"/>
  <c r="J132"/>
  <c r="J131"/>
  <c r="J130"/>
  <c r="J129"/>
  <c r="J128"/>
  <c r="J127"/>
  <c r="J126"/>
  <c r="J125"/>
  <c r="J124"/>
  <c r="J123"/>
  <c r="J122"/>
  <c r="J121"/>
  <c r="J120"/>
  <c r="J119"/>
  <c r="J118"/>
  <c r="J114"/>
  <c r="J113"/>
  <c r="J112"/>
  <c r="J111"/>
  <c r="J110"/>
  <c r="J109"/>
  <c r="J108"/>
  <c r="J107"/>
  <c r="J106"/>
  <c r="J105"/>
  <c r="J104"/>
  <c r="J103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0"/>
  <c r="J9"/>
  <c r="V78" l="1"/>
</calcChain>
</file>

<file path=xl/sharedStrings.xml><?xml version="1.0" encoding="utf-8"?>
<sst xmlns="http://schemas.openxmlformats.org/spreadsheetml/2006/main" count="294" uniqueCount="272">
  <si>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</si>
  <si>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</si>
  <si>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</si>
  <si>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</si>
  <si>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</si>
  <si>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</si>
  <si>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</si>
  <si>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</si>
  <si>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</si>
  <si>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</si>
  <si>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</si>
  <si>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</si>
  <si>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</si>
  <si>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</si>
  <si>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</si>
  <si>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</si>
  <si>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</si>
  <si>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</si>
  <si>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</si>
  <si>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</si>
  <si>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</si>
  <si>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</si>
  <si>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</si>
  <si>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</si>
  <si>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</si>
  <si>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</si>
  <si>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</si>
  <si>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</si>
  <si>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</si>
  <si>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</si>
  <si>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</si>
  <si>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</si>
  <si>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</si>
  <si>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</si>
  <si>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</si>
  <si>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</si>
  <si>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</si>
  <si>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</si>
  <si>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</si>
  <si>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</si>
  <si>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</si>
  <si>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</si>
  <si>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</si>
  <si>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</si>
  <si>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</si>
  <si>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</si>
  <si>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</si>
  <si>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</si>
  <si>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</si>
  <si>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</si>
  <si>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</si>
  <si>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</si>
  <si>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</si>
  <si>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</si>
  <si>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</si>
  <si>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</si>
  <si>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</si>
  <si>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</si>
  <si>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</si>
  <si>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</si>
  <si>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</si>
  <si>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</si>
  <si>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</si>
  <si>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</si>
  <si>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</si>
  <si>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</si>
  <si>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</si>
  <si>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</si>
  <si>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</si>
  <si>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</si>
  <si>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</si>
  <si>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</si>
  <si>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</si>
  <si>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</si>
  <si>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310</t>
  </si>
  <si>
    <t>Luquin Robles Vicente Raymundo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</si>
  <si>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</si>
  <si>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</si>
  <si>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</si>
  <si>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</si>
  <si>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</si>
  <si>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</si>
  <si>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</si>
  <si>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</si>
  <si>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</si>
  <si>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</si>
  <si>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</si>
  <si>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</si>
  <si>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</si>
  <si>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</si>
  <si>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</si>
  <si>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</si>
  <si>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</si>
  <si>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</si>
  <si>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</si>
  <si>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</si>
  <si>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</si>
  <si>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</si>
  <si>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</si>
  <si>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</si>
  <si>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</si>
  <si>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</si>
  <si>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</si>
  <si>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</si>
  <si>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</si>
  <si>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</si>
  <si>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</si>
  <si>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</si>
  <si>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</si>
  <si>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</si>
  <si>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</si>
  <si>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</si>
  <si>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</si>
  <si>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</si>
  <si>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</si>
  <si>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</si>
  <si>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</si>
  <si>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</si>
  <si>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</si>
  <si>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</si>
  <si>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</si>
  <si>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</si>
  <si>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</si>
  <si>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</si>
  <si>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</si>
  <si>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</si>
  <si>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</si>
  <si>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</si>
  <si>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</si>
  <si>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</si>
  <si>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</si>
  <si>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</si>
  <si>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</si>
  <si>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</si>
  <si>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</si>
  <si>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</si>
  <si>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</si>
  <si>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</si>
  <si>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</si>
  <si>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</si>
  <si>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</si>
  <si>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</si>
  <si>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</si>
  <si>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</si>
  <si>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</si>
  <si>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</si>
  <si>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</si>
  <si>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</si>
  <si>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</si>
  <si>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</si>
  <si>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</si>
  <si>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</si>
  <si>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</si>
  <si>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</si>
  <si>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</si>
  <si>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</si>
  <si>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</si>
  <si>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</si>
  <si>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</si>
  <si>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</si>
  <si>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</si>
  <si>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</si>
  <si>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</si>
  <si>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</si>
  <si>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</si>
  <si>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</si>
  <si>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</si>
  <si>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</si>
  <si>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</si>
  <si>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</si>
  <si>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</si>
  <si>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</si>
  <si>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</si>
  <si>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</si>
  <si>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</si>
  <si>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</si>
  <si>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</si>
  <si>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</si>
  <si>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</si>
  <si>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</si>
  <si>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</si>
  <si>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</si>
  <si>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</si>
  <si>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</si>
  <si>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</si>
  <si>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</si>
  <si>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</si>
  <si>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</si>
  <si>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</si>
  <si>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</si>
  <si>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</si>
  <si>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</si>
  <si>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</si>
  <si>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</si>
  <si>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</si>
  <si>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</si>
  <si>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</si>
  <si>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</si>
  <si>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</si>
  <si>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</si>
  <si>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</si>
  <si>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</si>
  <si>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</si>
  <si>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</si>
  <si>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</si>
  <si>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</si>
  <si>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</si>
  <si>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</si>
  <si>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</si>
  <si>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</si>
  <si>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</si>
  <si>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</si>
  <si>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</si>
  <si>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</si>
  <si>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</si>
  <si>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</si>
  <si>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</si>
  <si>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</si>
  <si>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</si>
  <si>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</si>
  <si>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</si>
  <si>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</si>
  <si>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</si>
  <si>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</si>
  <si>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</si>
  <si>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</si>
  <si>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</si>
  <si>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</si>
  <si>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</si>
  <si>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</si>
  <si>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</si>
  <si>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</si>
  <si>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</si>
  <si>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</si>
  <si>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</si>
  <si>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</si>
  <si>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</si>
  <si>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</si>
  <si>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</si>
  <si>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</si>
  <si>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770</t>
  </si>
  <si>
    <t>Camacho Reyes Ernesto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</si>
  <si>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</si>
  <si>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</si>
  <si>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</si>
  <si>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</si>
  <si>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</si>
  <si>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</si>
  <si>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Total Gral.</t>
  </si>
  <si>
    <t xml:space="preserve"> </t>
  </si>
  <si>
    <t>Horas 
extras</t>
  </si>
  <si>
    <t>Prima 
Domin</t>
  </si>
  <si>
    <t>Est.Serv.
Pub.</t>
  </si>
  <si>
    <t>*TOTAL* 
*PERCEP*</t>
  </si>
  <si>
    <t>Sub 
Empleo</t>
  </si>
  <si>
    <t>Cuota 
sindical</t>
  </si>
  <si>
    <t>Aport vol 
SEDAR</t>
  </si>
  <si>
    <t>Ajuste 
al neto</t>
  </si>
  <si>
    <t>Fon. 
Pens.</t>
  </si>
  <si>
    <t>Ptmos. 
Pens.</t>
  </si>
  <si>
    <t>Otros 
Desc</t>
  </si>
  <si>
    <t>Compens. 
ISR 2013</t>
  </si>
  <si>
    <t>*TOTAL* 
*DEDUCC*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</si>
  <si>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</si>
  <si>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</si>
  <si>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</si>
  <si>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</si>
  <si>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</si>
  <si>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</si>
  <si>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</si>
  <si>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</si>
  <si>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Periodo 17 del 1 al 15 de Septiembre de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</si>
</sst>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49" fontId="4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4" fontId="7" fillId="3" borderId="2" xfId="0" applyNumberFormat="1" applyFont="1" applyFill="1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/>
    <xf numFmtId="164" fontId="7" fillId="3" borderId="0" xfId="0" applyNumberFormat="1" applyFont="1" applyFill="1" applyBorder="1"/>
    <xf numFmtId="49" fontId="1" fillId="3" borderId="3" xfId="0" applyNumberFormat="1" applyFont="1" applyFill="1" applyBorder="1"/>
    <xf numFmtId="0" fontId="1" fillId="3" borderId="3" xfId="0" applyFont="1" applyFill="1" applyBorder="1"/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1438275</xdr:colOff>
      <xdr:row>3</xdr:row>
      <xdr:rowOff>38842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14550" cy="69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47625</xdr:colOff>
      <xdr:row>0</xdr:row>
      <xdr:rowOff>38101</xdr:rowOff>
    </xdr:from>
    <xdr:to>
      <xdr:col>20</xdr:col>
      <xdr:colOff>171450</xdr:colOff>
      <xdr:row>4</xdr:row>
      <xdr:rowOff>86361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25300" y="38101"/>
          <a:ext cx="733425" cy="895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4"/>
  <sheetViews>
    <sheetView tabSelected="1" workbookViewId="0">
      <pane xSplit="1" ySplit="6" topLeftCell="J133" activePane="bottomRight" state="frozen"/>
      <selection pane="topRight" activeCell="B1" sqref="B1"/>
      <selection pane="bottomLeft" activeCell="A9" sqref="A9"/>
      <selection pane="bottomRight" activeCell="W148" sqref="W148"/>
    </sheetView>
  </sheetViews>
  <sheetFormatPr baseColWidth="10" defaultRowHeight="11.25"/>
  <cols>
    <col min="1" max="1" width="7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8.85546875" style="1" bestFit="1" customWidth="1"/>
    <col min="7" max="7" width="8.7109375" style="1" bestFit="1" customWidth="1"/>
    <col min="8" max="8" width="10" style="1" bestFit="1" customWidth="1"/>
    <col min="9" max="9" width="9.5703125" style="1" bestFit="1" customWidth="1"/>
    <col min="10" max="10" width="10.85546875" style="1" bestFit="1" customWidth="1"/>
    <col min="11" max="11" width="6.85546875" style="1" bestFit="1" customWidth="1"/>
    <col min="12" max="12" width="9.5703125" style="1" bestFit="1" customWidth="1"/>
    <col min="13" max="13" width="7.85546875" style="1" bestFit="1" customWidth="1"/>
    <col min="14" max="14" width="8.7109375" style="1" bestFit="1" customWidth="1"/>
    <col min="15" max="15" width="8.140625" style="1" bestFit="1" customWidth="1"/>
    <col min="16" max="16" width="6.28515625" style="1" bestFit="1" customWidth="1"/>
    <col min="17" max="18" width="8.7109375" style="1" bestFit="1" customWidth="1"/>
    <col min="19" max="19" width="7.85546875" style="1" bestFit="1" customWidth="1"/>
    <col min="20" max="20" width="9.140625" style="1" bestFit="1" customWidth="1"/>
    <col min="21" max="22" width="9.5703125" style="1" bestFit="1" customWidth="1"/>
    <col min="23" max="16384" width="11.42578125" style="1"/>
  </cols>
  <sheetData>
    <row r="1" spans="1:22" ht="18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"/>
    </row>
    <row r="2" spans="1:22" ht="24.95" customHeight="1">
      <c r="A2" s="31" t="s">
        <v>271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9"/>
    </row>
    <row r="3" spans="1:22" ht="15">
      <c r="A3" s="11"/>
      <c r="B3" s="30"/>
      <c r="C3" s="29"/>
      <c r="D3" s="29"/>
      <c r="E3" s="1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">
      <c r="A4" s="11"/>
      <c r="B4" s="30"/>
      <c r="C4" s="29"/>
      <c r="D4" s="29"/>
      <c r="E4" s="1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250</v>
      </c>
      <c r="E6" s="5" t="s">
        <v>251</v>
      </c>
      <c r="F6" s="5" t="s">
        <v>4</v>
      </c>
      <c r="G6" s="5" t="s">
        <v>5</v>
      </c>
      <c r="H6" s="5" t="s">
        <v>6</v>
      </c>
      <c r="I6" s="5" t="s">
        <v>252</v>
      </c>
      <c r="J6" s="6" t="s">
        <v>253</v>
      </c>
      <c r="K6" s="5" t="s">
        <v>254</v>
      </c>
      <c r="L6" s="5" t="s">
        <v>7</v>
      </c>
      <c r="M6" s="5" t="s">
        <v>255</v>
      </c>
      <c r="N6" s="5" t="s">
        <v>8</v>
      </c>
      <c r="O6" s="5" t="s">
        <v>256</v>
      </c>
      <c r="P6" s="5" t="s">
        <v>257</v>
      </c>
      <c r="Q6" s="5" t="s">
        <v>258</v>
      </c>
      <c r="R6" s="5" t="s">
        <v>259</v>
      </c>
      <c r="S6" s="5" t="s">
        <v>260</v>
      </c>
      <c r="T6" s="5" t="s">
        <v>261</v>
      </c>
      <c r="U6" s="6" t="s">
        <v>262</v>
      </c>
      <c r="V6" s="7" t="s">
        <v>9</v>
      </c>
    </row>
    <row r="7" spans="1:22" ht="12" thickTop="1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>
      <c r="A8" s="13" t="s">
        <v>263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>
      <c r="A9" s="14" t="s">
        <v>10</v>
      </c>
      <c r="B9" s="9" t="s">
        <v>11</v>
      </c>
      <c r="C9" s="15">
        <v>26755.95</v>
      </c>
      <c r="D9" s="15">
        <v>0</v>
      </c>
      <c r="E9" s="15">
        <v>0</v>
      </c>
      <c r="F9" s="15">
        <v>717</v>
      </c>
      <c r="G9" s="15">
        <v>574.07000000000005</v>
      </c>
      <c r="H9" s="15">
        <v>0</v>
      </c>
      <c r="I9" s="15">
        <v>0</v>
      </c>
      <c r="J9" s="25">
        <f>SUM(C9:I9)</f>
        <v>28047.02</v>
      </c>
      <c r="K9" s="15">
        <v>0</v>
      </c>
      <c r="L9" s="15">
        <v>6598.76</v>
      </c>
      <c r="M9" s="15">
        <v>0</v>
      </c>
      <c r="N9" s="15">
        <v>0</v>
      </c>
      <c r="O9" s="15">
        <v>0</v>
      </c>
      <c r="P9" s="15">
        <v>0.04</v>
      </c>
      <c r="Q9" s="15">
        <v>2541.8200000000002</v>
      </c>
      <c r="R9" s="15">
        <v>0</v>
      </c>
      <c r="S9" s="15">
        <v>0</v>
      </c>
      <c r="T9" s="15">
        <v>0</v>
      </c>
      <c r="U9" s="25">
        <f>SUM(K9:T9)</f>
        <v>9140.6200000000008</v>
      </c>
      <c r="V9" s="15">
        <f>SUM(J9-U9)</f>
        <v>18906.400000000001</v>
      </c>
    </row>
    <row r="10" spans="1:22">
      <c r="A10" s="19" t="s">
        <v>12</v>
      </c>
      <c r="B10" s="20" t="s">
        <v>13</v>
      </c>
      <c r="C10" s="21">
        <v>6126.9</v>
      </c>
      <c r="D10" s="21">
        <v>0</v>
      </c>
      <c r="E10" s="21">
        <v>0</v>
      </c>
      <c r="F10" s="21">
        <v>366.86</v>
      </c>
      <c r="G10" s="21">
        <v>294.75</v>
      </c>
      <c r="H10" s="21">
        <v>0</v>
      </c>
      <c r="I10" s="21">
        <v>6126.9</v>
      </c>
      <c r="J10" s="21">
        <f>SUM(C10:I10)</f>
        <v>12915.41</v>
      </c>
      <c r="K10" s="21">
        <v>0</v>
      </c>
      <c r="L10" s="21">
        <v>2269.08</v>
      </c>
      <c r="M10" s="21">
        <v>0</v>
      </c>
      <c r="N10" s="21">
        <v>0</v>
      </c>
      <c r="O10" s="21">
        <v>0</v>
      </c>
      <c r="P10" s="21">
        <v>7.0000000000000007E-2</v>
      </c>
      <c r="Q10" s="21">
        <v>582.05999999999995</v>
      </c>
      <c r="R10" s="21">
        <v>0</v>
      </c>
      <c r="S10" s="21">
        <v>0</v>
      </c>
      <c r="T10" s="21">
        <v>0</v>
      </c>
      <c r="U10" s="21">
        <f>SUM(K10:T10)</f>
        <v>2851.21</v>
      </c>
      <c r="V10" s="21">
        <f>SUM(J10-U10)</f>
        <v>10064.200000000001</v>
      </c>
    </row>
    <row r="11" spans="1:22">
      <c r="A11" s="11"/>
      <c r="B11" s="9"/>
      <c r="C11" s="16">
        <f>SUM(C9:C10)</f>
        <v>32882.85</v>
      </c>
      <c r="D11" s="16">
        <f t="shared" ref="D11:V11" si="0">SUM(D9:D10)</f>
        <v>0</v>
      </c>
      <c r="E11" s="16">
        <f t="shared" si="0"/>
        <v>0</v>
      </c>
      <c r="F11" s="16">
        <f t="shared" si="0"/>
        <v>1083.8600000000001</v>
      </c>
      <c r="G11" s="16">
        <f t="shared" si="0"/>
        <v>868.82</v>
      </c>
      <c r="H11" s="16">
        <f t="shared" si="0"/>
        <v>0</v>
      </c>
      <c r="I11" s="16">
        <f t="shared" si="0"/>
        <v>6126.9</v>
      </c>
      <c r="J11" s="16">
        <f t="shared" si="0"/>
        <v>40962.43</v>
      </c>
      <c r="K11" s="16">
        <f t="shared" si="0"/>
        <v>0</v>
      </c>
      <c r="L11" s="16">
        <f t="shared" si="0"/>
        <v>8867.84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0.11000000000000001</v>
      </c>
      <c r="Q11" s="16">
        <f t="shared" si="0"/>
        <v>3123.88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11991.830000000002</v>
      </c>
      <c r="V11" s="16">
        <f t="shared" si="0"/>
        <v>28970.600000000002</v>
      </c>
    </row>
    <row r="12" spans="1:22">
      <c r="A12" s="1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13" t="s">
        <v>264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4" t="s">
        <v>14</v>
      </c>
      <c r="B14" s="9" t="s">
        <v>15</v>
      </c>
      <c r="C14" s="15">
        <v>6683.55</v>
      </c>
      <c r="D14" s="15">
        <v>0</v>
      </c>
      <c r="E14" s="15">
        <v>0</v>
      </c>
      <c r="F14" s="15">
        <v>217.78</v>
      </c>
      <c r="G14" s="15">
        <v>360.87</v>
      </c>
      <c r="H14" s="15">
        <v>0</v>
      </c>
      <c r="I14" s="15">
        <v>6683.55</v>
      </c>
      <c r="J14" s="25">
        <f t="shared" ref="J14:J35" si="1">SUM(C14:I14)</f>
        <v>13945.75</v>
      </c>
      <c r="K14" s="15">
        <v>0</v>
      </c>
      <c r="L14" s="15">
        <v>2511.41</v>
      </c>
      <c r="M14" s="15">
        <v>0</v>
      </c>
      <c r="N14" s="15">
        <v>0</v>
      </c>
      <c r="O14" s="15">
        <v>0</v>
      </c>
      <c r="P14" s="15">
        <v>0</v>
      </c>
      <c r="Q14" s="15">
        <v>634.94000000000005</v>
      </c>
      <c r="R14" s="15">
        <v>1719</v>
      </c>
      <c r="S14" s="15">
        <v>0</v>
      </c>
      <c r="T14" s="15">
        <v>0</v>
      </c>
      <c r="U14" s="25">
        <f t="shared" ref="U14:U35" si="2">SUM(K14:T14)</f>
        <v>4865.3500000000004</v>
      </c>
      <c r="V14" s="25">
        <f t="shared" ref="V14:V35" si="3">SUM(J14-U14)</f>
        <v>9080.4</v>
      </c>
    </row>
    <row r="15" spans="1:22">
      <c r="A15" s="14" t="s">
        <v>16</v>
      </c>
      <c r="B15" s="9" t="s">
        <v>17</v>
      </c>
      <c r="C15" s="15">
        <v>15514.2</v>
      </c>
      <c r="D15" s="15">
        <v>0</v>
      </c>
      <c r="E15" s="15">
        <v>0</v>
      </c>
      <c r="F15" s="15">
        <v>451.28</v>
      </c>
      <c r="G15" s="15">
        <v>353.08</v>
      </c>
      <c r="H15" s="15">
        <v>100.94</v>
      </c>
      <c r="I15" s="15">
        <v>15514.2</v>
      </c>
      <c r="J15" s="25">
        <f t="shared" si="1"/>
        <v>31933.7</v>
      </c>
      <c r="K15" s="15">
        <v>0</v>
      </c>
      <c r="L15" s="15">
        <v>7786.66</v>
      </c>
      <c r="M15" s="15">
        <v>0</v>
      </c>
      <c r="N15" s="15">
        <v>0</v>
      </c>
      <c r="O15" s="15">
        <v>0</v>
      </c>
      <c r="P15" s="17">
        <v>-0.01</v>
      </c>
      <c r="Q15" s="15">
        <v>1473.85</v>
      </c>
      <c r="R15" s="15">
        <v>5172</v>
      </c>
      <c r="S15" s="15">
        <v>0</v>
      </c>
      <c r="T15" s="15">
        <v>0</v>
      </c>
      <c r="U15" s="25">
        <f t="shared" si="2"/>
        <v>14432.5</v>
      </c>
      <c r="V15" s="25">
        <f t="shared" si="3"/>
        <v>17501.2</v>
      </c>
    </row>
    <row r="16" spans="1:22">
      <c r="A16" s="14" t="s">
        <v>18</v>
      </c>
      <c r="B16" s="9" t="s">
        <v>19</v>
      </c>
      <c r="C16" s="15">
        <v>6983.55</v>
      </c>
      <c r="D16" s="15">
        <v>0</v>
      </c>
      <c r="E16" s="15">
        <v>0</v>
      </c>
      <c r="F16" s="15">
        <v>366</v>
      </c>
      <c r="G16" s="15">
        <v>226</v>
      </c>
      <c r="H16" s="15">
        <v>134.58000000000001</v>
      </c>
      <c r="I16" s="15">
        <v>6983.55</v>
      </c>
      <c r="J16" s="25">
        <f t="shared" si="1"/>
        <v>14693.68</v>
      </c>
      <c r="K16" s="15">
        <v>0</v>
      </c>
      <c r="L16" s="15">
        <v>2687.32</v>
      </c>
      <c r="M16" s="15">
        <v>0</v>
      </c>
      <c r="N16" s="15">
        <v>0</v>
      </c>
      <c r="O16" s="15">
        <v>0</v>
      </c>
      <c r="P16" s="15">
        <v>0.02</v>
      </c>
      <c r="Q16" s="15">
        <v>663.44</v>
      </c>
      <c r="R16" s="15">
        <v>2843.3</v>
      </c>
      <c r="S16" s="15">
        <v>0</v>
      </c>
      <c r="T16" s="15">
        <v>0</v>
      </c>
      <c r="U16" s="25">
        <f t="shared" si="2"/>
        <v>6194.08</v>
      </c>
      <c r="V16" s="25">
        <f t="shared" si="3"/>
        <v>8499.6</v>
      </c>
    </row>
    <row r="17" spans="1:22">
      <c r="A17" s="14" t="s">
        <v>20</v>
      </c>
      <c r="B17" s="9" t="s">
        <v>21</v>
      </c>
      <c r="C17" s="15">
        <v>3486.6</v>
      </c>
      <c r="D17" s="15">
        <v>0</v>
      </c>
      <c r="E17" s="15">
        <v>116.21</v>
      </c>
      <c r="F17" s="15">
        <v>239.43</v>
      </c>
      <c r="G17" s="15">
        <v>158.49</v>
      </c>
      <c r="H17" s="15">
        <v>168.23</v>
      </c>
      <c r="I17" s="15">
        <v>3486.6</v>
      </c>
      <c r="J17" s="25">
        <f t="shared" si="1"/>
        <v>7655.5599999999995</v>
      </c>
      <c r="K17" s="15">
        <v>0</v>
      </c>
      <c r="L17" s="15">
        <v>1087.96</v>
      </c>
      <c r="M17" s="15">
        <v>34.86</v>
      </c>
      <c r="N17" s="15">
        <v>0</v>
      </c>
      <c r="O17" s="15">
        <v>0</v>
      </c>
      <c r="P17" s="17">
        <v>-0.09</v>
      </c>
      <c r="Q17" s="15">
        <v>331.23</v>
      </c>
      <c r="R17" s="15">
        <v>0</v>
      </c>
      <c r="S17" s="15">
        <v>0</v>
      </c>
      <c r="T17" s="15">
        <v>0</v>
      </c>
      <c r="U17" s="25">
        <f t="shared" si="2"/>
        <v>1453.96</v>
      </c>
      <c r="V17" s="25">
        <f t="shared" si="3"/>
        <v>6201.5999999999995</v>
      </c>
    </row>
    <row r="18" spans="1:22">
      <c r="A18" s="14" t="s">
        <v>22</v>
      </c>
      <c r="B18" s="9" t="s">
        <v>23</v>
      </c>
      <c r="C18" s="15">
        <v>3486.6</v>
      </c>
      <c r="D18" s="15">
        <v>0</v>
      </c>
      <c r="E18" s="15">
        <v>116.21</v>
      </c>
      <c r="F18" s="15">
        <v>239.43</v>
      </c>
      <c r="G18" s="15">
        <v>158.49</v>
      </c>
      <c r="H18" s="15">
        <v>134.58000000000001</v>
      </c>
      <c r="I18" s="15">
        <v>3486.6</v>
      </c>
      <c r="J18" s="25">
        <f t="shared" si="1"/>
        <v>7621.91</v>
      </c>
      <c r="K18" s="15">
        <v>0</v>
      </c>
      <c r="L18" s="15">
        <v>1080.78</v>
      </c>
      <c r="M18" s="15">
        <v>34.86</v>
      </c>
      <c r="N18" s="15">
        <v>0</v>
      </c>
      <c r="O18" s="15">
        <v>0</v>
      </c>
      <c r="P18" s="15">
        <v>0.04</v>
      </c>
      <c r="Q18" s="15">
        <v>331.23</v>
      </c>
      <c r="R18" s="15">
        <v>747</v>
      </c>
      <c r="S18" s="15">
        <v>240</v>
      </c>
      <c r="T18" s="15">
        <v>0</v>
      </c>
      <c r="U18" s="25">
        <f t="shared" si="2"/>
        <v>2433.91</v>
      </c>
      <c r="V18" s="25">
        <f t="shared" si="3"/>
        <v>5188</v>
      </c>
    </row>
    <row r="19" spans="1:22">
      <c r="A19" s="14" t="s">
        <v>24</v>
      </c>
      <c r="B19" s="9" t="s">
        <v>25</v>
      </c>
      <c r="C19" s="15">
        <v>3486.6</v>
      </c>
      <c r="D19" s="15">
        <v>0</v>
      </c>
      <c r="E19" s="15">
        <v>116.21</v>
      </c>
      <c r="F19" s="15">
        <v>239.43</v>
      </c>
      <c r="G19" s="15">
        <v>158.49</v>
      </c>
      <c r="H19" s="15">
        <v>134.58000000000001</v>
      </c>
      <c r="I19" s="15">
        <v>3486.6</v>
      </c>
      <c r="J19" s="25">
        <f t="shared" si="1"/>
        <v>7621.91</v>
      </c>
      <c r="K19" s="15">
        <v>0</v>
      </c>
      <c r="L19" s="15">
        <v>1080.78</v>
      </c>
      <c r="M19" s="15">
        <v>34.86</v>
      </c>
      <c r="N19" s="15">
        <v>0</v>
      </c>
      <c r="O19" s="15">
        <v>0</v>
      </c>
      <c r="P19" s="15">
        <v>0.04</v>
      </c>
      <c r="Q19" s="15">
        <v>331.23</v>
      </c>
      <c r="R19" s="15">
        <v>1063</v>
      </c>
      <c r="S19" s="15">
        <v>0</v>
      </c>
      <c r="T19" s="15">
        <v>0</v>
      </c>
      <c r="U19" s="25">
        <f t="shared" si="2"/>
        <v>2509.91</v>
      </c>
      <c r="V19" s="25">
        <f t="shared" si="3"/>
        <v>5112</v>
      </c>
    </row>
    <row r="20" spans="1:22">
      <c r="A20" s="14" t="s">
        <v>26</v>
      </c>
      <c r="B20" s="9" t="s">
        <v>27</v>
      </c>
      <c r="C20" s="15">
        <v>3486.6</v>
      </c>
      <c r="D20" s="15">
        <v>0</v>
      </c>
      <c r="E20" s="15">
        <v>116.21</v>
      </c>
      <c r="F20" s="15">
        <v>239.43</v>
      </c>
      <c r="G20" s="15">
        <v>158.49</v>
      </c>
      <c r="H20" s="15">
        <v>168.23</v>
      </c>
      <c r="I20" s="15">
        <v>3486.6</v>
      </c>
      <c r="J20" s="25">
        <f t="shared" si="1"/>
        <v>7655.5599999999995</v>
      </c>
      <c r="K20" s="15">
        <v>0</v>
      </c>
      <c r="L20" s="15">
        <v>1087.96</v>
      </c>
      <c r="M20" s="15">
        <v>34.86</v>
      </c>
      <c r="N20" s="15">
        <v>0</v>
      </c>
      <c r="O20" s="15">
        <v>0</v>
      </c>
      <c r="P20" s="15">
        <v>0.11</v>
      </c>
      <c r="Q20" s="15">
        <v>331.23</v>
      </c>
      <c r="R20" s="15">
        <v>1063</v>
      </c>
      <c r="S20" s="15">
        <v>0</v>
      </c>
      <c r="T20" s="15">
        <v>0</v>
      </c>
      <c r="U20" s="25">
        <f t="shared" si="2"/>
        <v>2517.16</v>
      </c>
      <c r="V20" s="25">
        <f t="shared" si="3"/>
        <v>5138.3999999999996</v>
      </c>
    </row>
    <row r="21" spans="1:22">
      <c r="A21" s="14" t="s">
        <v>28</v>
      </c>
      <c r="B21" s="9" t="s">
        <v>29</v>
      </c>
      <c r="C21" s="15">
        <v>3486.6</v>
      </c>
      <c r="D21" s="15">
        <v>0</v>
      </c>
      <c r="E21" s="15">
        <v>116.21</v>
      </c>
      <c r="F21" s="15">
        <v>239.43</v>
      </c>
      <c r="G21" s="15">
        <v>158.49</v>
      </c>
      <c r="H21" s="15">
        <v>168.23</v>
      </c>
      <c r="I21" s="15">
        <v>3486.6</v>
      </c>
      <c r="J21" s="25">
        <f t="shared" si="1"/>
        <v>7655.5599999999995</v>
      </c>
      <c r="K21" s="15">
        <v>0</v>
      </c>
      <c r="L21" s="15">
        <v>1087.96</v>
      </c>
      <c r="M21" s="15">
        <v>34.86</v>
      </c>
      <c r="N21" s="15">
        <v>0</v>
      </c>
      <c r="O21" s="15">
        <v>0</v>
      </c>
      <c r="P21" s="17">
        <v>-0.09</v>
      </c>
      <c r="Q21" s="15">
        <v>331.23</v>
      </c>
      <c r="R21" s="15">
        <v>1063</v>
      </c>
      <c r="S21" s="15">
        <v>0</v>
      </c>
      <c r="T21" s="15">
        <v>0</v>
      </c>
      <c r="U21" s="25">
        <f t="shared" si="2"/>
        <v>2516.96</v>
      </c>
      <c r="V21" s="25">
        <f t="shared" si="3"/>
        <v>5138.5999999999995</v>
      </c>
    </row>
    <row r="22" spans="1:22">
      <c r="A22" s="14" t="s">
        <v>30</v>
      </c>
      <c r="B22" s="9" t="s">
        <v>31</v>
      </c>
      <c r="C22" s="15">
        <v>3486.6</v>
      </c>
      <c r="D22" s="15">
        <v>0</v>
      </c>
      <c r="E22" s="15">
        <v>116.21</v>
      </c>
      <c r="F22" s="15">
        <v>239.43</v>
      </c>
      <c r="G22" s="15">
        <v>158.49</v>
      </c>
      <c r="H22" s="15">
        <v>134.58000000000001</v>
      </c>
      <c r="I22" s="15">
        <v>3486.6</v>
      </c>
      <c r="J22" s="25">
        <f t="shared" si="1"/>
        <v>7621.91</v>
      </c>
      <c r="K22" s="15">
        <v>0</v>
      </c>
      <c r="L22" s="15">
        <v>1080.78</v>
      </c>
      <c r="M22" s="15">
        <v>34.86</v>
      </c>
      <c r="N22" s="15">
        <v>0</v>
      </c>
      <c r="O22" s="15">
        <v>0</v>
      </c>
      <c r="P22" s="15">
        <v>0.04</v>
      </c>
      <c r="Q22" s="15">
        <v>331.23</v>
      </c>
      <c r="R22" s="15">
        <v>1546</v>
      </c>
      <c r="S22" s="15">
        <v>0</v>
      </c>
      <c r="T22" s="15">
        <v>0</v>
      </c>
      <c r="U22" s="25">
        <f t="shared" si="2"/>
        <v>2992.91</v>
      </c>
      <c r="V22" s="25">
        <f t="shared" si="3"/>
        <v>4629</v>
      </c>
    </row>
    <row r="23" spans="1:22">
      <c r="A23" s="14" t="s">
        <v>32</v>
      </c>
      <c r="B23" s="9" t="s">
        <v>33</v>
      </c>
      <c r="C23" s="15">
        <v>3486.6</v>
      </c>
      <c r="D23" s="15">
        <v>0</v>
      </c>
      <c r="E23" s="15">
        <v>0</v>
      </c>
      <c r="F23" s="15">
        <v>239.43</v>
      </c>
      <c r="G23" s="15">
        <v>158.49</v>
      </c>
      <c r="H23" s="15">
        <v>134.58000000000001</v>
      </c>
      <c r="I23" s="15">
        <v>3486.6</v>
      </c>
      <c r="J23" s="25">
        <f t="shared" si="1"/>
        <v>7505.6999999999989</v>
      </c>
      <c r="K23" s="15">
        <v>0</v>
      </c>
      <c r="L23" s="15">
        <v>1055.95</v>
      </c>
      <c r="M23" s="15">
        <v>34.86</v>
      </c>
      <c r="N23" s="15">
        <v>0</v>
      </c>
      <c r="O23" s="15">
        <v>0</v>
      </c>
      <c r="P23" s="17">
        <v>-0.14000000000000001</v>
      </c>
      <c r="Q23" s="15">
        <v>331.23</v>
      </c>
      <c r="R23" s="15">
        <v>0</v>
      </c>
      <c r="S23" s="15">
        <v>0</v>
      </c>
      <c r="T23" s="15">
        <v>0</v>
      </c>
      <c r="U23" s="25">
        <f t="shared" si="2"/>
        <v>1421.8999999999999</v>
      </c>
      <c r="V23" s="25">
        <f t="shared" si="3"/>
        <v>6083.7999999999993</v>
      </c>
    </row>
    <row r="24" spans="1:22">
      <c r="A24" s="14" t="s">
        <v>34</v>
      </c>
      <c r="B24" s="9" t="s">
        <v>35</v>
      </c>
      <c r="C24" s="15">
        <v>3486.6</v>
      </c>
      <c r="D24" s="15">
        <v>0</v>
      </c>
      <c r="E24" s="15">
        <v>116.21</v>
      </c>
      <c r="F24" s="15">
        <v>239.43</v>
      </c>
      <c r="G24" s="15">
        <v>158.49</v>
      </c>
      <c r="H24" s="15">
        <v>100.94</v>
      </c>
      <c r="I24" s="15">
        <v>3486.6</v>
      </c>
      <c r="J24" s="25">
        <f t="shared" si="1"/>
        <v>7588.2699999999986</v>
      </c>
      <c r="K24" s="15">
        <v>0</v>
      </c>
      <c r="L24" s="15">
        <v>1073.5899999999999</v>
      </c>
      <c r="M24" s="15">
        <v>34.86</v>
      </c>
      <c r="N24" s="15">
        <v>0</v>
      </c>
      <c r="O24" s="15">
        <v>0</v>
      </c>
      <c r="P24" s="17">
        <v>-0.01</v>
      </c>
      <c r="Q24" s="15">
        <v>331.23</v>
      </c>
      <c r="R24" s="15">
        <v>1063</v>
      </c>
      <c r="S24" s="15">
        <v>0</v>
      </c>
      <c r="T24" s="15">
        <v>0</v>
      </c>
      <c r="U24" s="25">
        <f t="shared" si="2"/>
        <v>2502.67</v>
      </c>
      <c r="V24" s="25">
        <f t="shared" si="3"/>
        <v>5085.5999999999985</v>
      </c>
    </row>
    <row r="25" spans="1:22">
      <c r="A25" s="14" t="s">
        <v>36</v>
      </c>
      <c r="B25" s="9" t="s">
        <v>37</v>
      </c>
      <c r="C25" s="15">
        <v>2852.4</v>
      </c>
      <c r="D25" s="15">
        <v>0</v>
      </c>
      <c r="E25" s="15">
        <v>95.08</v>
      </c>
      <c r="F25" s="15">
        <v>209.07</v>
      </c>
      <c r="G25" s="15">
        <v>139.72</v>
      </c>
      <c r="H25" s="15">
        <v>100.94</v>
      </c>
      <c r="I25" s="15">
        <v>2852.4</v>
      </c>
      <c r="J25" s="25">
        <f t="shared" si="1"/>
        <v>6249.6100000000006</v>
      </c>
      <c r="K25" s="15">
        <v>0</v>
      </c>
      <c r="L25" s="15">
        <v>787.65</v>
      </c>
      <c r="M25" s="15">
        <v>28.52</v>
      </c>
      <c r="N25" s="15">
        <v>0</v>
      </c>
      <c r="O25" s="15">
        <v>0</v>
      </c>
      <c r="P25" s="17">
        <v>-0.14000000000000001</v>
      </c>
      <c r="Q25" s="15">
        <v>270.98</v>
      </c>
      <c r="R25" s="15">
        <v>0</v>
      </c>
      <c r="S25" s="15">
        <v>0</v>
      </c>
      <c r="T25" s="15">
        <v>0</v>
      </c>
      <c r="U25" s="25">
        <f t="shared" si="2"/>
        <v>1087.01</v>
      </c>
      <c r="V25" s="25">
        <f t="shared" si="3"/>
        <v>5162.6000000000004</v>
      </c>
    </row>
    <row r="26" spans="1:22">
      <c r="A26" s="14" t="s">
        <v>38</v>
      </c>
      <c r="B26" s="9" t="s">
        <v>39</v>
      </c>
      <c r="C26" s="15">
        <v>2852.4</v>
      </c>
      <c r="D26" s="15">
        <v>0</v>
      </c>
      <c r="E26" s="15">
        <v>95.08</v>
      </c>
      <c r="F26" s="15">
        <v>209.07</v>
      </c>
      <c r="G26" s="15">
        <v>139.72</v>
      </c>
      <c r="H26" s="15">
        <v>100.94</v>
      </c>
      <c r="I26" s="15">
        <v>2852.4</v>
      </c>
      <c r="J26" s="25">
        <f t="shared" si="1"/>
        <v>6249.6100000000006</v>
      </c>
      <c r="K26" s="15">
        <v>0</v>
      </c>
      <c r="L26" s="15">
        <v>787.65</v>
      </c>
      <c r="M26" s="15">
        <v>28.52</v>
      </c>
      <c r="N26" s="15">
        <v>0</v>
      </c>
      <c r="O26" s="15">
        <v>0</v>
      </c>
      <c r="P26" s="17">
        <v>-0.14000000000000001</v>
      </c>
      <c r="Q26" s="15">
        <v>270.98</v>
      </c>
      <c r="R26" s="15">
        <v>500</v>
      </c>
      <c r="S26" s="15">
        <v>0</v>
      </c>
      <c r="T26" s="15">
        <v>0</v>
      </c>
      <c r="U26" s="25">
        <f t="shared" si="2"/>
        <v>1587.01</v>
      </c>
      <c r="V26" s="25">
        <f t="shared" si="3"/>
        <v>4662.6000000000004</v>
      </c>
    </row>
    <row r="27" spans="1:22">
      <c r="A27" s="14" t="s">
        <v>40</v>
      </c>
      <c r="B27" s="9" t="s">
        <v>41</v>
      </c>
      <c r="C27" s="15">
        <v>3486.6</v>
      </c>
      <c r="D27" s="15">
        <v>0</v>
      </c>
      <c r="E27" s="15">
        <v>95.08</v>
      </c>
      <c r="F27" s="15">
        <v>239.43</v>
      </c>
      <c r="G27" s="15">
        <v>158.49</v>
      </c>
      <c r="H27" s="15">
        <v>100.94</v>
      </c>
      <c r="I27" s="15">
        <v>3486.6</v>
      </c>
      <c r="J27" s="25">
        <f t="shared" si="1"/>
        <v>7567.1399999999994</v>
      </c>
      <c r="K27" s="15">
        <v>0</v>
      </c>
      <c r="L27" s="15">
        <v>1069.08</v>
      </c>
      <c r="M27" s="15">
        <v>34.86</v>
      </c>
      <c r="N27" s="15">
        <v>0</v>
      </c>
      <c r="O27" s="15">
        <v>0</v>
      </c>
      <c r="P27" s="15">
        <v>0.08</v>
      </c>
      <c r="Q27" s="15">
        <v>331.23</v>
      </c>
      <c r="R27" s="15">
        <v>1683.89</v>
      </c>
      <c r="S27" s="15">
        <v>0</v>
      </c>
      <c r="T27" s="15">
        <v>0</v>
      </c>
      <c r="U27" s="25">
        <f t="shared" si="2"/>
        <v>3119.14</v>
      </c>
      <c r="V27" s="25">
        <f t="shared" si="3"/>
        <v>4448</v>
      </c>
    </row>
    <row r="28" spans="1:22">
      <c r="A28" s="14" t="s">
        <v>42</v>
      </c>
      <c r="B28" s="9" t="s">
        <v>43</v>
      </c>
      <c r="C28" s="15">
        <v>2852.4</v>
      </c>
      <c r="D28" s="15">
        <v>0</v>
      </c>
      <c r="E28" s="15">
        <v>47.54</v>
      </c>
      <c r="F28" s="15">
        <v>209.07</v>
      </c>
      <c r="G28" s="15">
        <v>139.72</v>
      </c>
      <c r="H28" s="15">
        <v>100.94</v>
      </c>
      <c r="I28" s="15">
        <v>2852.4</v>
      </c>
      <c r="J28" s="25">
        <f t="shared" si="1"/>
        <v>6202.07</v>
      </c>
      <c r="K28" s="15">
        <v>0</v>
      </c>
      <c r="L28" s="15">
        <v>777.5</v>
      </c>
      <c r="M28" s="15">
        <v>28.52</v>
      </c>
      <c r="N28" s="15">
        <v>0</v>
      </c>
      <c r="O28" s="15">
        <v>0</v>
      </c>
      <c r="P28" s="15">
        <v>7.0000000000000007E-2</v>
      </c>
      <c r="Q28" s="15">
        <v>270.98</v>
      </c>
      <c r="R28" s="15">
        <v>951</v>
      </c>
      <c r="S28" s="15">
        <v>0</v>
      </c>
      <c r="T28" s="15">
        <v>0</v>
      </c>
      <c r="U28" s="25">
        <f t="shared" si="2"/>
        <v>2028.0700000000002</v>
      </c>
      <c r="V28" s="25">
        <f t="shared" si="3"/>
        <v>4174</v>
      </c>
    </row>
    <row r="29" spans="1:22">
      <c r="A29" s="14" t="s">
        <v>44</v>
      </c>
      <c r="B29" s="9" t="s">
        <v>45</v>
      </c>
      <c r="C29" s="15">
        <v>2852.4</v>
      </c>
      <c r="D29" s="15">
        <v>0</v>
      </c>
      <c r="E29" s="15">
        <v>47.54</v>
      </c>
      <c r="F29" s="15">
        <v>209.07</v>
      </c>
      <c r="G29" s="15">
        <v>139.72</v>
      </c>
      <c r="H29" s="15">
        <v>100.94</v>
      </c>
      <c r="I29" s="15">
        <v>2852.4</v>
      </c>
      <c r="J29" s="25">
        <f t="shared" si="1"/>
        <v>6202.07</v>
      </c>
      <c r="K29" s="15">
        <v>0</v>
      </c>
      <c r="L29" s="15">
        <v>777.5</v>
      </c>
      <c r="M29" s="15">
        <v>28.52</v>
      </c>
      <c r="N29" s="15">
        <v>0</v>
      </c>
      <c r="O29" s="15">
        <v>0</v>
      </c>
      <c r="P29" s="15">
        <v>7.0000000000000007E-2</v>
      </c>
      <c r="Q29" s="15">
        <v>270.98</v>
      </c>
      <c r="R29" s="15">
        <v>0</v>
      </c>
      <c r="S29" s="15">
        <v>0</v>
      </c>
      <c r="T29" s="15">
        <v>0</v>
      </c>
      <c r="U29" s="25">
        <f t="shared" si="2"/>
        <v>1077.0700000000002</v>
      </c>
      <c r="V29" s="25">
        <f t="shared" si="3"/>
        <v>5125</v>
      </c>
    </row>
    <row r="30" spans="1:22">
      <c r="A30" s="14" t="s">
        <v>46</v>
      </c>
      <c r="B30" s="9" t="s">
        <v>47</v>
      </c>
      <c r="C30" s="15">
        <v>5177.25</v>
      </c>
      <c r="D30" s="15">
        <v>0</v>
      </c>
      <c r="E30" s="15">
        <v>86.29</v>
      </c>
      <c r="F30" s="15">
        <v>366.86</v>
      </c>
      <c r="G30" s="15">
        <v>260.92</v>
      </c>
      <c r="H30" s="15">
        <v>0</v>
      </c>
      <c r="I30" s="15">
        <v>5177.25</v>
      </c>
      <c r="J30" s="25">
        <f t="shared" si="1"/>
        <v>11068.57</v>
      </c>
      <c r="K30" s="15">
        <v>0</v>
      </c>
      <c r="L30" s="15">
        <v>1834.7</v>
      </c>
      <c r="M30" s="15">
        <v>51.77</v>
      </c>
      <c r="N30" s="15">
        <v>0</v>
      </c>
      <c r="O30" s="15">
        <v>0</v>
      </c>
      <c r="P30" s="15">
        <v>0.06</v>
      </c>
      <c r="Q30" s="15">
        <v>491.84</v>
      </c>
      <c r="R30" s="15">
        <v>0</v>
      </c>
      <c r="S30" s="15">
        <v>0</v>
      </c>
      <c r="T30" s="15">
        <v>0</v>
      </c>
      <c r="U30" s="25">
        <f t="shared" si="2"/>
        <v>2378.37</v>
      </c>
      <c r="V30" s="25">
        <f t="shared" si="3"/>
        <v>8690.2000000000007</v>
      </c>
    </row>
    <row r="31" spans="1:22">
      <c r="A31" s="14" t="s">
        <v>48</v>
      </c>
      <c r="B31" s="9" t="s">
        <v>49</v>
      </c>
      <c r="C31" s="15">
        <v>2852.4</v>
      </c>
      <c r="D31" s="15">
        <v>0</v>
      </c>
      <c r="E31" s="15">
        <v>95.08</v>
      </c>
      <c r="F31" s="15">
        <v>209.07</v>
      </c>
      <c r="G31" s="15">
        <v>139.72</v>
      </c>
      <c r="H31" s="15">
        <v>67.290000000000006</v>
      </c>
      <c r="I31" s="15">
        <v>2852.4</v>
      </c>
      <c r="J31" s="25">
        <f t="shared" si="1"/>
        <v>6215.96</v>
      </c>
      <c r="K31" s="15">
        <v>0</v>
      </c>
      <c r="L31" s="15">
        <v>780.47</v>
      </c>
      <c r="M31" s="15">
        <v>28.52</v>
      </c>
      <c r="N31" s="15">
        <v>0</v>
      </c>
      <c r="O31" s="15">
        <v>0</v>
      </c>
      <c r="P31" s="17">
        <v>-0.01</v>
      </c>
      <c r="Q31" s="15">
        <v>270.98</v>
      </c>
      <c r="R31" s="15">
        <v>876</v>
      </c>
      <c r="S31" s="15">
        <v>0</v>
      </c>
      <c r="T31" s="15">
        <v>0</v>
      </c>
      <c r="U31" s="25">
        <f t="shared" si="2"/>
        <v>1955.96</v>
      </c>
      <c r="V31" s="25">
        <f t="shared" si="3"/>
        <v>4260</v>
      </c>
    </row>
    <row r="32" spans="1:22">
      <c r="A32" s="14" t="s">
        <v>50</v>
      </c>
      <c r="B32" s="9" t="s">
        <v>51</v>
      </c>
      <c r="C32" s="15">
        <v>2852.4</v>
      </c>
      <c r="D32" s="15">
        <v>0</v>
      </c>
      <c r="E32" s="15">
        <v>47.54</v>
      </c>
      <c r="F32" s="15">
        <v>209.07</v>
      </c>
      <c r="G32" s="15">
        <v>139.72</v>
      </c>
      <c r="H32" s="15">
        <v>67.290000000000006</v>
      </c>
      <c r="I32" s="15">
        <v>2852.4</v>
      </c>
      <c r="J32" s="25">
        <f t="shared" si="1"/>
        <v>6168.42</v>
      </c>
      <c r="K32" s="15">
        <v>0</v>
      </c>
      <c r="L32" s="15">
        <v>770.31</v>
      </c>
      <c r="M32" s="15">
        <v>28.52</v>
      </c>
      <c r="N32" s="15">
        <v>0</v>
      </c>
      <c r="O32" s="15">
        <v>0</v>
      </c>
      <c r="P32" s="17">
        <v>-0.03</v>
      </c>
      <c r="Q32" s="15">
        <v>270.98</v>
      </c>
      <c r="R32" s="15">
        <v>1312.04</v>
      </c>
      <c r="S32" s="15">
        <v>0</v>
      </c>
      <c r="T32" s="15">
        <v>0</v>
      </c>
      <c r="U32" s="25">
        <f t="shared" si="2"/>
        <v>2381.8199999999997</v>
      </c>
      <c r="V32" s="25">
        <f t="shared" si="3"/>
        <v>3786.6000000000004</v>
      </c>
    </row>
    <row r="33" spans="1:22">
      <c r="A33" s="14" t="s">
        <v>52</v>
      </c>
      <c r="B33" s="9" t="s">
        <v>53</v>
      </c>
      <c r="C33" s="15">
        <v>3486.6</v>
      </c>
      <c r="D33" s="15">
        <v>0</v>
      </c>
      <c r="E33" s="15">
        <v>0</v>
      </c>
      <c r="F33" s="15">
        <v>239.43</v>
      </c>
      <c r="G33" s="15">
        <v>158.41999999999999</v>
      </c>
      <c r="H33" s="15">
        <v>0</v>
      </c>
      <c r="I33" s="15">
        <v>3486.6</v>
      </c>
      <c r="J33" s="25">
        <f t="shared" si="1"/>
        <v>7371.0499999999993</v>
      </c>
      <c r="K33" s="15">
        <v>0</v>
      </c>
      <c r="L33" s="15">
        <v>1027.19</v>
      </c>
      <c r="M33" s="15">
        <v>0</v>
      </c>
      <c r="N33" s="15">
        <v>0</v>
      </c>
      <c r="O33" s="15">
        <v>0</v>
      </c>
      <c r="P33" s="15">
        <v>0.03</v>
      </c>
      <c r="Q33" s="15">
        <v>331.23</v>
      </c>
      <c r="R33" s="15">
        <v>0</v>
      </c>
      <c r="S33" s="15">
        <v>0</v>
      </c>
      <c r="T33" s="17">
        <v>-449.8</v>
      </c>
      <c r="U33" s="25">
        <f t="shared" si="2"/>
        <v>908.65000000000009</v>
      </c>
      <c r="V33" s="25">
        <f t="shared" si="3"/>
        <v>6462.4</v>
      </c>
    </row>
    <row r="34" spans="1:22">
      <c r="A34" s="14" t="s">
        <v>54</v>
      </c>
      <c r="B34" s="9" t="s">
        <v>55</v>
      </c>
      <c r="C34" s="15">
        <v>4419</v>
      </c>
      <c r="D34" s="15">
        <v>0</v>
      </c>
      <c r="E34" s="15">
        <v>0</v>
      </c>
      <c r="F34" s="15">
        <v>366</v>
      </c>
      <c r="G34" s="15">
        <v>226</v>
      </c>
      <c r="H34" s="15">
        <v>0</v>
      </c>
      <c r="I34" s="15">
        <v>4419</v>
      </c>
      <c r="J34" s="25">
        <f t="shared" si="1"/>
        <v>9430</v>
      </c>
      <c r="K34" s="15">
        <v>0</v>
      </c>
      <c r="L34" s="15">
        <v>1466.98</v>
      </c>
      <c r="M34" s="15">
        <v>0</v>
      </c>
      <c r="N34" s="15">
        <v>0</v>
      </c>
      <c r="O34" s="15">
        <v>0</v>
      </c>
      <c r="P34" s="15">
        <v>0.01</v>
      </c>
      <c r="Q34" s="15">
        <v>419.81</v>
      </c>
      <c r="R34" s="15">
        <v>0</v>
      </c>
      <c r="S34" s="15">
        <v>0</v>
      </c>
      <c r="T34" s="15">
        <v>0</v>
      </c>
      <c r="U34" s="25">
        <f t="shared" si="2"/>
        <v>1886.8</v>
      </c>
      <c r="V34" s="25">
        <f t="shared" si="3"/>
        <v>7543.2</v>
      </c>
    </row>
    <row r="35" spans="1:22">
      <c r="A35" s="19" t="s">
        <v>56</v>
      </c>
      <c r="B35" s="20" t="s">
        <v>57</v>
      </c>
      <c r="C35" s="21">
        <v>6225.15</v>
      </c>
      <c r="D35" s="21">
        <v>0</v>
      </c>
      <c r="E35" s="21">
        <v>0</v>
      </c>
      <c r="F35" s="21">
        <v>295.36</v>
      </c>
      <c r="G35" s="21">
        <v>272.7</v>
      </c>
      <c r="H35" s="21">
        <v>0</v>
      </c>
      <c r="I35" s="21">
        <v>6225.15</v>
      </c>
      <c r="J35" s="21">
        <f t="shared" si="1"/>
        <v>13018.359999999999</v>
      </c>
      <c r="K35" s="21">
        <v>0</v>
      </c>
      <c r="L35" s="21">
        <v>2293.29</v>
      </c>
      <c r="M35" s="21">
        <v>0</v>
      </c>
      <c r="N35" s="21">
        <v>0</v>
      </c>
      <c r="O35" s="21">
        <v>0</v>
      </c>
      <c r="P35" s="22">
        <v>-0.12</v>
      </c>
      <c r="Q35" s="21">
        <v>591.39</v>
      </c>
      <c r="R35" s="21">
        <v>0</v>
      </c>
      <c r="S35" s="21">
        <v>0</v>
      </c>
      <c r="T35" s="21">
        <v>0</v>
      </c>
      <c r="U35" s="21">
        <f t="shared" si="2"/>
        <v>2884.56</v>
      </c>
      <c r="V35" s="21">
        <f t="shared" si="3"/>
        <v>10133.799999999999</v>
      </c>
    </row>
    <row r="36" spans="1:22">
      <c r="A36" s="11"/>
      <c r="B36" s="9"/>
      <c r="C36" s="16">
        <f>SUM(C14:C35)</f>
        <v>96983.099999999977</v>
      </c>
      <c r="D36" s="16">
        <f t="shared" ref="D36:V36" si="4">SUM(D14:D35)</f>
        <v>0</v>
      </c>
      <c r="E36" s="16">
        <f t="shared" si="4"/>
        <v>1422.6999999999998</v>
      </c>
      <c r="F36" s="16">
        <f t="shared" si="4"/>
        <v>5711.9999999999991</v>
      </c>
      <c r="G36" s="16">
        <f t="shared" si="4"/>
        <v>4122.7199999999984</v>
      </c>
      <c r="H36" s="16">
        <f t="shared" si="4"/>
        <v>2018.7500000000002</v>
      </c>
      <c r="I36" s="16">
        <f t="shared" si="4"/>
        <v>96983.099999999977</v>
      </c>
      <c r="J36" s="16">
        <f t="shared" si="4"/>
        <v>207242.37</v>
      </c>
      <c r="K36" s="16">
        <f t="shared" si="4"/>
        <v>0</v>
      </c>
      <c r="L36" s="16">
        <f t="shared" si="4"/>
        <v>33993.47</v>
      </c>
      <c r="M36" s="16">
        <f t="shared" si="4"/>
        <v>536.63</v>
      </c>
      <c r="N36" s="16">
        <f t="shared" si="4"/>
        <v>0</v>
      </c>
      <c r="O36" s="16">
        <f t="shared" si="4"/>
        <v>0</v>
      </c>
      <c r="P36" s="16">
        <f t="shared" si="4"/>
        <v>-0.21000000000000002</v>
      </c>
      <c r="Q36" s="16">
        <f t="shared" si="4"/>
        <v>9213.4499999999935</v>
      </c>
      <c r="R36" s="16">
        <f t="shared" si="4"/>
        <v>21602.23</v>
      </c>
      <c r="S36" s="16">
        <f t="shared" si="4"/>
        <v>240</v>
      </c>
      <c r="T36" s="16">
        <f t="shared" si="4"/>
        <v>-449.8</v>
      </c>
      <c r="U36" s="16">
        <f t="shared" si="4"/>
        <v>65135.77</v>
      </c>
      <c r="V36" s="16">
        <f t="shared" si="4"/>
        <v>142106.59999999998</v>
      </c>
    </row>
    <row r="37" spans="1:22">
      <c r="A37" s="1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3" t="s">
        <v>265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>
      <c r="A39" s="14" t="s">
        <v>58</v>
      </c>
      <c r="B39" s="9" t="s">
        <v>59</v>
      </c>
      <c r="C39" s="15">
        <v>3486.6</v>
      </c>
      <c r="D39" s="15">
        <v>0</v>
      </c>
      <c r="E39" s="15">
        <v>116.21</v>
      </c>
      <c r="F39" s="15">
        <v>239.43</v>
      </c>
      <c r="G39" s="15">
        <v>158.49</v>
      </c>
      <c r="H39" s="15">
        <v>100.94</v>
      </c>
      <c r="I39" s="15">
        <v>3486.6</v>
      </c>
      <c r="J39" s="25">
        <f t="shared" ref="J39:J99" si="5">SUM(C39:I39)</f>
        <v>7588.2699999999986</v>
      </c>
      <c r="K39" s="15">
        <v>0</v>
      </c>
      <c r="L39" s="15">
        <v>1073.5899999999999</v>
      </c>
      <c r="M39" s="15">
        <v>34.86</v>
      </c>
      <c r="N39" s="15">
        <v>0</v>
      </c>
      <c r="O39" s="15">
        <v>0</v>
      </c>
      <c r="P39" s="17">
        <v>-0.01</v>
      </c>
      <c r="Q39" s="15">
        <v>331.23</v>
      </c>
      <c r="R39" s="15">
        <v>0</v>
      </c>
      <c r="S39" s="15">
        <v>0</v>
      </c>
      <c r="T39" s="15">
        <v>0</v>
      </c>
      <c r="U39" s="25">
        <f t="shared" ref="U39:U99" si="6">SUM(K39:T39)</f>
        <v>1439.6699999999998</v>
      </c>
      <c r="V39" s="25">
        <f t="shared" ref="V39:V99" si="7">SUM(J39-U39)</f>
        <v>6148.5999999999985</v>
      </c>
    </row>
    <row r="40" spans="1:22">
      <c r="A40" s="14" t="s">
        <v>60</v>
      </c>
      <c r="B40" s="9" t="s">
        <v>61</v>
      </c>
      <c r="C40" s="15">
        <v>3486.6</v>
      </c>
      <c r="D40" s="15">
        <v>0</v>
      </c>
      <c r="E40" s="15">
        <v>0</v>
      </c>
      <c r="F40" s="15">
        <v>239.43</v>
      </c>
      <c r="G40" s="15">
        <v>158.49</v>
      </c>
      <c r="H40" s="15">
        <v>100.94</v>
      </c>
      <c r="I40" s="15">
        <v>3486.6</v>
      </c>
      <c r="J40" s="25">
        <f t="shared" si="5"/>
        <v>7472.0599999999995</v>
      </c>
      <c r="K40" s="15">
        <v>0</v>
      </c>
      <c r="L40" s="15">
        <v>1048.77</v>
      </c>
      <c r="M40" s="15">
        <v>34.86</v>
      </c>
      <c r="N40" s="15">
        <v>0</v>
      </c>
      <c r="O40" s="15">
        <v>100</v>
      </c>
      <c r="P40" s="15">
        <v>0</v>
      </c>
      <c r="Q40" s="15">
        <v>331.23</v>
      </c>
      <c r="R40" s="15">
        <v>0</v>
      </c>
      <c r="S40" s="15">
        <v>0</v>
      </c>
      <c r="T40" s="15">
        <v>0</v>
      </c>
      <c r="U40" s="25">
        <f t="shared" si="6"/>
        <v>1514.86</v>
      </c>
      <c r="V40" s="25">
        <f t="shared" si="7"/>
        <v>5957.2</v>
      </c>
    </row>
    <row r="41" spans="1:22">
      <c r="A41" s="14" t="s">
        <v>62</v>
      </c>
      <c r="B41" s="9" t="s">
        <v>63</v>
      </c>
      <c r="C41" s="15">
        <v>4059.3</v>
      </c>
      <c r="D41" s="15">
        <v>0</v>
      </c>
      <c r="E41" s="15">
        <v>0</v>
      </c>
      <c r="F41" s="15">
        <v>257.79000000000002</v>
      </c>
      <c r="G41" s="15">
        <v>169.91</v>
      </c>
      <c r="H41" s="15">
        <v>0</v>
      </c>
      <c r="I41" s="15">
        <v>656.16</v>
      </c>
      <c r="J41" s="25">
        <f t="shared" si="5"/>
        <v>5143.16</v>
      </c>
      <c r="K41" s="15">
        <v>0</v>
      </c>
      <c r="L41" s="15">
        <v>551.32000000000005</v>
      </c>
      <c r="M41" s="15">
        <v>0</v>
      </c>
      <c r="N41" s="15">
        <v>0</v>
      </c>
      <c r="O41" s="15">
        <v>0</v>
      </c>
      <c r="P41" s="15">
        <v>0.01</v>
      </c>
      <c r="Q41" s="15">
        <v>385.63</v>
      </c>
      <c r="R41" s="15">
        <v>0</v>
      </c>
      <c r="S41" s="15">
        <v>0</v>
      </c>
      <c r="T41" s="15">
        <v>0</v>
      </c>
      <c r="U41" s="25">
        <f t="shared" si="6"/>
        <v>936.96</v>
      </c>
      <c r="V41" s="25">
        <f t="shared" si="7"/>
        <v>4206.2</v>
      </c>
    </row>
    <row r="42" spans="1:22">
      <c r="A42" s="14" t="s">
        <v>64</v>
      </c>
      <c r="B42" s="9" t="s">
        <v>65</v>
      </c>
      <c r="C42" s="15">
        <v>15508.5</v>
      </c>
      <c r="D42" s="15">
        <v>0</v>
      </c>
      <c r="E42" s="15">
        <v>0</v>
      </c>
      <c r="F42" s="15">
        <v>451.17</v>
      </c>
      <c r="G42" s="15">
        <v>353.09</v>
      </c>
      <c r="H42" s="15">
        <v>0</v>
      </c>
      <c r="I42" s="15">
        <v>15508.5</v>
      </c>
      <c r="J42" s="25">
        <f t="shared" si="5"/>
        <v>31821.260000000002</v>
      </c>
      <c r="K42" s="15">
        <v>0</v>
      </c>
      <c r="L42" s="15">
        <v>7750.68</v>
      </c>
      <c r="M42" s="15">
        <v>0</v>
      </c>
      <c r="N42" s="15">
        <v>0</v>
      </c>
      <c r="O42" s="15">
        <v>0</v>
      </c>
      <c r="P42" s="17">
        <v>-0.13</v>
      </c>
      <c r="Q42" s="15">
        <v>1473.31</v>
      </c>
      <c r="R42" s="15">
        <v>0</v>
      </c>
      <c r="S42" s="15">
        <v>0</v>
      </c>
      <c r="T42" s="15">
        <v>0</v>
      </c>
      <c r="U42" s="25">
        <f t="shared" si="6"/>
        <v>9223.86</v>
      </c>
      <c r="V42" s="25">
        <f t="shared" si="7"/>
        <v>22597.4</v>
      </c>
    </row>
    <row r="43" spans="1:22">
      <c r="A43" s="14" t="s">
        <v>66</v>
      </c>
      <c r="B43" s="9" t="s">
        <v>67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v>15508.5</v>
      </c>
      <c r="J43" s="25">
        <f t="shared" si="5"/>
        <v>31821.18</v>
      </c>
      <c r="K43" s="15">
        <v>0</v>
      </c>
      <c r="L43" s="15">
        <v>7750.65</v>
      </c>
      <c r="M43" s="15">
        <v>0</v>
      </c>
      <c r="N43" s="15">
        <v>0</v>
      </c>
      <c r="O43" s="15">
        <v>0</v>
      </c>
      <c r="P43" s="15">
        <v>0.02</v>
      </c>
      <c r="Q43" s="15">
        <v>1473.31</v>
      </c>
      <c r="R43" s="15">
        <v>0</v>
      </c>
      <c r="S43" s="15">
        <v>0</v>
      </c>
      <c r="T43" s="15">
        <v>0</v>
      </c>
      <c r="U43" s="25">
        <f t="shared" si="6"/>
        <v>9223.98</v>
      </c>
      <c r="V43" s="25">
        <f t="shared" si="7"/>
        <v>22597.200000000001</v>
      </c>
    </row>
    <row r="44" spans="1:22">
      <c r="A44" s="14" t="s">
        <v>68</v>
      </c>
      <c r="B44" s="9" t="s">
        <v>69</v>
      </c>
      <c r="C44" s="15">
        <v>3849.75</v>
      </c>
      <c r="D44" s="15">
        <v>769.95</v>
      </c>
      <c r="E44" s="15">
        <v>0</v>
      </c>
      <c r="F44" s="15">
        <v>250.65</v>
      </c>
      <c r="G44" s="15">
        <v>166.62</v>
      </c>
      <c r="H44" s="15">
        <v>67.290000000000006</v>
      </c>
      <c r="I44" s="15">
        <v>3849.75</v>
      </c>
      <c r="J44" s="25">
        <f t="shared" si="5"/>
        <v>8954.0099999999984</v>
      </c>
      <c r="K44" s="15">
        <v>0</v>
      </c>
      <c r="L44" s="15">
        <v>1365.31</v>
      </c>
      <c r="M44" s="15">
        <v>38.49</v>
      </c>
      <c r="N44" s="15">
        <v>0</v>
      </c>
      <c r="O44" s="15">
        <v>0</v>
      </c>
      <c r="P44" s="15">
        <v>0.08</v>
      </c>
      <c r="Q44" s="15">
        <v>365.73</v>
      </c>
      <c r="R44" s="15">
        <v>2193</v>
      </c>
      <c r="S44" s="15">
        <v>0</v>
      </c>
      <c r="T44" s="15">
        <v>0</v>
      </c>
      <c r="U44" s="25">
        <f t="shared" si="6"/>
        <v>3962.6099999999997</v>
      </c>
      <c r="V44" s="25">
        <f t="shared" si="7"/>
        <v>4991.3999999999987</v>
      </c>
    </row>
    <row r="45" spans="1:22">
      <c r="A45" s="14" t="s">
        <v>70</v>
      </c>
      <c r="B45" s="9" t="s">
        <v>71</v>
      </c>
      <c r="C45" s="15">
        <v>3766.05</v>
      </c>
      <c r="D45" s="15">
        <v>0</v>
      </c>
      <c r="E45" s="15">
        <v>62.77</v>
      </c>
      <c r="F45" s="15">
        <v>260.2</v>
      </c>
      <c r="G45" s="15">
        <v>176.79</v>
      </c>
      <c r="H45" s="15">
        <v>168.23</v>
      </c>
      <c r="I45" s="15">
        <v>3766.05</v>
      </c>
      <c r="J45" s="25">
        <f t="shared" si="5"/>
        <v>8200.09</v>
      </c>
      <c r="K45" s="15">
        <v>0</v>
      </c>
      <c r="L45" s="15">
        <v>1204.28</v>
      </c>
      <c r="M45" s="15">
        <v>37.659999999999997</v>
      </c>
      <c r="N45" s="15">
        <v>0</v>
      </c>
      <c r="O45" s="15">
        <v>0</v>
      </c>
      <c r="P45" s="17">
        <v>-0.02</v>
      </c>
      <c r="Q45" s="15">
        <v>357.77</v>
      </c>
      <c r="R45" s="15">
        <v>0</v>
      </c>
      <c r="S45" s="15">
        <v>0</v>
      </c>
      <c r="T45" s="15">
        <v>0</v>
      </c>
      <c r="U45" s="25">
        <f t="shared" si="6"/>
        <v>1599.69</v>
      </c>
      <c r="V45" s="25">
        <f t="shared" si="7"/>
        <v>6600.4</v>
      </c>
    </row>
    <row r="46" spans="1:22">
      <c r="A46" s="14" t="s">
        <v>72</v>
      </c>
      <c r="B46" s="9" t="s">
        <v>73</v>
      </c>
      <c r="C46" s="15">
        <v>3766.05</v>
      </c>
      <c r="D46" s="15">
        <v>0</v>
      </c>
      <c r="E46" s="15">
        <v>0</v>
      </c>
      <c r="F46" s="15">
        <v>260.2</v>
      </c>
      <c r="G46" s="15">
        <v>176.79</v>
      </c>
      <c r="H46" s="15">
        <v>134.58000000000001</v>
      </c>
      <c r="I46" s="15">
        <v>3766.05</v>
      </c>
      <c r="J46" s="25">
        <f t="shared" si="5"/>
        <v>8103.67</v>
      </c>
      <c r="K46" s="15">
        <v>0</v>
      </c>
      <c r="L46" s="15">
        <v>1183.68</v>
      </c>
      <c r="M46" s="15">
        <v>37.659999999999997</v>
      </c>
      <c r="N46" s="15">
        <v>0</v>
      </c>
      <c r="O46" s="15"/>
      <c r="P46" s="17">
        <v>-0.04</v>
      </c>
      <c r="Q46" s="15">
        <v>357.77</v>
      </c>
      <c r="R46" s="15">
        <v>0</v>
      </c>
      <c r="S46" s="15">
        <v>0</v>
      </c>
      <c r="T46" s="15">
        <v>0</v>
      </c>
      <c r="U46" s="25">
        <f t="shared" si="6"/>
        <v>1579.0700000000002</v>
      </c>
      <c r="V46" s="25">
        <f t="shared" si="7"/>
        <v>6524.6</v>
      </c>
    </row>
    <row r="47" spans="1:22">
      <c r="A47" s="14" t="s">
        <v>74</v>
      </c>
      <c r="B47" s="9" t="s">
        <v>75</v>
      </c>
      <c r="C47" s="15">
        <v>3744.45</v>
      </c>
      <c r="D47" s="15">
        <v>0</v>
      </c>
      <c r="E47" s="15">
        <v>0</v>
      </c>
      <c r="F47" s="15">
        <v>253.08</v>
      </c>
      <c r="G47" s="15">
        <v>169.88</v>
      </c>
      <c r="H47" s="15">
        <v>67.290000000000006</v>
      </c>
      <c r="I47" s="15">
        <v>3744.45</v>
      </c>
      <c r="J47" s="25">
        <f t="shared" si="5"/>
        <v>7979.15</v>
      </c>
      <c r="K47" s="15">
        <v>0</v>
      </c>
      <c r="L47" s="15">
        <v>1157.08</v>
      </c>
      <c r="M47" s="15">
        <v>37.44</v>
      </c>
      <c r="N47" s="15">
        <v>0</v>
      </c>
      <c r="O47" s="15">
        <v>0</v>
      </c>
      <c r="P47" s="17">
        <v>-0.09</v>
      </c>
      <c r="Q47" s="15">
        <v>355.72</v>
      </c>
      <c r="R47" s="15">
        <v>0</v>
      </c>
      <c r="S47" s="15">
        <v>0</v>
      </c>
      <c r="T47" s="15">
        <v>0</v>
      </c>
      <c r="U47" s="25">
        <f t="shared" si="6"/>
        <v>1550.15</v>
      </c>
      <c r="V47" s="25">
        <f t="shared" si="7"/>
        <v>6429</v>
      </c>
    </row>
    <row r="48" spans="1:22">
      <c r="A48" s="14" t="s">
        <v>76</v>
      </c>
      <c r="B48" s="9" t="s">
        <v>77</v>
      </c>
      <c r="C48" s="15">
        <v>4059.3</v>
      </c>
      <c r="D48" s="15">
        <v>0</v>
      </c>
      <c r="E48" s="15">
        <v>0</v>
      </c>
      <c r="F48" s="15">
        <v>265.39</v>
      </c>
      <c r="G48" s="15">
        <v>179.42</v>
      </c>
      <c r="H48" s="15">
        <v>100.94</v>
      </c>
      <c r="I48" s="15">
        <v>4059.3</v>
      </c>
      <c r="J48" s="25">
        <f t="shared" si="5"/>
        <v>8664.35</v>
      </c>
      <c r="K48" s="15">
        <v>0</v>
      </c>
      <c r="L48" s="15">
        <v>1303.44</v>
      </c>
      <c r="M48" s="15">
        <v>40.590000000000003</v>
      </c>
      <c r="N48" s="15">
        <v>0</v>
      </c>
      <c r="O48" s="15">
        <v>0</v>
      </c>
      <c r="P48" s="15">
        <v>0.09</v>
      </c>
      <c r="Q48" s="15">
        <v>385.63</v>
      </c>
      <c r="R48" s="15">
        <v>0</v>
      </c>
      <c r="S48" s="15">
        <v>0</v>
      </c>
      <c r="T48" s="15">
        <v>0</v>
      </c>
      <c r="U48" s="25">
        <f t="shared" si="6"/>
        <v>1729.75</v>
      </c>
      <c r="V48" s="25">
        <f t="shared" si="7"/>
        <v>6934.6</v>
      </c>
    </row>
    <row r="49" spans="1:22">
      <c r="A49" s="14" t="s">
        <v>78</v>
      </c>
      <c r="B49" s="9" t="s">
        <v>79</v>
      </c>
      <c r="C49" s="15">
        <v>3766.05</v>
      </c>
      <c r="D49" s="15">
        <v>0</v>
      </c>
      <c r="E49" s="15">
        <v>0</v>
      </c>
      <c r="F49" s="15">
        <v>260.2</v>
      </c>
      <c r="G49" s="15">
        <v>176.79</v>
      </c>
      <c r="H49" s="15">
        <v>168.23</v>
      </c>
      <c r="I49" s="15">
        <v>3766.05</v>
      </c>
      <c r="J49" s="25">
        <f t="shared" si="5"/>
        <v>8137.32</v>
      </c>
      <c r="K49" s="15">
        <v>0</v>
      </c>
      <c r="L49" s="15">
        <v>1190.8699999999999</v>
      </c>
      <c r="M49" s="15">
        <v>37.659999999999997</v>
      </c>
      <c r="N49" s="15">
        <v>693.2</v>
      </c>
      <c r="O49" s="15">
        <v>0</v>
      </c>
      <c r="P49" s="15">
        <v>0.04</v>
      </c>
      <c r="Q49" s="15">
        <v>357.77</v>
      </c>
      <c r="R49" s="15">
        <v>1160.78</v>
      </c>
      <c r="S49" s="15">
        <v>0</v>
      </c>
      <c r="T49" s="15">
        <v>0</v>
      </c>
      <c r="U49" s="25">
        <f t="shared" si="6"/>
        <v>3440.3199999999997</v>
      </c>
      <c r="V49" s="25">
        <f t="shared" si="7"/>
        <v>4697</v>
      </c>
    </row>
    <row r="50" spans="1:22">
      <c r="A50" s="14" t="s">
        <v>80</v>
      </c>
      <c r="B50" s="9" t="s">
        <v>81</v>
      </c>
      <c r="C50" s="15">
        <v>4315.2</v>
      </c>
      <c r="D50" s="15">
        <v>0</v>
      </c>
      <c r="E50" s="15">
        <v>0</v>
      </c>
      <c r="F50" s="15">
        <v>279.72000000000003</v>
      </c>
      <c r="G50" s="15">
        <v>187.38</v>
      </c>
      <c r="H50" s="15">
        <v>168.23</v>
      </c>
      <c r="I50" s="15">
        <v>4315.2</v>
      </c>
      <c r="J50" s="25">
        <f t="shared" si="5"/>
        <v>9265.73</v>
      </c>
      <c r="K50" s="15">
        <v>0</v>
      </c>
      <c r="L50" s="15">
        <v>1431.9</v>
      </c>
      <c r="M50" s="15">
        <v>43.15</v>
      </c>
      <c r="N50" s="15">
        <v>0</v>
      </c>
      <c r="O50" s="15">
        <v>0</v>
      </c>
      <c r="P50" s="17">
        <v>-0.06</v>
      </c>
      <c r="Q50" s="15">
        <v>409.94</v>
      </c>
      <c r="R50" s="15">
        <v>1339</v>
      </c>
      <c r="S50" s="15">
        <v>0</v>
      </c>
      <c r="T50" s="15">
        <v>0</v>
      </c>
      <c r="U50" s="25">
        <f t="shared" si="6"/>
        <v>3223.9300000000003</v>
      </c>
      <c r="V50" s="25">
        <f t="shared" si="7"/>
        <v>6041.7999999999993</v>
      </c>
    </row>
    <row r="51" spans="1:22">
      <c r="A51" s="14" t="s">
        <v>82</v>
      </c>
      <c r="B51" s="9" t="s">
        <v>83</v>
      </c>
      <c r="C51" s="15">
        <v>4444.05</v>
      </c>
      <c r="D51" s="15">
        <v>0</v>
      </c>
      <c r="E51" s="15">
        <v>0</v>
      </c>
      <c r="F51" s="15">
        <v>264.75</v>
      </c>
      <c r="G51" s="15">
        <v>178.78</v>
      </c>
      <c r="H51" s="15">
        <v>134.58000000000001</v>
      </c>
      <c r="I51" s="15">
        <v>4444.05</v>
      </c>
      <c r="J51" s="25">
        <f t="shared" si="5"/>
        <v>9466.2099999999991</v>
      </c>
      <c r="K51" s="15">
        <v>0</v>
      </c>
      <c r="L51" s="15">
        <v>1474.72</v>
      </c>
      <c r="M51" s="15">
        <v>44.44</v>
      </c>
      <c r="N51" s="15">
        <v>304.51</v>
      </c>
      <c r="O51" s="15">
        <v>0</v>
      </c>
      <c r="P51" s="15">
        <v>0.03</v>
      </c>
      <c r="Q51" s="15">
        <v>422.18</v>
      </c>
      <c r="R51" s="15">
        <v>2712.93</v>
      </c>
      <c r="S51" s="15">
        <v>0</v>
      </c>
      <c r="T51" s="15">
        <v>0</v>
      </c>
      <c r="U51" s="25">
        <f t="shared" si="6"/>
        <v>4958.8099999999995</v>
      </c>
      <c r="V51" s="25">
        <f t="shared" si="7"/>
        <v>4507.3999999999996</v>
      </c>
    </row>
    <row r="52" spans="1:22">
      <c r="A52" s="14" t="s">
        <v>84</v>
      </c>
      <c r="B52" s="9" t="s">
        <v>85</v>
      </c>
      <c r="C52" s="15">
        <v>4059.3</v>
      </c>
      <c r="D52" s="15">
        <v>0</v>
      </c>
      <c r="E52" s="15">
        <v>0</v>
      </c>
      <c r="F52" s="15">
        <v>260.60000000000002</v>
      </c>
      <c r="G52" s="15">
        <v>178.78</v>
      </c>
      <c r="H52" s="15">
        <v>134.58000000000001</v>
      </c>
      <c r="I52" s="15">
        <v>4059.3</v>
      </c>
      <c r="J52" s="25">
        <f t="shared" si="5"/>
        <v>8692.5600000000013</v>
      </c>
      <c r="K52" s="15">
        <v>0</v>
      </c>
      <c r="L52" s="15">
        <v>1309.47</v>
      </c>
      <c r="M52" s="15">
        <v>40.590000000000003</v>
      </c>
      <c r="N52" s="15">
        <v>0</v>
      </c>
      <c r="O52" s="15">
        <v>0</v>
      </c>
      <c r="P52" s="17">
        <v>-0.09</v>
      </c>
      <c r="Q52" s="15">
        <v>385.63</v>
      </c>
      <c r="R52" s="15">
        <v>1612.36</v>
      </c>
      <c r="S52" s="15">
        <v>210</v>
      </c>
      <c r="T52" s="15">
        <v>0</v>
      </c>
      <c r="U52" s="25">
        <f t="shared" si="6"/>
        <v>3557.96</v>
      </c>
      <c r="V52" s="25">
        <f t="shared" si="7"/>
        <v>5134.6000000000013</v>
      </c>
    </row>
    <row r="53" spans="1:22">
      <c r="A53" s="14" t="s">
        <v>86</v>
      </c>
      <c r="B53" s="9" t="s">
        <v>87</v>
      </c>
      <c r="C53" s="15">
        <v>3721.2</v>
      </c>
      <c r="D53" s="15">
        <v>0</v>
      </c>
      <c r="E53" s="15">
        <v>62.02</v>
      </c>
      <c r="F53" s="15">
        <v>250.36</v>
      </c>
      <c r="G53" s="15">
        <v>167.14</v>
      </c>
      <c r="H53" s="15">
        <v>100.94</v>
      </c>
      <c r="I53" s="15">
        <v>3721.2</v>
      </c>
      <c r="J53" s="25">
        <f t="shared" si="5"/>
        <v>8022.86</v>
      </c>
      <c r="K53" s="15">
        <v>0</v>
      </c>
      <c r="L53" s="15">
        <v>1166.42</v>
      </c>
      <c r="M53" s="15">
        <v>37.21</v>
      </c>
      <c r="N53" s="15">
        <v>0</v>
      </c>
      <c r="O53" s="15">
        <v>0</v>
      </c>
      <c r="P53" s="17">
        <v>-0.08</v>
      </c>
      <c r="Q53" s="15">
        <v>353.51</v>
      </c>
      <c r="R53" s="15">
        <v>1241</v>
      </c>
      <c r="S53" s="15">
        <v>0</v>
      </c>
      <c r="T53" s="15">
        <v>0</v>
      </c>
      <c r="U53" s="25">
        <f t="shared" si="6"/>
        <v>2798.0600000000004</v>
      </c>
      <c r="V53" s="25">
        <f t="shared" si="7"/>
        <v>5224.7999999999993</v>
      </c>
    </row>
    <row r="54" spans="1:22">
      <c r="A54" s="14" t="s">
        <v>88</v>
      </c>
      <c r="B54" s="9" t="s">
        <v>89</v>
      </c>
      <c r="C54" s="15">
        <v>4059.3</v>
      </c>
      <c r="D54" s="15">
        <v>0</v>
      </c>
      <c r="E54" s="15">
        <v>0</v>
      </c>
      <c r="F54" s="15">
        <v>264.75</v>
      </c>
      <c r="G54" s="15">
        <v>178.78</v>
      </c>
      <c r="H54" s="15">
        <v>100.94</v>
      </c>
      <c r="I54" s="15">
        <v>4059.3</v>
      </c>
      <c r="J54" s="25">
        <f t="shared" si="5"/>
        <v>8663.07</v>
      </c>
      <c r="K54" s="15">
        <v>0</v>
      </c>
      <c r="L54" s="15">
        <v>1303.17</v>
      </c>
      <c r="M54" s="15">
        <v>40.590000000000003</v>
      </c>
      <c r="N54" s="15">
        <v>0</v>
      </c>
      <c r="O54" s="15">
        <v>0</v>
      </c>
      <c r="P54" s="17">
        <v>-0.15</v>
      </c>
      <c r="Q54" s="15">
        <v>385.63</v>
      </c>
      <c r="R54" s="15">
        <v>570.23</v>
      </c>
      <c r="S54" s="15">
        <v>0</v>
      </c>
      <c r="T54" s="15">
        <v>0</v>
      </c>
      <c r="U54" s="25">
        <f t="shared" si="6"/>
        <v>2299.4699999999998</v>
      </c>
      <c r="V54" s="25">
        <f t="shared" si="7"/>
        <v>6363.6</v>
      </c>
    </row>
    <row r="55" spans="1:22">
      <c r="A55" s="14" t="s">
        <v>90</v>
      </c>
      <c r="B55" s="9" t="s">
        <v>91</v>
      </c>
      <c r="C55" s="15">
        <v>3721.2</v>
      </c>
      <c r="D55" s="15">
        <v>0</v>
      </c>
      <c r="E55" s="15">
        <v>0</v>
      </c>
      <c r="F55" s="15">
        <v>250.36</v>
      </c>
      <c r="G55" s="15">
        <v>167.14</v>
      </c>
      <c r="H55" s="15">
        <v>134.58000000000001</v>
      </c>
      <c r="I55" s="15">
        <v>3721.2</v>
      </c>
      <c r="J55" s="25">
        <f t="shared" si="5"/>
        <v>7994.48</v>
      </c>
      <c r="K55" s="15">
        <v>0</v>
      </c>
      <c r="L55" s="15">
        <v>1160.3599999999999</v>
      </c>
      <c r="M55" s="15">
        <v>37.21</v>
      </c>
      <c r="N55" s="15">
        <v>413.56</v>
      </c>
      <c r="O55" s="15">
        <v>0</v>
      </c>
      <c r="P55" s="15">
        <v>0.04</v>
      </c>
      <c r="Q55" s="15">
        <v>353.51</v>
      </c>
      <c r="R55" s="15">
        <v>2541</v>
      </c>
      <c r="S55" s="15">
        <v>0</v>
      </c>
      <c r="T55" s="15">
        <v>0</v>
      </c>
      <c r="U55" s="25">
        <f t="shared" si="6"/>
        <v>4505.68</v>
      </c>
      <c r="V55" s="25">
        <f t="shared" si="7"/>
        <v>3488.7999999999993</v>
      </c>
    </row>
    <row r="56" spans="1:22">
      <c r="A56" s="14" t="s">
        <v>92</v>
      </c>
      <c r="B56" s="9" t="s">
        <v>93</v>
      </c>
      <c r="C56" s="15">
        <v>3721.2</v>
      </c>
      <c r="D56" s="15">
        <v>992.32</v>
      </c>
      <c r="E56" s="15">
        <v>124.04</v>
      </c>
      <c r="F56" s="15">
        <v>250.36</v>
      </c>
      <c r="G56" s="15">
        <v>167.14</v>
      </c>
      <c r="H56" s="15">
        <v>134.58000000000001</v>
      </c>
      <c r="I56" s="15">
        <v>3721.2</v>
      </c>
      <c r="J56" s="25">
        <f t="shared" si="5"/>
        <v>9110.84</v>
      </c>
      <c r="K56" s="15">
        <v>0</v>
      </c>
      <c r="L56" s="15">
        <v>1398.81</v>
      </c>
      <c r="M56" s="15">
        <v>37.21</v>
      </c>
      <c r="N56" s="15">
        <v>0</v>
      </c>
      <c r="O56" s="15">
        <v>0</v>
      </c>
      <c r="P56" s="15">
        <v>0.11</v>
      </c>
      <c r="Q56" s="15">
        <v>353.51</v>
      </c>
      <c r="R56" s="15">
        <v>1141</v>
      </c>
      <c r="S56" s="15">
        <v>0</v>
      </c>
      <c r="T56" s="15">
        <v>0</v>
      </c>
      <c r="U56" s="25">
        <f t="shared" si="6"/>
        <v>2930.64</v>
      </c>
      <c r="V56" s="25">
        <f t="shared" si="7"/>
        <v>6180.2000000000007</v>
      </c>
    </row>
    <row r="57" spans="1:22">
      <c r="A57" s="14" t="s">
        <v>94</v>
      </c>
      <c r="B57" s="9" t="s">
        <v>95</v>
      </c>
      <c r="C57" s="15">
        <v>3744.45</v>
      </c>
      <c r="D57" s="15">
        <v>0</v>
      </c>
      <c r="E57" s="15">
        <v>0</v>
      </c>
      <c r="F57" s="15">
        <v>253.08</v>
      </c>
      <c r="G57" s="15">
        <v>169.88</v>
      </c>
      <c r="H57" s="15">
        <v>134.58000000000001</v>
      </c>
      <c r="I57" s="15">
        <v>3744.45</v>
      </c>
      <c r="J57" s="25">
        <f t="shared" si="5"/>
        <v>8046.44</v>
      </c>
      <c r="K57" s="15">
        <v>0</v>
      </c>
      <c r="L57" s="15">
        <v>1171.46</v>
      </c>
      <c r="M57" s="15">
        <v>37.44</v>
      </c>
      <c r="N57" s="15">
        <v>0</v>
      </c>
      <c r="O57" s="15">
        <v>0</v>
      </c>
      <c r="P57" s="15">
        <v>0.02</v>
      </c>
      <c r="Q57" s="15">
        <v>355.72</v>
      </c>
      <c r="R57" s="15">
        <v>1032</v>
      </c>
      <c r="S57" s="15">
        <v>25</v>
      </c>
      <c r="T57" s="15">
        <v>0</v>
      </c>
      <c r="U57" s="25">
        <f t="shared" si="6"/>
        <v>2621.6400000000003</v>
      </c>
      <c r="V57" s="25">
        <f t="shared" si="7"/>
        <v>5424.7999999999993</v>
      </c>
    </row>
    <row r="58" spans="1:22">
      <c r="A58" s="14" t="s">
        <v>96</v>
      </c>
      <c r="B58" s="9" t="s">
        <v>97</v>
      </c>
      <c r="C58" s="15">
        <v>3629.25</v>
      </c>
      <c r="D58" s="15">
        <v>0</v>
      </c>
      <c r="E58" s="15">
        <v>60.49</v>
      </c>
      <c r="F58" s="15">
        <v>247.52</v>
      </c>
      <c r="G58" s="15">
        <v>165.33</v>
      </c>
      <c r="H58" s="15">
        <v>67.290000000000006</v>
      </c>
      <c r="I58" s="15">
        <v>3629.25</v>
      </c>
      <c r="J58" s="25">
        <f t="shared" si="5"/>
        <v>7799.13</v>
      </c>
      <c r="K58" s="15">
        <v>0</v>
      </c>
      <c r="L58" s="15">
        <v>1118.6300000000001</v>
      </c>
      <c r="M58" s="15">
        <v>36.29</v>
      </c>
      <c r="N58" s="15">
        <v>0</v>
      </c>
      <c r="O58" s="15">
        <v>0</v>
      </c>
      <c r="P58" s="15">
        <v>0.14000000000000001</v>
      </c>
      <c r="Q58" s="15">
        <v>344.78</v>
      </c>
      <c r="R58" s="15">
        <v>1042.8900000000001</v>
      </c>
      <c r="S58" s="15">
        <v>620</v>
      </c>
      <c r="T58" s="15">
        <v>0</v>
      </c>
      <c r="U58" s="25">
        <f t="shared" si="6"/>
        <v>3162.7300000000005</v>
      </c>
      <c r="V58" s="25">
        <f t="shared" si="7"/>
        <v>4636.3999999999996</v>
      </c>
    </row>
    <row r="59" spans="1:22">
      <c r="A59" s="14" t="s">
        <v>98</v>
      </c>
      <c r="B59" s="9" t="s">
        <v>99</v>
      </c>
      <c r="C59" s="15">
        <v>3744.45</v>
      </c>
      <c r="D59" s="15">
        <v>0</v>
      </c>
      <c r="E59" s="15">
        <v>0</v>
      </c>
      <c r="F59" s="15">
        <v>253.08</v>
      </c>
      <c r="G59" s="15">
        <v>169.88</v>
      </c>
      <c r="H59" s="15">
        <v>134.58000000000001</v>
      </c>
      <c r="I59" s="15">
        <v>3744.45</v>
      </c>
      <c r="J59" s="25">
        <f t="shared" si="5"/>
        <v>8046.44</v>
      </c>
      <c r="K59" s="15">
        <v>0</v>
      </c>
      <c r="L59" s="15">
        <v>1171.46</v>
      </c>
      <c r="M59" s="15">
        <v>37.44</v>
      </c>
      <c r="N59" s="15">
        <v>0</v>
      </c>
      <c r="O59" s="15">
        <v>0</v>
      </c>
      <c r="P59" s="15">
        <v>0.02</v>
      </c>
      <c r="Q59" s="15">
        <v>355.72</v>
      </c>
      <c r="R59" s="15">
        <v>0</v>
      </c>
      <c r="S59" s="15">
        <v>0</v>
      </c>
      <c r="T59" s="15">
        <v>0</v>
      </c>
      <c r="U59" s="25">
        <f t="shared" si="6"/>
        <v>1564.64</v>
      </c>
      <c r="V59" s="25">
        <f t="shared" si="7"/>
        <v>6481.7999999999993</v>
      </c>
    </row>
    <row r="60" spans="1:22">
      <c r="A60" s="14" t="s">
        <v>100</v>
      </c>
      <c r="B60" s="9" t="s">
        <v>101</v>
      </c>
      <c r="C60" s="15">
        <v>3486.6</v>
      </c>
      <c r="D60" s="15">
        <v>0</v>
      </c>
      <c r="E60" s="15">
        <v>0</v>
      </c>
      <c r="F60" s="15">
        <v>239.43</v>
      </c>
      <c r="G60" s="15">
        <v>158.49</v>
      </c>
      <c r="H60" s="15">
        <v>134.58000000000001</v>
      </c>
      <c r="I60" s="15">
        <v>3486.6</v>
      </c>
      <c r="J60" s="25">
        <f t="shared" si="5"/>
        <v>7505.6999999999989</v>
      </c>
      <c r="K60" s="15">
        <v>0</v>
      </c>
      <c r="L60" s="15">
        <v>1055.95</v>
      </c>
      <c r="M60" s="15">
        <v>34.86</v>
      </c>
      <c r="N60" s="15">
        <v>0</v>
      </c>
      <c r="O60" s="15">
        <v>0</v>
      </c>
      <c r="P60" s="17">
        <v>-0.14000000000000001</v>
      </c>
      <c r="Q60" s="15">
        <v>331.23</v>
      </c>
      <c r="R60" s="15">
        <v>0</v>
      </c>
      <c r="S60" s="15">
        <v>0</v>
      </c>
      <c r="T60" s="15">
        <v>0</v>
      </c>
      <c r="U60" s="25">
        <f t="shared" si="6"/>
        <v>1421.8999999999999</v>
      </c>
      <c r="V60" s="25">
        <f t="shared" si="7"/>
        <v>6083.7999999999993</v>
      </c>
    </row>
    <row r="61" spans="1:22">
      <c r="A61" s="14" t="s">
        <v>102</v>
      </c>
      <c r="B61" s="9" t="s">
        <v>103</v>
      </c>
      <c r="C61" s="15">
        <v>3486.6</v>
      </c>
      <c r="D61" s="15">
        <v>0</v>
      </c>
      <c r="E61" s="15">
        <v>116.22</v>
      </c>
      <c r="F61" s="15">
        <v>239.43</v>
      </c>
      <c r="G61" s="15">
        <v>158.49</v>
      </c>
      <c r="H61" s="15">
        <v>134.58000000000001</v>
      </c>
      <c r="I61" s="15">
        <v>3486.6</v>
      </c>
      <c r="J61" s="25">
        <f t="shared" si="5"/>
        <v>7621.92</v>
      </c>
      <c r="K61" s="15">
        <v>0</v>
      </c>
      <c r="L61" s="15">
        <v>1080.78</v>
      </c>
      <c r="M61" s="15">
        <v>34.86</v>
      </c>
      <c r="N61" s="15">
        <v>0</v>
      </c>
      <c r="O61" s="15">
        <v>0</v>
      </c>
      <c r="P61" s="15">
        <v>0.05</v>
      </c>
      <c r="Q61" s="15">
        <v>331.23</v>
      </c>
      <c r="R61" s="15">
        <v>0</v>
      </c>
      <c r="S61" s="15">
        <v>0</v>
      </c>
      <c r="T61" s="15">
        <v>0</v>
      </c>
      <c r="U61" s="25">
        <f t="shared" si="6"/>
        <v>1446.9199999999998</v>
      </c>
      <c r="V61" s="25">
        <f t="shared" si="7"/>
        <v>6175</v>
      </c>
    </row>
    <row r="62" spans="1:22">
      <c r="A62" s="14" t="s">
        <v>104</v>
      </c>
      <c r="B62" s="9" t="s">
        <v>105</v>
      </c>
      <c r="C62" s="15">
        <v>3486.6</v>
      </c>
      <c r="D62" s="15">
        <v>0</v>
      </c>
      <c r="E62" s="15">
        <v>58.11</v>
      </c>
      <c r="F62" s="15">
        <v>239.43</v>
      </c>
      <c r="G62" s="15">
        <v>158.49</v>
      </c>
      <c r="H62" s="15">
        <v>67.290000000000006</v>
      </c>
      <c r="I62" s="15">
        <v>3486.6</v>
      </c>
      <c r="J62" s="25">
        <f t="shared" si="5"/>
        <v>7496.52</v>
      </c>
      <c r="K62" s="15">
        <v>0</v>
      </c>
      <c r="L62" s="15">
        <v>1053.99</v>
      </c>
      <c r="M62" s="15">
        <v>34.86</v>
      </c>
      <c r="N62" s="15">
        <v>347.4</v>
      </c>
      <c r="O62" s="15">
        <v>0</v>
      </c>
      <c r="P62" s="17">
        <v>-0.16</v>
      </c>
      <c r="Q62" s="15">
        <v>331.23</v>
      </c>
      <c r="R62" s="15">
        <v>0</v>
      </c>
      <c r="S62" s="15">
        <v>25</v>
      </c>
      <c r="T62" s="15">
        <v>0</v>
      </c>
      <c r="U62" s="25">
        <f t="shared" si="6"/>
        <v>1792.32</v>
      </c>
      <c r="V62" s="25">
        <f t="shared" si="7"/>
        <v>5704.2000000000007</v>
      </c>
    </row>
    <row r="63" spans="1:22">
      <c r="A63" s="14" t="s">
        <v>106</v>
      </c>
      <c r="B63" s="9" t="s">
        <v>107</v>
      </c>
      <c r="C63" s="15">
        <v>3486.6</v>
      </c>
      <c r="D63" s="15">
        <v>0</v>
      </c>
      <c r="E63" s="15">
        <v>0</v>
      </c>
      <c r="F63" s="15">
        <v>239.43</v>
      </c>
      <c r="G63" s="15">
        <v>158.49</v>
      </c>
      <c r="H63" s="15">
        <v>100.94</v>
      </c>
      <c r="I63" s="15">
        <v>3486.6</v>
      </c>
      <c r="J63" s="25">
        <f t="shared" si="5"/>
        <v>7472.0599999999995</v>
      </c>
      <c r="K63" s="15">
        <v>0</v>
      </c>
      <c r="L63" s="15">
        <v>1048.77</v>
      </c>
      <c r="M63" s="15">
        <v>34.86</v>
      </c>
      <c r="N63" s="15">
        <v>0</v>
      </c>
      <c r="O63" s="15">
        <v>0</v>
      </c>
      <c r="P63" s="15">
        <v>0</v>
      </c>
      <c r="Q63" s="15">
        <v>331.23</v>
      </c>
      <c r="R63" s="15">
        <v>0</v>
      </c>
      <c r="S63" s="15">
        <v>0</v>
      </c>
      <c r="T63" s="15">
        <v>0</v>
      </c>
      <c r="U63" s="25">
        <f t="shared" si="6"/>
        <v>1414.86</v>
      </c>
      <c r="V63" s="25">
        <f t="shared" si="7"/>
        <v>6057.2</v>
      </c>
    </row>
    <row r="64" spans="1:22">
      <c r="A64" s="14" t="s">
        <v>108</v>
      </c>
      <c r="B64" s="9" t="s">
        <v>109</v>
      </c>
      <c r="C64" s="15">
        <v>3486.6</v>
      </c>
      <c r="D64" s="15">
        <v>0</v>
      </c>
      <c r="E64" s="15">
        <v>58.11</v>
      </c>
      <c r="F64" s="15">
        <v>239.43</v>
      </c>
      <c r="G64" s="15">
        <v>158.49</v>
      </c>
      <c r="H64" s="15">
        <v>100.94</v>
      </c>
      <c r="I64" s="15">
        <v>3486.6</v>
      </c>
      <c r="J64" s="25">
        <f t="shared" si="5"/>
        <v>7530.17</v>
      </c>
      <c r="K64" s="15">
        <v>0</v>
      </c>
      <c r="L64" s="15">
        <v>1061.18</v>
      </c>
      <c r="M64" s="15">
        <v>34.86</v>
      </c>
      <c r="N64" s="15">
        <v>0</v>
      </c>
      <c r="O64" s="15">
        <v>0</v>
      </c>
      <c r="P64" s="15">
        <v>0</v>
      </c>
      <c r="Q64" s="15">
        <v>331.23</v>
      </c>
      <c r="R64" s="15">
        <v>1457.7</v>
      </c>
      <c r="S64" s="15">
        <v>0</v>
      </c>
      <c r="T64" s="15">
        <v>0</v>
      </c>
      <c r="U64" s="25">
        <f t="shared" si="6"/>
        <v>2884.9700000000003</v>
      </c>
      <c r="V64" s="25">
        <f t="shared" si="7"/>
        <v>4645.2</v>
      </c>
    </row>
    <row r="65" spans="1:22">
      <c r="A65" s="14" t="s">
        <v>110</v>
      </c>
      <c r="B65" s="9" t="s">
        <v>111</v>
      </c>
      <c r="C65" s="15">
        <v>3486.6</v>
      </c>
      <c r="D65" s="15">
        <v>0</v>
      </c>
      <c r="E65" s="15">
        <v>0</v>
      </c>
      <c r="F65" s="15">
        <v>239.43</v>
      </c>
      <c r="G65" s="15">
        <v>158.49</v>
      </c>
      <c r="H65" s="15">
        <v>134.58000000000001</v>
      </c>
      <c r="I65" s="15">
        <v>3486.6</v>
      </c>
      <c r="J65" s="25">
        <f t="shared" si="5"/>
        <v>7505.6999999999989</v>
      </c>
      <c r="K65" s="15">
        <v>0</v>
      </c>
      <c r="L65" s="15">
        <v>1055.95</v>
      </c>
      <c r="M65" s="15">
        <v>34.86</v>
      </c>
      <c r="N65" s="15">
        <v>0</v>
      </c>
      <c r="O65" s="15">
        <v>0</v>
      </c>
      <c r="P65" s="15">
        <v>0.06</v>
      </c>
      <c r="Q65" s="15">
        <v>331.23</v>
      </c>
      <c r="R65" s="15">
        <v>1163</v>
      </c>
      <c r="S65" s="15">
        <v>25</v>
      </c>
      <c r="T65" s="15">
        <v>0</v>
      </c>
      <c r="U65" s="25">
        <f t="shared" si="6"/>
        <v>2610.1</v>
      </c>
      <c r="V65" s="25">
        <f t="shared" si="7"/>
        <v>4895.5999999999985</v>
      </c>
    </row>
    <row r="66" spans="1:22">
      <c r="A66" s="14" t="s">
        <v>112</v>
      </c>
      <c r="B66" s="9" t="s">
        <v>113</v>
      </c>
      <c r="C66" s="15">
        <v>3721.2</v>
      </c>
      <c r="D66" s="15">
        <v>0</v>
      </c>
      <c r="E66" s="15">
        <v>0</v>
      </c>
      <c r="F66" s="15">
        <v>249.73</v>
      </c>
      <c r="G66" s="15">
        <v>166.36</v>
      </c>
      <c r="H66" s="15">
        <v>100.94</v>
      </c>
      <c r="I66" s="15">
        <v>3721.2</v>
      </c>
      <c r="J66" s="25">
        <f t="shared" si="5"/>
        <v>7959.4299999999994</v>
      </c>
      <c r="K66" s="15">
        <v>0</v>
      </c>
      <c r="L66" s="15">
        <v>1152.8699999999999</v>
      </c>
      <c r="M66" s="15">
        <v>37.21</v>
      </c>
      <c r="N66" s="15">
        <v>487.03</v>
      </c>
      <c r="O66" s="15">
        <v>0</v>
      </c>
      <c r="P66" s="15">
        <v>0.01</v>
      </c>
      <c r="Q66" s="15">
        <v>353.51</v>
      </c>
      <c r="R66" s="15">
        <v>1800</v>
      </c>
      <c r="S66" s="15">
        <v>0</v>
      </c>
      <c r="T66" s="15">
        <v>0</v>
      </c>
      <c r="U66" s="25">
        <f t="shared" si="6"/>
        <v>3830.63</v>
      </c>
      <c r="V66" s="25">
        <f t="shared" si="7"/>
        <v>4128.7999999999993</v>
      </c>
    </row>
    <row r="67" spans="1:22">
      <c r="A67" s="14" t="s">
        <v>114</v>
      </c>
      <c r="B67" s="9" t="s">
        <v>115</v>
      </c>
      <c r="C67" s="15">
        <v>4059.3</v>
      </c>
      <c r="D67" s="15">
        <v>0</v>
      </c>
      <c r="E67" s="15">
        <v>0</v>
      </c>
      <c r="F67" s="15">
        <v>264.75</v>
      </c>
      <c r="G67" s="15">
        <v>178.78</v>
      </c>
      <c r="H67" s="15">
        <v>100.94</v>
      </c>
      <c r="I67" s="15">
        <v>4059.3</v>
      </c>
      <c r="J67" s="25">
        <f t="shared" si="5"/>
        <v>8663.07</v>
      </c>
      <c r="K67" s="15">
        <v>0</v>
      </c>
      <c r="L67" s="15">
        <v>1303.17</v>
      </c>
      <c r="M67" s="15">
        <v>40.590000000000003</v>
      </c>
      <c r="N67" s="15">
        <v>0</v>
      </c>
      <c r="O67" s="15">
        <v>0</v>
      </c>
      <c r="P67" s="17">
        <v>-0.12</v>
      </c>
      <c r="Q67" s="15">
        <v>385.63</v>
      </c>
      <c r="R67" s="15">
        <v>1254</v>
      </c>
      <c r="S67" s="15">
        <v>0</v>
      </c>
      <c r="T67" s="15">
        <v>0</v>
      </c>
      <c r="U67" s="25">
        <f t="shared" si="6"/>
        <v>2983.27</v>
      </c>
      <c r="V67" s="25">
        <f t="shared" si="7"/>
        <v>5679.7999999999993</v>
      </c>
    </row>
    <row r="68" spans="1:22">
      <c r="A68" s="14" t="s">
        <v>116</v>
      </c>
      <c r="B68" s="9" t="s">
        <v>117</v>
      </c>
      <c r="C68" s="15">
        <v>3721.2</v>
      </c>
      <c r="D68" s="15">
        <v>0</v>
      </c>
      <c r="E68" s="15">
        <v>67.66</v>
      </c>
      <c r="F68" s="15">
        <v>249.73</v>
      </c>
      <c r="G68" s="15">
        <v>166.36</v>
      </c>
      <c r="H68" s="15">
        <v>168.23</v>
      </c>
      <c r="I68" s="15">
        <v>3721.2</v>
      </c>
      <c r="J68" s="25">
        <f t="shared" si="5"/>
        <v>8094.3799999999992</v>
      </c>
      <c r="K68" s="15">
        <v>0</v>
      </c>
      <c r="L68" s="15">
        <v>1181.7</v>
      </c>
      <c r="M68" s="15">
        <v>37.21</v>
      </c>
      <c r="N68" s="15">
        <v>0</v>
      </c>
      <c r="O68" s="15">
        <v>0</v>
      </c>
      <c r="P68" s="17">
        <v>-0.04</v>
      </c>
      <c r="Q68" s="15">
        <v>353.51</v>
      </c>
      <c r="R68" s="15">
        <v>1141</v>
      </c>
      <c r="S68" s="15">
        <v>25</v>
      </c>
      <c r="T68" s="15">
        <v>0</v>
      </c>
      <c r="U68" s="25">
        <f t="shared" si="6"/>
        <v>2738.38</v>
      </c>
      <c r="V68" s="25">
        <f t="shared" si="7"/>
        <v>5355.9999999999991</v>
      </c>
    </row>
    <row r="69" spans="1:22">
      <c r="A69" s="14" t="s">
        <v>118</v>
      </c>
      <c r="B69" s="9" t="s">
        <v>119</v>
      </c>
      <c r="C69" s="15">
        <v>3486.57</v>
      </c>
      <c r="D69" s="15">
        <v>0</v>
      </c>
      <c r="E69" s="15">
        <v>58.11</v>
      </c>
      <c r="F69" s="15">
        <v>239.43</v>
      </c>
      <c r="G69" s="15">
        <v>158.49</v>
      </c>
      <c r="H69" s="15">
        <v>100.94</v>
      </c>
      <c r="I69" s="15">
        <v>3486.57</v>
      </c>
      <c r="J69" s="25">
        <f t="shared" si="5"/>
        <v>7530.1100000000006</v>
      </c>
      <c r="K69" s="15">
        <v>0</v>
      </c>
      <c r="L69" s="15">
        <v>1061.17</v>
      </c>
      <c r="M69" s="15">
        <v>34.86</v>
      </c>
      <c r="N69" s="15">
        <v>0</v>
      </c>
      <c r="O69" s="15">
        <v>0</v>
      </c>
      <c r="P69" s="17">
        <v>-0.14000000000000001</v>
      </c>
      <c r="Q69" s="15">
        <v>331.22</v>
      </c>
      <c r="R69" s="15">
        <v>0</v>
      </c>
      <c r="S69" s="15">
        <v>0</v>
      </c>
      <c r="T69" s="15">
        <v>0</v>
      </c>
      <c r="U69" s="25">
        <f t="shared" si="6"/>
        <v>1427.11</v>
      </c>
      <c r="V69" s="25">
        <f t="shared" si="7"/>
        <v>6103.0000000000009</v>
      </c>
    </row>
    <row r="70" spans="1:22">
      <c r="A70" s="14" t="s">
        <v>120</v>
      </c>
      <c r="B70" s="9" t="s">
        <v>121</v>
      </c>
      <c r="C70" s="15">
        <v>3486.6</v>
      </c>
      <c r="D70" s="15">
        <v>0</v>
      </c>
      <c r="E70" s="15">
        <v>0</v>
      </c>
      <c r="F70" s="15">
        <v>239.43</v>
      </c>
      <c r="G70" s="15">
        <v>158.49</v>
      </c>
      <c r="H70" s="15">
        <v>100.94</v>
      </c>
      <c r="I70" s="15">
        <v>3486.6</v>
      </c>
      <c r="J70" s="25">
        <f t="shared" si="5"/>
        <v>7472.0599999999995</v>
      </c>
      <c r="K70" s="15">
        <v>0</v>
      </c>
      <c r="L70" s="15">
        <v>1048.77</v>
      </c>
      <c r="M70" s="15">
        <v>34.86</v>
      </c>
      <c r="N70" s="15">
        <v>0</v>
      </c>
      <c r="O70" s="15">
        <v>0</v>
      </c>
      <c r="P70" s="17">
        <v>-0.04</v>
      </c>
      <c r="Q70" s="15">
        <v>331.23</v>
      </c>
      <c r="R70" s="15">
        <v>989.24</v>
      </c>
      <c r="S70" s="15">
        <v>0</v>
      </c>
      <c r="T70" s="15">
        <v>0</v>
      </c>
      <c r="U70" s="25">
        <f t="shared" si="6"/>
        <v>2404.06</v>
      </c>
      <c r="V70" s="25">
        <f t="shared" si="7"/>
        <v>5068</v>
      </c>
    </row>
    <row r="71" spans="1:22">
      <c r="A71" s="14" t="s">
        <v>122</v>
      </c>
      <c r="B71" s="9" t="s">
        <v>123</v>
      </c>
      <c r="C71" s="15">
        <v>3486.66</v>
      </c>
      <c r="D71" s="15">
        <v>0</v>
      </c>
      <c r="E71" s="15">
        <v>0</v>
      </c>
      <c r="F71" s="15">
        <v>239.43</v>
      </c>
      <c r="G71" s="15">
        <v>158.49</v>
      </c>
      <c r="H71" s="15">
        <v>168.23</v>
      </c>
      <c r="I71" s="15">
        <v>3486.6</v>
      </c>
      <c r="J71" s="25">
        <f t="shared" si="5"/>
        <v>7539.41</v>
      </c>
      <c r="K71" s="15">
        <v>0</v>
      </c>
      <c r="L71" s="15">
        <v>1063.1500000000001</v>
      </c>
      <c r="M71" s="15">
        <v>34.86</v>
      </c>
      <c r="N71" s="15">
        <v>0</v>
      </c>
      <c r="O71" s="15">
        <v>0</v>
      </c>
      <c r="P71" s="17">
        <v>-0.03</v>
      </c>
      <c r="Q71" s="15">
        <v>331.23</v>
      </c>
      <c r="R71" s="15">
        <v>0</v>
      </c>
      <c r="S71" s="15">
        <v>0</v>
      </c>
      <c r="T71" s="15">
        <v>0</v>
      </c>
      <c r="U71" s="25">
        <f t="shared" si="6"/>
        <v>1429.21</v>
      </c>
      <c r="V71" s="25">
        <f t="shared" si="7"/>
        <v>6110.2</v>
      </c>
    </row>
    <row r="72" spans="1:22">
      <c r="A72" s="14" t="s">
        <v>124</v>
      </c>
      <c r="B72" s="9" t="s">
        <v>125</v>
      </c>
      <c r="C72" s="15">
        <v>3766.05</v>
      </c>
      <c r="D72" s="15">
        <v>0</v>
      </c>
      <c r="E72" s="15">
        <v>0</v>
      </c>
      <c r="F72" s="15">
        <v>260.57</v>
      </c>
      <c r="G72" s="15">
        <v>171.3</v>
      </c>
      <c r="H72" s="15">
        <v>134.58000000000001</v>
      </c>
      <c r="I72" s="15">
        <v>3766.05</v>
      </c>
      <c r="J72" s="25">
        <f t="shared" si="5"/>
        <v>8098.55</v>
      </c>
      <c r="K72" s="15">
        <v>0</v>
      </c>
      <c r="L72" s="15">
        <v>1182.5899999999999</v>
      </c>
      <c r="M72" s="15">
        <v>37.659999999999997</v>
      </c>
      <c r="N72" s="15">
        <v>0</v>
      </c>
      <c r="O72" s="15">
        <v>0</v>
      </c>
      <c r="P72" s="17">
        <v>-7.0000000000000007E-2</v>
      </c>
      <c r="Q72" s="15">
        <v>357.77</v>
      </c>
      <c r="R72" s="15">
        <v>628</v>
      </c>
      <c r="S72" s="15">
        <v>25</v>
      </c>
      <c r="T72" s="15">
        <v>0</v>
      </c>
      <c r="U72" s="25">
        <f t="shared" si="6"/>
        <v>2230.9499999999998</v>
      </c>
      <c r="V72" s="25">
        <f t="shared" si="7"/>
        <v>5867.6</v>
      </c>
    </row>
    <row r="73" spans="1:22">
      <c r="A73" s="14" t="s">
        <v>126</v>
      </c>
      <c r="B73" s="9" t="s">
        <v>127</v>
      </c>
      <c r="C73" s="15">
        <v>3766.05</v>
      </c>
      <c r="D73" s="15">
        <v>0</v>
      </c>
      <c r="E73" s="15">
        <v>0</v>
      </c>
      <c r="F73" s="15">
        <v>260.19</v>
      </c>
      <c r="G73" s="15">
        <v>176.78</v>
      </c>
      <c r="H73" s="15">
        <v>100.94</v>
      </c>
      <c r="I73" s="15">
        <v>3766.05</v>
      </c>
      <c r="J73" s="25">
        <f t="shared" si="5"/>
        <v>8070.01</v>
      </c>
      <c r="K73" s="15">
        <v>0</v>
      </c>
      <c r="L73" s="15">
        <v>1176.49</v>
      </c>
      <c r="M73" s="15">
        <v>37.659999999999997</v>
      </c>
      <c r="N73" s="15">
        <v>0</v>
      </c>
      <c r="O73" s="15">
        <v>0</v>
      </c>
      <c r="P73" s="17">
        <v>-0.11</v>
      </c>
      <c r="Q73" s="15">
        <v>357.77</v>
      </c>
      <c r="R73" s="15">
        <v>0</v>
      </c>
      <c r="S73" s="15">
        <v>0</v>
      </c>
      <c r="T73" s="15">
        <v>0</v>
      </c>
      <c r="U73" s="25">
        <f t="shared" si="6"/>
        <v>1571.8100000000002</v>
      </c>
      <c r="V73" s="25">
        <f t="shared" si="7"/>
        <v>6498.2</v>
      </c>
    </row>
    <row r="74" spans="1:22">
      <c r="A74" s="14" t="s">
        <v>128</v>
      </c>
      <c r="B74" s="9" t="s">
        <v>129</v>
      </c>
      <c r="C74" s="15">
        <v>3486.6</v>
      </c>
      <c r="D74" s="15">
        <v>0</v>
      </c>
      <c r="E74" s="15">
        <v>58.11</v>
      </c>
      <c r="F74" s="15">
        <v>239.43</v>
      </c>
      <c r="G74" s="15">
        <v>158.49</v>
      </c>
      <c r="H74" s="15">
        <v>67.290000000000006</v>
      </c>
      <c r="I74" s="15">
        <v>3486.6</v>
      </c>
      <c r="J74" s="25">
        <f t="shared" si="5"/>
        <v>7496.52</v>
      </c>
      <c r="K74" s="15">
        <v>0</v>
      </c>
      <c r="L74" s="15">
        <v>1053.99</v>
      </c>
      <c r="M74" s="15">
        <v>34.86</v>
      </c>
      <c r="N74" s="15">
        <v>0</v>
      </c>
      <c r="O74" s="15">
        <v>0</v>
      </c>
      <c r="P74" s="15">
        <v>0.04</v>
      </c>
      <c r="Q74" s="15">
        <v>331.23</v>
      </c>
      <c r="R74" s="15">
        <v>0</v>
      </c>
      <c r="S74" s="15">
        <v>0</v>
      </c>
      <c r="T74" s="15">
        <v>0</v>
      </c>
      <c r="U74" s="25">
        <f t="shared" si="6"/>
        <v>1420.12</v>
      </c>
      <c r="V74" s="25">
        <f t="shared" si="7"/>
        <v>6076.4000000000005</v>
      </c>
    </row>
    <row r="75" spans="1:22">
      <c r="A75" s="14" t="s">
        <v>130</v>
      </c>
      <c r="B75" s="9" t="s">
        <v>131</v>
      </c>
      <c r="C75" s="15">
        <v>3486.6</v>
      </c>
      <c r="D75" s="15">
        <v>0</v>
      </c>
      <c r="E75" s="15">
        <v>0</v>
      </c>
      <c r="F75" s="15">
        <v>239.43</v>
      </c>
      <c r="G75" s="15">
        <v>158.49</v>
      </c>
      <c r="H75" s="15">
        <v>134.58000000000001</v>
      </c>
      <c r="I75" s="15">
        <v>3486.6</v>
      </c>
      <c r="J75" s="25">
        <f t="shared" si="5"/>
        <v>7505.6999999999989</v>
      </c>
      <c r="K75" s="15">
        <v>0</v>
      </c>
      <c r="L75" s="15">
        <v>1055.95</v>
      </c>
      <c r="M75" s="15">
        <v>34.86</v>
      </c>
      <c r="N75" s="15">
        <v>0</v>
      </c>
      <c r="O75" s="15">
        <v>0</v>
      </c>
      <c r="P75" s="17">
        <v>-0.11</v>
      </c>
      <c r="Q75" s="15">
        <v>331.23</v>
      </c>
      <c r="R75" s="15">
        <v>1742.37</v>
      </c>
      <c r="S75" s="15">
        <v>0</v>
      </c>
      <c r="T75" s="15">
        <v>0</v>
      </c>
      <c r="U75" s="25">
        <f t="shared" si="6"/>
        <v>3164.3</v>
      </c>
      <c r="V75" s="25">
        <f t="shared" si="7"/>
        <v>4341.3999999999987</v>
      </c>
    </row>
    <row r="76" spans="1:22">
      <c r="A76" s="14" t="s">
        <v>132</v>
      </c>
      <c r="B76" s="9" t="s">
        <v>133</v>
      </c>
      <c r="C76" s="15">
        <v>3744.45</v>
      </c>
      <c r="D76" s="15">
        <v>0</v>
      </c>
      <c r="E76" s="15">
        <v>0</v>
      </c>
      <c r="F76" s="15">
        <v>239.43</v>
      </c>
      <c r="G76" s="15">
        <v>158.49</v>
      </c>
      <c r="H76" s="15">
        <v>100.94</v>
      </c>
      <c r="I76" s="15">
        <v>3744.45</v>
      </c>
      <c r="J76" s="25">
        <f t="shared" si="5"/>
        <v>7987.7599999999993</v>
      </c>
      <c r="K76" s="15">
        <v>0</v>
      </c>
      <c r="L76" s="15">
        <v>1158.92</v>
      </c>
      <c r="M76" s="15">
        <v>37.44</v>
      </c>
      <c r="N76" s="15">
        <v>0</v>
      </c>
      <c r="O76" s="15">
        <v>0</v>
      </c>
      <c r="P76" s="17">
        <v>-0.1</v>
      </c>
      <c r="Q76" s="15">
        <v>355.72</v>
      </c>
      <c r="R76" s="15">
        <v>1803.18</v>
      </c>
      <c r="S76" s="15">
        <v>0</v>
      </c>
      <c r="T76" s="15">
        <v>0</v>
      </c>
      <c r="U76" s="25">
        <f t="shared" si="6"/>
        <v>3355.1600000000003</v>
      </c>
      <c r="V76" s="25">
        <f t="shared" si="7"/>
        <v>4632.5999999999985</v>
      </c>
    </row>
    <row r="77" spans="1:22">
      <c r="A77" s="14" t="s">
        <v>134</v>
      </c>
      <c r="B77" s="9" t="s">
        <v>135</v>
      </c>
      <c r="C77" s="15">
        <v>3486.6</v>
      </c>
      <c r="D77" s="15">
        <v>0</v>
      </c>
      <c r="E77" s="15">
        <v>58.11</v>
      </c>
      <c r="F77" s="15">
        <v>239.43</v>
      </c>
      <c r="G77" s="15">
        <v>158.49</v>
      </c>
      <c r="H77" s="15">
        <v>100.94</v>
      </c>
      <c r="I77" s="15">
        <v>3486.6</v>
      </c>
      <c r="J77" s="25">
        <f t="shared" si="5"/>
        <v>7530.17</v>
      </c>
      <c r="K77" s="15">
        <v>0</v>
      </c>
      <c r="L77" s="15">
        <v>1061.18</v>
      </c>
      <c r="M77" s="15">
        <v>34.86</v>
      </c>
      <c r="N77" s="15">
        <v>0</v>
      </c>
      <c r="O77" s="15">
        <v>0</v>
      </c>
      <c r="P77" s="15">
        <v>0.1</v>
      </c>
      <c r="Q77" s="15">
        <v>331.23</v>
      </c>
      <c r="R77" s="15">
        <v>1063</v>
      </c>
      <c r="S77" s="15">
        <v>420</v>
      </c>
      <c r="T77" s="15">
        <v>0</v>
      </c>
      <c r="U77" s="25">
        <f t="shared" si="6"/>
        <v>2910.37</v>
      </c>
      <c r="V77" s="25">
        <f t="shared" si="7"/>
        <v>4619.8</v>
      </c>
    </row>
    <row r="78" spans="1:22">
      <c r="A78" s="14" t="s">
        <v>136</v>
      </c>
      <c r="B78" s="9" t="s">
        <v>137</v>
      </c>
      <c r="C78" s="15">
        <v>3486.6</v>
      </c>
      <c r="D78" s="15">
        <v>0</v>
      </c>
      <c r="E78" s="15">
        <v>58.11</v>
      </c>
      <c r="F78" s="15">
        <v>239.43</v>
      </c>
      <c r="G78" s="15">
        <v>158.49</v>
      </c>
      <c r="H78" s="15">
        <v>134.58000000000001</v>
      </c>
      <c r="I78" s="15">
        <v>3486.6</v>
      </c>
      <c r="J78" s="25">
        <f t="shared" si="5"/>
        <v>7563.8099999999995</v>
      </c>
      <c r="K78" s="15">
        <v>0</v>
      </c>
      <c r="L78" s="15">
        <v>1068.3699999999999</v>
      </c>
      <c r="M78" s="15">
        <v>34.86</v>
      </c>
      <c r="N78" s="15">
        <v>0</v>
      </c>
      <c r="O78" s="15">
        <v>0</v>
      </c>
      <c r="P78" s="15">
        <v>0.15</v>
      </c>
      <c r="Q78" s="15">
        <v>331.23</v>
      </c>
      <c r="R78" s="15">
        <v>1034</v>
      </c>
      <c r="S78" s="15">
        <v>0</v>
      </c>
      <c r="T78" s="15">
        <v>0</v>
      </c>
      <c r="U78" s="25">
        <f t="shared" si="6"/>
        <v>2468.6099999999997</v>
      </c>
      <c r="V78" s="25">
        <f t="shared" si="7"/>
        <v>5095.2</v>
      </c>
    </row>
    <row r="79" spans="1:22">
      <c r="A79" s="14" t="s">
        <v>138</v>
      </c>
      <c r="B79" s="9" t="s">
        <v>139</v>
      </c>
      <c r="C79" s="15">
        <v>3486.6</v>
      </c>
      <c r="D79" s="15">
        <v>0</v>
      </c>
      <c r="E79" s="15">
        <v>0</v>
      </c>
      <c r="F79" s="15">
        <v>239.43</v>
      </c>
      <c r="G79" s="15">
        <v>158.49</v>
      </c>
      <c r="H79" s="15">
        <v>67.290000000000006</v>
      </c>
      <c r="I79" s="15">
        <v>3486.6</v>
      </c>
      <c r="J79" s="25">
        <f t="shared" si="5"/>
        <v>7438.41</v>
      </c>
      <c r="K79" s="15">
        <v>0</v>
      </c>
      <c r="L79" s="15">
        <v>1041.58</v>
      </c>
      <c r="M79" s="15">
        <v>34.86</v>
      </c>
      <c r="N79" s="15">
        <v>0</v>
      </c>
      <c r="O79" s="15">
        <v>0</v>
      </c>
      <c r="P79" s="17">
        <v>-0.06</v>
      </c>
      <c r="Q79" s="15">
        <v>331.23</v>
      </c>
      <c r="R79" s="15">
        <v>0</v>
      </c>
      <c r="S79" s="15">
        <v>0</v>
      </c>
      <c r="T79" s="15">
        <v>0</v>
      </c>
      <c r="U79" s="25">
        <f t="shared" si="6"/>
        <v>1407.61</v>
      </c>
      <c r="V79" s="25">
        <f t="shared" si="7"/>
        <v>6030.8</v>
      </c>
    </row>
    <row r="80" spans="1:22">
      <c r="A80" s="14" t="s">
        <v>140</v>
      </c>
      <c r="B80" s="9" t="s">
        <v>141</v>
      </c>
      <c r="C80" s="15">
        <v>3486.6</v>
      </c>
      <c r="D80" s="15">
        <v>0</v>
      </c>
      <c r="E80" s="15">
        <v>0</v>
      </c>
      <c r="F80" s="15">
        <v>239.43</v>
      </c>
      <c r="G80" s="15">
        <v>158.49</v>
      </c>
      <c r="H80" s="15">
        <v>100.94</v>
      </c>
      <c r="I80" s="15">
        <v>3486.6</v>
      </c>
      <c r="J80" s="25">
        <f t="shared" si="5"/>
        <v>7472.0599999999995</v>
      </c>
      <c r="K80" s="15">
        <v>0</v>
      </c>
      <c r="L80" s="15">
        <v>1048.77</v>
      </c>
      <c r="M80" s="15">
        <v>34.86</v>
      </c>
      <c r="N80" s="15">
        <v>0</v>
      </c>
      <c r="O80" s="15">
        <v>0</v>
      </c>
      <c r="P80" s="15">
        <v>0</v>
      </c>
      <c r="Q80" s="15">
        <v>331.23</v>
      </c>
      <c r="R80" s="15">
        <v>1063</v>
      </c>
      <c r="S80" s="15">
        <v>0</v>
      </c>
      <c r="T80" s="15">
        <v>0</v>
      </c>
      <c r="U80" s="25">
        <f t="shared" si="6"/>
        <v>2477.8599999999997</v>
      </c>
      <c r="V80" s="25">
        <f t="shared" si="7"/>
        <v>4994.2</v>
      </c>
    </row>
    <row r="81" spans="1:22">
      <c r="A81" s="14" t="s">
        <v>142</v>
      </c>
      <c r="B81" s="9" t="s">
        <v>143</v>
      </c>
      <c r="C81" s="15">
        <v>3486.6</v>
      </c>
      <c r="D81" s="15">
        <v>0</v>
      </c>
      <c r="E81" s="15">
        <v>58.11</v>
      </c>
      <c r="F81" s="15">
        <v>239.43</v>
      </c>
      <c r="G81" s="15">
        <v>158.49</v>
      </c>
      <c r="H81" s="15">
        <v>100.94</v>
      </c>
      <c r="I81" s="15">
        <v>3486.6</v>
      </c>
      <c r="J81" s="25">
        <f t="shared" si="5"/>
        <v>7530.17</v>
      </c>
      <c r="K81" s="15">
        <v>0</v>
      </c>
      <c r="L81" s="15">
        <v>1061.18</v>
      </c>
      <c r="M81" s="15">
        <v>34.86</v>
      </c>
      <c r="N81" s="15">
        <v>0</v>
      </c>
      <c r="O81" s="15">
        <v>0</v>
      </c>
      <c r="P81" s="17">
        <v>-0.1</v>
      </c>
      <c r="Q81" s="15">
        <v>331.23</v>
      </c>
      <c r="R81" s="15">
        <v>700</v>
      </c>
      <c r="S81" s="15">
        <v>0</v>
      </c>
      <c r="T81" s="15">
        <v>0</v>
      </c>
      <c r="U81" s="25">
        <f t="shared" si="6"/>
        <v>2127.17</v>
      </c>
      <c r="V81" s="25">
        <f t="shared" si="7"/>
        <v>5403</v>
      </c>
    </row>
    <row r="82" spans="1:22">
      <c r="A82" s="14" t="s">
        <v>144</v>
      </c>
      <c r="B82" s="9" t="s">
        <v>145</v>
      </c>
      <c r="C82" s="15">
        <v>3486.6</v>
      </c>
      <c r="D82" s="15">
        <v>0</v>
      </c>
      <c r="E82" s="15">
        <v>0</v>
      </c>
      <c r="F82" s="15">
        <v>239.43</v>
      </c>
      <c r="G82" s="15">
        <v>158.49</v>
      </c>
      <c r="H82" s="15">
        <v>67.290000000000006</v>
      </c>
      <c r="I82" s="15">
        <v>3486.6</v>
      </c>
      <c r="J82" s="25">
        <f t="shared" si="5"/>
        <v>7438.41</v>
      </c>
      <c r="K82" s="15">
        <v>0</v>
      </c>
      <c r="L82" s="15">
        <v>1041.58</v>
      </c>
      <c r="M82" s="15">
        <v>34.86</v>
      </c>
      <c r="N82" s="15">
        <v>0</v>
      </c>
      <c r="O82" s="15">
        <v>0</v>
      </c>
      <c r="P82" s="17">
        <v>-0.06</v>
      </c>
      <c r="Q82" s="15">
        <v>331.23</v>
      </c>
      <c r="R82" s="15">
        <v>834</v>
      </c>
      <c r="S82" s="15">
        <v>0</v>
      </c>
      <c r="T82" s="15">
        <v>0</v>
      </c>
      <c r="U82" s="25">
        <f t="shared" si="6"/>
        <v>2241.6099999999997</v>
      </c>
      <c r="V82" s="25">
        <f t="shared" si="7"/>
        <v>5196.8</v>
      </c>
    </row>
    <row r="83" spans="1:22">
      <c r="A83" s="14" t="s">
        <v>146</v>
      </c>
      <c r="B83" s="9" t="s">
        <v>147</v>
      </c>
      <c r="C83" s="15">
        <v>3721.2</v>
      </c>
      <c r="D83" s="15">
        <v>0</v>
      </c>
      <c r="E83" s="15">
        <v>0</v>
      </c>
      <c r="F83" s="15">
        <v>239.43</v>
      </c>
      <c r="G83" s="15">
        <v>158.49</v>
      </c>
      <c r="H83" s="15">
        <v>67.290000000000006</v>
      </c>
      <c r="I83" s="15">
        <v>3721.2</v>
      </c>
      <c r="J83" s="25">
        <f t="shared" si="5"/>
        <v>7907.61</v>
      </c>
      <c r="K83" s="15">
        <v>0</v>
      </c>
      <c r="L83" s="15">
        <v>1141.8</v>
      </c>
      <c r="M83" s="15">
        <v>37.21</v>
      </c>
      <c r="N83" s="15">
        <v>0</v>
      </c>
      <c r="O83" s="15">
        <v>0</v>
      </c>
      <c r="P83" s="15">
        <v>0.09</v>
      </c>
      <c r="Q83" s="15">
        <v>353.51</v>
      </c>
      <c r="R83" s="15">
        <v>1240</v>
      </c>
      <c r="S83" s="15">
        <v>0</v>
      </c>
      <c r="T83" s="15">
        <v>0</v>
      </c>
      <c r="U83" s="25">
        <f t="shared" si="6"/>
        <v>2772.6099999999997</v>
      </c>
      <c r="V83" s="25">
        <f t="shared" si="7"/>
        <v>5135</v>
      </c>
    </row>
    <row r="84" spans="1:22">
      <c r="A84" s="14" t="s">
        <v>148</v>
      </c>
      <c r="B84" s="9" t="s">
        <v>149</v>
      </c>
      <c r="C84" s="15">
        <v>4887</v>
      </c>
      <c r="D84" s="15">
        <v>651.69000000000005</v>
      </c>
      <c r="E84" s="15">
        <v>0</v>
      </c>
      <c r="F84" s="15">
        <v>345.15</v>
      </c>
      <c r="G84" s="15">
        <v>232.65</v>
      </c>
      <c r="H84" s="15">
        <v>67.290000000000006</v>
      </c>
      <c r="I84" s="15">
        <v>4887</v>
      </c>
      <c r="J84" s="25">
        <f t="shared" si="5"/>
        <v>11070.779999999999</v>
      </c>
      <c r="K84" s="15">
        <v>0</v>
      </c>
      <c r="L84" s="15">
        <v>1835.22</v>
      </c>
      <c r="M84" s="15">
        <v>48.87</v>
      </c>
      <c r="N84" s="15">
        <v>0</v>
      </c>
      <c r="O84" s="15">
        <v>0</v>
      </c>
      <c r="P84" s="15">
        <v>0.03</v>
      </c>
      <c r="Q84" s="15">
        <v>464.26</v>
      </c>
      <c r="R84" s="15">
        <v>1100</v>
      </c>
      <c r="S84" s="15">
        <v>410</v>
      </c>
      <c r="T84" s="15">
        <v>0</v>
      </c>
      <c r="U84" s="25">
        <f t="shared" si="6"/>
        <v>3858.38</v>
      </c>
      <c r="V84" s="25">
        <f t="shared" si="7"/>
        <v>7212.3999999999987</v>
      </c>
    </row>
    <row r="85" spans="1:22">
      <c r="A85" s="14" t="s">
        <v>150</v>
      </c>
      <c r="B85" s="9" t="s">
        <v>151</v>
      </c>
      <c r="C85" s="15">
        <v>3766.05</v>
      </c>
      <c r="D85" s="15">
        <v>0</v>
      </c>
      <c r="E85" s="15">
        <v>0</v>
      </c>
      <c r="F85" s="15">
        <v>260.56</v>
      </c>
      <c r="G85" s="15">
        <v>171.29</v>
      </c>
      <c r="H85" s="15">
        <v>67.290000000000006</v>
      </c>
      <c r="I85" s="15">
        <v>3766.05</v>
      </c>
      <c r="J85" s="25">
        <f t="shared" si="5"/>
        <v>8031.2400000000007</v>
      </c>
      <c r="K85" s="15">
        <v>0</v>
      </c>
      <c r="L85" s="15">
        <v>1168.21</v>
      </c>
      <c r="M85" s="15">
        <v>37.659999999999997</v>
      </c>
      <c r="N85" s="15">
        <v>0</v>
      </c>
      <c r="O85" s="15">
        <v>0</v>
      </c>
      <c r="P85" s="15">
        <v>0</v>
      </c>
      <c r="Q85" s="15">
        <v>357.77</v>
      </c>
      <c r="R85" s="15">
        <v>417</v>
      </c>
      <c r="S85" s="15">
        <v>0</v>
      </c>
      <c r="T85" s="15">
        <v>0</v>
      </c>
      <c r="U85" s="25">
        <f t="shared" si="6"/>
        <v>1980.64</v>
      </c>
      <c r="V85" s="25">
        <f t="shared" si="7"/>
        <v>6050.6</v>
      </c>
    </row>
    <row r="86" spans="1:22">
      <c r="A86" s="14" t="s">
        <v>152</v>
      </c>
      <c r="B86" s="9" t="s">
        <v>153</v>
      </c>
      <c r="C86" s="15">
        <v>3721.2</v>
      </c>
      <c r="D86" s="15">
        <v>186.06</v>
      </c>
      <c r="E86" s="15">
        <v>0</v>
      </c>
      <c r="F86" s="15">
        <v>246.4</v>
      </c>
      <c r="G86" s="15">
        <v>167.14</v>
      </c>
      <c r="H86" s="15">
        <v>67.290000000000006</v>
      </c>
      <c r="I86" s="15">
        <v>3721.2</v>
      </c>
      <c r="J86" s="25">
        <f t="shared" si="5"/>
        <v>8109.29</v>
      </c>
      <c r="K86" s="15">
        <v>0</v>
      </c>
      <c r="L86" s="15">
        <v>1184.8800000000001</v>
      </c>
      <c r="M86" s="15">
        <v>37.21</v>
      </c>
      <c r="N86" s="15">
        <v>0</v>
      </c>
      <c r="O86" s="15">
        <v>0</v>
      </c>
      <c r="P86" s="15">
        <v>0.09</v>
      </c>
      <c r="Q86" s="15">
        <v>353.51</v>
      </c>
      <c r="R86" s="15">
        <v>2362</v>
      </c>
      <c r="S86" s="15">
        <v>0</v>
      </c>
      <c r="T86" s="15">
        <v>0</v>
      </c>
      <c r="U86" s="25">
        <f t="shared" si="6"/>
        <v>3937.69</v>
      </c>
      <c r="V86" s="25">
        <f t="shared" si="7"/>
        <v>4171.6000000000004</v>
      </c>
    </row>
    <row r="87" spans="1:22">
      <c r="A87" s="14" t="s">
        <v>154</v>
      </c>
      <c r="B87" s="9" t="s">
        <v>155</v>
      </c>
      <c r="C87" s="15">
        <v>3486.6</v>
      </c>
      <c r="D87" s="15">
        <v>0</v>
      </c>
      <c r="E87" s="15">
        <v>0</v>
      </c>
      <c r="F87" s="15">
        <v>239.43</v>
      </c>
      <c r="G87" s="15">
        <v>158.49</v>
      </c>
      <c r="H87" s="15">
        <v>67.290000000000006</v>
      </c>
      <c r="I87" s="15">
        <v>3486.6</v>
      </c>
      <c r="J87" s="25">
        <f t="shared" si="5"/>
        <v>7438.41</v>
      </c>
      <c r="K87" s="15">
        <v>0</v>
      </c>
      <c r="L87" s="15">
        <v>1041.58</v>
      </c>
      <c r="M87" s="15">
        <v>34.86</v>
      </c>
      <c r="N87" s="15">
        <v>0</v>
      </c>
      <c r="O87" s="15">
        <v>0</v>
      </c>
      <c r="P87" s="15">
        <v>0.14000000000000001</v>
      </c>
      <c r="Q87" s="15">
        <v>331.23</v>
      </c>
      <c r="R87" s="15">
        <v>0</v>
      </c>
      <c r="S87" s="15">
        <v>0</v>
      </c>
      <c r="T87" s="15">
        <v>0</v>
      </c>
      <c r="U87" s="25">
        <f t="shared" si="6"/>
        <v>1407.81</v>
      </c>
      <c r="V87" s="25">
        <f t="shared" si="7"/>
        <v>6030.6</v>
      </c>
    </row>
    <row r="88" spans="1:22">
      <c r="A88" s="14" t="s">
        <v>156</v>
      </c>
      <c r="B88" s="9" t="s">
        <v>157</v>
      </c>
      <c r="C88" s="15">
        <v>3486.6</v>
      </c>
      <c r="D88" s="15">
        <v>0</v>
      </c>
      <c r="E88" s="15">
        <v>0</v>
      </c>
      <c r="F88" s="15">
        <v>239.43</v>
      </c>
      <c r="G88" s="15">
        <v>158.49</v>
      </c>
      <c r="H88" s="15">
        <v>67.290000000000006</v>
      </c>
      <c r="I88" s="15">
        <v>3486.6</v>
      </c>
      <c r="J88" s="25">
        <f t="shared" si="5"/>
        <v>7438.41</v>
      </c>
      <c r="K88" s="15">
        <v>0</v>
      </c>
      <c r="L88" s="15">
        <v>1041.58</v>
      </c>
      <c r="M88" s="15">
        <v>34.86</v>
      </c>
      <c r="N88" s="15">
        <v>569.47</v>
      </c>
      <c r="O88" s="15">
        <v>0</v>
      </c>
      <c r="P88" s="15">
        <v>7.0000000000000007E-2</v>
      </c>
      <c r="Q88" s="15">
        <v>331.23</v>
      </c>
      <c r="R88" s="15">
        <v>1389</v>
      </c>
      <c r="S88" s="15">
        <v>0</v>
      </c>
      <c r="T88" s="15">
        <v>0</v>
      </c>
      <c r="U88" s="25">
        <f t="shared" si="6"/>
        <v>3366.21</v>
      </c>
      <c r="V88" s="25">
        <f t="shared" si="7"/>
        <v>4072.2</v>
      </c>
    </row>
    <row r="89" spans="1:22">
      <c r="A89" s="14" t="s">
        <v>158</v>
      </c>
      <c r="B89" s="9" t="s">
        <v>159</v>
      </c>
      <c r="C89" s="15">
        <v>3721.2</v>
      </c>
      <c r="D89" s="15">
        <v>0</v>
      </c>
      <c r="E89" s="15">
        <v>0</v>
      </c>
      <c r="F89" s="15">
        <v>250.36</v>
      </c>
      <c r="G89" s="15">
        <v>167.14</v>
      </c>
      <c r="H89" s="15">
        <v>67.290000000000006</v>
      </c>
      <c r="I89" s="15">
        <v>3721.2</v>
      </c>
      <c r="J89" s="25">
        <f t="shared" si="5"/>
        <v>7927.19</v>
      </c>
      <c r="K89" s="15">
        <v>0</v>
      </c>
      <c r="L89" s="15">
        <v>1145.98</v>
      </c>
      <c r="M89" s="15">
        <v>37.21</v>
      </c>
      <c r="N89" s="15">
        <v>0</v>
      </c>
      <c r="O89" s="15">
        <v>0</v>
      </c>
      <c r="P89" s="15">
        <v>0.09</v>
      </c>
      <c r="Q89" s="15">
        <v>353.51</v>
      </c>
      <c r="R89" s="15">
        <v>1241</v>
      </c>
      <c r="S89" s="15">
        <v>0</v>
      </c>
      <c r="T89" s="15">
        <v>0</v>
      </c>
      <c r="U89" s="25">
        <f t="shared" si="6"/>
        <v>2777.79</v>
      </c>
      <c r="V89" s="25">
        <f t="shared" si="7"/>
        <v>5149.3999999999996</v>
      </c>
    </row>
    <row r="90" spans="1:22">
      <c r="A90" s="14" t="s">
        <v>160</v>
      </c>
      <c r="B90" s="9" t="s">
        <v>161</v>
      </c>
      <c r="C90" s="15">
        <v>3486.6</v>
      </c>
      <c r="D90" s="15">
        <v>0</v>
      </c>
      <c r="E90" s="15">
        <v>58.11</v>
      </c>
      <c r="F90" s="15">
        <v>239.42</v>
      </c>
      <c r="G90" s="15">
        <v>158.49</v>
      </c>
      <c r="H90" s="15">
        <v>67.290000000000006</v>
      </c>
      <c r="I90" s="15">
        <v>3486.6</v>
      </c>
      <c r="J90" s="25">
        <f t="shared" si="5"/>
        <v>7496.51</v>
      </c>
      <c r="K90" s="15">
        <v>0</v>
      </c>
      <c r="L90" s="15">
        <v>1053.99</v>
      </c>
      <c r="M90" s="15">
        <v>34.86</v>
      </c>
      <c r="N90" s="15">
        <v>620.57000000000005</v>
      </c>
      <c r="O90" s="15">
        <v>0</v>
      </c>
      <c r="P90" s="17">
        <v>-0.14000000000000001</v>
      </c>
      <c r="Q90" s="15">
        <v>331.23</v>
      </c>
      <c r="R90" s="15">
        <v>0</v>
      </c>
      <c r="S90" s="15">
        <v>0</v>
      </c>
      <c r="T90" s="15">
        <v>0</v>
      </c>
      <c r="U90" s="25">
        <f t="shared" si="6"/>
        <v>2040.51</v>
      </c>
      <c r="V90" s="25">
        <f t="shared" si="7"/>
        <v>5456</v>
      </c>
    </row>
    <row r="91" spans="1:22">
      <c r="A91" s="14" t="s">
        <v>162</v>
      </c>
      <c r="B91" s="9" t="s">
        <v>163</v>
      </c>
      <c r="C91" s="15">
        <v>3486.6</v>
      </c>
      <c r="D91" s="15">
        <v>0</v>
      </c>
      <c r="E91" s="15">
        <v>0</v>
      </c>
      <c r="F91" s="15">
        <v>239.42</v>
      </c>
      <c r="G91" s="15">
        <v>158.49</v>
      </c>
      <c r="H91" s="15">
        <v>67.290000000000006</v>
      </c>
      <c r="I91" s="15">
        <v>3486.6</v>
      </c>
      <c r="J91" s="25">
        <f t="shared" si="5"/>
        <v>7438.4</v>
      </c>
      <c r="K91" s="15">
        <v>0</v>
      </c>
      <c r="L91" s="15">
        <v>1041.58</v>
      </c>
      <c r="M91" s="15">
        <v>34.86</v>
      </c>
      <c r="N91" s="15">
        <v>0</v>
      </c>
      <c r="O91" s="15">
        <v>0</v>
      </c>
      <c r="P91" s="17">
        <v>-7.0000000000000007E-2</v>
      </c>
      <c r="Q91" s="15">
        <v>331.23</v>
      </c>
      <c r="R91" s="15">
        <v>2113</v>
      </c>
      <c r="S91" s="15">
        <v>0</v>
      </c>
      <c r="T91" s="15">
        <v>0</v>
      </c>
      <c r="U91" s="25">
        <f t="shared" si="6"/>
        <v>3520.6</v>
      </c>
      <c r="V91" s="25">
        <f t="shared" si="7"/>
        <v>3917.7999999999997</v>
      </c>
    </row>
    <row r="92" spans="1:22">
      <c r="A92" s="14" t="s">
        <v>164</v>
      </c>
      <c r="B92" s="9" t="s">
        <v>165</v>
      </c>
      <c r="C92" s="15">
        <v>3629.25</v>
      </c>
      <c r="D92" s="15">
        <v>0</v>
      </c>
      <c r="E92" s="15">
        <v>0</v>
      </c>
      <c r="F92" s="15">
        <v>247.52</v>
      </c>
      <c r="G92" s="15">
        <v>165.33</v>
      </c>
      <c r="H92" s="15">
        <v>67.290000000000006</v>
      </c>
      <c r="I92" s="15">
        <v>3629.25</v>
      </c>
      <c r="J92" s="25">
        <f t="shared" si="5"/>
        <v>7738.64</v>
      </c>
      <c r="K92" s="15">
        <v>0</v>
      </c>
      <c r="L92" s="15">
        <v>1105.71</v>
      </c>
      <c r="M92" s="15">
        <v>36.29</v>
      </c>
      <c r="N92" s="15">
        <v>419.88</v>
      </c>
      <c r="O92" s="15">
        <v>0</v>
      </c>
      <c r="P92" s="15">
        <v>0.01</v>
      </c>
      <c r="Q92" s="15">
        <v>344.78</v>
      </c>
      <c r="R92" s="15">
        <v>1631.37</v>
      </c>
      <c r="S92" s="15">
        <v>0</v>
      </c>
      <c r="T92" s="15">
        <v>0</v>
      </c>
      <c r="U92" s="25">
        <f t="shared" si="6"/>
        <v>3538.04</v>
      </c>
      <c r="V92" s="25">
        <f t="shared" si="7"/>
        <v>4200.6000000000004</v>
      </c>
    </row>
    <row r="93" spans="1:22">
      <c r="A93" s="14" t="s">
        <v>166</v>
      </c>
      <c r="B93" s="9" t="s">
        <v>167</v>
      </c>
      <c r="C93" s="15">
        <v>3486.6</v>
      </c>
      <c r="D93" s="15">
        <v>0</v>
      </c>
      <c r="E93" s="15">
        <v>116.21</v>
      </c>
      <c r="F93" s="15">
        <v>239.43</v>
      </c>
      <c r="G93" s="15">
        <v>158.49</v>
      </c>
      <c r="H93" s="15">
        <v>67.290000000000006</v>
      </c>
      <c r="I93" s="15">
        <v>3486.6</v>
      </c>
      <c r="J93" s="25">
        <f t="shared" si="5"/>
        <v>7554.619999999999</v>
      </c>
      <c r="K93" s="15">
        <v>0</v>
      </c>
      <c r="L93" s="15">
        <v>1066.4000000000001</v>
      </c>
      <c r="M93" s="15">
        <v>34.86</v>
      </c>
      <c r="N93" s="15">
        <v>0</v>
      </c>
      <c r="O93" s="15">
        <v>0</v>
      </c>
      <c r="P93" s="15">
        <v>0.13</v>
      </c>
      <c r="Q93" s="15">
        <v>331.23</v>
      </c>
      <c r="R93" s="15">
        <v>1163</v>
      </c>
      <c r="S93" s="15">
        <v>565</v>
      </c>
      <c r="T93" s="15">
        <v>0</v>
      </c>
      <c r="U93" s="25">
        <f t="shared" si="6"/>
        <v>3160.62</v>
      </c>
      <c r="V93" s="25">
        <f t="shared" si="7"/>
        <v>4393.9999999999991</v>
      </c>
    </row>
    <row r="94" spans="1:22">
      <c r="A94" s="14" t="s">
        <v>168</v>
      </c>
      <c r="B94" s="9" t="s">
        <v>169</v>
      </c>
      <c r="C94" s="15">
        <v>3629.25</v>
      </c>
      <c r="D94" s="15">
        <v>0</v>
      </c>
      <c r="E94" s="15">
        <v>60.49</v>
      </c>
      <c r="F94" s="15">
        <v>247.52</v>
      </c>
      <c r="G94" s="15">
        <v>165.33</v>
      </c>
      <c r="H94" s="15">
        <v>0</v>
      </c>
      <c r="I94" s="15">
        <v>3629.25</v>
      </c>
      <c r="J94" s="25">
        <f t="shared" si="5"/>
        <v>7731.84</v>
      </c>
      <c r="K94" s="15">
        <v>0</v>
      </c>
      <c r="L94" s="15">
        <v>1104.26</v>
      </c>
      <c r="M94" s="15">
        <v>36.29</v>
      </c>
      <c r="N94" s="15">
        <v>0</v>
      </c>
      <c r="O94" s="15">
        <v>0</v>
      </c>
      <c r="P94" s="15">
        <v>0.11</v>
      </c>
      <c r="Q94" s="15">
        <v>344.78</v>
      </c>
      <c r="R94" s="15">
        <v>832</v>
      </c>
      <c r="S94" s="15">
        <v>0</v>
      </c>
      <c r="T94" s="15">
        <v>0</v>
      </c>
      <c r="U94" s="25">
        <f t="shared" si="6"/>
        <v>2317.4399999999996</v>
      </c>
      <c r="V94" s="25">
        <f t="shared" si="7"/>
        <v>5414.4000000000005</v>
      </c>
    </row>
    <row r="95" spans="1:22">
      <c r="A95" s="14" t="s">
        <v>170</v>
      </c>
      <c r="B95" s="9" t="s">
        <v>171</v>
      </c>
      <c r="C95" s="15">
        <v>3486.6</v>
      </c>
      <c r="D95" s="15">
        <v>0</v>
      </c>
      <c r="E95" s="15">
        <v>0</v>
      </c>
      <c r="F95" s="15">
        <v>239.43</v>
      </c>
      <c r="G95" s="15">
        <v>158.49</v>
      </c>
      <c r="H95" s="15">
        <v>67.290000000000006</v>
      </c>
      <c r="I95" s="15">
        <v>3486.6</v>
      </c>
      <c r="J95" s="25">
        <f t="shared" si="5"/>
        <v>7438.41</v>
      </c>
      <c r="K95" s="15">
        <v>0</v>
      </c>
      <c r="L95" s="15">
        <v>1041.58</v>
      </c>
      <c r="M95" s="15">
        <v>34.86</v>
      </c>
      <c r="N95" s="15">
        <v>0</v>
      </c>
      <c r="O95" s="15">
        <v>0</v>
      </c>
      <c r="P95" s="17">
        <v>-0.06</v>
      </c>
      <c r="Q95" s="15">
        <v>331.23</v>
      </c>
      <c r="R95" s="15">
        <v>1063</v>
      </c>
      <c r="S95" s="15">
        <v>0</v>
      </c>
      <c r="T95" s="15">
        <v>0</v>
      </c>
      <c r="U95" s="25">
        <f t="shared" si="6"/>
        <v>2470.6099999999997</v>
      </c>
      <c r="V95" s="25">
        <f t="shared" si="7"/>
        <v>4967.8</v>
      </c>
    </row>
    <row r="96" spans="1:22">
      <c r="A96" s="14" t="s">
        <v>172</v>
      </c>
      <c r="B96" s="9" t="s">
        <v>173</v>
      </c>
      <c r="C96" s="15">
        <v>3486.6</v>
      </c>
      <c r="D96" s="15">
        <v>0</v>
      </c>
      <c r="E96" s="15">
        <v>0</v>
      </c>
      <c r="F96" s="15">
        <v>239.43</v>
      </c>
      <c r="G96" s="15">
        <v>158.49</v>
      </c>
      <c r="H96" s="15">
        <v>67.290000000000006</v>
      </c>
      <c r="I96" s="15">
        <v>3486.6</v>
      </c>
      <c r="J96" s="25">
        <f t="shared" si="5"/>
        <v>7438.41</v>
      </c>
      <c r="K96" s="15">
        <v>0</v>
      </c>
      <c r="L96" s="15">
        <v>1041.58</v>
      </c>
      <c r="M96" s="15">
        <v>34.86</v>
      </c>
      <c r="N96" s="15">
        <v>237.96</v>
      </c>
      <c r="O96" s="15">
        <v>0</v>
      </c>
      <c r="P96" s="17">
        <v>-0.02</v>
      </c>
      <c r="Q96" s="15">
        <v>331.23</v>
      </c>
      <c r="R96" s="15">
        <v>1063</v>
      </c>
      <c r="S96" s="15">
        <v>0</v>
      </c>
      <c r="T96" s="15">
        <v>0</v>
      </c>
      <c r="U96" s="25">
        <f t="shared" si="6"/>
        <v>2708.6099999999997</v>
      </c>
      <c r="V96" s="25">
        <f t="shared" si="7"/>
        <v>4729.8</v>
      </c>
    </row>
    <row r="97" spans="1:22">
      <c r="A97" s="14" t="s">
        <v>174</v>
      </c>
      <c r="B97" s="9" t="s">
        <v>175</v>
      </c>
      <c r="C97" s="15">
        <v>3486.6</v>
      </c>
      <c r="D97" s="15">
        <v>0</v>
      </c>
      <c r="E97" s="15">
        <v>0</v>
      </c>
      <c r="F97" s="15">
        <v>239.43</v>
      </c>
      <c r="G97" s="15">
        <v>158.49</v>
      </c>
      <c r="H97" s="15">
        <v>0</v>
      </c>
      <c r="I97" s="15">
        <v>3486.6</v>
      </c>
      <c r="J97" s="25">
        <f t="shared" si="5"/>
        <v>7371.119999999999</v>
      </c>
      <c r="K97" s="15">
        <v>0</v>
      </c>
      <c r="L97" s="15">
        <v>1027.21</v>
      </c>
      <c r="M97" s="15">
        <v>34.86</v>
      </c>
      <c r="N97" s="15">
        <v>0</v>
      </c>
      <c r="O97" s="15">
        <v>0</v>
      </c>
      <c r="P97" s="15">
        <v>0</v>
      </c>
      <c r="Q97" s="15">
        <v>331.23</v>
      </c>
      <c r="R97" s="15">
        <v>1877.22</v>
      </c>
      <c r="S97" s="15">
        <v>0</v>
      </c>
      <c r="T97" s="15">
        <v>0</v>
      </c>
      <c r="U97" s="25">
        <f t="shared" si="6"/>
        <v>3270.52</v>
      </c>
      <c r="V97" s="25">
        <f t="shared" si="7"/>
        <v>4100.5999999999985</v>
      </c>
    </row>
    <row r="98" spans="1:22">
      <c r="A98" s="14" t="s">
        <v>176</v>
      </c>
      <c r="B98" s="9" t="s">
        <v>177</v>
      </c>
      <c r="C98" s="15">
        <v>3486.6</v>
      </c>
      <c r="D98" s="15">
        <v>0</v>
      </c>
      <c r="E98" s="15">
        <v>0</v>
      </c>
      <c r="F98" s="15">
        <v>239.43</v>
      </c>
      <c r="G98" s="15">
        <v>158.49</v>
      </c>
      <c r="H98" s="15">
        <v>0</v>
      </c>
      <c r="I98" s="15">
        <v>3486.6</v>
      </c>
      <c r="J98" s="25">
        <f t="shared" si="5"/>
        <v>7371.119999999999</v>
      </c>
      <c r="K98" s="15">
        <v>0</v>
      </c>
      <c r="L98" s="15">
        <v>1027.21</v>
      </c>
      <c r="M98" s="15">
        <v>34.86</v>
      </c>
      <c r="N98" s="15">
        <v>0</v>
      </c>
      <c r="O98" s="15">
        <v>0</v>
      </c>
      <c r="P98" s="15">
        <v>0.02</v>
      </c>
      <c r="Q98" s="15">
        <v>331.23</v>
      </c>
      <c r="R98" s="15">
        <v>709</v>
      </c>
      <c r="S98" s="15">
        <v>0</v>
      </c>
      <c r="T98" s="15">
        <v>0</v>
      </c>
      <c r="U98" s="25">
        <f t="shared" si="6"/>
        <v>2102.3199999999997</v>
      </c>
      <c r="V98" s="25">
        <f t="shared" si="7"/>
        <v>5268.7999999999993</v>
      </c>
    </row>
    <row r="99" spans="1:22">
      <c r="A99" s="19" t="s">
        <v>178</v>
      </c>
      <c r="B99" s="20" t="s">
        <v>179</v>
      </c>
      <c r="C99" s="21">
        <v>3486.6</v>
      </c>
      <c r="D99" s="21">
        <v>0</v>
      </c>
      <c r="E99" s="21">
        <v>0</v>
      </c>
      <c r="F99" s="21">
        <v>239.43</v>
      </c>
      <c r="G99" s="21">
        <v>158.49</v>
      </c>
      <c r="H99" s="21">
        <v>0</v>
      </c>
      <c r="I99" s="21">
        <v>2292.56</v>
      </c>
      <c r="J99" s="21">
        <f t="shared" si="5"/>
        <v>6177.08</v>
      </c>
      <c r="K99" s="21">
        <v>0</v>
      </c>
      <c r="L99" s="21">
        <v>772.16</v>
      </c>
      <c r="M99" s="21">
        <v>34.86</v>
      </c>
      <c r="N99" s="21">
        <v>0</v>
      </c>
      <c r="O99" s="21">
        <v>0</v>
      </c>
      <c r="P99" s="22">
        <v>-7.0000000000000007E-2</v>
      </c>
      <c r="Q99" s="21">
        <v>331.23</v>
      </c>
      <c r="R99" s="21">
        <v>219.5</v>
      </c>
      <c r="S99" s="21">
        <v>0</v>
      </c>
      <c r="T99" s="21">
        <v>0</v>
      </c>
      <c r="U99" s="21">
        <f t="shared" si="6"/>
        <v>1357.6799999999998</v>
      </c>
      <c r="V99" s="21">
        <f t="shared" si="7"/>
        <v>4819.3999999999996</v>
      </c>
    </row>
    <row r="100" spans="1:22">
      <c r="A100" s="11"/>
      <c r="B100" s="9"/>
      <c r="C100" s="16">
        <f>SUM(C39:C99)</f>
        <v>248152.38000000018</v>
      </c>
      <c r="D100" s="16">
        <f t="shared" ref="D100:V100" si="8">SUM(D39:D99)</f>
        <v>2600.02</v>
      </c>
      <c r="E100" s="16">
        <f t="shared" si="8"/>
        <v>1250.99</v>
      </c>
      <c r="F100" s="16">
        <f t="shared" si="8"/>
        <v>15589.220000000007</v>
      </c>
      <c r="G100" s="16">
        <f t="shared" si="8"/>
        <v>10494.179999999993</v>
      </c>
      <c r="H100" s="16">
        <f t="shared" si="8"/>
        <v>5551.5299999999979</v>
      </c>
      <c r="I100" s="16">
        <f t="shared" si="8"/>
        <v>243555.14000000016</v>
      </c>
      <c r="J100" s="16">
        <f t="shared" si="8"/>
        <v>527193.45999999985</v>
      </c>
      <c r="K100" s="16">
        <f t="shared" si="8"/>
        <v>0</v>
      </c>
      <c r="L100" s="16">
        <f t="shared" si="8"/>
        <v>82245.05</v>
      </c>
      <c r="M100" s="16">
        <f t="shared" si="8"/>
        <v>2130.5199999999991</v>
      </c>
      <c r="N100" s="16">
        <f t="shared" si="8"/>
        <v>4093.5800000000004</v>
      </c>
      <c r="O100" s="16">
        <f t="shared" si="8"/>
        <v>100</v>
      </c>
      <c r="P100" s="16">
        <f t="shared" si="8"/>
        <v>-0.52000000000000013</v>
      </c>
      <c r="Q100" s="16">
        <f t="shared" si="8"/>
        <v>23574.459999999981</v>
      </c>
      <c r="R100" s="16">
        <f t="shared" si="8"/>
        <v>51678.770000000004</v>
      </c>
      <c r="S100" s="16">
        <f t="shared" si="8"/>
        <v>2350</v>
      </c>
      <c r="T100" s="16">
        <f t="shared" si="8"/>
        <v>0</v>
      </c>
      <c r="U100" s="16">
        <f t="shared" si="8"/>
        <v>166171.85999999999</v>
      </c>
      <c r="V100" s="16">
        <f t="shared" si="8"/>
        <v>361021.59999999992</v>
      </c>
    </row>
    <row r="101" spans="1:22">
      <c r="A101" s="1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>
      <c r="A102" s="13" t="s">
        <v>266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>
      <c r="A103" s="14" t="s">
        <v>180</v>
      </c>
      <c r="B103" s="9" t="s">
        <v>181</v>
      </c>
      <c r="C103" s="15">
        <v>3486.6</v>
      </c>
      <c r="D103" s="15">
        <v>0</v>
      </c>
      <c r="E103" s="15">
        <v>116.21</v>
      </c>
      <c r="F103" s="15">
        <v>239.43</v>
      </c>
      <c r="G103" s="15">
        <v>158.49</v>
      </c>
      <c r="H103" s="15">
        <v>100.94</v>
      </c>
      <c r="I103" s="15">
        <v>3486.6</v>
      </c>
      <c r="J103" s="25">
        <f t="shared" ref="J103:J114" si="9">SUM(C103:I103)</f>
        <v>7588.2699999999986</v>
      </c>
      <c r="K103" s="15">
        <v>0</v>
      </c>
      <c r="L103" s="15">
        <v>1073.5899999999999</v>
      </c>
      <c r="M103" s="15">
        <v>34.86</v>
      </c>
      <c r="N103" s="15">
        <v>0</v>
      </c>
      <c r="O103" s="15">
        <v>0</v>
      </c>
      <c r="P103" s="15">
        <v>0.02</v>
      </c>
      <c r="Q103" s="15">
        <v>331.23</v>
      </c>
      <c r="R103" s="15">
        <v>2085.77</v>
      </c>
      <c r="S103" s="15">
        <v>0</v>
      </c>
      <c r="T103" s="15">
        <v>0</v>
      </c>
      <c r="U103" s="25">
        <f t="shared" ref="U103:U114" si="10">SUM(K103:T103)</f>
        <v>3525.47</v>
      </c>
      <c r="V103" s="25">
        <f t="shared" ref="V103:V114" si="11">SUM(J103-U103)</f>
        <v>4062.7999999999988</v>
      </c>
    </row>
    <row r="104" spans="1:22">
      <c r="A104" s="14" t="s">
        <v>182</v>
      </c>
      <c r="B104" s="9" t="s">
        <v>183</v>
      </c>
      <c r="C104" s="15">
        <v>3486.6</v>
      </c>
      <c r="D104" s="15">
        <v>0</v>
      </c>
      <c r="E104" s="15">
        <v>58.11</v>
      </c>
      <c r="F104" s="15">
        <v>239.43</v>
      </c>
      <c r="G104" s="15">
        <v>158.49</v>
      </c>
      <c r="H104" s="15">
        <v>134.58000000000001</v>
      </c>
      <c r="I104" s="15">
        <v>3486.6</v>
      </c>
      <c r="J104" s="25">
        <f t="shared" si="9"/>
        <v>7563.8099999999995</v>
      </c>
      <c r="K104" s="15">
        <v>0</v>
      </c>
      <c r="L104" s="15">
        <v>1068.3699999999999</v>
      </c>
      <c r="M104" s="15">
        <v>34.86</v>
      </c>
      <c r="N104" s="15">
        <v>0</v>
      </c>
      <c r="O104" s="15">
        <v>0</v>
      </c>
      <c r="P104" s="17">
        <v>-0.05</v>
      </c>
      <c r="Q104" s="15">
        <v>331.23</v>
      </c>
      <c r="R104" s="15">
        <v>0</v>
      </c>
      <c r="S104" s="15">
        <v>0</v>
      </c>
      <c r="T104" s="15">
        <v>0</v>
      </c>
      <c r="U104" s="25">
        <f t="shared" si="10"/>
        <v>1434.4099999999999</v>
      </c>
      <c r="V104" s="25">
        <f t="shared" si="11"/>
        <v>6129.4</v>
      </c>
    </row>
    <row r="105" spans="1:22">
      <c r="A105" s="14" t="s">
        <v>184</v>
      </c>
      <c r="B105" s="9" t="s">
        <v>185</v>
      </c>
      <c r="C105" s="15">
        <v>3766.05</v>
      </c>
      <c r="D105" s="15">
        <v>0</v>
      </c>
      <c r="E105" s="15">
        <v>0</v>
      </c>
      <c r="F105" s="15">
        <v>260.2</v>
      </c>
      <c r="G105" s="15">
        <v>176.79</v>
      </c>
      <c r="H105" s="15">
        <v>134.58000000000001</v>
      </c>
      <c r="I105" s="15">
        <v>3766.05</v>
      </c>
      <c r="J105" s="25">
        <f t="shared" si="9"/>
        <v>8103.67</v>
      </c>
      <c r="K105" s="15">
        <v>0</v>
      </c>
      <c r="L105" s="15">
        <v>1183.68</v>
      </c>
      <c r="M105" s="15">
        <v>37.659999999999997</v>
      </c>
      <c r="N105" s="15">
        <v>0</v>
      </c>
      <c r="O105" s="15">
        <v>0</v>
      </c>
      <c r="P105" s="17">
        <v>-0.04</v>
      </c>
      <c r="Q105" s="15">
        <v>357.77</v>
      </c>
      <c r="R105" s="15">
        <v>2556</v>
      </c>
      <c r="S105" s="15">
        <v>0</v>
      </c>
      <c r="T105" s="15">
        <v>0</v>
      </c>
      <c r="U105" s="25">
        <f t="shared" si="10"/>
        <v>4135.07</v>
      </c>
      <c r="V105" s="25">
        <f t="shared" si="11"/>
        <v>3968.6000000000004</v>
      </c>
    </row>
    <row r="106" spans="1:22">
      <c r="A106" s="14" t="s">
        <v>186</v>
      </c>
      <c r="B106" s="9" t="s">
        <v>187</v>
      </c>
      <c r="C106" s="15">
        <v>3486.6</v>
      </c>
      <c r="D106" s="15">
        <v>0</v>
      </c>
      <c r="E106" s="15">
        <v>58.11</v>
      </c>
      <c r="F106" s="15">
        <v>239.43</v>
      </c>
      <c r="G106" s="15">
        <v>158.49</v>
      </c>
      <c r="H106" s="15">
        <v>134.58000000000001</v>
      </c>
      <c r="I106" s="15">
        <v>3486.6</v>
      </c>
      <c r="J106" s="25">
        <f t="shared" si="9"/>
        <v>7563.8099999999995</v>
      </c>
      <c r="K106" s="15">
        <v>0</v>
      </c>
      <c r="L106" s="15">
        <v>1068.3699999999999</v>
      </c>
      <c r="M106" s="15">
        <v>34.86</v>
      </c>
      <c r="N106" s="15">
        <v>0</v>
      </c>
      <c r="O106" s="15">
        <v>0</v>
      </c>
      <c r="P106" s="17">
        <v>-0.05</v>
      </c>
      <c r="Q106" s="15">
        <v>331.23</v>
      </c>
      <c r="R106" s="15">
        <v>0</v>
      </c>
      <c r="S106" s="15">
        <v>0</v>
      </c>
      <c r="T106" s="15">
        <v>0</v>
      </c>
      <c r="U106" s="25">
        <f t="shared" si="10"/>
        <v>1434.4099999999999</v>
      </c>
      <c r="V106" s="25">
        <f t="shared" si="11"/>
        <v>6129.4</v>
      </c>
    </row>
    <row r="107" spans="1:22">
      <c r="A107" s="14" t="s">
        <v>188</v>
      </c>
      <c r="B107" s="9" t="s">
        <v>189</v>
      </c>
      <c r="C107" s="15">
        <v>3486.6</v>
      </c>
      <c r="D107" s="15">
        <v>0</v>
      </c>
      <c r="E107" s="15">
        <v>0</v>
      </c>
      <c r="F107" s="15">
        <v>239.43</v>
      </c>
      <c r="G107" s="15">
        <v>158.49</v>
      </c>
      <c r="H107" s="15">
        <v>134.58000000000001</v>
      </c>
      <c r="I107" s="15">
        <v>3486.6</v>
      </c>
      <c r="J107" s="25">
        <f t="shared" si="9"/>
        <v>7505.6999999999989</v>
      </c>
      <c r="K107" s="15">
        <v>0</v>
      </c>
      <c r="L107" s="15">
        <v>1055.95</v>
      </c>
      <c r="M107" s="15">
        <v>34.86</v>
      </c>
      <c r="N107" s="15">
        <v>0</v>
      </c>
      <c r="O107" s="15">
        <v>0</v>
      </c>
      <c r="P107" s="17">
        <v>-0.14000000000000001</v>
      </c>
      <c r="Q107" s="15">
        <v>331.23</v>
      </c>
      <c r="R107" s="15">
        <v>0</v>
      </c>
      <c r="S107" s="15">
        <v>0</v>
      </c>
      <c r="T107" s="15">
        <v>0</v>
      </c>
      <c r="U107" s="25">
        <f t="shared" si="10"/>
        <v>1421.8999999999999</v>
      </c>
      <c r="V107" s="25">
        <f t="shared" si="11"/>
        <v>6083.7999999999993</v>
      </c>
    </row>
    <row r="108" spans="1:22">
      <c r="A108" s="14" t="s">
        <v>190</v>
      </c>
      <c r="B108" s="9" t="s">
        <v>191</v>
      </c>
      <c r="C108" s="15">
        <v>3486.6</v>
      </c>
      <c r="D108" s="15">
        <v>0</v>
      </c>
      <c r="E108" s="15">
        <v>0</v>
      </c>
      <c r="F108" s="15">
        <v>239.43</v>
      </c>
      <c r="G108" s="15">
        <v>158.49</v>
      </c>
      <c r="H108" s="15">
        <v>134.58000000000001</v>
      </c>
      <c r="I108" s="15">
        <v>3486.6</v>
      </c>
      <c r="J108" s="25">
        <f t="shared" si="9"/>
        <v>7505.6999999999989</v>
      </c>
      <c r="K108" s="15">
        <v>0</v>
      </c>
      <c r="L108" s="15">
        <v>1055.95</v>
      </c>
      <c r="M108" s="15">
        <v>34.86</v>
      </c>
      <c r="N108" s="15">
        <v>0</v>
      </c>
      <c r="O108" s="15">
        <v>0</v>
      </c>
      <c r="P108" s="15">
        <v>0.06</v>
      </c>
      <c r="Q108" s="15">
        <v>331.23</v>
      </c>
      <c r="R108" s="15">
        <v>0</v>
      </c>
      <c r="S108" s="15">
        <v>0</v>
      </c>
      <c r="T108" s="15">
        <v>0</v>
      </c>
      <c r="U108" s="25">
        <f t="shared" si="10"/>
        <v>1422.1</v>
      </c>
      <c r="V108" s="25">
        <f t="shared" si="11"/>
        <v>6083.5999999999985</v>
      </c>
    </row>
    <row r="109" spans="1:22">
      <c r="A109" s="14" t="s">
        <v>192</v>
      </c>
      <c r="B109" s="9" t="s">
        <v>193</v>
      </c>
      <c r="C109" s="15">
        <v>3486.6</v>
      </c>
      <c r="D109" s="15">
        <v>0</v>
      </c>
      <c r="E109" s="15">
        <v>58.11</v>
      </c>
      <c r="F109" s="15">
        <v>239.43</v>
      </c>
      <c r="G109" s="15">
        <v>158.49</v>
      </c>
      <c r="H109" s="15">
        <v>134.58000000000001</v>
      </c>
      <c r="I109" s="15">
        <v>3486.6</v>
      </c>
      <c r="J109" s="25">
        <f t="shared" si="9"/>
        <v>7563.8099999999995</v>
      </c>
      <c r="K109" s="15">
        <v>0</v>
      </c>
      <c r="L109" s="15">
        <v>1068.3699999999999</v>
      </c>
      <c r="M109" s="15">
        <v>34.86</v>
      </c>
      <c r="N109" s="15">
        <v>0</v>
      </c>
      <c r="O109" s="15">
        <v>0</v>
      </c>
      <c r="P109" s="15">
        <v>0.15</v>
      </c>
      <c r="Q109" s="15">
        <v>331.23</v>
      </c>
      <c r="R109" s="15">
        <v>0</v>
      </c>
      <c r="S109" s="15">
        <v>0</v>
      </c>
      <c r="T109" s="15">
        <v>0</v>
      </c>
      <c r="U109" s="25">
        <f t="shared" si="10"/>
        <v>1434.61</v>
      </c>
      <c r="V109" s="25">
        <f t="shared" si="11"/>
        <v>6129.2</v>
      </c>
    </row>
    <row r="110" spans="1:22">
      <c r="A110" s="14" t="s">
        <v>194</v>
      </c>
      <c r="B110" s="9" t="s">
        <v>195</v>
      </c>
      <c r="C110" s="15">
        <v>3486.6</v>
      </c>
      <c r="D110" s="15">
        <v>0</v>
      </c>
      <c r="E110" s="15">
        <v>58.11</v>
      </c>
      <c r="F110" s="15">
        <v>224.32</v>
      </c>
      <c r="G110" s="15">
        <v>139.72</v>
      </c>
      <c r="H110" s="15">
        <v>100.94</v>
      </c>
      <c r="I110" s="15">
        <v>3486.6</v>
      </c>
      <c r="J110" s="25">
        <f t="shared" si="9"/>
        <v>7496.29</v>
      </c>
      <c r="K110" s="15">
        <v>0</v>
      </c>
      <c r="L110" s="15">
        <v>1053.94</v>
      </c>
      <c r="M110" s="15">
        <v>34.86</v>
      </c>
      <c r="N110" s="15">
        <v>0</v>
      </c>
      <c r="O110" s="15">
        <v>0</v>
      </c>
      <c r="P110" s="15">
        <v>0.06</v>
      </c>
      <c r="Q110" s="15">
        <v>331.23</v>
      </c>
      <c r="R110" s="15">
        <v>1063</v>
      </c>
      <c r="S110" s="15">
        <v>0</v>
      </c>
      <c r="T110" s="15">
        <v>0</v>
      </c>
      <c r="U110" s="25">
        <f t="shared" si="10"/>
        <v>2483.09</v>
      </c>
      <c r="V110" s="25">
        <f t="shared" si="11"/>
        <v>5013.2</v>
      </c>
    </row>
    <row r="111" spans="1:22">
      <c r="A111" s="14" t="s">
        <v>196</v>
      </c>
      <c r="B111" s="9" t="s">
        <v>197</v>
      </c>
      <c r="C111" s="15">
        <v>3486.6</v>
      </c>
      <c r="D111" s="15">
        <v>0</v>
      </c>
      <c r="E111" s="15">
        <v>116.21</v>
      </c>
      <c r="F111" s="15">
        <v>239.43</v>
      </c>
      <c r="G111" s="15">
        <v>158.49</v>
      </c>
      <c r="H111" s="15">
        <v>100.94</v>
      </c>
      <c r="I111" s="15">
        <v>3486.6</v>
      </c>
      <c r="J111" s="25">
        <f t="shared" si="9"/>
        <v>7588.2699999999986</v>
      </c>
      <c r="K111" s="15">
        <v>0</v>
      </c>
      <c r="L111" s="15">
        <v>1073.5899999999999</v>
      </c>
      <c r="M111" s="15">
        <v>34.86</v>
      </c>
      <c r="N111" s="15">
        <v>0</v>
      </c>
      <c r="O111" s="15">
        <v>0</v>
      </c>
      <c r="P111" s="15">
        <v>0.01</v>
      </c>
      <c r="Q111" s="15">
        <v>331.23</v>
      </c>
      <c r="R111" s="15">
        <v>1196.98</v>
      </c>
      <c r="S111" s="15">
        <v>0</v>
      </c>
      <c r="T111" s="15">
        <v>0</v>
      </c>
      <c r="U111" s="25">
        <f t="shared" si="10"/>
        <v>2636.67</v>
      </c>
      <c r="V111" s="25">
        <f t="shared" si="11"/>
        <v>4951.5999999999985</v>
      </c>
    </row>
    <row r="112" spans="1:22">
      <c r="A112" s="14" t="s">
        <v>198</v>
      </c>
      <c r="B112" s="9" t="s">
        <v>199</v>
      </c>
      <c r="C112" s="15">
        <v>3486.6</v>
      </c>
      <c r="D112" s="15">
        <v>0</v>
      </c>
      <c r="E112" s="15">
        <v>116.21</v>
      </c>
      <c r="F112" s="15">
        <v>239.43</v>
      </c>
      <c r="G112" s="15">
        <v>158.49</v>
      </c>
      <c r="H112" s="15">
        <v>100.94</v>
      </c>
      <c r="I112" s="15">
        <v>3486.6</v>
      </c>
      <c r="J112" s="25">
        <f t="shared" si="9"/>
        <v>7588.2699999999986</v>
      </c>
      <c r="K112" s="15">
        <v>0</v>
      </c>
      <c r="L112" s="15">
        <v>1073.5899999999999</v>
      </c>
      <c r="M112" s="15">
        <v>34.86</v>
      </c>
      <c r="N112" s="15">
        <v>0</v>
      </c>
      <c r="O112" s="15">
        <v>0</v>
      </c>
      <c r="P112" s="17">
        <v>-0.01</v>
      </c>
      <c r="Q112" s="15">
        <v>331.23</v>
      </c>
      <c r="R112" s="15">
        <v>1594</v>
      </c>
      <c r="S112" s="15">
        <v>0</v>
      </c>
      <c r="T112" s="15">
        <v>0</v>
      </c>
      <c r="U112" s="25">
        <f t="shared" si="10"/>
        <v>3033.67</v>
      </c>
      <c r="V112" s="25">
        <f t="shared" si="11"/>
        <v>4554.5999999999985</v>
      </c>
    </row>
    <row r="113" spans="1:22">
      <c r="A113" s="14" t="s">
        <v>200</v>
      </c>
      <c r="B113" s="9" t="s">
        <v>201</v>
      </c>
      <c r="C113" s="15">
        <v>3486.6</v>
      </c>
      <c r="D113" s="15">
        <v>0</v>
      </c>
      <c r="E113" s="15">
        <v>0</v>
      </c>
      <c r="F113" s="15">
        <v>239.43</v>
      </c>
      <c r="G113" s="15">
        <v>158.49</v>
      </c>
      <c r="H113" s="15">
        <v>100.94</v>
      </c>
      <c r="I113" s="15">
        <v>3486.6</v>
      </c>
      <c r="J113" s="25">
        <f t="shared" si="9"/>
        <v>7472.0599999999995</v>
      </c>
      <c r="K113" s="15">
        <v>0</v>
      </c>
      <c r="L113" s="15">
        <v>1048.77</v>
      </c>
      <c r="M113" s="15">
        <v>34.86</v>
      </c>
      <c r="N113" s="15">
        <v>497.48</v>
      </c>
      <c r="O113" s="15">
        <v>0</v>
      </c>
      <c r="P113" s="17">
        <v>-0.08</v>
      </c>
      <c r="Q113" s="15">
        <v>331.23</v>
      </c>
      <c r="R113" s="15">
        <v>1063</v>
      </c>
      <c r="S113" s="15">
        <v>0</v>
      </c>
      <c r="T113" s="15">
        <v>0</v>
      </c>
      <c r="U113" s="25">
        <f t="shared" si="10"/>
        <v>2975.26</v>
      </c>
      <c r="V113" s="25">
        <f t="shared" si="11"/>
        <v>4496.7999999999993</v>
      </c>
    </row>
    <row r="114" spans="1:22">
      <c r="A114" s="19" t="s">
        <v>202</v>
      </c>
      <c r="B114" s="20" t="s">
        <v>203</v>
      </c>
      <c r="C114" s="21">
        <v>8606.5499999999993</v>
      </c>
      <c r="D114" s="21">
        <v>0</v>
      </c>
      <c r="E114" s="21">
        <v>0</v>
      </c>
      <c r="F114" s="21">
        <v>623.5</v>
      </c>
      <c r="G114" s="21">
        <v>389.5</v>
      </c>
      <c r="H114" s="21">
        <v>0</v>
      </c>
      <c r="I114" s="21">
        <v>8606.5499999999993</v>
      </c>
      <c r="J114" s="21">
        <f t="shared" si="9"/>
        <v>18226.099999999999</v>
      </c>
      <c r="K114" s="21">
        <v>0</v>
      </c>
      <c r="L114" s="21">
        <v>3652.48</v>
      </c>
      <c r="M114" s="21">
        <v>0</v>
      </c>
      <c r="N114" s="21">
        <v>0</v>
      </c>
      <c r="O114" s="21">
        <v>0</v>
      </c>
      <c r="P114" s="21">
        <v>0</v>
      </c>
      <c r="Q114" s="21">
        <v>817.62</v>
      </c>
      <c r="R114" s="21">
        <v>0</v>
      </c>
      <c r="S114" s="21">
        <v>0</v>
      </c>
      <c r="T114" s="21">
        <v>0</v>
      </c>
      <c r="U114" s="21">
        <f t="shared" si="10"/>
        <v>4470.1000000000004</v>
      </c>
      <c r="V114" s="21">
        <f t="shared" si="11"/>
        <v>13755.999999999998</v>
      </c>
    </row>
    <row r="115" spans="1:22">
      <c r="A115" s="11"/>
      <c r="B115" s="9"/>
      <c r="C115" s="16">
        <f>SUM(C103:C114)</f>
        <v>47238.599999999991</v>
      </c>
      <c r="D115" s="16">
        <f t="shared" ref="D115:V115" si="12">SUM(D103:D114)</f>
        <v>0</v>
      </c>
      <c r="E115" s="16">
        <f t="shared" si="12"/>
        <v>581.07000000000005</v>
      </c>
      <c r="F115" s="16">
        <f t="shared" si="12"/>
        <v>3262.89</v>
      </c>
      <c r="G115" s="16">
        <f t="shared" si="12"/>
        <v>2132.42</v>
      </c>
      <c r="H115" s="16">
        <f t="shared" si="12"/>
        <v>1312.1800000000003</v>
      </c>
      <c r="I115" s="16">
        <f t="shared" si="12"/>
        <v>47238.599999999991</v>
      </c>
      <c r="J115" s="16">
        <f t="shared" si="12"/>
        <v>101765.75999999998</v>
      </c>
      <c r="K115" s="16">
        <f t="shared" si="12"/>
        <v>0</v>
      </c>
      <c r="L115" s="16">
        <f t="shared" si="12"/>
        <v>15476.65</v>
      </c>
      <c r="M115" s="16">
        <f t="shared" si="12"/>
        <v>386.2600000000001</v>
      </c>
      <c r="N115" s="16">
        <f t="shared" si="12"/>
        <v>497.48</v>
      </c>
      <c r="O115" s="16">
        <f t="shared" si="12"/>
        <v>0</v>
      </c>
      <c r="P115" s="16">
        <f t="shared" si="12"/>
        <v>-7.0000000000000021E-2</v>
      </c>
      <c r="Q115" s="16">
        <f t="shared" si="12"/>
        <v>4487.6900000000005</v>
      </c>
      <c r="R115" s="16">
        <f t="shared" si="12"/>
        <v>9558.75</v>
      </c>
      <c r="S115" s="16">
        <f t="shared" si="12"/>
        <v>0</v>
      </c>
      <c r="T115" s="16">
        <f t="shared" si="12"/>
        <v>0</v>
      </c>
      <c r="U115" s="16">
        <f t="shared" si="12"/>
        <v>30406.759999999995</v>
      </c>
      <c r="V115" s="16">
        <f t="shared" si="12"/>
        <v>71358.999999999985</v>
      </c>
    </row>
    <row r="116" spans="1:22">
      <c r="A116" s="11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>
      <c r="A117" s="13" t="s">
        <v>267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>
      <c r="A118" s="14" t="s">
        <v>204</v>
      </c>
      <c r="B118" s="9" t="s">
        <v>205</v>
      </c>
      <c r="C118" s="15">
        <v>11536.5</v>
      </c>
      <c r="D118" s="15">
        <v>0</v>
      </c>
      <c r="E118" s="15">
        <v>0</v>
      </c>
      <c r="F118" s="15">
        <v>494.02</v>
      </c>
      <c r="G118" s="15">
        <v>351.6</v>
      </c>
      <c r="H118" s="15">
        <v>0</v>
      </c>
      <c r="I118" s="15">
        <v>11536.5</v>
      </c>
      <c r="J118" s="25">
        <f t="shared" ref="J118:J132" si="13">SUM(C118:I118)</f>
        <v>23918.620000000003</v>
      </c>
      <c r="K118" s="15">
        <v>0</v>
      </c>
      <c r="L118" s="15">
        <v>5360.24</v>
      </c>
      <c r="M118" s="15">
        <v>0</v>
      </c>
      <c r="N118" s="15">
        <v>0</v>
      </c>
      <c r="O118" s="15">
        <v>0</v>
      </c>
      <c r="P118" s="15">
        <v>0.01</v>
      </c>
      <c r="Q118" s="15">
        <v>1095.97</v>
      </c>
      <c r="R118" s="15">
        <v>0</v>
      </c>
      <c r="S118" s="15">
        <v>0</v>
      </c>
      <c r="T118" s="15">
        <v>0</v>
      </c>
      <c r="U118" s="25">
        <f t="shared" ref="U118:U132" si="14">SUM(K118:T118)</f>
        <v>6456.22</v>
      </c>
      <c r="V118" s="25">
        <f t="shared" ref="V118:V132" si="15">SUM(J118-U118)</f>
        <v>17462.400000000001</v>
      </c>
    </row>
    <row r="119" spans="1:22">
      <c r="A119" s="14" t="s">
        <v>206</v>
      </c>
      <c r="B119" s="9" t="s">
        <v>207</v>
      </c>
      <c r="C119" s="15">
        <v>4831.3500000000004</v>
      </c>
      <c r="D119" s="15">
        <v>0</v>
      </c>
      <c r="E119" s="15">
        <v>0</v>
      </c>
      <c r="F119" s="15">
        <v>321.62</v>
      </c>
      <c r="G119" s="15">
        <v>251.61</v>
      </c>
      <c r="H119" s="15">
        <v>100.94</v>
      </c>
      <c r="I119" s="15">
        <v>4831.3500000000004</v>
      </c>
      <c r="J119" s="25">
        <f t="shared" si="13"/>
        <v>10336.869999999999</v>
      </c>
      <c r="K119" s="15">
        <v>0</v>
      </c>
      <c r="L119" s="15">
        <v>1662.6</v>
      </c>
      <c r="M119" s="15">
        <v>48.31</v>
      </c>
      <c r="N119" s="15">
        <v>0</v>
      </c>
      <c r="O119" s="15">
        <v>0</v>
      </c>
      <c r="P119" s="15">
        <v>0.18</v>
      </c>
      <c r="Q119" s="15">
        <v>458.98</v>
      </c>
      <c r="R119" s="15">
        <v>0</v>
      </c>
      <c r="S119" s="15">
        <v>0</v>
      </c>
      <c r="T119" s="15">
        <v>0</v>
      </c>
      <c r="U119" s="25">
        <f t="shared" si="14"/>
        <v>2170.0699999999997</v>
      </c>
      <c r="V119" s="25">
        <f t="shared" si="15"/>
        <v>8166.7999999999993</v>
      </c>
    </row>
    <row r="120" spans="1:22">
      <c r="A120" s="14" t="s">
        <v>208</v>
      </c>
      <c r="B120" s="9" t="s">
        <v>209</v>
      </c>
      <c r="C120" s="15">
        <v>4057.5</v>
      </c>
      <c r="D120" s="15">
        <v>0</v>
      </c>
      <c r="E120" s="15">
        <v>0</v>
      </c>
      <c r="F120" s="15">
        <v>260.52</v>
      </c>
      <c r="G120" s="15">
        <v>174.55</v>
      </c>
      <c r="H120" s="15">
        <v>100.94</v>
      </c>
      <c r="I120" s="15">
        <v>4057.5</v>
      </c>
      <c r="J120" s="25">
        <f t="shared" si="13"/>
        <v>8651.01</v>
      </c>
      <c r="K120" s="15">
        <v>0</v>
      </c>
      <c r="L120" s="15">
        <v>1300.5899999999999</v>
      </c>
      <c r="M120" s="15">
        <v>40.57</v>
      </c>
      <c r="N120" s="15">
        <v>0</v>
      </c>
      <c r="O120" s="15">
        <v>0</v>
      </c>
      <c r="P120" s="15">
        <v>0.11</v>
      </c>
      <c r="Q120" s="15">
        <v>385.46</v>
      </c>
      <c r="R120" s="15">
        <v>1879.48</v>
      </c>
      <c r="S120" s="15">
        <v>0</v>
      </c>
      <c r="T120" s="15">
        <v>0</v>
      </c>
      <c r="U120" s="25">
        <f t="shared" si="14"/>
        <v>3606.21</v>
      </c>
      <c r="V120" s="25">
        <f t="shared" si="15"/>
        <v>5044.8</v>
      </c>
    </row>
    <row r="121" spans="1:22">
      <c r="A121" s="14" t="s">
        <v>210</v>
      </c>
      <c r="B121" s="9" t="s">
        <v>211</v>
      </c>
      <c r="C121" s="15">
        <v>4057.5</v>
      </c>
      <c r="D121" s="15">
        <v>0</v>
      </c>
      <c r="E121" s="15">
        <v>0</v>
      </c>
      <c r="F121" s="15">
        <v>260.52</v>
      </c>
      <c r="G121" s="15">
        <v>174.55</v>
      </c>
      <c r="H121" s="15">
        <v>67.290000000000006</v>
      </c>
      <c r="I121" s="15">
        <v>4057.5</v>
      </c>
      <c r="J121" s="25">
        <f t="shared" si="13"/>
        <v>8617.36</v>
      </c>
      <c r="K121" s="15">
        <v>0</v>
      </c>
      <c r="L121" s="15">
        <v>1293.4100000000001</v>
      </c>
      <c r="M121" s="15">
        <v>40.57</v>
      </c>
      <c r="N121" s="15">
        <v>938.98</v>
      </c>
      <c r="O121" s="15">
        <v>0</v>
      </c>
      <c r="P121" s="17">
        <v>-0.06</v>
      </c>
      <c r="Q121" s="15">
        <v>385.46</v>
      </c>
      <c r="R121" s="15">
        <v>1253</v>
      </c>
      <c r="S121" s="15">
        <v>0</v>
      </c>
      <c r="T121" s="15">
        <v>0</v>
      </c>
      <c r="U121" s="25">
        <f t="shared" si="14"/>
        <v>3911.36</v>
      </c>
      <c r="V121" s="25">
        <f t="shared" si="15"/>
        <v>4706</v>
      </c>
    </row>
    <row r="122" spans="1:22">
      <c r="A122" s="14" t="s">
        <v>212</v>
      </c>
      <c r="B122" s="9" t="s">
        <v>213</v>
      </c>
      <c r="C122" s="15">
        <v>3065.55</v>
      </c>
      <c r="D122" s="15">
        <v>0</v>
      </c>
      <c r="E122" s="15">
        <v>0</v>
      </c>
      <c r="F122" s="15">
        <v>243</v>
      </c>
      <c r="G122" s="15">
        <v>156.5</v>
      </c>
      <c r="H122" s="15">
        <v>0</v>
      </c>
      <c r="I122" s="15">
        <v>3065.55</v>
      </c>
      <c r="J122" s="25">
        <f t="shared" si="13"/>
        <v>6530.6</v>
      </c>
      <c r="K122" s="15">
        <v>0</v>
      </c>
      <c r="L122" s="15">
        <v>847.67</v>
      </c>
      <c r="M122" s="15">
        <v>30.65</v>
      </c>
      <c r="N122" s="15">
        <v>0</v>
      </c>
      <c r="O122" s="15">
        <v>0</v>
      </c>
      <c r="P122" s="15">
        <v>0.05</v>
      </c>
      <c r="Q122" s="15">
        <v>291.23</v>
      </c>
      <c r="R122" s="15">
        <v>0</v>
      </c>
      <c r="S122" s="15">
        <v>0</v>
      </c>
      <c r="T122" s="15">
        <v>0</v>
      </c>
      <c r="U122" s="25">
        <f t="shared" si="14"/>
        <v>1169.5999999999999</v>
      </c>
      <c r="V122" s="25">
        <f t="shared" si="15"/>
        <v>5361</v>
      </c>
    </row>
    <row r="123" spans="1:22">
      <c r="A123" s="14" t="s">
        <v>214</v>
      </c>
      <c r="B123" s="9" t="s">
        <v>215</v>
      </c>
      <c r="C123" s="15">
        <v>3065.55</v>
      </c>
      <c r="D123" s="15">
        <v>0</v>
      </c>
      <c r="E123" s="15">
        <v>0</v>
      </c>
      <c r="F123" s="15">
        <v>243</v>
      </c>
      <c r="G123" s="15">
        <v>156.5</v>
      </c>
      <c r="H123" s="15">
        <v>0</v>
      </c>
      <c r="I123" s="15">
        <v>3065.55</v>
      </c>
      <c r="J123" s="25">
        <f t="shared" si="13"/>
        <v>6530.6</v>
      </c>
      <c r="K123" s="15">
        <v>0</v>
      </c>
      <c r="L123" s="15">
        <v>847.67</v>
      </c>
      <c r="M123" s="15">
        <v>30.65</v>
      </c>
      <c r="N123" s="15">
        <v>0</v>
      </c>
      <c r="O123" s="15">
        <v>0</v>
      </c>
      <c r="P123" s="15">
        <v>0.05</v>
      </c>
      <c r="Q123" s="15">
        <v>291.23</v>
      </c>
      <c r="R123" s="15">
        <v>0</v>
      </c>
      <c r="S123" s="15">
        <v>0</v>
      </c>
      <c r="T123" s="15">
        <v>0</v>
      </c>
      <c r="U123" s="25">
        <f t="shared" si="14"/>
        <v>1169.5999999999999</v>
      </c>
      <c r="V123" s="25">
        <f t="shared" si="15"/>
        <v>5361</v>
      </c>
    </row>
    <row r="124" spans="1:22">
      <c r="A124" s="14" t="s">
        <v>216</v>
      </c>
      <c r="B124" s="9" t="s">
        <v>217</v>
      </c>
      <c r="C124" s="15">
        <v>3065.55</v>
      </c>
      <c r="D124" s="15">
        <v>0</v>
      </c>
      <c r="E124" s="15">
        <v>0</v>
      </c>
      <c r="F124" s="15">
        <v>243</v>
      </c>
      <c r="G124" s="15">
        <v>156.5</v>
      </c>
      <c r="H124" s="15">
        <v>0</v>
      </c>
      <c r="I124" s="15">
        <v>3065.55</v>
      </c>
      <c r="J124" s="25">
        <f t="shared" si="13"/>
        <v>6530.6</v>
      </c>
      <c r="K124" s="15">
        <v>0</v>
      </c>
      <c r="L124" s="15">
        <v>847.67</v>
      </c>
      <c r="M124" s="15">
        <v>30.65</v>
      </c>
      <c r="N124" s="15">
        <v>0</v>
      </c>
      <c r="O124" s="15">
        <v>0</v>
      </c>
      <c r="P124" s="15">
        <v>0.05</v>
      </c>
      <c r="Q124" s="15">
        <v>291.23</v>
      </c>
      <c r="R124" s="15">
        <v>947</v>
      </c>
      <c r="S124" s="15">
        <v>0</v>
      </c>
      <c r="T124" s="15">
        <v>0</v>
      </c>
      <c r="U124" s="25">
        <f t="shared" si="14"/>
        <v>2116.6</v>
      </c>
      <c r="V124" s="25">
        <f t="shared" si="15"/>
        <v>4414</v>
      </c>
    </row>
    <row r="125" spans="1:22">
      <c r="A125" s="14" t="s">
        <v>218</v>
      </c>
      <c r="B125" s="9" t="s">
        <v>219</v>
      </c>
      <c r="C125" s="15">
        <v>3065.55</v>
      </c>
      <c r="D125" s="15">
        <v>0</v>
      </c>
      <c r="E125" s="15">
        <v>0</v>
      </c>
      <c r="F125" s="15">
        <v>243</v>
      </c>
      <c r="G125" s="15">
        <v>156.5</v>
      </c>
      <c r="H125" s="15">
        <v>0</v>
      </c>
      <c r="I125" s="15">
        <v>3065.55</v>
      </c>
      <c r="J125" s="25">
        <f t="shared" si="13"/>
        <v>6530.6</v>
      </c>
      <c r="K125" s="15">
        <v>0</v>
      </c>
      <c r="L125" s="15">
        <v>847.67</v>
      </c>
      <c r="M125" s="15">
        <v>30.65</v>
      </c>
      <c r="N125" s="15">
        <v>0</v>
      </c>
      <c r="O125" s="15">
        <v>0</v>
      </c>
      <c r="P125" s="15">
        <v>0.05</v>
      </c>
      <c r="Q125" s="15">
        <v>291.23</v>
      </c>
      <c r="R125" s="15">
        <v>1997</v>
      </c>
      <c r="S125" s="15">
        <v>0</v>
      </c>
      <c r="T125" s="15">
        <v>0</v>
      </c>
      <c r="U125" s="25">
        <f t="shared" si="14"/>
        <v>3166.6</v>
      </c>
      <c r="V125" s="25">
        <f t="shared" si="15"/>
        <v>3364.0000000000005</v>
      </c>
    </row>
    <row r="126" spans="1:22">
      <c r="A126" s="14" t="s">
        <v>220</v>
      </c>
      <c r="B126" s="9" t="s">
        <v>221</v>
      </c>
      <c r="C126" s="15">
        <v>3065.55</v>
      </c>
      <c r="D126" s="15">
        <v>0</v>
      </c>
      <c r="E126" s="15">
        <v>0</v>
      </c>
      <c r="F126" s="15">
        <v>243</v>
      </c>
      <c r="G126" s="15">
        <v>156.5</v>
      </c>
      <c r="H126" s="15">
        <v>0</v>
      </c>
      <c r="I126" s="15">
        <v>3065.55</v>
      </c>
      <c r="J126" s="25">
        <f t="shared" si="13"/>
        <v>6530.6</v>
      </c>
      <c r="K126" s="15">
        <v>0</v>
      </c>
      <c r="L126" s="15">
        <v>847.67</v>
      </c>
      <c r="M126" s="15">
        <v>30.65</v>
      </c>
      <c r="N126" s="15">
        <v>0</v>
      </c>
      <c r="O126" s="15">
        <v>0</v>
      </c>
      <c r="P126" s="17">
        <v>-0.03</v>
      </c>
      <c r="Q126" s="15">
        <v>291.23</v>
      </c>
      <c r="R126" s="15">
        <v>609.88</v>
      </c>
      <c r="S126" s="15">
        <v>0</v>
      </c>
      <c r="T126" s="15">
        <v>0</v>
      </c>
      <c r="U126" s="25">
        <f t="shared" si="14"/>
        <v>1779.4</v>
      </c>
      <c r="V126" s="25">
        <f t="shared" si="15"/>
        <v>4751.2000000000007</v>
      </c>
    </row>
    <row r="127" spans="1:22">
      <c r="A127" s="14" t="s">
        <v>222</v>
      </c>
      <c r="B127" s="9" t="s">
        <v>223</v>
      </c>
      <c r="C127" s="15">
        <v>3065.55</v>
      </c>
      <c r="D127" s="15">
        <v>0</v>
      </c>
      <c r="E127" s="15">
        <v>0</v>
      </c>
      <c r="F127" s="15">
        <v>243</v>
      </c>
      <c r="G127" s="15">
        <v>156.5</v>
      </c>
      <c r="H127" s="15">
        <v>0</v>
      </c>
      <c r="I127" s="15">
        <v>3065.55</v>
      </c>
      <c r="J127" s="25">
        <f t="shared" si="13"/>
        <v>6530.6</v>
      </c>
      <c r="K127" s="15">
        <v>0</v>
      </c>
      <c r="L127" s="15">
        <v>847.67</v>
      </c>
      <c r="M127" s="15">
        <v>30.65</v>
      </c>
      <c r="N127" s="15">
        <v>405.29</v>
      </c>
      <c r="O127" s="15">
        <v>0</v>
      </c>
      <c r="P127" s="17">
        <v>-0.04</v>
      </c>
      <c r="Q127" s="15">
        <v>291.23</v>
      </c>
      <c r="R127" s="15">
        <v>947</v>
      </c>
      <c r="S127" s="15">
        <v>0</v>
      </c>
      <c r="T127" s="15">
        <v>0</v>
      </c>
      <c r="U127" s="25">
        <f t="shared" si="14"/>
        <v>2521.8000000000002</v>
      </c>
      <c r="V127" s="25">
        <f t="shared" si="15"/>
        <v>4008.8</v>
      </c>
    </row>
    <row r="128" spans="1:22">
      <c r="A128" s="14" t="s">
        <v>224</v>
      </c>
      <c r="B128" s="9" t="s">
        <v>225</v>
      </c>
      <c r="C128" s="15">
        <v>3065.55</v>
      </c>
      <c r="D128" s="15">
        <v>0</v>
      </c>
      <c r="E128" s="15">
        <v>0</v>
      </c>
      <c r="F128" s="15">
        <v>243</v>
      </c>
      <c r="G128" s="15">
        <v>156.5</v>
      </c>
      <c r="H128" s="15">
        <v>0</v>
      </c>
      <c r="I128" s="15">
        <v>3065.55</v>
      </c>
      <c r="J128" s="25">
        <f t="shared" si="13"/>
        <v>6530.6</v>
      </c>
      <c r="K128" s="15">
        <v>0</v>
      </c>
      <c r="L128" s="15">
        <v>847.67</v>
      </c>
      <c r="M128" s="15">
        <v>30.65</v>
      </c>
      <c r="N128" s="15">
        <v>0</v>
      </c>
      <c r="O128" s="15">
        <v>0</v>
      </c>
      <c r="P128" s="15">
        <v>0.05</v>
      </c>
      <c r="Q128" s="15">
        <v>291.23</v>
      </c>
      <c r="R128" s="15">
        <v>1997</v>
      </c>
      <c r="S128" s="15">
        <v>0</v>
      </c>
      <c r="T128" s="15">
        <v>0</v>
      </c>
      <c r="U128" s="25">
        <f t="shared" si="14"/>
        <v>3166.6</v>
      </c>
      <c r="V128" s="25">
        <f t="shared" si="15"/>
        <v>3364.0000000000005</v>
      </c>
    </row>
    <row r="129" spans="1:22">
      <c r="A129" s="14" t="s">
        <v>226</v>
      </c>
      <c r="B129" s="9" t="s">
        <v>227</v>
      </c>
      <c r="C129" s="15">
        <v>3065.55</v>
      </c>
      <c r="D129" s="15">
        <v>0</v>
      </c>
      <c r="E129" s="15">
        <v>0</v>
      </c>
      <c r="F129" s="15">
        <v>243</v>
      </c>
      <c r="G129" s="15">
        <v>156.5</v>
      </c>
      <c r="H129" s="15">
        <v>0</v>
      </c>
      <c r="I129" s="15">
        <v>3065.55</v>
      </c>
      <c r="J129" s="25">
        <f t="shared" si="13"/>
        <v>6530.6</v>
      </c>
      <c r="K129" s="15">
        <v>0</v>
      </c>
      <c r="L129" s="15">
        <v>847.67</v>
      </c>
      <c r="M129" s="15">
        <v>30.65</v>
      </c>
      <c r="N129" s="15">
        <v>0</v>
      </c>
      <c r="O129" s="15">
        <v>0</v>
      </c>
      <c r="P129" s="15">
        <v>0.05</v>
      </c>
      <c r="Q129" s="15">
        <v>291.23</v>
      </c>
      <c r="R129" s="15">
        <v>947</v>
      </c>
      <c r="S129" s="15">
        <v>0</v>
      </c>
      <c r="T129" s="15">
        <v>0</v>
      </c>
      <c r="U129" s="25">
        <f t="shared" si="14"/>
        <v>2116.6</v>
      </c>
      <c r="V129" s="25">
        <f t="shared" si="15"/>
        <v>4414</v>
      </c>
    </row>
    <row r="130" spans="1:22">
      <c r="A130" s="14" t="s">
        <v>228</v>
      </c>
      <c r="B130" s="9" t="s">
        <v>229</v>
      </c>
      <c r="C130" s="15">
        <v>3065.55</v>
      </c>
      <c r="D130" s="15">
        <v>0</v>
      </c>
      <c r="E130" s="15">
        <v>0</v>
      </c>
      <c r="F130" s="15">
        <v>243</v>
      </c>
      <c r="G130" s="15">
        <v>156.5</v>
      </c>
      <c r="H130" s="15">
        <v>0</v>
      </c>
      <c r="I130" s="15">
        <v>3065.55</v>
      </c>
      <c r="J130" s="25">
        <f t="shared" si="13"/>
        <v>6530.6</v>
      </c>
      <c r="K130" s="15">
        <v>0</v>
      </c>
      <c r="L130" s="15">
        <v>847.67</v>
      </c>
      <c r="M130" s="15">
        <v>30.65</v>
      </c>
      <c r="N130" s="15">
        <v>0</v>
      </c>
      <c r="O130" s="15">
        <v>0</v>
      </c>
      <c r="P130" s="15">
        <v>0.05</v>
      </c>
      <c r="Q130" s="15">
        <v>291.23</v>
      </c>
      <c r="R130" s="15">
        <v>947</v>
      </c>
      <c r="S130" s="15">
        <v>0</v>
      </c>
      <c r="T130" s="15">
        <v>0</v>
      </c>
      <c r="U130" s="25">
        <f t="shared" si="14"/>
        <v>2116.6</v>
      </c>
      <c r="V130" s="25">
        <f t="shared" si="15"/>
        <v>4414</v>
      </c>
    </row>
    <row r="131" spans="1:22">
      <c r="A131" s="23" t="s">
        <v>230</v>
      </c>
      <c r="B131" s="24" t="s">
        <v>231</v>
      </c>
      <c r="C131" s="25">
        <v>3065.55</v>
      </c>
      <c r="D131" s="25">
        <v>0</v>
      </c>
      <c r="E131" s="25">
        <v>0</v>
      </c>
      <c r="F131" s="25">
        <v>243</v>
      </c>
      <c r="G131" s="25">
        <v>156.5</v>
      </c>
      <c r="H131" s="25">
        <v>0</v>
      </c>
      <c r="I131" s="25">
        <v>3065.55</v>
      </c>
      <c r="J131" s="25">
        <f t="shared" si="13"/>
        <v>6530.6</v>
      </c>
      <c r="K131" s="25">
        <v>0</v>
      </c>
      <c r="L131" s="25">
        <v>847.67</v>
      </c>
      <c r="M131" s="25">
        <v>30.65</v>
      </c>
      <c r="N131" s="25">
        <v>0</v>
      </c>
      <c r="O131" s="25">
        <v>0</v>
      </c>
      <c r="P131" s="26">
        <v>-0.15</v>
      </c>
      <c r="Q131" s="25">
        <v>291.23</v>
      </c>
      <c r="R131" s="25">
        <v>947</v>
      </c>
      <c r="S131" s="25">
        <v>0</v>
      </c>
      <c r="T131" s="25">
        <v>0</v>
      </c>
      <c r="U131" s="25">
        <f t="shared" si="14"/>
        <v>2116.4</v>
      </c>
      <c r="V131" s="25">
        <f t="shared" si="15"/>
        <v>4414.2000000000007</v>
      </c>
    </row>
    <row r="132" spans="1:22">
      <c r="A132" s="19" t="s">
        <v>232</v>
      </c>
      <c r="B132" s="20" t="s">
        <v>233</v>
      </c>
      <c r="C132" s="21">
        <v>6193.35</v>
      </c>
      <c r="D132" s="21">
        <v>0</v>
      </c>
      <c r="E132" s="21">
        <v>0</v>
      </c>
      <c r="F132" s="21">
        <v>344.01</v>
      </c>
      <c r="G132" s="21">
        <v>279.51</v>
      </c>
      <c r="H132" s="21">
        <v>0</v>
      </c>
      <c r="I132" s="21">
        <v>6193.35</v>
      </c>
      <c r="J132" s="21">
        <f t="shared" si="13"/>
        <v>13010.220000000001</v>
      </c>
      <c r="K132" s="21">
        <v>0</v>
      </c>
      <c r="L132" s="21">
        <v>2291.37</v>
      </c>
      <c r="M132" s="21">
        <v>0</v>
      </c>
      <c r="N132" s="21">
        <v>0</v>
      </c>
      <c r="O132" s="21">
        <v>0</v>
      </c>
      <c r="P132" s="22">
        <v>-0.12</v>
      </c>
      <c r="Q132" s="21">
        <v>588.37</v>
      </c>
      <c r="R132" s="21">
        <v>991</v>
      </c>
      <c r="S132" s="21">
        <v>0</v>
      </c>
      <c r="T132" s="21">
        <v>0</v>
      </c>
      <c r="U132" s="21">
        <f t="shared" si="14"/>
        <v>3870.62</v>
      </c>
      <c r="V132" s="21">
        <f t="shared" si="15"/>
        <v>9139.6000000000022</v>
      </c>
    </row>
    <row r="133" spans="1:22">
      <c r="A133" s="11"/>
      <c r="B133" s="9"/>
      <c r="C133" s="16">
        <f>SUM(C118:C132)</f>
        <v>61331.700000000019</v>
      </c>
      <c r="D133" s="16">
        <f t="shared" ref="D133:V133" si="16">SUM(D118:D132)</f>
        <v>0</v>
      </c>
      <c r="E133" s="16">
        <f t="shared" si="16"/>
        <v>0</v>
      </c>
      <c r="F133" s="16">
        <f t="shared" si="16"/>
        <v>4110.6899999999996</v>
      </c>
      <c r="G133" s="16">
        <f t="shared" si="16"/>
        <v>2796.8199999999997</v>
      </c>
      <c r="H133" s="16">
        <f t="shared" si="16"/>
        <v>269.17</v>
      </c>
      <c r="I133" s="16">
        <f t="shared" si="16"/>
        <v>61331.700000000019</v>
      </c>
      <c r="J133" s="16">
        <f t="shared" si="16"/>
        <v>129840.08000000005</v>
      </c>
      <c r="K133" s="16">
        <f t="shared" si="16"/>
        <v>0</v>
      </c>
      <c r="L133" s="16">
        <f t="shared" si="16"/>
        <v>20384.909999999996</v>
      </c>
      <c r="M133" s="16">
        <f t="shared" si="16"/>
        <v>435.94999999999987</v>
      </c>
      <c r="N133" s="16">
        <f t="shared" si="16"/>
        <v>1344.27</v>
      </c>
      <c r="O133" s="16">
        <f t="shared" si="16"/>
        <v>0</v>
      </c>
      <c r="P133" s="16">
        <f t="shared" si="16"/>
        <v>0.24999999999999989</v>
      </c>
      <c r="Q133" s="16">
        <f t="shared" si="16"/>
        <v>5826.5399999999981</v>
      </c>
      <c r="R133" s="16">
        <f t="shared" si="16"/>
        <v>13462.36</v>
      </c>
      <c r="S133" s="16">
        <f t="shared" si="16"/>
        <v>0</v>
      </c>
      <c r="T133" s="16">
        <f t="shared" si="16"/>
        <v>0</v>
      </c>
      <c r="U133" s="16">
        <f t="shared" si="16"/>
        <v>41454.28</v>
      </c>
      <c r="V133" s="16">
        <f t="shared" si="16"/>
        <v>88385.8</v>
      </c>
    </row>
    <row r="134" spans="1:22">
      <c r="A134" s="1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>
      <c r="A135" s="13" t="s">
        <v>268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>
      <c r="A136" s="14" t="s">
        <v>234</v>
      </c>
      <c r="B136" s="9" t="s">
        <v>235</v>
      </c>
      <c r="C136" s="15">
        <v>5645.2</v>
      </c>
      <c r="D136" s="15">
        <v>0</v>
      </c>
      <c r="E136" s="15">
        <v>0</v>
      </c>
      <c r="F136" s="15">
        <v>360.87</v>
      </c>
      <c r="G136" s="15">
        <v>244.37</v>
      </c>
      <c r="H136" s="15">
        <v>0</v>
      </c>
      <c r="I136" s="15">
        <v>0</v>
      </c>
      <c r="J136" s="25">
        <f t="shared" ref="J136:J138" si="17">SUM(C136:I136)</f>
        <v>6250.44</v>
      </c>
      <c r="K136" s="15">
        <v>0</v>
      </c>
      <c r="L136" s="15">
        <v>787.83</v>
      </c>
      <c r="M136" s="15">
        <v>0</v>
      </c>
      <c r="N136" s="15">
        <v>0</v>
      </c>
      <c r="O136" s="15">
        <v>0</v>
      </c>
      <c r="P136" s="15">
        <v>0.01</v>
      </c>
      <c r="Q136" s="15">
        <v>0</v>
      </c>
      <c r="R136" s="15">
        <v>0</v>
      </c>
      <c r="S136" s="15">
        <v>0</v>
      </c>
      <c r="T136" s="15">
        <v>0</v>
      </c>
      <c r="U136" s="25">
        <f t="shared" ref="U136:U138" si="18">SUM(K136:T136)</f>
        <v>787.84</v>
      </c>
      <c r="V136" s="25">
        <f t="shared" ref="V136:V138" si="19">SUM(J136-U136)</f>
        <v>5462.5999999999995</v>
      </c>
    </row>
    <row r="137" spans="1:22">
      <c r="A137" s="14" t="s">
        <v>236</v>
      </c>
      <c r="B137" s="9" t="s">
        <v>237</v>
      </c>
      <c r="C137" s="15">
        <v>2602.0500000000002</v>
      </c>
      <c r="D137" s="15">
        <v>0</v>
      </c>
      <c r="E137" s="15">
        <v>86.73</v>
      </c>
      <c r="F137" s="15">
        <v>239.43</v>
      </c>
      <c r="G137" s="15">
        <v>158.49</v>
      </c>
      <c r="H137" s="15">
        <v>0</v>
      </c>
      <c r="I137" s="15">
        <v>0</v>
      </c>
      <c r="J137" s="25">
        <f t="shared" si="17"/>
        <v>3086.7</v>
      </c>
      <c r="K137" s="15">
        <v>0</v>
      </c>
      <c r="L137" s="15">
        <v>106.69</v>
      </c>
      <c r="M137" s="15">
        <v>0</v>
      </c>
      <c r="N137" s="15">
        <v>0</v>
      </c>
      <c r="O137" s="15">
        <v>0</v>
      </c>
      <c r="P137" s="15">
        <v>0.01</v>
      </c>
      <c r="Q137" s="15">
        <v>0</v>
      </c>
      <c r="R137" s="15">
        <v>0</v>
      </c>
      <c r="S137" s="15">
        <v>0</v>
      </c>
      <c r="T137" s="15">
        <v>0</v>
      </c>
      <c r="U137" s="25">
        <f t="shared" si="18"/>
        <v>106.7</v>
      </c>
      <c r="V137" s="25">
        <f t="shared" si="19"/>
        <v>2980</v>
      </c>
    </row>
    <row r="138" spans="1:22">
      <c r="A138" s="19" t="s">
        <v>238</v>
      </c>
      <c r="B138" s="20" t="s">
        <v>239</v>
      </c>
      <c r="C138" s="21">
        <v>9314.5499999999993</v>
      </c>
      <c r="D138" s="21">
        <v>0</v>
      </c>
      <c r="E138" s="21">
        <v>0</v>
      </c>
      <c r="F138" s="21">
        <v>239.43</v>
      </c>
      <c r="G138" s="21">
        <v>158.49</v>
      </c>
      <c r="H138" s="21">
        <v>0</v>
      </c>
      <c r="I138" s="21">
        <v>0</v>
      </c>
      <c r="J138" s="21">
        <f t="shared" si="17"/>
        <v>9712.4699999999993</v>
      </c>
      <c r="K138" s="21">
        <v>0</v>
      </c>
      <c r="L138" s="21">
        <v>1527.32</v>
      </c>
      <c r="M138" s="21">
        <v>0</v>
      </c>
      <c r="N138" s="21">
        <v>0</v>
      </c>
      <c r="O138" s="21">
        <v>0</v>
      </c>
      <c r="P138" s="22">
        <v>-0.05</v>
      </c>
      <c r="Q138" s="21">
        <v>0</v>
      </c>
      <c r="R138" s="21">
        <v>0</v>
      </c>
      <c r="S138" s="21">
        <v>0</v>
      </c>
      <c r="T138" s="21">
        <v>0</v>
      </c>
      <c r="U138" s="21">
        <f t="shared" si="18"/>
        <v>1527.27</v>
      </c>
      <c r="V138" s="21">
        <f t="shared" si="19"/>
        <v>8185.1999999999989</v>
      </c>
    </row>
    <row r="139" spans="1:22">
      <c r="A139" s="11"/>
      <c r="B139" s="9"/>
      <c r="C139" s="16">
        <f>SUM(C136:C138)</f>
        <v>17561.8</v>
      </c>
      <c r="D139" s="16">
        <f t="shared" ref="D139:V139" si="20">SUM(D136:D138)</f>
        <v>0</v>
      </c>
      <c r="E139" s="16">
        <f t="shared" si="20"/>
        <v>86.73</v>
      </c>
      <c r="F139" s="16">
        <f t="shared" si="20"/>
        <v>839.73</v>
      </c>
      <c r="G139" s="16">
        <f t="shared" si="20"/>
        <v>561.35</v>
      </c>
      <c r="H139" s="16">
        <f t="shared" si="20"/>
        <v>0</v>
      </c>
      <c r="I139" s="16">
        <f t="shared" si="20"/>
        <v>0</v>
      </c>
      <c r="J139" s="16">
        <f t="shared" si="20"/>
        <v>19049.61</v>
      </c>
      <c r="K139" s="16">
        <f t="shared" si="20"/>
        <v>0</v>
      </c>
      <c r="L139" s="16">
        <f t="shared" si="20"/>
        <v>2421.84</v>
      </c>
      <c r="M139" s="16">
        <f t="shared" si="20"/>
        <v>0</v>
      </c>
      <c r="N139" s="16">
        <f t="shared" si="20"/>
        <v>0</v>
      </c>
      <c r="O139" s="16">
        <f t="shared" si="20"/>
        <v>0</v>
      </c>
      <c r="P139" s="16">
        <f t="shared" si="20"/>
        <v>-3.0000000000000002E-2</v>
      </c>
      <c r="Q139" s="16">
        <f t="shared" si="20"/>
        <v>0</v>
      </c>
      <c r="R139" s="16">
        <f t="shared" si="20"/>
        <v>0</v>
      </c>
      <c r="S139" s="16">
        <f t="shared" si="20"/>
        <v>0</v>
      </c>
      <c r="T139" s="16">
        <f t="shared" si="20"/>
        <v>0</v>
      </c>
      <c r="U139" s="16">
        <f t="shared" si="20"/>
        <v>2421.81</v>
      </c>
      <c r="V139" s="16">
        <f t="shared" si="20"/>
        <v>16627.799999999996</v>
      </c>
    </row>
    <row r="140" spans="1:22">
      <c r="A140" s="11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>
      <c r="A141" s="13" t="s">
        <v>269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>
      <c r="A142" s="19" t="s">
        <v>240</v>
      </c>
      <c r="B142" s="20" t="s">
        <v>241</v>
      </c>
      <c r="C142" s="21">
        <v>3186.6</v>
      </c>
      <c r="D142" s="21">
        <v>0</v>
      </c>
      <c r="E142" s="21">
        <v>0</v>
      </c>
      <c r="F142" s="21">
        <v>239.43</v>
      </c>
      <c r="G142" s="21">
        <v>158.49</v>
      </c>
      <c r="H142" s="21">
        <v>0</v>
      </c>
      <c r="I142" s="21">
        <v>0</v>
      </c>
      <c r="J142" s="21">
        <f t="shared" ref="J142" si="21">SUM(C142:I142)</f>
        <v>3584.5199999999995</v>
      </c>
      <c r="K142" s="21">
        <v>0</v>
      </c>
      <c r="L142" s="21">
        <v>178.58</v>
      </c>
      <c r="M142" s="21">
        <v>0</v>
      </c>
      <c r="N142" s="21">
        <v>0</v>
      </c>
      <c r="O142" s="21">
        <v>0</v>
      </c>
      <c r="P142" s="22">
        <v>-0.06</v>
      </c>
      <c r="Q142" s="21">
        <v>0</v>
      </c>
      <c r="R142" s="21">
        <v>0</v>
      </c>
      <c r="S142" s="21">
        <v>41</v>
      </c>
      <c r="T142" s="21">
        <v>0</v>
      </c>
      <c r="U142" s="21">
        <f t="shared" ref="U142" si="22">SUM(K142:T142)</f>
        <v>219.52</v>
      </c>
      <c r="V142" s="21">
        <f t="shared" ref="V142" si="23">SUM(J142-U142)</f>
        <v>3364.9999999999995</v>
      </c>
    </row>
    <row r="143" spans="1:22">
      <c r="A143" s="11"/>
      <c r="B143" s="9"/>
      <c r="C143" s="16">
        <f>SUM(C142)</f>
        <v>3186.6</v>
      </c>
      <c r="D143" s="16">
        <f t="shared" ref="D143:V143" si="24">SUM(D142)</f>
        <v>0</v>
      </c>
      <c r="E143" s="16">
        <f t="shared" si="24"/>
        <v>0</v>
      </c>
      <c r="F143" s="16">
        <f t="shared" si="24"/>
        <v>239.43</v>
      </c>
      <c r="G143" s="16">
        <f t="shared" si="24"/>
        <v>158.49</v>
      </c>
      <c r="H143" s="16">
        <f t="shared" si="24"/>
        <v>0</v>
      </c>
      <c r="I143" s="16">
        <f t="shared" si="24"/>
        <v>0</v>
      </c>
      <c r="J143" s="16">
        <f t="shared" si="24"/>
        <v>3584.5199999999995</v>
      </c>
      <c r="K143" s="16">
        <f t="shared" si="24"/>
        <v>0</v>
      </c>
      <c r="L143" s="16">
        <f t="shared" si="24"/>
        <v>178.58</v>
      </c>
      <c r="M143" s="16">
        <f t="shared" si="24"/>
        <v>0</v>
      </c>
      <c r="N143" s="16">
        <f t="shared" si="24"/>
        <v>0</v>
      </c>
      <c r="O143" s="16">
        <f t="shared" si="24"/>
        <v>0</v>
      </c>
      <c r="P143" s="16">
        <f t="shared" si="24"/>
        <v>-0.06</v>
      </c>
      <c r="Q143" s="16">
        <f t="shared" si="24"/>
        <v>0</v>
      </c>
      <c r="R143" s="16">
        <f t="shared" si="24"/>
        <v>0</v>
      </c>
      <c r="S143" s="16">
        <f t="shared" si="24"/>
        <v>41</v>
      </c>
      <c r="T143" s="16">
        <f t="shared" si="24"/>
        <v>0</v>
      </c>
      <c r="U143" s="16">
        <f t="shared" si="24"/>
        <v>219.52</v>
      </c>
      <c r="V143" s="16">
        <f t="shared" si="24"/>
        <v>3364.9999999999995</v>
      </c>
    </row>
    <row r="144" spans="1:22">
      <c r="A144" s="11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>
      <c r="A145" s="13" t="s">
        <v>270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>
      <c r="A146" s="14" t="s">
        <v>242</v>
      </c>
      <c r="B146" s="9" t="s">
        <v>243</v>
      </c>
      <c r="C146" s="15">
        <v>9314.5499999999993</v>
      </c>
      <c r="D146" s="15">
        <v>0</v>
      </c>
      <c r="E146" s="15">
        <v>0</v>
      </c>
      <c r="F146" s="15">
        <v>643</v>
      </c>
      <c r="G146" s="15">
        <v>478.5</v>
      </c>
      <c r="H146" s="15">
        <v>0</v>
      </c>
      <c r="I146" s="15">
        <v>0</v>
      </c>
      <c r="J146" s="25">
        <f t="shared" ref="J146:J148" si="25">SUM(C146:I146)</f>
        <v>10436.049999999999</v>
      </c>
      <c r="K146" s="15">
        <v>0</v>
      </c>
      <c r="L146" s="15">
        <v>1685.93</v>
      </c>
      <c r="M146" s="15">
        <v>0</v>
      </c>
      <c r="N146" s="15">
        <v>0</v>
      </c>
      <c r="O146" s="15">
        <v>0</v>
      </c>
      <c r="P146" s="15">
        <v>0.12</v>
      </c>
      <c r="Q146" s="15">
        <v>0</v>
      </c>
      <c r="R146" s="15">
        <v>0</v>
      </c>
      <c r="S146" s="15">
        <v>0</v>
      </c>
      <c r="T146" s="15">
        <v>0</v>
      </c>
      <c r="U146" s="25">
        <f t="shared" ref="U146:U148" si="26">SUM(K146:T146)</f>
        <v>1686.05</v>
      </c>
      <c r="V146" s="25">
        <f t="shared" ref="V146:V148" si="27">SUM(J146-U146)</f>
        <v>8750</v>
      </c>
    </row>
    <row r="147" spans="1:22">
      <c r="A147" s="14" t="s">
        <v>244</v>
      </c>
      <c r="B147" s="9" t="s">
        <v>245</v>
      </c>
      <c r="C147" s="15">
        <v>15508.5</v>
      </c>
      <c r="D147" s="15">
        <v>0</v>
      </c>
      <c r="E147" s="15">
        <v>0</v>
      </c>
      <c r="F147" s="15">
        <v>451.17</v>
      </c>
      <c r="G147" s="15">
        <v>353.09</v>
      </c>
      <c r="H147" s="15">
        <v>0</v>
      </c>
      <c r="I147" s="15">
        <v>0</v>
      </c>
      <c r="J147" s="25">
        <f t="shared" si="25"/>
        <v>16312.76</v>
      </c>
      <c r="K147" s="15">
        <v>0</v>
      </c>
      <c r="L147" s="15">
        <v>3078.48</v>
      </c>
      <c r="M147" s="15">
        <v>0</v>
      </c>
      <c r="N147" s="15">
        <v>0</v>
      </c>
      <c r="O147" s="15">
        <v>0</v>
      </c>
      <c r="P147" s="15">
        <v>0.08</v>
      </c>
      <c r="Q147" s="15">
        <v>0</v>
      </c>
      <c r="R147" s="15">
        <v>0</v>
      </c>
      <c r="S147" s="15">
        <v>0</v>
      </c>
      <c r="T147" s="15">
        <v>0</v>
      </c>
      <c r="U147" s="25">
        <f t="shared" si="26"/>
        <v>3078.56</v>
      </c>
      <c r="V147" s="25">
        <f t="shared" si="27"/>
        <v>13234.2</v>
      </c>
    </row>
    <row r="148" spans="1:22">
      <c r="A148" s="19" t="s">
        <v>246</v>
      </c>
      <c r="B148" s="20" t="s">
        <v>247</v>
      </c>
      <c r="C148" s="21">
        <v>5070.1499999999996</v>
      </c>
      <c r="D148" s="21">
        <v>0</v>
      </c>
      <c r="E148" s="21">
        <v>0</v>
      </c>
      <c r="F148" s="21">
        <v>366</v>
      </c>
      <c r="G148" s="21">
        <v>226</v>
      </c>
      <c r="H148" s="21">
        <v>0</v>
      </c>
      <c r="I148" s="21">
        <v>0</v>
      </c>
      <c r="J148" s="21">
        <f t="shared" si="25"/>
        <v>5662.15</v>
      </c>
      <c r="K148" s="21">
        <v>0</v>
      </c>
      <c r="L148" s="21">
        <v>662.17</v>
      </c>
      <c r="M148" s="21">
        <v>0</v>
      </c>
      <c r="N148" s="21">
        <v>0</v>
      </c>
      <c r="O148" s="21">
        <v>0</v>
      </c>
      <c r="P148" s="22">
        <v>-0.02</v>
      </c>
      <c r="Q148" s="21">
        <v>0</v>
      </c>
      <c r="R148" s="21">
        <v>0</v>
      </c>
      <c r="S148" s="21">
        <v>0</v>
      </c>
      <c r="T148" s="21">
        <v>0</v>
      </c>
      <c r="U148" s="21">
        <f t="shared" si="26"/>
        <v>662.15</v>
      </c>
      <c r="V148" s="21">
        <f t="shared" si="27"/>
        <v>5000</v>
      </c>
    </row>
    <row r="149" spans="1:22">
      <c r="A149" s="11"/>
      <c r="B149" s="9"/>
      <c r="C149" s="16">
        <f>SUM(C146:C148)</f>
        <v>29893.199999999997</v>
      </c>
      <c r="D149" s="16">
        <f t="shared" ref="D149:V149" si="28">SUM(D146:D148)</f>
        <v>0</v>
      </c>
      <c r="E149" s="16">
        <f t="shared" si="28"/>
        <v>0</v>
      </c>
      <c r="F149" s="16">
        <f t="shared" si="28"/>
        <v>1460.17</v>
      </c>
      <c r="G149" s="16">
        <f t="shared" si="28"/>
        <v>1057.5899999999999</v>
      </c>
      <c r="H149" s="16">
        <f t="shared" si="28"/>
        <v>0</v>
      </c>
      <c r="I149" s="16">
        <f t="shared" si="28"/>
        <v>0</v>
      </c>
      <c r="J149" s="16">
        <f t="shared" si="28"/>
        <v>32410.959999999999</v>
      </c>
      <c r="K149" s="16">
        <f t="shared" si="28"/>
        <v>0</v>
      </c>
      <c r="L149" s="16">
        <f t="shared" si="28"/>
        <v>5426.58</v>
      </c>
      <c r="M149" s="16">
        <f t="shared" si="28"/>
        <v>0</v>
      </c>
      <c r="N149" s="16">
        <f t="shared" si="28"/>
        <v>0</v>
      </c>
      <c r="O149" s="16">
        <f t="shared" si="28"/>
        <v>0</v>
      </c>
      <c r="P149" s="16">
        <f t="shared" si="28"/>
        <v>0.18000000000000002</v>
      </c>
      <c r="Q149" s="16">
        <f t="shared" si="28"/>
        <v>0</v>
      </c>
      <c r="R149" s="16">
        <f t="shared" si="28"/>
        <v>0</v>
      </c>
      <c r="S149" s="16">
        <f t="shared" si="28"/>
        <v>0</v>
      </c>
      <c r="T149" s="16">
        <f t="shared" si="28"/>
        <v>0</v>
      </c>
      <c r="U149" s="16">
        <f t="shared" si="28"/>
        <v>5426.7599999999993</v>
      </c>
      <c r="V149" s="16">
        <f t="shared" si="28"/>
        <v>26984.2</v>
      </c>
    </row>
    <row r="150" spans="1:22" ht="12" thickBot="1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ht="12" thickTop="1">
      <c r="A151" s="18" t="s">
        <v>248</v>
      </c>
      <c r="B151" s="9" t="s">
        <v>249</v>
      </c>
      <c r="C151" s="16">
        <f>SUM(C11+C36+C100+C115+C133+C139+C143+C149)</f>
        <v>537230.2300000001</v>
      </c>
      <c r="D151" s="16">
        <f t="shared" ref="D151:V151" si="29">SUM(D11+D36+D100+D115+D133+D139+D143+D149)</f>
        <v>2600.02</v>
      </c>
      <c r="E151" s="16">
        <f t="shared" si="29"/>
        <v>3341.49</v>
      </c>
      <c r="F151" s="16">
        <f t="shared" si="29"/>
        <v>32297.990000000005</v>
      </c>
      <c r="G151" s="16">
        <f t="shared" si="29"/>
        <v>22192.389999999992</v>
      </c>
      <c r="H151" s="16">
        <f t="shared" si="29"/>
        <v>9151.6299999999992</v>
      </c>
      <c r="I151" s="16">
        <f t="shared" si="29"/>
        <v>455235.44000000012</v>
      </c>
      <c r="J151" s="16">
        <f t="shared" si="29"/>
        <v>1062049.19</v>
      </c>
      <c r="K151" s="16">
        <f t="shared" si="29"/>
        <v>0</v>
      </c>
      <c r="L151" s="16">
        <f t="shared" si="29"/>
        <v>168994.91999999998</v>
      </c>
      <c r="M151" s="16">
        <f t="shared" si="29"/>
        <v>3489.3599999999992</v>
      </c>
      <c r="N151" s="16">
        <f t="shared" si="29"/>
        <v>5935.33</v>
      </c>
      <c r="O151" s="16">
        <f t="shared" si="29"/>
        <v>100</v>
      </c>
      <c r="P151" s="16">
        <f t="shared" si="29"/>
        <v>-0.3500000000000002</v>
      </c>
      <c r="Q151" s="16">
        <f t="shared" si="29"/>
        <v>46226.019999999982</v>
      </c>
      <c r="R151" s="16">
        <f t="shared" si="29"/>
        <v>96302.11</v>
      </c>
      <c r="S151" s="16">
        <f t="shared" si="29"/>
        <v>2631</v>
      </c>
      <c r="T151" s="16">
        <f t="shared" si="29"/>
        <v>-449.8</v>
      </c>
      <c r="U151" s="16">
        <f t="shared" si="29"/>
        <v>323228.59000000003</v>
      </c>
      <c r="V151" s="16">
        <f t="shared" si="29"/>
        <v>738820.6</v>
      </c>
    </row>
    <row r="153" spans="1:22">
      <c r="C153" s="1" t="s">
        <v>249</v>
      </c>
      <c r="D153" s="1" t="s">
        <v>249</v>
      </c>
      <c r="E153" s="1" t="s">
        <v>249</v>
      </c>
      <c r="F153" s="1" t="s">
        <v>249</v>
      </c>
      <c r="G153" s="1" t="s">
        <v>249</v>
      </c>
      <c r="H153" s="1" t="s">
        <v>249</v>
      </c>
      <c r="I153" s="1" t="s">
        <v>249</v>
      </c>
      <c r="J153" s="1" t="s">
        <v>249</v>
      </c>
      <c r="K153" s="1" t="s">
        <v>249</v>
      </c>
      <c r="L153" s="1" t="s">
        <v>249</v>
      </c>
      <c r="M153" s="1" t="s">
        <v>249</v>
      </c>
      <c r="N153" s="1" t="s">
        <v>249</v>
      </c>
      <c r="O153" s="1" t="s">
        <v>249</v>
      </c>
      <c r="P153" s="1" t="s">
        <v>249</v>
      </c>
      <c r="Q153" s="1" t="s">
        <v>249</v>
      </c>
      <c r="R153" s="1" t="s">
        <v>249</v>
      </c>
      <c r="S153" s="1" t="s">
        <v>249</v>
      </c>
      <c r="T153" s="1" t="s">
        <v>249</v>
      </c>
      <c r="U153" s="1" t="s">
        <v>249</v>
      </c>
      <c r="V153" s="1" t="s">
        <v>249</v>
      </c>
    </row>
    <row r="154" spans="1:22">
      <c r="A154" s="2" t="s">
        <v>249</v>
      </c>
      <c r="B154" s="1" t="s">
        <v>249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</sheetData>
  <mergeCells count="2">
    <mergeCell ref="A1:U1"/>
    <mergeCell ref="A2:U2"/>
  </mergeCells>
  <pageMargins left="0.7" right="0.7" top="0.75" bottom="0.75" header="0.3" footer="0.3"/>
  <pageSetup orientation="portrait" verticalDpi="0" r:id="rId1"/>
  <ignoredErrors>
    <ignoredError sqref="A9:A10 A14:A35 A39:A99 A103:A114 A118:A132 A136:A138 A142 A146:A1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2014-09-17T18:38:51Z</dcterms:created>
  <dcterms:modified xsi:type="dcterms:W3CDTF">2014-09-17T19:33:52Z</dcterms:modified>
</cp:coreProperties>
</file>